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lh\Dropbox\Data Analytics Career\5. Industrial Process Analytics (Engineering)\3. Optimization of Machine Downtime Dataset\archive\"/>
    </mc:Choice>
  </mc:AlternateContent>
  <xr:revisionPtr revIDLastSave="0" documentId="13_ncr:1_{454A6B62-FBF0-4EF4-B4BE-483CF1FAC3F6}" xr6:coauthVersionLast="47" xr6:coauthVersionMax="47" xr10:uidLastSave="{00000000-0000-0000-0000-000000000000}"/>
  <bookViews>
    <workbookView xWindow="-108" yWindow="-108" windowWidth="23256" windowHeight="12456" firstSheet="3" activeTab="7" xr2:uid="{E7698600-19CA-4749-B4CE-80FD1EFDBFD9}"/>
  </bookViews>
  <sheets>
    <sheet name="PT_avg_hydraulic_pressure" sheetId="8" r:id="rId1"/>
    <sheet name="PT_avg_vibration" sheetId="1" r:id="rId2"/>
    <sheet name="PT_avg_coolant" sheetId="9" r:id="rId3"/>
    <sheet name="PT_coolant_pressure" sheetId="10" r:id="rId4"/>
    <sheet name="PT_asp_torque_cutting" sheetId="11" r:id="rId5"/>
    <sheet name="correlation matrix" sheetId="26" r:id="rId6"/>
    <sheet name="risk model" sheetId="30" r:id="rId7"/>
    <sheet name="Machine Downtime" sheetId="2" r:id="rId8"/>
  </sheets>
  <definedNames>
    <definedName name="_xlcn.WorksheetConnection_Machine_Downtime_Analysisversion1.xlsb.xlsxMachine_Downtime1" hidden="1">Machine_Downtime[]</definedName>
    <definedName name="ExternalData_1" localSheetId="7" hidden="1">'Machine Downtime'!$A$1:$P$2382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chine_Downtime" name="Machine_Downtime" connection="WorksheetConnection_Machine_Downtime_Analysis (version 1).xlsb.xlsx!Machine_Downtim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7671BE-AE67-41D7-8546-A3241922F640}" keepAlive="1" name="Query - Machine Downtime" description="Connection to the 'Machine Downtime' query in the workbook." type="5" refreshedVersion="8" background="1" saveData="1">
    <dbPr connection="Provider=Microsoft.Mashup.OleDb.1;Data Source=$Workbook$;Location=&quot;Machine Downtime&quot;;Extended Properties=&quot;&quot;" command="SELECT * FROM [Machine Downtime]"/>
  </connection>
  <connection id="2" xr16:uid="{0ADB4121-D5AC-407E-B7F8-01F3D9A635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CBAF1ED-3307-4B49-9C86-39041F61AF2A}" name="WorksheetConnection_Machine_Downtime_Analysis (version 1).xlsb.xlsx!Machine_Downtime" type="102" refreshedVersion="8" minRefreshableVersion="5">
    <extLst>
      <ext xmlns:x15="http://schemas.microsoft.com/office/spreadsheetml/2010/11/main" uri="{DE250136-89BD-433C-8126-D09CA5730AF9}">
        <x15:connection id="Machine_Downtime" autoDelete="1">
          <x15:rangePr sourceName="_xlcn.WorksheetConnection_Machine_Downtime_Analysisversion1.xlsb.xlsxMachine_Downtime1"/>
        </x15:connection>
      </ext>
    </extLst>
  </connection>
</connections>
</file>

<file path=xl/sharedStrings.xml><?xml version="1.0" encoding="utf-8"?>
<sst xmlns="http://schemas.openxmlformats.org/spreadsheetml/2006/main" count="12907" uniqueCount="531">
  <si>
    <t>Date</t>
  </si>
  <si>
    <t>Machine_ID</t>
  </si>
  <si>
    <t>Assembly_Line_No</t>
  </si>
  <si>
    <t>Hydraulic_Pressure(bar)</t>
  </si>
  <si>
    <t>Coolant_Pressure(bar)</t>
  </si>
  <si>
    <t>Air_System_Pressure(bar)</t>
  </si>
  <si>
    <t>Coolant_Temperature</t>
  </si>
  <si>
    <t>Hydraulic_Oil_Temperature(?C)</t>
  </si>
  <si>
    <t>Spindle_Bearing_Temperature(?C)</t>
  </si>
  <si>
    <t>Spindle_Vibration(?m)</t>
  </si>
  <si>
    <t>Tool_Vibration(?m)</t>
  </si>
  <si>
    <t>Spindle_Speed(RPM)</t>
  </si>
  <si>
    <t>Voltage(volts)</t>
  </si>
  <si>
    <t>Torque(Nm)</t>
  </si>
  <si>
    <t>Cutting(kN)</t>
  </si>
  <si>
    <t>Downtime</t>
  </si>
  <si>
    <t>31-12-2021</t>
  </si>
  <si>
    <t>Makino-L1-Unit1-2013</t>
  </si>
  <si>
    <t>Shopfloor-L1</t>
  </si>
  <si>
    <t>46</t>
  </si>
  <si>
    <t>335</t>
  </si>
  <si>
    <t>Machine_Failure</t>
  </si>
  <si>
    <t>368</t>
  </si>
  <si>
    <t>Makino-L3-Unit1-2015</t>
  </si>
  <si>
    <t>Shopfloor-L3</t>
  </si>
  <si>
    <t>33</t>
  </si>
  <si>
    <t>325</t>
  </si>
  <si>
    <t>31-05-2022</t>
  </si>
  <si>
    <t>Makino-L2-Unit1-2015</t>
  </si>
  <si>
    <t>Shopfloor-L2</t>
  </si>
  <si>
    <t>360</t>
  </si>
  <si>
    <t>31-03-2022</t>
  </si>
  <si>
    <t>354</t>
  </si>
  <si>
    <t>48</t>
  </si>
  <si>
    <t>319</t>
  </si>
  <si>
    <t>438</t>
  </si>
  <si>
    <t>334</t>
  </si>
  <si>
    <t>No_Machine_Failure</t>
  </si>
  <si>
    <t>278</t>
  </si>
  <si>
    <t>14</t>
  </si>
  <si>
    <t>379</t>
  </si>
  <si>
    <t>43</t>
  </si>
  <si>
    <t>396</t>
  </si>
  <si>
    <t>366</t>
  </si>
  <si>
    <t>364</t>
  </si>
  <si>
    <t>28</t>
  </si>
  <si>
    <t>328</t>
  </si>
  <si>
    <t>349</t>
  </si>
  <si>
    <t>31</t>
  </si>
  <si>
    <t>341</t>
  </si>
  <si>
    <t>27</t>
  </si>
  <si>
    <t>297</t>
  </si>
  <si>
    <t>287</t>
  </si>
  <si>
    <t>434</t>
  </si>
  <si>
    <t>346</t>
  </si>
  <si>
    <t>409</t>
  </si>
  <si>
    <t>41</t>
  </si>
  <si>
    <t>315</t>
  </si>
  <si>
    <t>266</t>
  </si>
  <si>
    <t>355</t>
  </si>
  <si>
    <t>241</t>
  </si>
  <si>
    <t>36</t>
  </si>
  <si>
    <t>429</t>
  </si>
  <si>
    <t>35</t>
  </si>
  <si>
    <t>356</t>
  </si>
  <si>
    <t>343</t>
  </si>
  <si>
    <t>9</t>
  </si>
  <si>
    <t>336</t>
  </si>
  <si>
    <t>386</t>
  </si>
  <si>
    <t>432</t>
  </si>
  <si>
    <t>21</t>
  </si>
  <si>
    <t>333</t>
  </si>
  <si>
    <t>42</t>
  </si>
  <si>
    <t>31-01-2022</t>
  </si>
  <si>
    <t>40</t>
  </si>
  <si>
    <t>353</t>
  </si>
  <si>
    <t>302</t>
  </si>
  <si>
    <t>378</t>
  </si>
  <si>
    <t>55</t>
  </si>
  <si>
    <t>374</t>
  </si>
  <si>
    <t>308</t>
  </si>
  <si>
    <t>3</t>
  </si>
  <si>
    <t>450</t>
  </si>
  <si>
    <t>30-12-2021</t>
  </si>
  <si>
    <t>390</t>
  </si>
  <si>
    <t>423</t>
  </si>
  <si>
    <t>30-04-2022</t>
  </si>
  <si>
    <t>413</t>
  </si>
  <si>
    <t>37</t>
  </si>
  <si>
    <t>437</t>
  </si>
  <si>
    <t>337</t>
  </si>
  <si>
    <t>462</t>
  </si>
  <si>
    <t>236</t>
  </si>
  <si>
    <t>445</t>
  </si>
  <si>
    <t>45</t>
  </si>
  <si>
    <t>387</t>
  </si>
  <si>
    <t>294</t>
  </si>
  <si>
    <t>44</t>
  </si>
  <si>
    <t>398</t>
  </si>
  <si>
    <t>30-03-2022</t>
  </si>
  <si>
    <t>419</t>
  </si>
  <si>
    <t>439</t>
  </si>
  <si>
    <t>326</t>
  </si>
  <si>
    <t>347</t>
  </si>
  <si>
    <t>272</t>
  </si>
  <si>
    <t>304</t>
  </si>
  <si>
    <t>369</t>
  </si>
  <si>
    <t>377</t>
  </si>
  <si>
    <t>363</t>
  </si>
  <si>
    <t>34</t>
  </si>
  <si>
    <t>331</t>
  </si>
  <si>
    <t>324</t>
  </si>
  <si>
    <t>388</t>
  </si>
  <si>
    <t>406</t>
  </si>
  <si>
    <t>395</t>
  </si>
  <si>
    <t>2</t>
  </si>
  <si>
    <t>303</t>
  </si>
  <si>
    <t>361</t>
  </si>
  <si>
    <t>466</t>
  </si>
  <si>
    <t>50</t>
  </si>
  <si>
    <t>223</t>
  </si>
  <si>
    <t>38</t>
  </si>
  <si>
    <t>411</t>
  </si>
  <si>
    <t>295</t>
  </si>
  <si>
    <t>384</t>
  </si>
  <si>
    <t>30-01-2022</t>
  </si>
  <si>
    <t>339</t>
  </si>
  <si>
    <t>342</t>
  </si>
  <si>
    <t>47</t>
  </si>
  <si>
    <t>372</t>
  </si>
  <si>
    <t>51</t>
  </si>
  <si>
    <t>312</t>
  </si>
  <si>
    <t>306</t>
  </si>
  <si>
    <t>8</t>
  </si>
  <si>
    <t>305</t>
  </si>
  <si>
    <t>352</t>
  </si>
  <si>
    <t>246</t>
  </si>
  <si>
    <t>313</t>
  </si>
  <si>
    <t>351</t>
  </si>
  <si>
    <t>29-12-2021</t>
  </si>
  <si>
    <t>359</t>
  </si>
  <si>
    <t>29-05-2022</t>
  </si>
  <si>
    <t>29-04-2022</t>
  </si>
  <si>
    <t>357</t>
  </si>
  <si>
    <t>299</t>
  </si>
  <si>
    <t>296</t>
  </si>
  <si>
    <t>385</t>
  </si>
  <si>
    <t>29-03-2022</t>
  </si>
  <si>
    <t>257</t>
  </si>
  <si>
    <t>401</t>
  </si>
  <si>
    <t>171</t>
  </si>
  <si>
    <t>311</t>
  </si>
  <si>
    <t>310</t>
  </si>
  <si>
    <t>414</t>
  </si>
  <si>
    <t>358</t>
  </si>
  <si>
    <t>269</t>
  </si>
  <si>
    <t>389</t>
  </si>
  <si>
    <t>320</t>
  </si>
  <si>
    <t>453</t>
  </si>
  <si>
    <t>380</t>
  </si>
  <si>
    <t>375</t>
  </si>
  <si>
    <t>350</t>
  </si>
  <si>
    <t>317</t>
  </si>
  <si>
    <t>284</t>
  </si>
  <si>
    <t>262</t>
  </si>
  <si>
    <t>29-01-2022</t>
  </si>
  <si>
    <t>344</t>
  </si>
  <si>
    <t>314</t>
  </si>
  <si>
    <t>348</t>
  </si>
  <si>
    <t>22</t>
  </si>
  <si>
    <t>408</t>
  </si>
  <si>
    <t>399</t>
  </si>
  <si>
    <t>121</t>
  </si>
  <si>
    <t>17</t>
  </si>
  <si>
    <t>370</t>
  </si>
  <si>
    <t>289</t>
  </si>
  <si>
    <t>28-12-2021</t>
  </si>
  <si>
    <t>49</t>
  </si>
  <si>
    <t>340</t>
  </si>
  <si>
    <t>28-04-2022</t>
  </si>
  <si>
    <t>410</t>
  </si>
  <si>
    <t>404</t>
  </si>
  <si>
    <t>367</t>
  </si>
  <si>
    <t>318</t>
  </si>
  <si>
    <t>28-03-2022</t>
  </si>
  <si>
    <t>345</t>
  </si>
  <si>
    <t>394</t>
  </si>
  <si>
    <t>277</t>
  </si>
  <si>
    <t>330</t>
  </si>
  <si>
    <t>393</t>
  </si>
  <si>
    <t>391</t>
  </si>
  <si>
    <t>329</t>
  </si>
  <si>
    <t>53</t>
  </si>
  <si>
    <t>309</t>
  </si>
  <si>
    <t>260</t>
  </si>
  <si>
    <t>28-02-2022</t>
  </si>
  <si>
    <t>290</t>
  </si>
  <si>
    <t>405</t>
  </si>
  <si>
    <t>365</t>
  </si>
  <si>
    <t>327</t>
  </si>
  <si>
    <t>316</t>
  </si>
  <si>
    <t>23</t>
  </si>
  <si>
    <t>321</t>
  </si>
  <si>
    <t>338</t>
  </si>
  <si>
    <t>428</t>
  </si>
  <si>
    <t>427</t>
  </si>
  <si>
    <t>227</t>
  </si>
  <si>
    <t>28-01-2022</t>
  </si>
  <si>
    <t>291</t>
  </si>
  <si>
    <t>412</t>
  </si>
  <si>
    <t>422</t>
  </si>
  <si>
    <t>382</t>
  </si>
  <si>
    <t>29</t>
  </si>
  <si>
    <t>27-12-2021</t>
  </si>
  <si>
    <t>27-05-2022</t>
  </si>
  <si>
    <t>383</t>
  </si>
  <si>
    <t>27-04-2022</t>
  </si>
  <si>
    <t>268</t>
  </si>
  <si>
    <t>397</t>
  </si>
  <si>
    <t>27-03-2022</t>
  </si>
  <si>
    <t>400</t>
  </si>
  <si>
    <t>402</t>
  </si>
  <si>
    <t>288</t>
  </si>
  <si>
    <t>32</t>
  </si>
  <si>
    <t>25</t>
  </si>
  <si>
    <t>362</t>
  </si>
  <si>
    <t>323</t>
  </si>
  <si>
    <t>301</t>
  </si>
  <si>
    <t>237</t>
  </si>
  <si>
    <t>460</t>
  </si>
  <si>
    <t>376</t>
  </si>
  <si>
    <t>286</t>
  </si>
  <si>
    <t>373</t>
  </si>
  <si>
    <t>454</t>
  </si>
  <si>
    <t>27-02-2022</t>
  </si>
  <si>
    <t>6</t>
  </si>
  <si>
    <t>155</t>
  </si>
  <si>
    <t>300</t>
  </si>
  <si>
    <t>276</t>
  </si>
  <si>
    <t>371</t>
  </si>
  <si>
    <t>27-01-2022</t>
  </si>
  <si>
    <t>449</t>
  </si>
  <si>
    <t>322</t>
  </si>
  <si>
    <t>26-12-2021</t>
  </si>
  <si>
    <t>26-04-2022</t>
  </si>
  <si>
    <t>381</t>
  </si>
  <si>
    <t>11</t>
  </si>
  <si>
    <t>26-03-2022</t>
  </si>
  <si>
    <t>283</t>
  </si>
  <si>
    <t>13</t>
  </si>
  <si>
    <t>332</t>
  </si>
  <si>
    <t>26-02-2022</t>
  </si>
  <si>
    <t>293</t>
  </si>
  <si>
    <t>425</t>
  </si>
  <si>
    <t>26-01-2022</t>
  </si>
  <si>
    <t>25-05-2022</t>
  </si>
  <si>
    <t>15</t>
  </si>
  <si>
    <t>19</t>
  </si>
  <si>
    <t>25-04-2022</t>
  </si>
  <si>
    <t>415</t>
  </si>
  <si>
    <t>417</t>
  </si>
  <si>
    <t>447</t>
  </si>
  <si>
    <t>25-03-2022</t>
  </si>
  <si>
    <t>461</t>
  </si>
  <si>
    <t>230</t>
  </si>
  <si>
    <t>52</t>
  </si>
  <si>
    <t>54</t>
  </si>
  <si>
    <t>10</t>
  </si>
  <si>
    <t>18</t>
  </si>
  <si>
    <t>431</t>
  </si>
  <si>
    <t>275</t>
  </si>
  <si>
    <t>25-02-2022</t>
  </si>
  <si>
    <t>430</t>
  </si>
  <si>
    <t>421</t>
  </si>
  <si>
    <t>26</t>
  </si>
  <si>
    <t>5</t>
  </si>
  <si>
    <t>25-01-2022</t>
  </si>
  <si>
    <t>473</t>
  </si>
  <si>
    <t>24-12-2021</t>
  </si>
  <si>
    <t>24-11-2021</t>
  </si>
  <si>
    <t>0</t>
  </si>
  <si>
    <t>24-05-2022</t>
  </si>
  <si>
    <t>24-04-2022</t>
  </si>
  <si>
    <t>416</t>
  </si>
  <si>
    <t>24-03-2022</t>
  </si>
  <si>
    <t>307</t>
  </si>
  <si>
    <t>211</t>
  </si>
  <si>
    <t>39</t>
  </si>
  <si>
    <t>24-02-2022</t>
  </si>
  <si>
    <t>477</t>
  </si>
  <si>
    <t>281</t>
  </si>
  <si>
    <t>435</t>
  </si>
  <si>
    <t>464</t>
  </si>
  <si>
    <t>24-01-2022</t>
  </si>
  <si>
    <t>403</t>
  </si>
  <si>
    <t>261</t>
  </si>
  <si>
    <t>285</t>
  </si>
  <si>
    <t>23-05-2022</t>
  </si>
  <si>
    <t>23-04-2022</t>
  </si>
  <si>
    <t>30</t>
  </si>
  <si>
    <t>433</t>
  </si>
  <si>
    <t>274</t>
  </si>
  <si>
    <t>23-03-2022</t>
  </si>
  <si>
    <t>7</t>
  </si>
  <si>
    <t>265</t>
  </si>
  <si>
    <t>258</t>
  </si>
  <si>
    <t>424</t>
  </si>
  <si>
    <t>240</t>
  </si>
  <si>
    <t>23-02-2022</t>
  </si>
  <si>
    <t>24</t>
  </si>
  <si>
    <t>280</t>
  </si>
  <si>
    <t>282</t>
  </si>
  <si>
    <t>444</t>
  </si>
  <si>
    <t>270</t>
  </si>
  <si>
    <t>89</t>
  </si>
  <si>
    <t>20</t>
  </si>
  <si>
    <t>23-01-2022</t>
  </si>
  <si>
    <t>22-12-2021</t>
  </si>
  <si>
    <t>22-04-2022</t>
  </si>
  <si>
    <t>451</t>
  </si>
  <si>
    <t>407</t>
  </si>
  <si>
    <t>22-03-2022</t>
  </si>
  <si>
    <t>448</t>
  </si>
  <si>
    <t>392</t>
  </si>
  <si>
    <t>22-02-2022</t>
  </si>
  <si>
    <t>292</t>
  </si>
  <si>
    <t>298</t>
  </si>
  <si>
    <t>221</t>
  </si>
  <si>
    <t>22-01-2022</t>
  </si>
  <si>
    <t>21-12-2021</t>
  </si>
  <si>
    <t>21-05-2022</t>
  </si>
  <si>
    <t>21-04-2022</t>
  </si>
  <si>
    <t>420</t>
  </si>
  <si>
    <t>160</t>
  </si>
  <si>
    <t>21-03-2022</t>
  </si>
  <si>
    <t>21-02-2022</t>
  </si>
  <si>
    <t>252</t>
  </si>
  <si>
    <t>442</t>
  </si>
  <si>
    <t>21-01-2022</t>
  </si>
  <si>
    <t>20-04-2022</t>
  </si>
  <si>
    <t>20-03-2022</t>
  </si>
  <si>
    <t>202</t>
  </si>
  <si>
    <t>243</t>
  </si>
  <si>
    <t>165</t>
  </si>
  <si>
    <t>20-02-2022</t>
  </si>
  <si>
    <t>279</t>
  </si>
  <si>
    <t>273</t>
  </si>
  <si>
    <t>20-01-2022</t>
  </si>
  <si>
    <t>19-06-2022</t>
  </si>
  <si>
    <t>19-05-2022</t>
  </si>
  <si>
    <t>19-04-2022</t>
  </si>
  <si>
    <t>19-03-2022</t>
  </si>
  <si>
    <t>255</t>
  </si>
  <si>
    <t>122</t>
  </si>
  <si>
    <t>247</t>
  </si>
  <si>
    <t>234</t>
  </si>
  <si>
    <t>65</t>
  </si>
  <si>
    <t>19-02-2022</t>
  </si>
  <si>
    <t>19-01-2022</t>
  </si>
  <si>
    <t>441</t>
  </si>
  <si>
    <t>125</t>
  </si>
  <si>
    <t>18-05-2022</t>
  </si>
  <si>
    <t>18-04-2022</t>
  </si>
  <si>
    <t>249</t>
  </si>
  <si>
    <t>443</t>
  </si>
  <si>
    <t>18-03-2022</t>
  </si>
  <si>
    <t>18-02-2022</t>
  </si>
  <si>
    <t>153</t>
  </si>
  <si>
    <t>238</t>
  </si>
  <si>
    <t>18-01-2022</t>
  </si>
  <si>
    <t>17-12-2021</t>
  </si>
  <si>
    <t>17-05-2022</t>
  </si>
  <si>
    <t>17-04-2022</t>
  </si>
  <si>
    <t>17-03-2022</t>
  </si>
  <si>
    <t>267</t>
  </si>
  <si>
    <t>56</t>
  </si>
  <si>
    <t>245</t>
  </si>
  <si>
    <t>17-02-2022</t>
  </si>
  <si>
    <t>17-01-2022</t>
  </si>
  <si>
    <t>16-05-2022</t>
  </si>
  <si>
    <t>16-04-2022</t>
  </si>
  <si>
    <t>16-03-2022</t>
  </si>
  <si>
    <t>16-02-2022</t>
  </si>
  <si>
    <t>251</t>
  </si>
  <si>
    <t>16-01-2022</t>
  </si>
  <si>
    <t>15-05-2022</t>
  </si>
  <si>
    <t>15-04-2022</t>
  </si>
  <si>
    <t>15-03-2022</t>
  </si>
  <si>
    <t>426</t>
  </si>
  <si>
    <t>15-02-2022</t>
  </si>
  <si>
    <t>15-01-2022</t>
  </si>
  <si>
    <t>14-05-2022</t>
  </si>
  <si>
    <t>254</t>
  </si>
  <si>
    <t>14-04-2022</t>
  </si>
  <si>
    <t>470</t>
  </si>
  <si>
    <t>14-03-2022</t>
  </si>
  <si>
    <t>458</t>
  </si>
  <si>
    <t>253</t>
  </si>
  <si>
    <t>14-02-2022</t>
  </si>
  <si>
    <t>259</t>
  </si>
  <si>
    <t>14-01-2022</t>
  </si>
  <si>
    <t>479</t>
  </si>
  <si>
    <t>13-06-2022</t>
  </si>
  <si>
    <t>13-05-2022</t>
  </si>
  <si>
    <t>13-04-2022</t>
  </si>
  <si>
    <t>13-03-2022</t>
  </si>
  <si>
    <t>13-02-2022</t>
  </si>
  <si>
    <t>13-01-2022</t>
  </si>
  <si>
    <t>12-05-2022</t>
  </si>
  <si>
    <t>12-04-2022</t>
  </si>
  <si>
    <t>12-03-2022</t>
  </si>
  <si>
    <t>271</t>
  </si>
  <si>
    <t>12-02-2022</t>
  </si>
  <si>
    <t>472</t>
  </si>
  <si>
    <t>1</t>
  </si>
  <si>
    <t>12</t>
  </si>
  <si>
    <t>12-01-2022</t>
  </si>
  <si>
    <t>11-05-2022</t>
  </si>
  <si>
    <t>459</t>
  </si>
  <si>
    <t>11-04-2022</t>
  </si>
  <si>
    <t>11-03-2022</t>
  </si>
  <si>
    <t>11-02-2022</t>
  </si>
  <si>
    <t>11-01-2022</t>
  </si>
  <si>
    <t>10-05-2022</t>
  </si>
  <si>
    <t>264</t>
  </si>
  <si>
    <t>10-04-2022</t>
  </si>
  <si>
    <t>436</t>
  </si>
  <si>
    <t>10-03-2022</t>
  </si>
  <si>
    <t>191</t>
  </si>
  <si>
    <t>10-02-2022</t>
  </si>
  <si>
    <t>225</t>
  </si>
  <si>
    <t>10-01-2022</t>
  </si>
  <si>
    <t>09-06-2022</t>
  </si>
  <si>
    <t>09-05-2022</t>
  </si>
  <si>
    <t>09-04-2022</t>
  </si>
  <si>
    <t>09-03-2022</t>
  </si>
  <si>
    <t>09-02-2022</t>
  </si>
  <si>
    <t>471</t>
  </si>
  <si>
    <t>09-01-2022</t>
  </si>
  <si>
    <t>08-12-2021</t>
  </si>
  <si>
    <t>08-05-2022</t>
  </si>
  <si>
    <t>08-04-2022</t>
  </si>
  <si>
    <t>08-03-2022</t>
  </si>
  <si>
    <t>244</t>
  </si>
  <si>
    <t>08-02-2022</t>
  </si>
  <si>
    <t>08-01-2022</t>
  </si>
  <si>
    <t>07-06-2022</t>
  </si>
  <si>
    <t>07-05-2022</t>
  </si>
  <si>
    <t>07-04-2022</t>
  </si>
  <si>
    <t>07-03-2022</t>
  </si>
  <si>
    <t>07-02-2022</t>
  </si>
  <si>
    <t>07-01-2022</t>
  </si>
  <si>
    <t>06-06-2022</t>
  </si>
  <si>
    <t>06-05-2022</t>
  </si>
  <si>
    <t>06-04-2022</t>
  </si>
  <si>
    <t>06-03-2022</t>
  </si>
  <si>
    <t>06-02-2022</t>
  </si>
  <si>
    <t>207</t>
  </si>
  <si>
    <t>06-01-2022</t>
  </si>
  <si>
    <t>05-05-2022</t>
  </si>
  <si>
    <t>05-04-2022</t>
  </si>
  <si>
    <t>05-03-2022</t>
  </si>
  <si>
    <t>229</t>
  </si>
  <si>
    <t>228</t>
  </si>
  <si>
    <t>05-02-2022</t>
  </si>
  <si>
    <t>05-01-2022</t>
  </si>
  <si>
    <t>04-06-2022</t>
  </si>
  <si>
    <t>04-05-2022</t>
  </si>
  <si>
    <t>04-04-2022</t>
  </si>
  <si>
    <t>94</t>
  </si>
  <si>
    <t>04-03-2022</t>
  </si>
  <si>
    <t>04-02-2022</t>
  </si>
  <si>
    <t>70</t>
  </si>
  <si>
    <t>03-05-2022</t>
  </si>
  <si>
    <t>03-04-2022</t>
  </si>
  <si>
    <t>03-03-2022</t>
  </si>
  <si>
    <t>03-02-2022</t>
  </si>
  <si>
    <t>03-01-2022</t>
  </si>
  <si>
    <t>02-05-2022</t>
  </si>
  <si>
    <t>231</t>
  </si>
  <si>
    <t>02-04-2022</t>
  </si>
  <si>
    <t>64</t>
  </si>
  <si>
    <t>256</t>
  </si>
  <si>
    <t>02-03-2022</t>
  </si>
  <si>
    <t>02-02-2022</t>
  </si>
  <si>
    <t>01-06-2022</t>
  </si>
  <si>
    <t>01-05-2022</t>
  </si>
  <si>
    <t>01-04-2022</t>
  </si>
  <si>
    <t>01-03-2022</t>
  </si>
  <si>
    <t>96</t>
  </si>
  <si>
    <t>235</t>
  </si>
  <si>
    <t>01-02-2022</t>
  </si>
  <si>
    <t>Row Labels</t>
  </si>
  <si>
    <t>Grand Total</t>
  </si>
  <si>
    <t>Average of Torque(Nm)</t>
  </si>
  <si>
    <t>Average of Hydraulic_Pressure(bar)</t>
  </si>
  <si>
    <t>Average of Coolant_Pressure(bar)</t>
  </si>
  <si>
    <t>Average of Air_System_Pressure(bar)</t>
  </si>
  <si>
    <t>Average of Spindle_Vibration(?m)</t>
  </si>
  <si>
    <t>Average of Tool_Vibration(?m)</t>
  </si>
  <si>
    <t>Average of Coolant_Temperature</t>
  </si>
  <si>
    <t>Average of Hydraulic_Oil_Temperature(?C)</t>
  </si>
  <si>
    <t>Average of Spindle_Bearing_Temperature(?C)</t>
  </si>
  <si>
    <t>Average of Cutting(kN)</t>
  </si>
  <si>
    <t>avg_spindle_speed</t>
  </si>
  <si>
    <t>avg_spindle_speed_fail</t>
  </si>
  <si>
    <t>Column1</t>
  </si>
  <si>
    <t>column</t>
  </si>
  <si>
    <t>pressure_risk</t>
  </si>
  <si>
    <t>temperature_risk</t>
  </si>
  <si>
    <t>torque_risk</t>
  </si>
  <si>
    <t>risk_score</t>
  </si>
  <si>
    <t>risk_level</t>
  </si>
  <si>
    <t>Torque</t>
  </si>
  <si>
    <t>Spindle_Speed</t>
  </si>
  <si>
    <t>splindle_speed_risk</t>
  </si>
  <si>
    <t>High</t>
  </si>
  <si>
    <t>Low</t>
  </si>
  <si>
    <t>Medium</t>
  </si>
  <si>
    <t>Count of Downtime</t>
  </si>
  <si>
    <t>Risk Levels</t>
  </si>
  <si>
    <t>Most machine failures were classified as 624 risk.</t>
  </si>
  <si>
    <t>Most normal operations were classified as 485 risk.</t>
  </si>
  <si>
    <t>Useful for:</t>
  </si>
  <si>
    <t>prioritising maintenance</t>
  </si>
  <si>
    <t>identifying high-risk machines</t>
  </si>
  <si>
    <t>reducing unexpected downtime</t>
  </si>
  <si>
    <t>Limitations:</t>
  </si>
  <si>
    <t>some failures are missed</t>
  </si>
  <si>
    <t>some unnecessary maintenance may occur</t>
  </si>
  <si>
    <t xml:space="preserve">This suggests the model is reasonably useful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</si>
</sst>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0" fillId="0" borderId="9" xfId="0" applyBorder="1"/>
    <xf numFmtId="0" fontId="0" fillId="3" borderId="8" xfId="0" applyFill="1" applyBorder="1"/>
    <xf numFmtId="0" fontId="0" fillId="3" borderId="0" xfId="0" applyFill="1"/>
    <xf numFmtId="0" fontId="0" fillId="3" borderId="9" xfId="0" applyFill="1" applyBorder="1"/>
    <xf numFmtId="0" fontId="2" fillId="3" borderId="8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 vertical="center" indent="1"/>
    </xf>
    <xf numFmtId="0" fontId="4" fillId="3" borderId="8" xfId="0" applyFont="1" applyFill="1" applyBorder="1" applyAlignment="1">
      <alignment vertical="center"/>
    </xf>
    <xf numFmtId="0" fontId="0" fillId="3" borderId="10" xfId="0" applyFill="1" applyBorder="1"/>
    <xf numFmtId="0" fontId="0" fillId="3" borderId="3" xfId="0" applyFill="1" applyBorder="1"/>
    <xf numFmtId="0" fontId="0" fillId="3" borderId="11" xfId="0" applyFill="1" applyBorder="1"/>
    <xf numFmtId="0" fontId="0" fillId="0" borderId="0" xfId="0" applyAlignment="1">
      <alignment horizontal="left" indent="1"/>
    </xf>
    <xf numFmtId="0" fontId="0" fillId="0" borderId="8" xfId="0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0" fillId="0" borderId="4" xfId="0" pivotButton="1" applyBorder="1"/>
    <xf numFmtId="0" fontId="0" fillId="0" borderId="2" xfId="0" applyBorder="1"/>
    <xf numFmtId="0" fontId="0" fillId="0" borderId="13" xfId="0" applyBorder="1"/>
    <xf numFmtId="0" fontId="0" fillId="0" borderId="4" xfId="0" applyBorder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8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4" borderId="12" xfId="0" applyFill="1" applyBorder="1" applyAlignment="1">
      <alignment horizontal="left"/>
    </xf>
    <xf numFmtId="0" fontId="0" fillId="4" borderId="2" xfId="0" applyFill="1" applyBorder="1"/>
    <xf numFmtId="0" fontId="0" fillId="4" borderId="13" xfId="0" applyFill="1" applyBorder="1"/>
    <xf numFmtId="0" fontId="0" fillId="4" borderId="4" xfId="0" applyFill="1" applyBorder="1" applyAlignment="1">
      <alignment horizontal="left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5" xfId="0" applyFill="1" applyBorder="1"/>
  </cellXfs>
  <cellStyles count="1">
    <cellStyle name="Normal" xfId="0" builtinId="0"/>
  </cellStyles>
  <dxfs count="105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wrapText="1"/>
    </dxf>
    <dxf>
      <alignment horizontal="center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numFmt numFmtId="164" formatCode="0.000"/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wrapText="1"/>
    </dxf>
    <dxf>
      <alignment wrapText="1"/>
    </dxf>
    <dxf>
      <numFmt numFmtId="164" formatCode="0.000"/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wrapText="1"/>
    </dxf>
    <dxf>
      <alignment wrapText="1"/>
    </dxf>
    <dxf>
      <numFmt numFmtId="164" formatCode="0.000"/>
    </dxf>
    <dxf>
      <numFmt numFmtId="165" formatCode="0.0"/>
    </dxf>
    <dxf>
      <alignment wrapText="1"/>
    </dxf>
    <dxf>
      <alignment wrapText="1"/>
    </dxf>
    <dxf>
      <alignment wrapText="1"/>
    </dxf>
    <dxf>
      <numFmt numFmtId="2" formatCode="0.00"/>
    </dxf>
    <dxf>
      <numFmt numFmtId="164" formatCode="0.000"/>
    </dxf>
    <dxf>
      <numFmt numFmtId="165" formatCode="0.0"/>
    </dxf>
    <dxf>
      <alignment wrapText="1"/>
    </dxf>
    <dxf>
      <alignment wrapText="1"/>
    </dxf>
    <dxf>
      <alignment wrapText="1"/>
    </dxf>
    <dxf>
      <numFmt numFmtId="2" formatCode="0.00"/>
    </dxf>
    <dxf>
      <numFmt numFmtId="164" formatCode="0.000"/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wrapText="1"/>
    </dxf>
    <dxf>
      <alignment wrapText="1"/>
    </dxf>
    <dxf>
      <numFmt numFmtId="2" formatCode="0.00"/>
    </dxf>
    <dxf>
      <numFmt numFmtId="2" formatCode="0.00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[Machine_Downtime_Analysis (version 1).xlsb.xlsx]PT_avg_hydraulic_pressure!PivotTable1</c:name>
    <c:fmtId val="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PT_avg_hydraulic_pressure!$B$3</c:f>
              <c:strCache>
                <c:ptCount val="1"/>
                <c:pt idx="0">
                  <c:v>Average of Hydraulic_Pressure(bar)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PT_avg_hydraulic_pressure!$A$4:$A$7</c:f>
              <c:strCache>
                <c:ptCount val="3"/>
                <c:pt idx="0">
                  <c:v>Shopfloor-L1</c:v>
                </c:pt>
                <c:pt idx="1">
                  <c:v>Shopfloor-L2</c:v>
                </c:pt>
                <c:pt idx="2">
                  <c:v>Shopfloor-L3</c:v>
                </c:pt>
              </c:strCache>
            </c:strRef>
          </c:cat>
          <c:val>
            <c:numRef>
              <c:f>PT_avg_hydraulic_pressure!$B$4:$B$7</c:f>
              <c:numCache>
                <c:formatCode>0.00</c:formatCode>
                <c:ptCount val="3"/>
                <c:pt idx="0">
                  <c:v>84.139328859060356</c:v>
                </c:pt>
                <c:pt idx="1">
                  <c:v>85.073025641025652</c:v>
                </c:pt>
                <c:pt idx="2">
                  <c:v>83.416074074074174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9-4580-B04E-EA8420B03B5C}"/>
            </c:ext>
          </c:extLst>
        </c:ser>
        <c:ser>
          <c:idx val="1"/>
          <c:order val="1"/>
          <c:tx>
            <c:strRef>
              <c:f>PT_avg_hydraulic_pressure!$C$3</c:f>
              <c:strCache>
                <c:ptCount val="1"/>
                <c:pt idx="0">
                  <c:v>Average of Hydraulic_Oil_Temperature(?C)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PT_avg_hydraulic_pressure!$A$4:$A$7</c:f>
              <c:strCache>
                <c:ptCount val="3"/>
                <c:pt idx="0">
                  <c:v>Shopfloor-L1</c:v>
                </c:pt>
                <c:pt idx="1">
                  <c:v>Shopfloor-L2</c:v>
                </c:pt>
                <c:pt idx="2">
                  <c:v>Shopfloor-L3</c:v>
                </c:pt>
              </c:strCache>
            </c:strRef>
          </c:cat>
          <c:val>
            <c:numRef>
              <c:f>PT_avg_hydraulic_pressure!$C$4:$C$7</c:f>
              <c:numCache>
                <c:formatCode>0.00</c:formatCode>
                <c:ptCount val="3"/>
                <c:pt idx="0">
                  <c:v>47.545073891625613</c:v>
                </c:pt>
                <c:pt idx="1">
                  <c:v>47.603724928366795</c:v>
                </c:pt>
                <c:pt idx="2">
                  <c:v>47.620980926430491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39-4580-B04E-EA8420B03B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6959680"/>
        <c:axId val="1366976960"/>
      </c:barChart>
      <c:catAx>
        <c:axId val="136695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76960"/>
        <c:crosses val="autoZero"/>
        <c:auto val="1"/>
        <c:lblAlgn val="ctr"/>
        <c:lblOffset val="100"/>
        <c:noMultiLvlLbl val="0"/>
      </c:catAx>
      <c:valAx>
        <c:axId val="13669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[Machine_Downtime_Analysis (version 1).xlsb.xlsx]PT_avg_hydraulic_pressure!PivotTable3</c:name>
    <c:fmtId val="8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PT_avg_hydraulic_pressure!$F$3</c:f>
              <c:strCache>
                <c:ptCount val="1"/>
                <c:pt idx="0">
                  <c:v>Average of Hydraulic_Pressure(bar)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PT_avg_hydraulic_pressure!$E$4:$E$7</c:f>
              <c:strCache>
                <c:ptCount val="3"/>
                <c:pt idx="0">
                  <c:v>Shopfloor-L1</c:v>
                </c:pt>
                <c:pt idx="1">
                  <c:v>Shopfloor-L2</c:v>
                </c:pt>
                <c:pt idx="2">
                  <c:v>Shopfloor-L3</c:v>
                </c:pt>
              </c:strCache>
            </c:strRef>
          </c:cat>
          <c:val>
            <c:numRef>
              <c:f>PT_avg_hydraulic_pressure!$F$4:$F$7</c:f>
              <c:numCache>
                <c:formatCode>0.00</c:formatCode>
                <c:ptCount val="3"/>
                <c:pt idx="0">
                  <c:v>117.50262973884898</c:v>
                </c:pt>
                <c:pt idx="1">
                  <c:v>120.45110362933657</c:v>
                </c:pt>
                <c:pt idx="2">
                  <c:v>117.78396225838307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7-4A0F-96E9-53DAE71D88DB}"/>
            </c:ext>
          </c:extLst>
        </c:ser>
        <c:ser>
          <c:idx val="1"/>
          <c:order val="1"/>
          <c:tx>
            <c:strRef>
              <c:f>PT_avg_hydraulic_pressure!$G$3</c:f>
              <c:strCache>
                <c:ptCount val="1"/>
                <c:pt idx="0">
                  <c:v>Average of Hydraulic_Oil_Temperature(?C)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PT_avg_hydraulic_pressure!$E$4:$E$7</c:f>
              <c:strCache>
                <c:ptCount val="3"/>
                <c:pt idx="0">
                  <c:v>Shopfloor-L1</c:v>
                </c:pt>
                <c:pt idx="1">
                  <c:v>Shopfloor-L2</c:v>
                </c:pt>
                <c:pt idx="2">
                  <c:v>Shopfloor-L3</c:v>
                </c:pt>
              </c:strCache>
            </c:strRef>
          </c:cat>
          <c:val>
            <c:numRef>
              <c:f>PT_avg_hydraulic_pressure!$G$4:$G$7</c:f>
              <c:numCache>
                <c:formatCode>0.00</c:formatCode>
                <c:ptCount val="3"/>
                <c:pt idx="0">
                  <c:v>47.625935828877061</c:v>
                </c:pt>
                <c:pt idx="1">
                  <c:v>47.927855153203332</c:v>
                </c:pt>
                <c:pt idx="2">
                  <c:v>47.400564971751379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7-4A0F-96E9-53DAE71D88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530384"/>
        <c:axId val="129528464"/>
      </c:barChart>
      <c:catAx>
        <c:axId val="12953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8464"/>
        <c:crosses val="autoZero"/>
        <c:auto val="1"/>
        <c:lblAlgn val="ctr"/>
        <c:lblOffset val="100"/>
        <c:noMultiLvlLbl val="0"/>
      </c:catAx>
      <c:valAx>
        <c:axId val="12952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[Machine_Downtime_Analysis (version 1).xlsb.xlsx]PT_avg_coolant!PivotTable7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PT_avg_coolant!$B$3</c:f>
              <c:strCache>
                <c:ptCount val="1"/>
                <c:pt idx="0">
                  <c:v>Average of Coolant_Pressure(bar)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PT_avg_coolant!$A$4:$A$7</c:f>
              <c:strCache>
                <c:ptCount val="3"/>
                <c:pt idx="0">
                  <c:v>Shopfloor-L1</c:v>
                </c:pt>
                <c:pt idx="1">
                  <c:v>Shopfloor-L2</c:v>
                </c:pt>
                <c:pt idx="2">
                  <c:v>Shopfloor-L3</c:v>
                </c:pt>
              </c:strCache>
            </c:strRef>
          </c:cat>
          <c:val>
            <c:numRef>
              <c:f>PT_avg_coolant!$B$4:$B$7</c:f>
              <c:numCache>
                <c:formatCode>0.000</c:formatCode>
                <c:ptCount val="3"/>
                <c:pt idx="0">
                  <c:v>5.1108715348281919</c:v>
                </c:pt>
                <c:pt idx="1">
                  <c:v>5.135534983300504</c:v>
                </c:pt>
                <c:pt idx="2">
                  <c:v>5.099617028262653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0-4831-85CD-7F706E5161E6}"/>
            </c:ext>
          </c:extLst>
        </c:ser>
        <c:ser>
          <c:idx val="1"/>
          <c:order val="1"/>
          <c:tx>
            <c:strRef>
              <c:f>PT_avg_coolant!$C$3</c:f>
              <c:strCache>
                <c:ptCount val="1"/>
                <c:pt idx="0">
                  <c:v>Average of Coolant_Temperature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PT_avg_coolant!$A$4:$A$7</c:f>
              <c:strCache>
                <c:ptCount val="3"/>
                <c:pt idx="0">
                  <c:v>Shopfloor-L1</c:v>
                </c:pt>
                <c:pt idx="1">
                  <c:v>Shopfloor-L2</c:v>
                </c:pt>
                <c:pt idx="2">
                  <c:v>Shopfloor-L3</c:v>
                </c:pt>
              </c:strCache>
            </c:strRef>
          </c:cat>
          <c:val>
            <c:numRef>
              <c:f>PT_avg_coolant!$C$4:$C$7</c:f>
              <c:numCache>
                <c:formatCode>0.00</c:formatCode>
                <c:ptCount val="3"/>
                <c:pt idx="0">
                  <c:v>19.612254901960775</c:v>
                </c:pt>
                <c:pt idx="1">
                  <c:v>20.308333333333334</c:v>
                </c:pt>
                <c:pt idx="2">
                  <c:v>19.912162162162183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0-4831-85CD-7F706E5161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0842560"/>
        <c:axId val="680848320"/>
      </c:barChart>
      <c:catAx>
        <c:axId val="6808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48320"/>
        <c:crosses val="autoZero"/>
        <c:auto val="1"/>
        <c:lblAlgn val="ctr"/>
        <c:lblOffset val="100"/>
        <c:noMultiLvlLbl val="0"/>
      </c:catAx>
      <c:valAx>
        <c:axId val="68084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[Machine_Downtime_Analysis (version 1).xlsb.xlsx]PT_avg_coolant!PivotTable6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PT_avg_coolant!$F$3</c:f>
              <c:strCache>
                <c:ptCount val="1"/>
                <c:pt idx="0">
                  <c:v>Average of Coolant_Pressure(bar)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PT_avg_coolant!$E$4:$E$7</c:f>
              <c:strCache>
                <c:ptCount val="3"/>
                <c:pt idx="0">
                  <c:v>Shopfloor-L1</c:v>
                </c:pt>
                <c:pt idx="1">
                  <c:v>Shopfloor-L2</c:v>
                </c:pt>
                <c:pt idx="2">
                  <c:v>Shopfloor-L3</c:v>
                </c:pt>
              </c:strCache>
            </c:strRef>
          </c:cat>
          <c:val>
            <c:numRef>
              <c:f>PT_avg_coolant!$F$4:$F$7</c:f>
              <c:numCache>
                <c:formatCode>0.00</c:formatCode>
                <c:ptCount val="3"/>
                <c:pt idx="0">
                  <c:v>4.7939804997542161</c:v>
                </c:pt>
                <c:pt idx="1">
                  <c:v>4.7298035569303511</c:v>
                </c:pt>
                <c:pt idx="2">
                  <c:v>4.793033931293234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B-4B02-B9DD-6036705380DE}"/>
            </c:ext>
          </c:extLst>
        </c:ser>
        <c:ser>
          <c:idx val="1"/>
          <c:order val="1"/>
          <c:tx>
            <c:strRef>
              <c:f>PT_avg_coolant!$G$3</c:f>
              <c:strCache>
                <c:ptCount val="1"/>
                <c:pt idx="0">
                  <c:v>Average of Coolant_Temperature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PT_avg_coolant!$E$4:$E$7</c:f>
              <c:strCache>
                <c:ptCount val="3"/>
                <c:pt idx="0">
                  <c:v>Shopfloor-L1</c:v>
                </c:pt>
                <c:pt idx="1">
                  <c:v>Shopfloor-L2</c:v>
                </c:pt>
                <c:pt idx="2">
                  <c:v>Shopfloor-L3</c:v>
                </c:pt>
              </c:strCache>
            </c:strRef>
          </c:cat>
          <c:val>
            <c:numRef>
              <c:f>PT_avg_coolant!$G$4:$G$7</c:f>
              <c:numCache>
                <c:formatCode>0.00</c:formatCode>
                <c:ptCount val="3"/>
                <c:pt idx="0">
                  <c:v>17.273126614987074</c:v>
                </c:pt>
                <c:pt idx="1">
                  <c:v>15.766493506493481</c:v>
                </c:pt>
                <c:pt idx="2">
                  <c:v>16.847745358090158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B-4B02-B9DD-6036705380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0856480"/>
        <c:axId val="680865120"/>
      </c:barChart>
      <c:catAx>
        <c:axId val="68085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65120"/>
        <c:crosses val="autoZero"/>
        <c:auto val="1"/>
        <c:lblAlgn val="ctr"/>
        <c:lblOffset val="100"/>
        <c:noMultiLvlLbl val="0"/>
      </c:catAx>
      <c:valAx>
        <c:axId val="6808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5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</xdr:colOff>
      <xdr:row>8</xdr:row>
      <xdr:rowOff>97155</xdr:rowOff>
    </xdr:from>
    <xdr:to>
      <xdr:col>2</xdr:col>
      <xdr:colOff>1990725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BD667-66C6-955D-30BD-0844131BA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8</xdr:row>
      <xdr:rowOff>16192</xdr:rowOff>
    </xdr:from>
    <xdr:to>
      <xdr:col>6</xdr:col>
      <xdr:colOff>1885950</xdr:colOff>
      <xdr:row>23</xdr:row>
      <xdr:rowOff>16192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174B10-20B9-75D4-4DE1-71885A94B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16192</xdr:rowOff>
    </xdr:from>
    <xdr:to>
      <xdr:col>2</xdr:col>
      <xdr:colOff>1586865</xdr:colOff>
      <xdr:row>23</xdr:row>
      <xdr:rowOff>44767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AF11C-27DD-0232-0351-009898716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7</xdr:row>
      <xdr:rowOff>159067</xdr:rowOff>
    </xdr:from>
    <xdr:to>
      <xdr:col>7</xdr:col>
      <xdr:colOff>723900</xdr:colOff>
      <xdr:row>23</xdr:row>
      <xdr:rowOff>2857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7B7253-945C-2992-BAF0-019198CBB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lhatse peecha" refreshedDate="46097.747512268521" createdVersion="8" refreshedVersion="8" minRefreshableVersion="3" recordCount="2500" xr:uid="{4C149A55-CD3F-470A-A772-8639ACAC8688}">
  <cacheSource type="worksheet">
    <worksheetSource name="Machine_Downtime"/>
  </cacheSource>
  <cacheFields count="16">
    <cacheField name="Date" numFmtId="0">
      <sharedItems/>
    </cacheField>
    <cacheField name="Machine_ID" numFmtId="0">
      <sharedItems count="3">
        <s v="Makino-L1-Unit1-2013"/>
        <s v="Makino-L3-Unit1-2015"/>
        <s v="Makino-L2-Unit1-2015"/>
      </sharedItems>
    </cacheField>
    <cacheField name="Assembly_Line_No" numFmtId="0">
      <sharedItems count="3">
        <s v="Shopfloor-L1"/>
        <s v="Shopfloor-L3"/>
        <s v="Shopfloor-L2"/>
      </sharedItems>
    </cacheField>
    <cacheField name="Hydraulic_Pressure(bar)" numFmtId="2">
      <sharedItems containsMixedTypes="1" containsNumber="1" minValue="-14.326454180000001" maxValue="179.8860999" count="1978">
        <n v="71.040000000000006"/>
        <n v="125.33"/>
        <n v="71.12"/>
        <n v="139.34"/>
        <n v="60.51"/>
        <n v="137.37"/>
        <n v="135.93"/>
        <n v="127.7151635"/>
        <n v="123.61845599999999"/>
        <n v="134.02000000000001"/>
        <n v="71.709999999999994"/>
        <n v="134.54"/>
        <n v="55.53"/>
        <n v="61.73"/>
        <n v="80.27"/>
        <n v="142.36000000000001"/>
        <n v="63.76"/>
        <n v="141.13999999999999"/>
        <n v="93.65"/>
        <n v="74.86"/>
        <n v="80.34"/>
        <n v="139.6712071"/>
        <n v="91.5"/>
        <n v="148.66254799999999"/>
        <n v="131.04819180000001"/>
        <n v="145.2990279"/>
        <n v="98.7"/>
        <n v="170.08946109999999"/>
        <n v="62.34"/>
        <n v="111.7502053"/>
        <n v="127.56899180000001"/>
        <n v="111.2860766"/>
        <n v="124.9137633"/>
        <n v="125.95"/>
        <n v="72.38"/>
        <n v="78.33"/>
        <n v="128.8976615"/>
        <n v="96.96"/>
        <n v="145.97999999999999"/>
        <n v="51.16"/>
        <n v="120.6057212"/>
        <n v="85.82"/>
        <n v="58.6"/>
        <n v="127.4593591"/>
        <n v="103.5761466"/>
        <n v="57.3"/>
        <n v="107.9309707"/>
        <n v="116.0745108"/>
        <n v="121.6326698"/>
        <n v="134.21425830000001"/>
        <n v="135.81193060000001"/>
        <n v="106.1276855"/>
        <n v="134.3099363"/>
        <n v="138.78997319999999"/>
        <n v="91.54"/>
        <n v="75.53"/>
        <n v="58.7"/>
        <n v="99.56"/>
        <n v="148.92660079999999"/>
        <n v="168.79701729999999"/>
        <n v="109.0406761"/>
        <n v="131.26585410000001"/>
        <n v="118.86392840000001"/>
        <n v="132.8214064"/>
        <n v="111.69686590000001"/>
        <n v="141.51899610000001"/>
        <n v="124.8479541"/>
        <n v="96.371232000000006"/>
        <n v="99.267144720000005"/>
        <n v="120.8177826"/>
        <n v="125.4182022"/>
        <n v="122.30914110000001"/>
        <n v="91.77"/>
        <n v="114.67946259999999"/>
        <n v="64.22"/>
        <n v="72.19"/>
        <n v="75.27"/>
        <n v="59.08"/>
        <n v="99.19"/>
        <n v="81.599999999999994"/>
        <n v="95.84"/>
        <n v="95.29"/>
        <n v="91.7"/>
        <n v="69.97"/>
        <n v="50.59"/>
        <n v="88.11"/>
        <n v="111.1404806"/>
        <n v="50.24"/>
        <n v="87.17"/>
        <n v="88.95"/>
        <n v="82.01"/>
        <n v="50.39"/>
        <n v="145.02086410000001"/>
        <n v="90.57"/>
        <n v="54.6"/>
        <n v="98.76"/>
        <n v="73.489999999999995"/>
        <n v="127.2746824"/>
        <n v="111.8059937"/>
        <n v="117.12266049999999"/>
        <n v="123.09580750000001"/>
        <n v="123.7002566"/>
        <n v="127.1"/>
        <n v="139.94933449999999"/>
        <n v="139.43402499999999"/>
        <n v="70.52"/>
        <n v="82.34"/>
        <n v="76.22"/>
        <n v="89.93"/>
        <n v="87.05"/>
        <n v="92.38"/>
        <n v="134.14822369999999"/>
        <n v="159.76201330000001"/>
        <n v="95.68"/>
        <n v="83.33"/>
        <s v="171"/>
        <n v="68.27"/>
        <n v="67.14"/>
        <n v="59.37"/>
        <n v="97.64"/>
        <n v="93.05"/>
        <n v="99.39"/>
        <n v="76.97"/>
        <n v="71.75"/>
        <n v="55.15"/>
        <n v="93.1"/>
        <n v="91.92"/>
        <n v="134.9818453"/>
        <n v="91.173805700000003"/>
        <n v="162.99629999999999"/>
        <n v="107.4031822"/>
        <n v="143.82450610000001"/>
        <n v="131.38170880000001"/>
        <n v="115.0651448"/>
        <n v="115.8137359"/>
        <n v="125.2182918"/>
        <n v="100.92219299999999"/>
        <n v="141.68070750000001"/>
        <n v="141.72047710000001"/>
        <n v="130.76962589999999"/>
        <n v="115.6612125"/>
        <n v="101.55187050000001"/>
        <n v="111.13161789999999"/>
        <n v="94.3"/>
        <n v="114.1963231"/>
        <n v="115.87425039999999"/>
        <n v="137.72519800000001"/>
        <n v="89.698291089999998"/>
        <s v="121"/>
        <n v="59.65"/>
        <n v="82.23"/>
        <n v="58.18"/>
        <n v="73.63"/>
        <n v="112.4306642"/>
        <n v="147.72971290000001"/>
        <n v="124.92784090000001"/>
        <n v="140.5744191"/>
        <n v="61.89"/>
        <n v="107.93166100000001"/>
        <n v="111.75005040000001"/>
        <n v="111.8191497"/>
        <n v="127.5308711"/>
        <n v="74.459999999999994"/>
        <n v="86.44"/>
        <n v="51.83"/>
        <n v="82.47"/>
        <n v="71.64"/>
        <n v="98.82"/>
        <n v="70.400000000000006"/>
        <n v="86.78"/>
        <n v="63.81"/>
        <n v="80.28"/>
        <n v="64.260000000000005"/>
        <n v="73.41"/>
        <n v="117.4018051"/>
        <n v="77.84"/>
        <n v="66.22"/>
        <n v="83.86"/>
        <n v="94.72"/>
        <n v="115.4623124"/>
        <n v="142.18856629999999"/>
        <n v="125.4765988"/>
        <n v="123.3352471"/>
        <n v="148.69759680000001"/>
        <n v="137.53887710000001"/>
        <n v="132.44563360000001"/>
        <n v="130.84907989999999"/>
        <n v="134.73443739999999"/>
        <n v="100.4457505"/>
        <n v="112.5134645"/>
        <n v="71.680000000000007"/>
        <n v="118.88463539999999"/>
        <n v="63.64"/>
        <n v="157.47"/>
        <n v="121.86"/>
        <n v="79.83"/>
        <n v="125.28168290000001"/>
        <n v="106.3814897"/>
        <n v="95.1"/>
        <n v="124.9364624"/>
        <n v="61.21"/>
        <n v="61.2"/>
        <n v="55.29"/>
        <n v="53.45"/>
        <n v="85.1"/>
        <n v="69.489999999999995"/>
        <n v="67.94"/>
        <n v="71.06"/>
        <n v="90.89"/>
        <n v="123.49267039999999"/>
        <n v="87.45"/>
        <n v="98.49"/>
        <n v="137.61786430000001"/>
        <n v="90.94"/>
        <n v="137.6843499"/>
        <n v="154.0503708"/>
        <n v="85.045365360000005"/>
        <n v="124.6923147"/>
        <n v="122.0287909"/>
        <n v="93.991389330000004"/>
        <n v="131.63654489999999"/>
        <n v="141.3716044"/>
        <n v="117.7085579"/>
        <n v="141.2648858"/>
        <n v="60.41"/>
        <n v="100.5678418"/>
        <n v="124.3522978"/>
        <n v="112.4504743"/>
        <n v="170.82476249999999"/>
        <n v="121.8694483"/>
        <n v="88.334778720000003"/>
        <n v="154.82582199999999"/>
        <n v="121.9742799"/>
        <n v="103.7258973"/>
        <n v="76.69"/>
        <n v="88.16"/>
        <n v="83.64"/>
        <n v="124.2278676"/>
        <n v="145.6820707"/>
        <n v="86.16"/>
        <n v="92.13"/>
        <n v="71.180000000000007"/>
        <n v="94.17"/>
        <n v="74.819999999999993"/>
        <n v="159.25576480000001"/>
        <n v="76.48"/>
        <n v="93.54"/>
        <n v="82.15"/>
        <n v="94.76"/>
        <n v="62.64"/>
        <n v="55.12"/>
        <n v="68.31"/>
        <n v="61.18"/>
        <n v="79.13"/>
        <n v="60.95"/>
        <n v="138.91098830000001"/>
        <n v="93.28"/>
        <n v="77.2"/>
        <n v="117.80740369999999"/>
        <n v="105.1954291"/>
        <n v="117.9325049"/>
        <n v="110.40039830000001"/>
        <n v="98.136136919999998"/>
        <n v="134.83312380000001"/>
        <n v="126.47995299999999"/>
        <n v="99.236323819999996"/>
        <n v="117.36340199999999"/>
        <n v="111.98642630000001"/>
        <n v="61.07"/>
        <n v="92.28"/>
        <n v="97.74"/>
        <n v="79.8"/>
        <n v="74.3"/>
        <n v="53.7"/>
        <n v="84.18"/>
        <n v="83.61"/>
        <n v="79.760000000000005"/>
        <n v="91.73"/>
        <s v="155"/>
        <n v="57.35"/>
        <n v="63.56"/>
        <n v="132.5935379"/>
        <n v="68.959999999999994"/>
        <n v="157.2879336"/>
        <n v="119.72785210000001"/>
        <n v="112.1586209"/>
        <n v="94.116830410000006"/>
        <n v="102.6460115"/>
        <n v="107.8408889"/>
        <n v="125.5726631"/>
        <n v="135.64598710000001"/>
        <n v="86.42"/>
        <n v="62.22"/>
        <n v="101.25157470000001"/>
        <n v="69.290000000000006"/>
        <n v="77.459999999999994"/>
        <n v="98.481601380000001"/>
        <n v="100.51204250000001"/>
        <n v="141.15720450000001"/>
        <n v="157.76121800000001"/>
        <n v="121.386864"/>
        <n v="101.6574135"/>
        <n v="145.6007457"/>
        <n v="111.8119547"/>
        <n v="120.2259923"/>
        <n v="118.0076619"/>
        <n v="89.767940820000007"/>
        <n v="88.51"/>
        <n v="115.77609289999999"/>
        <n v="160.0302476"/>
        <n v="137.87571170000001"/>
        <n v="148.39818210000001"/>
        <n v="147.16700829999999"/>
        <n v="55.58"/>
        <n v="69.66"/>
        <n v="70.749773930000003"/>
        <n v="128.9591432"/>
        <n v="116.6516877"/>
        <n v="91.457558820000003"/>
        <n v="106.22469340000001"/>
        <n v="60.81"/>
        <n v="99.94"/>
        <n v="56.5"/>
        <n v="77.989999999999995"/>
        <n v="71.489999999999995"/>
        <n v="95.17"/>
        <n v="77.75"/>
        <n v="80.23"/>
        <n v="64.78"/>
        <n v="52.8"/>
        <n v="88.73"/>
        <n v="82.74"/>
        <n v="64.98"/>
        <n v="71.55"/>
        <n v="97.24"/>
        <n v="92.51"/>
        <n v="153.2514276"/>
        <n v="83.78"/>
        <n v="82.54"/>
        <n v="94.55"/>
        <n v="83.17"/>
        <n v="98.95"/>
        <n v="60.19"/>
        <n v="83.12"/>
        <n v="61.95"/>
        <n v="59.1"/>
        <n v="97.45"/>
        <n v="131.13432220000001"/>
        <n v="150.27889709999999"/>
        <n v="143.1816086"/>
        <n v="106.5459096"/>
        <n v="106.39568269999999"/>
        <n v="69.58"/>
        <n v="113.8246063"/>
        <n v="57.954909460000003"/>
        <n v="119.7085582"/>
        <n v="85.53"/>
        <n v="121.4496961"/>
        <n v="90.52"/>
        <n v="95.35"/>
        <n v="72.66"/>
        <n v="79.87"/>
        <n v="111.2872799"/>
        <n v="95.54"/>
        <n v="93.08"/>
        <n v="145.3096515"/>
        <n v="92.92"/>
        <n v="62.67"/>
        <n v="148.83784990000001"/>
        <n v="150.55372389999999"/>
        <n v="62.66"/>
        <n v="85.492588080000004"/>
        <n v="93.45"/>
        <n v="125.5707982"/>
        <n v="148.23109400000001"/>
        <n v="95.202131750000007"/>
        <n v="99.36"/>
        <n v="87.08"/>
        <n v="85.65"/>
        <n v="142.61320480000001"/>
        <n v="127.5209543"/>
        <n v="83.823986199999993"/>
        <n v="123.0202108"/>
        <n v="117.6674203"/>
        <n v="146.48838860000001"/>
        <n v="149.23854439999999"/>
        <n v="116.77999"/>
        <n v="128.1827102"/>
        <n v="104.31468580000001"/>
        <n v="143.07709389999999"/>
        <n v="167.25082359999999"/>
        <n v="149.1793342"/>
        <n v="126.488316"/>
        <n v="127.2794473"/>
        <n v="99.110727580000002"/>
        <n v="100.8281388"/>
        <n v="112.9781364"/>
        <n v="113.7048826"/>
        <n v="121.1015146"/>
        <n v="94.192751259999994"/>
        <n v="172.81598199999999"/>
        <n v="93.53"/>
        <n v="83.07"/>
        <n v="51.32"/>
        <n v="75.62"/>
        <n v="96.86"/>
        <n v="79.510000000000005"/>
        <n v="76.739999999999995"/>
        <n v="92.21"/>
        <n v="72.34"/>
        <n v="85.13"/>
        <n v="54.71"/>
        <n v="137.1867464"/>
        <n v="101.8965424"/>
        <n v="130.63454809999999"/>
        <n v="100.15809729999999"/>
        <n v="138.2086377"/>
        <n v="127.5823982"/>
        <n v="64.25"/>
        <n v="95.58"/>
        <n v="68.599999999999994"/>
        <n v="121.4308068"/>
        <n v="101.3247628"/>
        <n v="140.6438248"/>
        <n v="77.569999999999993"/>
        <n v="68.97"/>
        <n v="59.63"/>
        <n v="119.26287019999999"/>
        <n v="56.91"/>
        <n v="99.09"/>
        <n v="112.75467810000001"/>
        <n v="105.09013520000001"/>
        <n v="109.3795002"/>
        <n v="148.88229670000001"/>
        <n v="78.959999999999994"/>
        <s v=""/>
        <n v="114.14536750000001"/>
        <n v="88.64"/>
        <n v="110.7176597"/>
        <n v="59.96"/>
        <n v="129.12770040000001"/>
        <n v="130.70494679999999"/>
        <n v="112.48681329999999"/>
        <n v="130.43516489999999"/>
        <n v="125.7843388"/>
        <n v="111.386512"/>
        <n v="109.7058679"/>
        <n v="137.63399469999999"/>
        <n v="110.95287740000001"/>
        <n v="121.0226115"/>
        <n v="112.42246419999999"/>
        <n v="127.82649189999999"/>
        <n v="137.44550530000001"/>
        <n v="92.44"/>
        <n v="134.45196369999999"/>
        <n v="118.9057732"/>
        <n v="123.7131151"/>
        <n v="141.91555299999999"/>
        <n v="114.4014569"/>
        <n v="127.9797701"/>
        <n v="136.9081305"/>
        <n v="132.8734571"/>
        <n v="148.50534880000001"/>
        <n v="142.0082012"/>
        <n v="106.8922785"/>
        <n v="128.8130869"/>
        <n v="142.63605340000001"/>
        <n v="114.4595853"/>
        <n v="136.32147209999999"/>
        <n v="145.8448023"/>
        <n v="91.89"/>
        <n v="60.06"/>
        <n v="94.93"/>
        <n v="138.22821640000001"/>
        <n v="67.73"/>
        <n v="101.8212798"/>
        <n v="108.96881449999999"/>
        <n v="94.12"/>
        <n v="82.45"/>
        <n v="58.4"/>
        <n v="140.81200630000001"/>
        <n v="95.45"/>
        <n v="82.36"/>
        <n v="96.02"/>
        <n v="83.06"/>
        <n v="96.81"/>
        <n v="59.36"/>
        <n v="76.84"/>
        <n v="67.989999999999995"/>
        <n v="98.71"/>
        <n v="121.0567988"/>
        <n v="67.02"/>
        <n v="118.6941205"/>
        <n v="94.27"/>
        <n v="64.3"/>
        <n v="121.02847"/>
        <n v="115.1962448"/>
        <n v="142.5502468"/>
        <n v="144.05401130000001"/>
        <n v="103.88157959999999"/>
        <n v="157.7775077"/>
        <n v="149.8179485"/>
        <n v="72.94"/>
        <n v="143.31695669999999"/>
        <n v="128.7171237"/>
        <n v="51.04"/>
        <n v="98.829288980000001"/>
        <n v="129.45964609999999"/>
        <n v="160.3538284"/>
        <n v="128.56200699999999"/>
        <n v="94.78"/>
        <n v="88.110418710000005"/>
        <n v="132.83249430000001"/>
        <n v="72.3"/>
        <n v="92.95"/>
        <n v="96.48"/>
        <n v="120.53496800000001"/>
        <n v="83.1"/>
        <n v="73.400000000000006"/>
        <n v="82.14"/>
        <n v="159.5445114"/>
        <n v="52.75"/>
        <n v="108.78564590000001"/>
        <n v="139.13274749999999"/>
        <n v="146.3361505"/>
        <n v="112.5104127"/>
        <n v="120.9186181"/>
        <n v="99.155581049999995"/>
        <n v="118.0744096"/>
        <n v="69.36"/>
        <n v="121.2185149"/>
        <n v="138.16092090000001"/>
        <n v="57.76"/>
        <n v="69.040000000000006"/>
        <n v="150.9636706"/>
        <n v="92.68"/>
        <n v="103.2037808"/>
        <n v="70.39"/>
        <n v="85.16"/>
        <n v="69.41"/>
        <n v="91.38"/>
        <n v="60.26"/>
        <n v="66.56"/>
        <n v="133.47852710000001"/>
        <n v="84.6"/>
        <n v="95.57"/>
        <n v="66.510000000000005"/>
        <n v="110.8668418"/>
        <n v="145.5640243"/>
        <n v="50.14"/>
        <n v="72.89"/>
        <n v="91.16"/>
        <n v="122.24373110000001"/>
        <n v="87.26"/>
        <s v="89"/>
        <n v="53.43"/>
        <n v="161.5682611"/>
        <n v="86.999692100000004"/>
        <n v="60.98"/>
        <n v="57.82"/>
        <n v="76.430000000000007"/>
        <n v="75.36"/>
        <n v="54.12"/>
        <n v="130.99951830000001"/>
        <n v="121.064954"/>
        <n v="130.61209339999999"/>
        <n v="120.014911"/>
        <n v="165.92496170000001"/>
        <n v="120.4448252"/>
        <n v="114.57212389999999"/>
        <n v="74.150000000000006"/>
        <n v="139.58042140000001"/>
        <n v="118.8568709"/>
        <n v="121.758972"/>
        <n v="67.709999999999994"/>
        <n v="61.82"/>
        <n v="80.81"/>
        <n v="92.79"/>
        <n v="88.21"/>
        <n v="50.7"/>
        <n v="80.8"/>
        <n v="65.83"/>
        <n v="77.27"/>
        <n v="118.43864859999999"/>
        <n v="139.69563070000001"/>
        <n v="99.15"/>
        <n v="122.92059639999999"/>
        <n v="71.010000000000005"/>
        <n v="142.00989970000001"/>
        <n v="132.40658880000001"/>
        <n v="115.3273082"/>
        <n v="126.71640189999999"/>
        <n v="50.36"/>
        <n v="82.09"/>
        <n v="74.2"/>
        <n v="116.2387801"/>
        <n v="117.7217483"/>
        <n v="113.5613194"/>
        <n v="114.3768073"/>
        <n v="56.97"/>
        <n v="135.3424124"/>
        <n v="135.0300804"/>
        <n v="116.7664511"/>
        <n v="99.97727415"/>
        <n v="61.67"/>
        <n v="94.71"/>
        <n v="174.24986580000001"/>
        <n v="91.96"/>
        <n v="56.89"/>
        <n v="53.53"/>
        <n v="94.29"/>
        <n v="68.180000000000007"/>
        <n v="62.42"/>
        <n v="74.25"/>
        <n v="82.28"/>
        <n v="88.92"/>
        <n v="97.87"/>
        <n v="117.636062"/>
        <n v="146.0763048"/>
        <n v="162.230774"/>
        <n v="118.44384479999999"/>
        <n v="118.19178770000001"/>
        <n v="128.18289440000001"/>
        <n v="125.95648540000001"/>
        <n v="108.9668424"/>
        <n v="106.56157090000001"/>
        <n v="139.5612256"/>
        <n v="108.2243873"/>
        <n v="142.7021809"/>
        <n v="133.8136379"/>
        <n v="119.73909620000001"/>
        <n v="122.5069063"/>
        <n v="119.3726645"/>
        <n v="103.6104816"/>
        <n v="125.4427534"/>
        <n v="77.59"/>
        <n v="98.114583670000002"/>
        <n v="112.4671362"/>
        <n v="130.56693229999999"/>
        <n v="71.46602"/>
        <n v="122.1284337"/>
        <n v="156.9710978"/>
        <n v="75.64"/>
        <n v="123.7878939"/>
        <n v="57.26"/>
        <n v="155.51531869999999"/>
        <n v="113.2963355"/>
        <n v="65.28"/>
        <n v="108.44841529999999"/>
        <n v="112.6495738"/>
        <n v="129.7383251"/>
        <n v="125.92072829999999"/>
        <n v="58.93"/>
        <n v="99.980298110000007"/>
        <n v="73.91"/>
        <n v="83.36"/>
        <n v="120.80024"/>
        <n v="131.37707040000001"/>
        <n v="77.11"/>
        <n v="57.03"/>
        <n v="91.441249589999998"/>
        <n v="99.387901970000001"/>
        <n v="130.88417229999999"/>
        <n v="144.39397529999999"/>
        <n v="136.11227769999999"/>
        <n v="56.95"/>
        <n v="55.28"/>
        <n v="88.25"/>
        <n v="53.26"/>
        <n v="73.930000000000007"/>
        <n v="89.4587468"/>
        <n v="96.95"/>
        <n v="90.42"/>
        <n v="140.4390823"/>
        <s v="160"/>
        <n v="91.59"/>
        <n v="90.4587468"/>
        <n v="80.726488000000003"/>
        <n v="81.138221200000004"/>
        <n v="78.231834809999995"/>
        <n v="77.72"/>
        <n v="54.11"/>
        <n v="85.63"/>
        <n v="82.968807900000002"/>
        <n v="134.95237789999999"/>
        <n v="71.989999999999995"/>
        <n v="88.279134229999997"/>
        <n v="141.60117199999999"/>
        <n v="131.67563670000001"/>
        <n v="134.42106229999999"/>
        <n v="169.32237789999999"/>
        <n v="139.91905360000001"/>
        <n v="74.010000000000005"/>
        <n v="79.41"/>
        <n v="50.71"/>
        <n v="50.23"/>
        <n v="58.28"/>
        <n v="62.84"/>
        <n v="61.36"/>
        <n v="67.25"/>
        <n v="54.81"/>
        <n v="82.4"/>
        <n v="50.66"/>
        <n v="66.19"/>
        <n v="91.65"/>
        <n v="60.63"/>
        <n v="66.650000000000006"/>
        <n v="54.29"/>
        <n v="69.760000000000005"/>
        <n v="63.27"/>
        <n v="85.138333709999998"/>
        <n v="120.057928"/>
        <n v="132.16137029999999"/>
        <n v="174.7032604"/>
        <n v="141.3681747"/>
        <n v="102.6489772"/>
        <n v="146.47287979999999"/>
        <n v="82.85"/>
        <n v="87.056379809999996"/>
        <n v="156.15295499999999"/>
        <n v="125.28723789999999"/>
        <n v="107.0881332"/>
        <n v="131.7398164"/>
        <n v="59.83"/>
        <n v="137.7635846"/>
        <n v="55.21"/>
        <n v="127.8057039"/>
        <n v="123.1405958"/>
        <n v="56.58"/>
        <n v="63.78"/>
        <n v="121.77931169999999"/>
        <n v="80.13"/>
        <n v="126.0609494"/>
        <n v="65.59"/>
        <n v="56.11"/>
        <n v="55.49"/>
        <n v="78.72"/>
        <n v="89.7"/>
        <n v="91.26"/>
        <n v="73.28"/>
        <n v="81.239999999999995"/>
        <n v="61.72"/>
        <n v="88.06"/>
        <n v="157.48326170000001"/>
        <n v="153.91945949999999"/>
        <s v="165"/>
        <n v="95.33"/>
        <n v="97.07"/>
        <n v="91.88"/>
        <n v="146.86687900000001"/>
        <n v="123.78468340000001"/>
        <n v="115.95299180000001"/>
        <n v="97.4"/>
        <n v="124.47003789999999"/>
        <n v="126.6215492"/>
        <n v="125.2743152"/>
        <n v="129.4156132"/>
        <n v="144.13533469999999"/>
        <n v="140.91684269999999"/>
        <n v="141.7645114"/>
        <n v="112.3419945"/>
        <n v="153.7930685"/>
        <n v="131.50096360000001"/>
        <n v="66.83"/>
        <n v="137.91524279999999"/>
        <n v="94.086753639999998"/>
        <n v="150.51351310000001"/>
        <n v="109.41676459999999"/>
        <n v="60.54"/>
        <n v="93.14"/>
        <n v="54.35"/>
        <n v="92.26"/>
        <n v="80.150000000000006"/>
        <n v="83.82"/>
        <n v="120.17911340000001"/>
        <n v="62.36"/>
        <n v="138.81185020000001"/>
        <n v="81.54427819"/>
        <n v="125.9274893"/>
        <n v="70.17"/>
        <n v="114.43260739999999"/>
        <n v="123.13283319999999"/>
        <n v="128.48956659999999"/>
        <n v="149.60946010000001"/>
        <n v="109.1439268"/>
        <n v="103.3420752"/>
        <n v="73.31"/>
        <n v="62.13"/>
        <n v="93.04"/>
        <n v="112.3072238"/>
        <n v="52.35"/>
        <n v="129.01632240000001"/>
        <n v="86.79"/>
        <n v="94.06"/>
        <n v="64.459999999999994"/>
        <n v="134.63956239999999"/>
        <n v="95.573792999999995"/>
        <n v="56.1"/>
        <n v="90.1"/>
        <n v="54.3"/>
        <n v="59.52"/>
        <n v="85.08"/>
        <n v="121.2007904"/>
        <n v="114.52429909999999"/>
        <n v="133.6354"/>
        <n v="74.89"/>
        <s v="122"/>
        <n v="98.26"/>
        <n v="147.72257350000001"/>
        <n v="79.11"/>
        <n v="73.88"/>
        <n v="90.28"/>
        <n v="116.0428716"/>
        <n v="136.80293330000001"/>
        <n v="98.939432519999997"/>
        <n v="76.319999999999993"/>
        <n v="121.73870669999999"/>
        <n v="73.22"/>
        <n v="89.199835660000005"/>
        <n v="77.08"/>
        <n v="99.81"/>
        <n v="65.430000000000007"/>
        <n v="121.5006928"/>
        <n v="119.56378119999999"/>
        <n v="123.5072594"/>
        <n v="76.226335669999997"/>
        <n v="67.64"/>
        <n v="93.96"/>
        <n v="154.12941230000001"/>
        <n v="52.96"/>
        <s v="65"/>
        <n v="96.74"/>
        <n v="126.6026426"/>
        <n v="128.33777019999999"/>
        <n v="72.39"/>
        <n v="84.17"/>
        <n v="114.8545628"/>
        <n v="78.387738409999997"/>
        <n v="121.4306157"/>
        <n v="143.94942979999999"/>
        <n v="54.04"/>
        <n v="70.22"/>
        <n v="73.849999999999994"/>
        <n v="59.44"/>
        <n v="59.48"/>
        <n v="85.75"/>
        <n v="83.46"/>
        <n v="94.4"/>
        <n v="58.96"/>
        <n v="59.97"/>
        <n v="97.39"/>
        <n v="129.68599449999999"/>
        <n v="119.76115179999999"/>
        <n v="53.83"/>
        <n v="108.4205109"/>
        <n v="92.240908759999996"/>
        <n v="137.37034980000001"/>
        <n v="97.567271520000006"/>
        <n v="95.149694310000001"/>
        <n v="131.06497300000001"/>
        <n v="104.47081590000001"/>
        <n v="125.8165611"/>
        <n v="173.07146040000001"/>
        <n v="93.39"/>
        <s v="125"/>
        <n v="81.55"/>
        <n v="75.92"/>
        <n v="70.46602"/>
        <n v="87.25"/>
        <n v="91.23"/>
        <n v="69.930000000000007"/>
        <n v="126.84561239999999"/>
        <n v="51.54"/>
        <n v="58.32"/>
        <n v="139.1306807"/>
        <n v="71.89"/>
        <n v="114.02506579999999"/>
        <n v="148.4163447"/>
        <n v="134.55652000000001"/>
        <n v="131.85362749999999"/>
        <n v="136.36539629999999"/>
        <n v="97.59"/>
        <s v="55"/>
        <n v="114.302111"/>
        <n v="72.46602"/>
        <n v="136.61607810000001"/>
        <n v="127.002527"/>
        <n v="69.46602"/>
        <n v="150.2222481"/>
        <n v="114.8804207"/>
        <n v="69.849999999999994"/>
        <n v="64.180000000000007"/>
        <n v="84.79"/>
        <n v="133.36052789999999"/>
        <n v="88.35"/>
        <n v="76.17"/>
        <n v="79.239999999999995"/>
        <n v="85.25"/>
        <n v="90.25"/>
        <n v="112.1571007"/>
        <n v="64.540000000000006"/>
        <n v="59.46"/>
        <s v="153"/>
        <n v="54.66"/>
        <n v="55.69"/>
        <n v="118.01320029999999"/>
        <n v="150.56305449999999"/>
        <n v="122.0491236"/>
        <n v="136.0739595"/>
        <n v="51.21"/>
        <n v="101.79580439999999"/>
        <n v="81.23"/>
        <n v="153.2445889"/>
        <n v="79.290000000000006"/>
        <n v="98.03"/>
        <n v="75.459999999999994"/>
        <n v="68.55"/>
        <n v="61.14"/>
        <n v="119.2757617"/>
        <n v="74.540000000000006"/>
        <n v="88.28"/>
        <n v="99.207995030000006"/>
        <n v="101.37268450000001"/>
        <n v="145.53284619999999"/>
        <n v="136.46270269999999"/>
        <n v="159.86272159999999"/>
        <n v="72.802365829999999"/>
        <n v="91.17"/>
        <n v="99.063889399999994"/>
        <n v="139.7846117"/>
        <n v="137.1832617"/>
        <n v="108.79544180000001"/>
        <n v="148.4564977"/>
        <n v="118.2644748"/>
        <n v="117.71669110000001"/>
        <n v="138.78260230000001"/>
        <n v="125.6978084"/>
        <n v="130.9359408"/>
        <n v="108.0930432"/>
        <n v="51.78"/>
        <n v="82.87"/>
        <n v="76.53"/>
        <n v="136.3169005"/>
        <n v="142.80966549999999"/>
        <n v="60.73"/>
        <n v="59.6"/>
        <n v="82.04"/>
        <n v="90.43"/>
        <n v="99.01"/>
        <n v="94.11"/>
        <n v="136.1737914"/>
        <n v="166.79394149999999"/>
        <n v="59.84"/>
        <n v="86.87"/>
        <n v="71.69"/>
        <n v="73.959999999999994"/>
        <n v="57.19"/>
        <n v="56.61"/>
        <n v="66.64"/>
        <n v="138.73080329999999"/>
        <n v="143.57767810000001"/>
        <n v="137.04743329999999"/>
        <n v="121.7427429"/>
        <n v="143.8776933"/>
        <n v="107.72129940000001"/>
        <n v="66.52"/>
        <n v="124.6455631"/>
        <n v="137.8074349"/>
        <n v="102.14402389999999"/>
        <n v="131.1652291"/>
        <n v="119.3088891"/>
        <n v="64.48"/>
        <n v="74.27"/>
        <n v="85.93"/>
        <n v="120.1139345"/>
        <n v="99.85"/>
        <n v="143.4401354"/>
        <n v="125.85963940000001"/>
        <n v="83.08"/>
        <n v="140.13255409999999"/>
        <n v="146.54457009999999"/>
        <n v="53.97"/>
        <n v="139.11403820000001"/>
        <n v="70.94"/>
        <n v="90.32"/>
        <n v="83.88"/>
        <n v="125.79491350000001"/>
        <n v="79.34"/>
        <n v="53.12"/>
        <n v="66.209999999999994"/>
        <n v="81.61"/>
        <n v="63.46"/>
        <n v="85.77"/>
        <n v="80.55"/>
        <n v="78.88"/>
        <n v="78.31"/>
        <n v="157.22"/>
        <n v="126.43202309999999"/>
        <n v="64.349999999999994"/>
        <n v="130.88694190000001"/>
        <n v="139.81483119999999"/>
        <n v="142.58639640000001"/>
        <n v="76.099999999999994"/>
        <n v="121.3566715"/>
        <n v="68.349999999999994"/>
        <n v="81.84"/>
        <n v="69.819999999999993"/>
        <n v="77.69"/>
        <n v="125.92427050000001"/>
        <n v="123.5115703"/>
        <n v="100.1837321"/>
        <n v="120.2825194"/>
        <n v="153.5258207"/>
        <n v="97.848178860000004"/>
        <n v="73.5721609"/>
        <n v="84.08"/>
        <n v="116.4225321"/>
        <n v="108.7495856"/>
        <n v="77.599999999999994"/>
        <n v="152.09751510000001"/>
        <n v="83.15"/>
        <n v="61.05"/>
        <n v="50.89"/>
        <n v="62.53"/>
        <n v="92.31"/>
        <n v="88.89"/>
        <n v="74.069999999999993"/>
        <n v="75.260000000000005"/>
        <n v="99.4"/>
        <n v="115.4686626"/>
        <n v="149.0223642"/>
        <n v="124.5780795"/>
        <n v="136.9313611"/>
        <n v="88.58"/>
        <n v="92.82"/>
        <n v="123.22"/>
        <n v="129.95384530000001"/>
        <n v="113.6035888"/>
        <n v="92.27"/>
        <n v="60.44"/>
        <n v="84.95"/>
        <n v="145.64919929999999"/>
        <n v="112.15526989999999"/>
        <n v="79.599999999999994"/>
        <n v="116.3647811"/>
        <n v="119.676452"/>
        <n v="82.67"/>
        <n v="51.64"/>
        <n v="96.26"/>
        <n v="60.69"/>
        <n v="144.45103409999999"/>
        <n v="92.855739900000003"/>
        <n v="60.42"/>
        <n v="82.71"/>
        <n v="73.209999999999994"/>
        <n v="65.989999999999995"/>
        <n v="71.760000000000005"/>
        <n v="63.5"/>
        <n v="152.44"/>
        <n v="90.34"/>
        <n v="79.64"/>
        <n v="51.86"/>
        <n v="90.56"/>
        <n v="67.89"/>
        <n v="52.83"/>
        <n v="70.66"/>
        <n v="59.26"/>
        <n v="94.74"/>
        <n v="59.15"/>
        <n v="77.489999999999995"/>
        <n v="63.49"/>
        <n v="83.7"/>
        <n v="61.7"/>
        <n v="88.38"/>
        <n v="66.319999999999993"/>
        <n v="60.89"/>
        <n v="56.07"/>
        <n v="137.65585859999999"/>
        <n v="160.93263719999999"/>
        <n v="175.75627850000001"/>
        <n v="123.1815235"/>
        <n v="124.622657"/>
        <n v="130.4514977"/>
        <n v="135.3499296"/>
        <n v="123.4602914"/>
        <n v="131.2006872"/>
        <n v="124.14068399999999"/>
        <n v="111.9714183"/>
        <n v="85.496909500000001"/>
        <n v="124.2879317"/>
        <n v="105.22803209999999"/>
        <n v="118.3148982"/>
        <n v="141.48465780000001"/>
        <n v="156.95584500000001"/>
        <n v="115.5440329"/>
        <n v="137.14108160000001"/>
        <n v="99.326114369999999"/>
        <n v="92.537835819999998"/>
        <n v="142.9017341"/>
        <n v="108.289599"/>
        <n v="120.1736358"/>
        <n v="111.8432356"/>
        <n v="96.165146590000006"/>
        <n v="169.78766949999999"/>
        <n v="103.3771447"/>
        <n v="121.94562519999999"/>
        <n v="149.19957779999999"/>
        <n v="62.2"/>
        <n v="136.99026219999999"/>
        <n v="163.64197350000001"/>
        <n v="111.16983500000001"/>
        <n v="78.989999999999995"/>
        <n v="167.05092579999999"/>
        <n v="158.4918456"/>
        <n v="97.62"/>
        <n v="58.57"/>
        <n v="117.7003236"/>
        <n v="89.76"/>
        <n v="68.23"/>
        <n v="141.8608734"/>
        <n v="62.76"/>
        <n v="94.08"/>
        <n v="50.54"/>
        <n v="128.1672184"/>
        <n v="63.86"/>
        <n v="121.0076043"/>
        <n v="136.57628650000001"/>
        <n v="67.150000000000006"/>
        <n v="90.61"/>
        <n v="50.41"/>
        <n v="143.336174"/>
        <n v="133.35147019999999"/>
        <n v="116.1790139"/>
        <n v="98.36"/>
        <n v="69.67"/>
        <n v="97.25"/>
        <n v="147.2301444"/>
        <n v="143.48108719999999"/>
        <n v="159.44267249999999"/>
        <n v="85.930829610000004"/>
        <n v="100.1887273"/>
        <n v="84.88"/>
        <n v="120.4679321"/>
        <n v="145.91400780000001"/>
        <n v="111.4241916"/>
        <n v="135.65273260000001"/>
        <n v="93.34734392"/>
        <n v="128.06108169999999"/>
        <n v="99.740317340000004"/>
        <n v="89.86"/>
        <n v="143.72520170000001"/>
        <n v="71.17"/>
        <n v="65.48"/>
        <n v="94.68"/>
        <n v="99.736207590000006"/>
        <n v="126.30201599999999"/>
        <n v="141.5995839"/>
        <n v="54.46"/>
        <n v="160.288836"/>
        <n v="91.39"/>
        <n v="91.27"/>
        <n v="90.82"/>
        <n v="77.239999999999995"/>
        <n v="98.33"/>
        <n v="74.16"/>
        <n v="152.38999999999999"/>
        <n v="71.13"/>
        <n v="90.53"/>
        <n v="62.7"/>
        <n v="75.78"/>
        <n v="87.4"/>
        <n v="102.5925981"/>
        <n v="112.81197229999999"/>
        <n v="110.3979444"/>
        <n v="100.088149"/>
        <n v="99.005206979999997"/>
        <n v="136.968176"/>
        <n v="81.37"/>
        <n v="64.81"/>
        <n v="63.08"/>
        <n v="66.099999999999994"/>
        <n v="57.55"/>
        <n v="85.21"/>
        <n v="81.99"/>
        <n v="147.33000000000001"/>
        <n v="81.31"/>
        <n v="121.4628944"/>
        <n v="106.8854351"/>
        <n v="132.67088860000001"/>
        <n v="132.23461130000001"/>
        <n v="121.9205468"/>
        <n v="138.62782989999999"/>
        <n v="147.32776290000001"/>
        <n v="119.03324569999999"/>
        <n v="73.349999999999994"/>
        <n v="61.06"/>
        <n v="84.24"/>
        <n v="89.38"/>
        <n v="72.819999999999993"/>
        <n v="63.88"/>
        <n v="69.03"/>
        <n v="83.54"/>
        <n v="80.790000000000006"/>
        <n v="82.57"/>
        <n v="99.14"/>
        <n v="99.1"/>
        <n v="55.41"/>
        <n v="123.0601724"/>
        <n v="128.19235230000001"/>
        <n v="116.8911523"/>
        <n v="60.9"/>
        <n v="56.25"/>
        <n v="78.540000000000006"/>
        <n v="108.0211553"/>
        <n v="78.63"/>
        <n v="127.5917705"/>
        <n v="53.44"/>
        <n v="71.5"/>
        <n v="71.3"/>
        <n v="111.6774308"/>
        <n v="125.4184659"/>
        <n v="85.01"/>
        <n v="92.17"/>
        <n v="52.5"/>
        <n v="52.45"/>
        <n v="52.7"/>
        <n v="63.44"/>
        <n v="54.25"/>
        <n v="83.38"/>
        <n v="128.53695440000001"/>
        <n v="90.21"/>
        <n v="90.74"/>
        <n v="102.6560817"/>
        <n v="161.6030136"/>
        <n v="112.78011909999999"/>
        <n v="179.8860999"/>
        <n v="81.150000000000006"/>
        <n v="119.84771929999999"/>
        <n v="137.824445"/>
        <n v="69.64"/>
        <n v="76.27"/>
        <n v="81.069999999999993"/>
        <n v="127.0980237"/>
        <n v="116.75819610000001"/>
        <n v="97.975269879999999"/>
        <n v="122.3685802"/>
        <n v="117.2327648"/>
        <n v="80.03"/>
        <n v="61.96"/>
        <n v="69.959999999999994"/>
        <n v="154.25"/>
        <n v="87.39"/>
        <n v="82.44"/>
        <n v="108.2543838"/>
        <n v="102.298433"/>
        <n v="152.67681350000001"/>
        <n v="161.48158609999999"/>
        <n v="126.0566946"/>
        <n v="103.9220002"/>
        <n v="99.37"/>
        <n v="113.957278"/>
        <n v="72.11"/>
        <n v="81.42"/>
        <n v="76.19"/>
        <n v="89.19"/>
        <n v="83.93"/>
        <n v="158.35378610000001"/>
        <n v="56.13"/>
        <n v="73.599999999999994"/>
        <n v="68.13"/>
        <n v="90.08"/>
        <n v="92.32"/>
        <n v="83.29"/>
        <n v="57.69"/>
        <n v="97.36"/>
        <n v="61.22"/>
        <n v="136.27679889999999"/>
        <n v="68.48"/>
        <n v="176.21845010000001"/>
        <n v="79.770161450000003"/>
        <n v="145.83095499999999"/>
        <n v="115.1881928"/>
        <n v="129.0066664"/>
        <n v="109.8086225"/>
        <n v="146.69361380000001"/>
        <n v="120.22"/>
        <n v="85.03"/>
        <n v="52.48"/>
        <n v="82.59"/>
        <n v="66.260000000000005"/>
        <n v="117.7279734"/>
        <n v="129.40299200000001"/>
        <n v="108.6598408"/>
        <n v="136.7823076"/>
        <n v="95.320044899999999"/>
        <n v="97.696196689999994"/>
        <n v="119.2525675"/>
        <n v="153.67203140000001"/>
        <n v="151.7999853"/>
        <n v="149.14302950000001"/>
        <n v="51.39"/>
        <n v="109.52710039999999"/>
        <n v="52.98"/>
        <n v="94.45"/>
        <n v="65.97"/>
        <n v="57.04"/>
        <n v="67.58"/>
        <n v="75.959999999999994"/>
        <n v="52.88"/>
        <n v="65.650000000000006"/>
        <n v="68.040000000000006"/>
        <n v="97.23"/>
        <n v="75.91"/>
        <n v="67.36"/>
        <n v="52.37"/>
        <n v="80.52"/>
        <n v="126.8662934"/>
        <n v="113.2980747"/>
        <n v="158.98056020000001"/>
        <n v="117.7161447"/>
        <n v="141.74531020000001"/>
        <n v="96.536154580000002"/>
        <n v="95.71"/>
        <n v="58.74"/>
        <n v="63.32"/>
        <n v="76.989999999999995"/>
        <n v="95.75"/>
        <n v="86.161467610000003"/>
        <n v="99.26"/>
        <n v="93.6316597"/>
        <n v="110.9906079"/>
        <n v="98.874901050000005"/>
        <n v="116.88238699999999"/>
        <n v="129.7607557"/>
        <n v="143.73501880000001"/>
        <n v="84.81"/>
        <n v="88.77"/>
        <n v="88.34"/>
        <n v="57.57"/>
        <n v="15.32576081"/>
        <n v="118.1161026"/>
        <n v="75.25"/>
        <n v="86.35"/>
        <n v="55.01"/>
        <n v="96.786972800000001"/>
        <n v="143.63863599999999"/>
        <n v="92.399314680000003"/>
        <n v="98.15279846"/>
        <n v="116.7123544"/>
        <n v="132.67524270000001"/>
        <n v="52.58"/>
        <n v="70.67"/>
        <n v="95.09786656"/>
        <n v="150.81257149999999"/>
        <n v="125.1317107"/>
        <n v="68.709999999999994"/>
        <n v="67.180000000000007"/>
        <n v="99.707815600000004"/>
        <n v="145.26264879999999"/>
        <n v="114.6589068"/>
        <n v="111.73"/>
        <n v="137.27080989999999"/>
        <n v="140.22998630000001"/>
        <n v="118.17540529999999"/>
        <n v="113.4685759"/>
        <n v="115.6530405"/>
        <n v="106.7728987"/>
        <n v="125.37439639999999"/>
        <n v="126.678911"/>
        <n v="71.02"/>
        <n v="86.67"/>
        <n v="99.97"/>
        <n v="88.79"/>
        <n v="66.92"/>
        <n v="85.78"/>
        <n v="69.95"/>
        <n v="51.81"/>
        <n v="51.68"/>
        <n v="67.400000000000006"/>
        <n v="59.25"/>
        <n v="69.510000000000005"/>
        <n v="50.16"/>
        <n v="68.44"/>
        <n v="64.430000000000007"/>
        <n v="98.41"/>
        <n v="81.64"/>
        <n v="66.87"/>
        <n v="67.445353319999995"/>
        <n v="91.68"/>
        <n v="153.915254"/>
        <n v="137.93842739999999"/>
        <n v="133.8181941"/>
        <n v="139.06718119999999"/>
        <n v="75.02"/>
        <n v="125.8967519"/>
        <n v="168.67733140000001"/>
        <n v="99.78"/>
        <n v="92.91"/>
        <n v="65.849999999999994"/>
        <n v="80.989999999999995"/>
        <n v="118.3478684"/>
        <n v="108.01424350000001"/>
        <n v="97.22"/>
        <n v="52.97"/>
        <n v="138.93607209999999"/>
        <n v="144.5126276"/>
        <n v="134.41864659999999"/>
        <n v="160.22777930000001"/>
        <n v="114.8874421"/>
        <n v="97.71"/>
        <n v="134.86517570000001"/>
        <n v="122.4945068"/>
        <n v="121.02219239999999"/>
        <n v="161.85128090000001"/>
        <n v="67.959999999999994"/>
        <n v="131.80740710000001"/>
        <n v="147.72422499999999"/>
        <n v="158.68145609999999"/>
        <n v="142.10779310000001"/>
        <n v="57.72"/>
        <n v="91.34"/>
        <n v="144.36153200000001"/>
        <n v="122.23"/>
        <n v="62.47"/>
        <n v="117.87219109999999"/>
        <n v="100.1127437"/>
        <n v="68.05"/>
        <n v="66.59"/>
        <n v="66.03"/>
        <n v="59.11"/>
        <n v="76.599999999999994"/>
        <n v="97.83"/>
        <n v="85.736630460000001"/>
        <n v="131.79067240000001"/>
        <n v="60.62"/>
        <n v="117.9924867"/>
        <s v="191"/>
        <n v="135.8878344"/>
        <n v="100.5871029"/>
        <n v="142.14199679999999"/>
        <n v="94.9"/>
        <n v="67.75"/>
        <n v="53.65"/>
        <n v="63.28"/>
        <n v="79.44"/>
        <n v="82.22"/>
        <n v="107.8447302"/>
        <n v="118.3898282"/>
        <n v="118.8172086"/>
        <n v="163.8190482"/>
        <n v="50.6"/>
        <n v="108.9843092"/>
        <n v="158.27722790000001"/>
        <n v="69.34"/>
        <n v="169.0821579"/>
        <n v="110.4106652"/>
        <n v="108.7701502"/>
        <n v="152.06836039999999"/>
        <n v="124.8127734"/>
        <n v="121.2651359"/>
        <n v="135.2885292"/>
        <n v="143.19439180000001"/>
        <n v="99.63"/>
        <n v="55.51"/>
        <n v="87.31"/>
        <n v="99.050938740000007"/>
        <n v="124.9215493"/>
        <n v="74.510000000000005"/>
        <n v="114.82818399999999"/>
        <n v="137.12795879999999"/>
        <n v="135.54410590000001"/>
        <n v="100.65153170000001"/>
        <n v="76.33"/>
        <n v="82.42"/>
        <n v="123.88425839999999"/>
        <n v="76.28"/>
        <n v="118.19728189999999"/>
        <n v="98.365140620000005"/>
        <n v="146.8200823"/>
        <n v="173.3260248"/>
        <n v="140.65690599999999"/>
        <n v="118.83525880000001"/>
        <n v="134.21493219999999"/>
        <n v="173.22"/>
        <n v="60.32"/>
        <n v="94.74828196"/>
        <n v="77.56"/>
        <n v="89.53"/>
        <n v="86.48"/>
        <n v="114.17710529999999"/>
        <n v="156.50762520000001"/>
        <n v="162.32580519999999"/>
        <n v="126.0684189"/>
        <n v="89.35"/>
        <n v="131.9343101"/>
        <n v="76.5"/>
        <n v="68.95"/>
        <n v="61.77"/>
        <n v="94.09"/>
        <n v="80.760000000000005"/>
        <n v="102.7092853"/>
        <n v="77.680000000000007"/>
        <n v="79.23"/>
        <n v="64.55"/>
        <n v="54.87"/>
        <n v="142.55383950000001"/>
        <n v="108.81021079999999"/>
        <n v="101.8572709"/>
        <n v="100.373339"/>
        <n v="86.04"/>
        <n v="75.989999999999995"/>
        <n v="64.099999999999994"/>
        <n v="85.49"/>
        <n v="141.15919310000001"/>
        <n v="158.56013350000001"/>
        <n v="120.2772488"/>
        <n v="56.69"/>
        <n v="117.0764499"/>
        <n v="63.38"/>
        <n v="89.22"/>
        <n v="135.5180555"/>
        <n v="155.20038"/>
        <n v="69.05"/>
        <n v="58.48"/>
        <n v="158.16119739999999"/>
        <n v="117.4964003"/>
        <n v="117.9058818"/>
        <n v="123.3119398"/>
        <n v="139.35909240000001"/>
        <n v="148.7742427"/>
        <n v="121.6871398"/>
        <n v="100.50694129999999"/>
        <n v="150.3775182"/>
        <n v="140.65331900000001"/>
        <n v="134.74809690000001"/>
        <n v="103.59920579999999"/>
        <n v="94.006622250000007"/>
        <n v="107.28807260000001"/>
        <n v="115.2883946"/>
        <n v="124.10452789999999"/>
        <n v="126.3668382"/>
        <n v="105.7458869"/>
        <n v="98.420876989999996"/>
        <n v="124.4685601"/>
        <n v="57.51"/>
        <n v="87.02"/>
        <n v="74.61"/>
        <n v="78.52"/>
        <n v="88.24"/>
        <n v="69.42"/>
        <n v="121.22"/>
        <n v="76.67"/>
        <n v="75.42"/>
        <n v="89.37"/>
        <n v="123.218125"/>
        <n v="122.54447260000001"/>
        <n v="114.3670419"/>
        <n v="67.06"/>
        <n v="75.3"/>
        <n v="73.84"/>
        <n v="129.852171"/>
        <n v="115.133019"/>
        <n v="58.9"/>
        <n v="97.19"/>
        <n v="90.01"/>
        <n v="116.0304916"/>
        <n v="147.06562489999999"/>
        <n v="114.7641461"/>
        <n v="127.1080467"/>
        <n v="99.584539520000007"/>
        <n v="127.67709259999999"/>
        <n v="108.5510919"/>
        <n v="148.1911522"/>
        <n v="139.7956667"/>
        <n v="144.74697459999999"/>
        <n v="126.8611511"/>
        <n v="118.9192032"/>
        <n v="137.1605174"/>
        <n v="130.3365431"/>
        <n v="135.5334422"/>
        <n v="128.7402501"/>
        <n v="109.9773936"/>
        <n v="113.0408906"/>
        <n v="75.84"/>
        <n v="60.43"/>
        <n v="99.58"/>
        <n v="98.73"/>
        <n v="86.26"/>
        <n v="97.12"/>
        <n v="108.3992216"/>
        <n v="138.5355816"/>
        <n v="148.06762409999999"/>
        <n v="134.61125659999999"/>
        <n v="127.2888098"/>
        <n v="157.1765034"/>
        <n v="76.4428743"/>
        <n v="115.64444140000001"/>
        <n v="119.1779492"/>
        <n v="113.7409969"/>
        <n v="148.10019360000001"/>
        <n v="153.5415639"/>
        <n v="140.56998329999999"/>
        <n v="126.7591905"/>
        <n v="98.91"/>
        <n v="70.83"/>
        <n v="88.26"/>
        <n v="132.63517390000001"/>
        <n v="111.0039428"/>
        <n v="74.78"/>
        <n v="52.64"/>
        <n v="131.52697119999999"/>
        <n v="136.2355685"/>
        <n v="51.87"/>
        <n v="104.4029989"/>
        <n v="107.42151490000001"/>
        <n v="113.87373909999999"/>
        <n v="107.0009498"/>
        <n v="133.94445289999999"/>
        <n v="53.21"/>
        <n v="55.47"/>
        <n v="143.05079749999999"/>
        <n v="93.617672510000006"/>
        <n v="137.59405290000001"/>
        <n v="117.86470199999999"/>
        <n v="62.29"/>
        <n v="91.957332160000007"/>
        <n v="98.027142710000007"/>
        <n v="111.3979405"/>
        <n v="52.39"/>
        <n v="52.21"/>
        <n v="98.94"/>
        <n v="99.501723150000004"/>
        <n v="52.27"/>
        <n v="77.633830950000004"/>
        <n v="82.48"/>
        <n v="61.75"/>
        <n v="111.59818780000001"/>
        <n v="94.734757329999994"/>
        <n v="111.9485648"/>
        <n v="69.75"/>
        <n v="70.61"/>
        <n v="117.6323553"/>
        <n v="131.99799519999999"/>
        <n v="133.07822920000001"/>
        <n v="51.14"/>
        <n v="59.8"/>
        <n v="110.1589469"/>
        <n v="99.41"/>
        <n v="106.10424279999999"/>
        <n v="79.17"/>
        <n v="153.07309100000001"/>
        <n v="119.601322"/>
        <n v="131.6630007"/>
        <n v="-14.326454180000001"/>
        <n v="96.06"/>
        <n v="98.37"/>
        <n v="107.423359"/>
        <n v="119.2622336"/>
        <n v="80.44"/>
        <n v="74.52"/>
        <n v="133.2457833"/>
        <n v="96.66"/>
        <n v="119.2469893"/>
        <n v="94.970755150000002"/>
        <n v="110.0668197"/>
        <n v="63.04"/>
        <n v="87.77"/>
        <n v="94.01"/>
        <n v="146.64812520000001"/>
        <n v="112.0395122"/>
        <n v="86.65"/>
        <n v="149.8841764"/>
        <n v="122.48050139999999"/>
        <n v="132.1970977"/>
        <n v="132.79299510000001"/>
        <n v="55.77"/>
        <n v="175.1"/>
        <n v="50.61"/>
        <n v="89.59"/>
        <n v="125.64668039999999"/>
        <n v="55.57"/>
        <n v="70.209999999999994"/>
        <n v="85.36"/>
        <n v="82.52"/>
        <n v="88.56"/>
        <n v="62.57"/>
        <n v="57.89"/>
        <n v="54.19"/>
        <n v="116.23328119999999"/>
        <n v="124.4601181"/>
        <n v="108.9512776"/>
        <n v="87.1"/>
        <n v="114.64016220000001"/>
        <n v="139.52187609999999"/>
        <n v="97.513643400000007"/>
        <n v="64.900000000000006"/>
        <n v="119.87700239999999"/>
        <n v="142.22953010000001"/>
        <n v="112.8205019"/>
        <n v="132.65918980000001"/>
        <n v="57.94"/>
        <n v="109.6062745"/>
        <n v="97.098342389999999"/>
        <n v="134.86680440000001"/>
        <n v="85.18"/>
        <n v="74.56"/>
        <n v="88.53"/>
        <n v="120.2949756"/>
        <n v="127.6461879"/>
        <n v="118.4786806"/>
        <n v="101.31108039999999"/>
        <n v="118.75569779999999"/>
        <n v="161.4636175"/>
        <n v="142.87577690000001"/>
        <n v="113.4547432"/>
        <n v="149.3221006"/>
        <n v="140.17716669999999"/>
        <n v="99.488370430000003"/>
        <n v="73.67"/>
        <n v="96.3"/>
        <n v="60.3"/>
        <n v="138.27618290000001"/>
        <n v="124.5371895"/>
        <n v="59.14"/>
        <n v="118.0212398"/>
        <n v="116.00465389999999"/>
        <n v="119.9946472"/>
        <n v="57.92"/>
        <n v="70.38"/>
        <n v="64.010000000000005"/>
        <n v="80.38"/>
        <s v="94"/>
        <n v="99.839903980000003"/>
        <n v="85.5"/>
        <n v="129.1754956"/>
        <n v="113.058201"/>
        <n v="127.0368363"/>
        <n v="119.31519040000001"/>
        <n v="110.12046100000001"/>
        <n v="122.91972199999999"/>
        <n v="110.78656669999999"/>
        <n v="126.7578547"/>
        <n v="129.1776539"/>
        <n v="144.88252879999999"/>
        <n v="142.5613084"/>
        <n v="56.29"/>
        <n v="119.495474"/>
        <n v="72.58"/>
        <n v="79.5"/>
        <n v="81.8"/>
        <n v="143.7219992"/>
        <n v="92.2"/>
        <n v="92.15"/>
        <n v="106.6283731"/>
        <n v="94.963889249999994"/>
        <n v="105.3234181"/>
        <n v="95.87"/>
        <n v="71.959999999999994"/>
        <n v="65.61"/>
        <n v="120.85753750000001"/>
        <n v="90.36"/>
        <n v="95.29299374"/>
        <n v="108.6909268"/>
        <n v="122.4663474"/>
        <n v="134.74105829999999"/>
        <n v="125.4600458"/>
        <n v="107.4241935"/>
        <n v="135.1290467"/>
        <n v="77.758500420000004"/>
        <n v="154.2591376"/>
        <n v="127.01604709999999"/>
        <n v="142.95105340000001"/>
        <n v="65.37"/>
        <n v="51.19"/>
        <n v="94.36"/>
        <n v="136.93742950000001"/>
        <n v="136.572124"/>
        <n v="134.9385034"/>
        <n v="158.82674470000001"/>
        <n v="121.6748171"/>
        <n v="95.37"/>
        <n v="106.31110630000001"/>
        <s v="52"/>
        <n v="74.98"/>
        <n v="69.61"/>
        <n v="62.07"/>
        <n v="65.02"/>
        <s v="70"/>
        <n v="155.55983560000001"/>
        <n v="74.626130910000001"/>
        <n v="147.83979529999999"/>
        <n v="95.7"/>
        <n v="123.41619679999999"/>
        <n v="137.46727150000001"/>
        <n v="103.4698004"/>
        <n v="69.06"/>
        <n v="67.11"/>
        <n v="90.81"/>
        <n v="91.36"/>
        <n v="61.25"/>
        <n v="63.24"/>
        <n v="60.27"/>
        <n v="90.49"/>
        <n v="83.09"/>
        <n v="94.33"/>
        <n v="139.40223230000001"/>
        <n v="123.9393977"/>
        <n v="161.66384840000001"/>
        <n v="149.4390095"/>
        <n v="94.353949220000004"/>
        <n v="88.02437175"/>
        <n v="123.9896141"/>
        <n v="107.4305755"/>
        <n v="121.58257399999999"/>
        <n v="59.22"/>
        <n v="65.11"/>
        <n v="89.086265749999995"/>
        <n v="56.87"/>
        <n v="86.45"/>
        <n v="123.0876099"/>
        <n v="97.612436959999997"/>
        <n v="135.40718330000001"/>
        <n v="116.43898540000001"/>
        <n v="114.30567550000001"/>
        <n v="142.0412212"/>
        <n v="84.580949419999996"/>
        <n v="106.0251437"/>
        <n v="103.7068079"/>
        <n v="120.7446059"/>
        <n v="148.80765020000001"/>
        <n v="155.28592570000001"/>
        <n v="119.1549112"/>
        <n v="127.05161769999999"/>
        <n v="91.486875179999998"/>
        <n v="124.85147569999999"/>
        <n v="126.8309417"/>
        <n v="52.92"/>
        <n v="133.74476110000001"/>
        <n v="109.7800202"/>
        <n v="85.02"/>
        <n v="64.94"/>
        <n v="144.89588699999999"/>
        <n v="155.62218350000001"/>
        <n v="148.80110099999999"/>
        <n v="91.2"/>
        <n v="83.26"/>
        <n v="139.22088400000001"/>
        <n v="150.7033294"/>
        <n v="127.85972460000001"/>
        <n v="136.28143739999999"/>
        <n v="99.444871300000003"/>
        <n v="132.45219489999999"/>
        <n v="83.11"/>
        <n v="70.03"/>
        <n v="93.75"/>
        <n v="97.86"/>
        <n v="125.40441389999999"/>
        <n v="72.5"/>
        <s v="64"/>
        <n v="66.75"/>
        <n v="95.13"/>
        <n v="133.92995880000001"/>
        <n v="151.96870290000001"/>
        <n v="147.28996000000001"/>
        <n v="163.960905"/>
        <n v="137.6363997"/>
        <n v="88.99"/>
        <n v="85.66"/>
        <n v="118.6976914"/>
        <n v="150.66900390000001"/>
        <n v="118.9037"/>
        <n v="56.06"/>
        <n v="104.1208724"/>
        <n v="56.59"/>
        <n v="86.97"/>
        <n v="59.02"/>
        <n v="81.41"/>
        <n v="117.70045039999999"/>
        <n v="81.349999999999994"/>
        <n v="90.76"/>
        <n v="55.99"/>
        <n v="69.680000000000007"/>
        <n v="121.6917433"/>
        <n v="116.35626139999999"/>
        <n v="135.65849700000001"/>
        <n v="114.88360520000001"/>
        <n v="132.132597"/>
        <n v="133.03339969999999"/>
        <n v="114.4613475"/>
        <n v="112.6375084"/>
        <n v="117.4808902"/>
        <n v="142.66375199999999"/>
        <n v="141.01050770000001"/>
        <n v="124.0694129"/>
        <n v="125.4034226"/>
        <n v="145.94094770000001"/>
        <n v="145.9873255"/>
        <n v="71.52"/>
        <n v="77.92"/>
        <n v="62.32"/>
        <n v="88.13"/>
        <n v="97.640120940000003"/>
        <n v="90.55"/>
        <n v="56.55"/>
        <n v="70.349999999999994"/>
        <n v="67.13"/>
        <n v="87.8"/>
        <n v="98.56"/>
        <n v="53.89"/>
        <n v="94.771473220000004"/>
        <n v="135.9219185"/>
        <n v="142.07214740000001"/>
        <n v="141.2282984"/>
        <n v="128.299925"/>
        <n v="126.3003611"/>
        <n v="103.8207037"/>
        <n v="131.31473779999999"/>
        <n v="122.08216280000001"/>
        <n v="127.94108869999999"/>
        <n v="126.3007562"/>
        <n v="137.89153469999999"/>
        <n v="58.45"/>
        <n v="146.73610619999999"/>
        <n v="90.39"/>
        <n v="82.37"/>
        <n v="50.15"/>
        <n v="80.239999999999995"/>
        <n v="97.01"/>
        <n v="98.85"/>
        <n v="89.69"/>
        <n v="98.79"/>
        <n v="71.87"/>
        <n v="115.00188489999999"/>
        <n v="149.64828840000001"/>
        <n v="124.8178241"/>
        <n v="107.5030072"/>
        <n v="87.827864419999997"/>
        <n v="145.51119589999999"/>
        <n v="95.714928009999994"/>
        <n v="95.713214149999999"/>
        <n v="136.87587060000001"/>
        <n v="93.43"/>
        <n v="127.9513753"/>
        <n v="145.2115723"/>
        <n v="147.72871319999999"/>
        <n v="131.9981243"/>
        <n v="122.6892727"/>
        <n v="113.0216605"/>
        <n v="136.72615450000001"/>
        <n v="140.03122949999999"/>
        <n v="112.2065125"/>
        <n v="133.18464879999999"/>
        <n v="97.96567091"/>
        <n v="81.09"/>
        <n v="128.50798829999999"/>
        <s v="96"/>
        <n v="150.54019640000001"/>
        <n v="92.94"/>
        <n v="110.6077392"/>
        <n v="63.41"/>
        <n v="111.10518089999999"/>
        <n v="152.87090710000001"/>
        <n v="121.2938321"/>
        <n v="91.32"/>
        <n v="53.25"/>
        <n v="96.109219339999996"/>
        <n v="67.56"/>
        <n v="66.3"/>
        <n v="98.11"/>
        <n v="86.7"/>
        <n v="55.54"/>
        <n v="106.38888129999999"/>
        <n v="131.89430709999999"/>
        <n v="112.71550550000001"/>
        <n v="103.0866527"/>
        <n v="118.64316549999999"/>
        <n v="145.85585850000001"/>
        <n v="96.69"/>
      </sharedItems>
    </cacheField>
    <cacheField name="Coolant_Pressure(bar)" numFmtId="2">
      <sharedItems containsMixedTypes="1" containsNumber="1" minValue="0.32500000000000001" maxValue="11.35" count="1629">
        <n v="6.933724915"/>
        <n v="4.9368918649999998"/>
        <n v="6.8394131590000002"/>
        <n v="4.5743820069999996"/>
        <n v="6.893181921"/>
        <n v="5.9183573369999998"/>
        <n v="6.5603321990000003"/>
        <n v="5.0607085639999996"/>
        <n v="5.0743797009999998"/>
        <n v="5.5678565730000003"/>
        <n v="5.3586235069999999"/>
        <n v="4.5668539020000001"/>
        <n v="6.9606359080000004"/>
        <n v="4.6277608199999998"/>
        <n v="4.6227718089999996"/>
        <n v="4.6244277460000003"/>
        <n v="4.6247801400000004"/>
        <n v="4.626567992"/>
        <n v="4.8425205299999998"/>
        <n v="6.863944117"/>
        <n v="4.8608624699999998"/>
        <n v="5.0543996629999999"/>
        <n v="5.0577248849999998"/>
        <n v="5.0519429840000001"/>
        <n v="5.0495800300000004"/>
        <n v="4.9792147719999997"/>
        <n v="4.9780566860000004"/>
        <n v="4.9792345490000001"/>
        <n v="5.0589040479999996"/>
        <n v="5.0723305759999997"/>
        <n v="5.227383809"/>
        <n v="4.8196761969999997"/>
        <n v="4.8234064800000001"/>
        <n v="4.8526770859999999"/>
        <n v="5.229820438"/>
        <n v="4.8226501370000001"/>
        <n v="6.8209625469999997"/>
        <n v="5.2297535369999997"/>
        <n v="5.1303219560000004"/>
        <n v="4.9163127229999999"/>
        <n v="5.0983913730000001"/>
        <n v="5.0956320609999999"/>
        <n v="5.0939453319999997"/>
        <n v="5.0957202920000002"/>
        <n v="5.0940401069999997"/>
        <n v="5.0928416890000001"/>
        <n v="5.097346355"/>
        <n v="5.0976773519999998"/>
        <n v="4.604551453"/>
        <n v="4.6050761319999998"/>
        <n v="4.6056398139999999"/>
        <n v="4.602896383"/>
        <n v="3.0534513780000001"/>
        <n v="4.9961914759999999"/>
        <n v="5.0058577079999997"/>
        <n v="4.9828358870000002"/>
        <n v="5.0030711019999998"/>
        <n v="3.1260114720000001"/>
        <n v="4.9895086260000001"/>
        <n v="5.200585147"/>
        <n v="5.6906403579999996"/>
        <n v="3.0531488370000002"/>
        <n v="3.8950313470000002"/>
        <n v="3.1069600020000001"/>
        <n v="5.0070642359999997"/>
        <n v="4.6284079790000003"/>
        <n v="3.1648046490000001"/>
        <n v="4.632470519"/>
        <n v="4.6319637890000003"/>
        <n v="4.6336126059999998"/>
        <n v="4.6325311740000004"/>
        <n v="4.6322558239999996"/>
        <n v="4.6273002439999997"/>
        <n v="4.6286556399999998"/>
        <n v="4.631763082"/>
        <n v="4.6302899630000001"/>
        <n v="4.6321435170000003"/>
        <n v="4.6268365149999999"/>
        <n v="4.6267957989999999"/>
        <n v="3.1059824479999998"/>
        <n v="4.8531485539999997"/>
        <n v="4.881780773"/>
        <n v="4.8728768899999997"/>
        <n v="3.8888346930000002"/>
        <n v="4.8338089760000003"/>
        <n v="4.8317320529999996"/>
        <n v="4.8730966320000002"/>
        <n v="4.830950284"/>
        <n v="4.8748596199999996"/>
        <n v="4.5744522480000001"/>
        <n v="4.6074143530000002"/>
        <n v="4.606240648"/>
        <n v="4.6101351340000001"/>
        <n v="4.6071463489999998"/>
        <n v="4.6098618440000001"/>
        <n v="4.648656023"/>
        <n v="4.665468486"/>
        <n v="4.664979529"/>
        <n v="4.6648466300000004"/>
        <n v="4.6325366609999996"/>
        <n v="4.6488361549999997"/>
        <n v="4.6634198610000004"/>
        <n v="4.6635380089999998"/>
        <n v="4.6482694179999999"/>
        <n v="4.6650571809999999"/>
        <n v="4.6744363389999997"/>
        <n v="4.6668019139999997"/>
        <n v="4.6666615780000003"/>
        <n v="4.632907576"/>
        <n v="5.6746789949999998"/>
        <n v="5.7177115260000004"/>
        <n v="5.6919674929999999"/>
        <n v="5.6698184850000004"/>
        <n v="5.1884091550000004"/>
        <n v="4.8782863809999997"/>
        <n v="5.1899083529999999"/>
        <n v="5.1904069550000003"/>
        <n v="5.1792549560000003"/>
        <n v="5.2046769470000003"/>
        <n v="6.8785215949999996"/>
        <n v="4.8752646310000003"/>
        <n v="4.8799488350000004"/>
        <n v="4.8797920880000003"/>
        <n v="4.9057546309999998"/>
        <n v="4.8983807490000002"/>
        <n v="5.1287358479999998"/>
        <n v="5.0774901540000004"/>
        <n v="4.6101744580000004"/>
        <n v="5.0880471839999997"/>
        <n v="4.6108163529999997"/>
        <n v="4.6109526750000001"/>
        <n v="4.6716674749999996"/>
        <n v="4.6608170519999996"/>
        <n v="4.6631264039999998"/>
        <n v="4.6714984169999996"/>
        <n v="4.6687275140000004"/>
        <n v="4.6677560189999996"/>
        <n v="4.6720443889999999"/>
        <n v="4.6730276440000003"/>
        <n v="4.6683925000000004"/>
        <n v="4.6733461419999998"/>
        <n v="5.6868802970000001"/>
        <n v="4.653153391"/>
        <n v="4.6673160170000001"/>
        <n v="4.6682687549999997"/>
        <n v="4.6712681930000004"/>
        <n v="5.7513790919999996"/>
        <n v="5.7524426609999999"/>
        <n v="5.752495315"/>
        <n v="5.7534487670000001"/>
        <n v="5.7525044970000003"/>
        <n v="5.6806600380000001"/>
        <n v="5.6716598559999998"/>
        <n v="5.7196183779999998"/>
        <n v="5.7177946369999999"/>
        <n v="5.6816109199999998"/>
        <n v="5.6772786679999996"/>
        <n v="4.6634104120000002"/>
        <n v="5.6829296229999997"/>
        <n v="4.6682440170000001"/>
        <n v="4.6694872749999998"/>
        <n v="4.6693033570000004"/>
        <n v="4.6743294200000003"/>
        <n v="5.6764787859999997"/>
        <n v="5.6847248090000004"/>
        <n v="5.544514339"/>
        <n v="4.9399602160000002"/>
        <n v="4.8971386969999999"/>
        <n v="4.9108535489999996"/>
        <n v="4.9155541090000003"/>
        <n v="4.9181316879999999"/>
        <n v="4.9186134590000004"/>
        <n v="5.5631624679999998"/>
        <n v="5.5442339369999996"/>
        <n v="4.8913766870000002"/>
        <n v="5.5631270480000001"/>
        <n v="5.5506150339999998"/>
        <n v="5.4451480659999998"/>
        <n v="5.4476897290000004"/>
        <n v="5.5374014450000004"/>
        <n v="5.4531192019999999"/>
        <n v="5.5044834040000001"/>
        <n v="5.5725578630000001"/>
        <n v="5.5473378200000001"/>
        <n v="5.5409030140000004"/>
        <n v="5.1914147460000004"/>
        <n v="5.2675026860000003"/>
        <n v="5.1921428780000003"/>
        <n v="5.2131523929999997"/>
        <n v="5.1917807180000004"/>
        <n v="5.2306689259999999"/>
        <n v="5.2003558649999997"/>
        <n v="4.618154477"/>
        <n v="4.61494304"/>
        <n v="6.6121129239999998"/>
        <n v="4.6166385160000001"/>
        <n v="5.078441948"/>
        <n v="4.6191651220000001"/>
        <n v="4.6176357469999996"/>
        <n v="4.6550990499999996"/>
        <n v="4.6538859659999998"/>
        <n v="4.6573933629999997"/>
        <n v="4.6564493889999996"/>
        <n v="4.6554964950000004"/>
        <n v="4.6552109039999996"/>
        <n v="4.6527352219999996"/>
        <n v="4.654960279"/>
        <n v="5.7672521679999997"/>
        <n v="4.6503204599999997"/>
        <n v="4.6509132040000001"/>
        <n v="5.7613189040000004"/>
        <n v="5.7255947970000003"/>
        <n v="5.7257834049999996"/>
        <n v="5.7479319110000002"/>
        <n v="5.7546946490000002"/>
        <n v="5.7579314659999996"/>
        <n v="5.7588297610000003"/>
        <n v="5.723522161"/>
        <n v="5.7668165150000004"/>
        <n v="5.7574270009999999"/>
        <n v="4.650670141"/>
        <n v="4.6577917129999999"/>
        <n v="4.6515313340000004"/>
        <n v="6.6597944089999999"/>
        <n v="4.6517460469999996"/>
        <n v="4.6517987639999996"/>
        <n v="4.6523142069999999"/>
        <n v="4.6517541749999998"/>
        <n v="4.6528398759999998"/>
        <n v="4.9466874909999996"/>
        <n v="4.9495838880000003"/>
        <n v="5.5054895520000002"/>
        <n v="5.5123233320000002"/>
        <n v="5.5190675249999996"/>
        <n v="5.5153446410000004"/>
        <n v="5.5534155289999996"/>
        <n v="5.528345345"/>
        <n v="5.5184012009999996"/>
        <n v="5.5269824359999999"/>
        <n v="5.5240865880000003"/>
        <n v="5.5210939200000002"/>
        <n v="5.5326944830000002"/>
        <n v="5.5128679160000003"/>
        <n v="5.5352290159999997"/>
        <n v="5.5341503440000004"/>
        <n v="5.5728410860000004"/>
        <n v="5.5305427829999996"/>
        <n v="5.7442491929999999"/>
        <n v="4.6592452839999998"/>
        <n v="4.4763898409999996"/>
        <n v="4.1498207770000004"/>
        <n v="4.1528336340000003"/>
        <n v="4.1504098049999998"/>
        <n v="4.1533233489999999"/>
        <n v="4.1311317949999999"/>
        <n v="4.2604184160000003"/>
        <n v="4.4754934129999997"/>
        <n v="4.4761720990000002"/>
        <n v="5.1493189690000003"/>
        <n v="4.9457483089999998"/>
        <n v="4.9575581099999999"/>
        <n v="4.9458192580000002"/>
        <n v="4.9454695700000002"/>
        <n v="4.8818346720000001"/>
        <n v="4.9605483860000001"/>
        <n v="4.945087"/>
        <n v="4.9620756239999997"/>
        <n v="4.8529315940000002"/>
        <n v="4.8681915880000002"/>
        <n v="5.2848305130000002"/>
        <n v="5.2716001090000004"/>
        <n v="5.2854852939999999"/>
        <n v="4.8683074399999997"/>
        <n v="5.2818862229999999"/>
        <n v="4.7649671490000003"/>
        <n v="4.7652487429999999"/>
        <n v="4.7664917850000004"/>
        <n v="4.7684161070000002"/>
        <n v="5.2826989810000002"/>
        <n v="4.764802242"/>
        <n v="4.577456497"/>
        <n v="4.5765659039999997"/>
        <n v="4.5786680439999996"/>
        <n v="5.0939126899999998"/>
        <n v="4.5931328300000001"/>
        <n v="4.5907012939999996"/>
        <n v="4.5893787450000003"/>
        <n v="5.1202335110000003"/>
        <n v="5.1131355410000001"/>
        <n v="4.598959378"/>
        <n v="5.1148237779999999"/>
        <n v="4.5897213460000001"/>
        <n v="5.1150797079999997"/>
        <n v="5.1033752699999999"/>
        <n v="5.0868401619999997"/>
        <n v="4.5891747389999997"/>
        <n v="4.5892811340000002"/>
        <n v="5.6038690210000004"/>
        <n v="5.606310616"/>
        <n v="5.6039160460000002"/>
        <n v="5.6661704000000004"/>
        <n v="5.6036829590000004"/>
        <n v="5.5830976879999996"/>
        <n v="5.6141558500000004"/>
        <n v="5.6065314319999997"/>
        <n v="5.611011543"/>
        <n v="5.5972068190000002"/>
        <n v="5.5833562570000002"/>
        <n v="5.5792080339999996"/>
        <n v="5.5820077890000004"/>
        <n v="5.5975364279999997"/>
        <n v="5.5991088959999997"/>
        <n v="5.612770093"/>
        <n v="5.6052957880000003"/>
        <n v="5.5991783420000001"/>
        <n v="5.6013961090000004"/>
        <n v="4.1185297580000002"/>
        <n v="5.6167657809999998"/>
        <n v="4.1743478100000004"/>
        <n v="4.1793609869999999"/>
        <n v="4.1740383090000002"/>
        <n v="4.1569153779999999"/>
        <n v="4.1815001919999997"/>
        <n v="4.155164117"/>
        <n v="4.178183883"/>
        <n v="4.1773389219999997"/>
        <n v="4.1619368400000001"/>
        <n v="4.1669274319999996"/>
        <n v="4.1712293560000004"/>
        <n v="4.1728574319999998"/>
        <n v="4.1799056080000003"/>
        <n v="4.7929792410000003"/>
        <n v="5.347900718"/>
        <n v="5.3395928670000004"/>
        <n v="5.3416194250000002"/>
        <n v="5.7871575750000002"/>
        <n v="5.3483637850000001"/>
        <n v="5.3200714629999997"/>
        <n v="4.7856128790000003"/>
        <n v="5.3215857599999996"/>
        <n v="4.7936851469999997"/>
        <n v="4.7871437700000001"/>
        <n v="4.787920379"/>
        <n v="6.7966304720000004"/>
        <n v="4.7940160470000004"/>
        <n v="4.7999319180000004"/>
        <n v="5.3416615470000002"/>
        <n v="5.3373278209999997"/>
        <n v="5.3413702799999996"/>
        <n v="4.7989814300000004"/>
        <n v="4.7952226199999997"/>
        <n v="4.7913965779999996"/>
        <n v="5.3303048549999996"/>
        <n v="5.2767483100000003"/>
        <n v="5.1505045100000002"/>
        <n v="5.1455084739999997"/>
        <n v="5.1455505949999996"/>
        <n v="5.1232349570000002"/>
        <n v="5.1211651519999997"/>
        <n v="5.125908237"/>
        <n v="5.1164448780000003"/>
        <n v="5.1222544699999997"/>
        <n v="5.123106173"/>
        <n v="5.1200316279999996"/>
        <n v="5.1204716189999999"/>
        <n v="5.1173013689999998"/>
        <n v="4.0954021100000002"/>
        <n v="4.113492484"/>
        <n v="5.6468079639999997"/>
        <n v="5.6491948320000001"/>
        <n v="5.5915108919999996"/>
        <n v="5.6205399920000003"/>
        <n v="5.5936495859999997"/>
        <n v="4.0944827850000003"/>
        <n v="4.1134295449999998"/>
        <n v="5.5835444299999999"/>
        <n v="5.5916620659999996"/>
        <n v="5.6196311479999999"/>
        <n v="5.5914023220000004"/>
        <n v="5.5881439220000004"/>
        <n v="5.5905874469999999"/>
        <n v="5.5909464260000004"/>
        <n v="5.3158805769999997"/>
        <n v="5.2920560630000004"/>
        <n v="5.3175544840000004"/>
        <n v="5.3132217959999997"/>
        <n v="5.3166277690000001"/>
        <n v="5.3094106050000001"/>
        <n v="4.8147772409999998"/>
        <n v="4.7842731059999997"/>
        <n v="5.2993380879999998"/>
        <n v="4.7608263910000002"/>
        <n v="5.2995591050000002"/>
        <n v="5.298239369"/>
        <n v="4.8027638100000001"/>
        <n v="4.7839456140000003"/>
        <n v="4.8158197380000001"/>
        <n v="4.810830588"/>
        <n v="5.3191110589999999"/>
        <n v="4.7835571400000001"/>
        <n v="4.8013890019999996"/>
        <n v="4.8175276880000002"/>
        <n v="4.8061303149999999"/>
        <n v="4.8063509409999998"/>
        <n v="4.8040429729999996"/>
        <n v="4.8026914380000001"/>
        <n v="4.8071444359999997"/>
        <n v="4.8040728340000003"/>
        <n v="4.8078849400000001"/>
        <n v="5.2385794710000004"/>
        <n v="4.7611767040000004"/>
        <n v="5.233876854"/>
        <n v="4.7593508570000003"/>
        <n v="4.7604351249999999"/>
        <n v="5.2307619799999996"/>
        <n v="4.5924680550000003"/>
        <n v="5.6628014630000001"/>
        <n v="5.6536638970000004"/>
        <n v="4.2252722299999999"/>
        <n v="4.2285271880000002"/>
        <n v="4.2353474980000003"/>
        <n v="5.6610543010000001"/>
        <n v="4.2358897249999998"/>
        <n v="4.2368068540000001"/>
        <n v="4.104309228"/>
        <n v="5.6613356560000003"/>
        <n v="5.6645037399999998"/>
        <n v="5.6488293839999999"/>
        <n v="5.659262955"/>
        <n v="5.6499225649999998"/>
        <s v=""/>
        <n v="5.6547727930000002"/>
        <n v="4.2312127220000004"/>
        <n v="4.2588513910000003"/>
        <n v="5.6634388019999999"/>
        <n v="4.1830620959999996"/>
        <n v="4.7729743019999997"/>
        <n v="5.3964933200000003"/>
        <n v="4.7548575299999998"/>
        <n v="4.754661714"/>
        <n v="4.7540997159999998"/>
        <n v="5.4016020810000001"/>
        <n v="4.7786489589999999"/>
        <n v="4.7789736359999999"/>
        <n v="4.7573203790000003"/>
        <n v="5.4041622970000001"/>
        <n v="4.7783536199999999"/>
        <n v="4.7555719070000002"/>
        <n v="5.3177562820000004"/>
        <n v="5.4081020300000002"/>
        <n v="4.7522873419999998"/>
        <n v="4.7829113479999998"/>
        <n v="6.1088233059999997"/>
        <n v="4.7790831950000001"/>
        <n v="4.7481086689999996"/>
        <n v="4.7612375650000001"/>
        <n v="5.4083415940000004"/>
        <n v="5.4001000149999996"/>
        <n v="5.2531618780000002"/>
        <n v="5.1446463119999999"/>
        <n v="5.1035509350000003"/>
        <n v="5.106081562"/>
        <n v="4.5971062180000004"/>
        <n v="5.1038070429999998"/>
        <n v="4.595799295"/>
        <n v="5.1078532919999997"/>
        <n v="5.1091098600000002"/>
        <n v="5.1051313900000004"/>
        <n v="4.2236197290000002"/>
        <n v="4.2463622540000001"/>
        <n v="4.2404951640000004"/>
        <n v="6.1926032449999999"/>
        <n v="6.2342865459999999"/>
        <n v="6.1101196870000001"/>
        <n v="6.1892492250000002"/>
        <n v="5.6466265250000003"/>
        <n v="6.2299816469999998"/>
        <n v="6.1648407199999999"/>
        <n v="5.6437486760000004"/>
        <n v="6.1981914070000004"/>
        <n v="6.1075526660000001"/>
        <n v="5.7822239599999996"/>
        <n v="5.6312190409999996"/>
        <n v="5.6383461490000002"/>
        <n v="6.2134779130000002"/>
        <n v="5.6297778740000002"/>
        <n v="5.6315724219999996"/>
        <n v="4.2584458569999999"/>
        <n v="6.1951384200000001"/>
        <n v="5.3834695760000004"/>
        <n v="3.8178335909999999"/>
        <n v="5.4208193509999996"/>
        <n v="4.8672212699999999"/>
        <n v="4.863336017"/>
        <n v="5.3620010259999997"/>
        <n v="5.423161286"/>
        <n v="5.3757130039999996"/>
        <n v="5.2456093450000001"/>
        <n v="5.243661854"/>
        <n v="5.2448891360000003"/>
        <n v="5.2436427080000003"/>
        <n v="5.1466341389999997"/>
        <n v="5.1788004980000002"/>
        <n v="5.17916007"/>
        <n v="5.1109494800000004"/>
        <n v="6.0522870470000001"/>
        <n v="4.20699793"/>
        <n v="4.2052221420000002"/>
        <n v="4.212618709"/>
        <n v="6.0136407600000004"/>
        <n v="6.0144262749999999"/>
        <n v="6.0840721679999996"/>
        <n v="4.1919452399999999"/>
        <n v="6.0206760819999996"/>
        <n v="6.1049761"/>
        <n v="6.0597463730000003"/>
        <n v="6.0262838009999999"/>
        <n v="4.2030091409999999"/>
        <n v="4.2116406389999996"/>
        <n v="4.1984243750000001"/>
        <n v="4.2196327739999999"/>
        <n v="4.214367212"/>
        <n v="4.2071597460000003"/>
        <n v="4.2163075220000001"/>
        <n v="4.2145349740000002"/>
        <n v="4.8811795079999998"/>
        <n v="4.8787193340000004"/>
        <n v="4.8771231080000002"/>
        <n v="4.8747109870000003"/>
        <n v="4.8719225350000004"/>
        <n v="4.8780686060000003"/>
        <n v="5.2218604590000002"/>
        <n v="4.8527596080000004"/>
        <n v="4.8711568439999997"/>
        <n v="4.7983593449999997"/>
        <n v="3.7955937899999999"/>
        <n v="3.8666467830000002"/>
        <n v="5.4237011040000001"/>
        <n v="3.166083167"/>
        <n v="3.178193346"/>
        <n v="3.7850919200000002"/>
        <n v="3.820178099"/>
        <n v="5.9920481079999997"/>
        <n v="5.9189413069999999"/>
        <n v="3.1667689860000001"/>
        <n v="3.140995239"/>
        <n v="4.8706094880000004"/>
        <n v="5.1107330639999997"/>
        <n v="4.8172634189999997"/>
        <n v="5.1058680540000001"/>
        <n v="4.7852733340000002"/>
        <n v="4.7905100660000004"/>
        <n v="4.4998009999999997"/>
        <n v="5.2448332649999996"/>
        <n v="5.2437633010000004"/>
        <n v="4.499546058"/>
        <n v="4.501613528"/>
        <n v="5.2445082029999996"/>
        <n v="4.5010931999999997"/>
        <n v="5.245107966"/>
        <n v="4.5153398429999996"/>
        <n v="4.5006111500000001"/>
        <n v="4.4997872379999997"/>
        <n v="3.8229896970000001"/>
        <n v="3.9113019480000002"/>
        <n v="4.1828223920000003"/>
        <n v="4.2164887350000004"/>
        <n v="3.8004087709999999"/>
        <n v="3.8199691539999998"/>
        <n v="3.7880932330000001"/>
        <n v="3.7814111690000001"/>
        <n v="3.819605653"/>
        <n v="6.8231417759999999"/>
        <n v="4.0711636090000001"/>
        <n v="6.2495448370000002"/>
        <n v="11.35"/>
        <n v="11.3"/>
        <n v="5.9371471470000001"/>
        <n v="5.9733515319999997"/>
        <n v="5.7828381889999996"/>
        <n v="4.8371209740000003"/>
        <n v="4.8280332159999997"/>
        <n v="4.8285033329999996"/>
        <n v="4.8475870199999997"/>
        <n v="5.8460705620000004"/>
        <n v="5.8159732530000001"/>
        <n v="5.8598917999999998"/>
        <n v="5.8573240010000003"/>
        <n v="5.9335551769999997"/>
        <n v="4.8254881249999997"/>
        <n v="5.8033064740000002"/>
        <n v="5.8209138559999998"/>
        <n v="5.1126315849999999"/>
        <n v="5.1235561000000001"/>
        <n v="5.1054366880000002"/>
        <n v="4.7950525559999999"/>
        <n v="4.7919267029999997"/>
        <n v="5.4214618239999997"/>
        <n v="4.5719439599999996"/>
        <n v="5.1495983949999999"/>
        <n v="5.1384263969999999"/>
        <n v="5.1479781469999999"/>
        <n v="5.1479618150000004"/>
        <n v="4.5793057829999997"/>
        <n v="4.502364"/>
        <n v="5.249343273"/>
        <n v="5.2519465370000002"/>
        <n v="4.5017333629999996"/>
        <n v="5.253155102"/>
        <n v="4.5062145439999997"/>
        <n v="4.5016342140000001"/>
        <n v="5.2513549590000004"/>
        <n v="5.2495241029999997"/>
        <n v="4.5069151869999997"/>
        <n v="4.5045147390000002"/>
        <n v="3.8463949259999999"/>
        <n v="0.32500000000000001"/>
        <n v="5.828437364"/>
        <n v="6.2574193070000002"/>
        <n v="5.8704898490000001"/>
        <n v="5.8315376849999998"/>
        <n v="5.8448571899999999"/>
        <n v="3.677968801"/>
        <n v="5.8359949789999996"/>
        <n v="6.2511830890000004"/>
        <n v="6.3377150259999997"/>
        <n v="6.591385227"/>
        <n v="3.8432719209999999"/>
        <n v="3.8527051879999998"/>
        <n v="6.3265933289999996"/>
        <n v="3.89828778"/>
        <n v="3.8528022580000001"/>
        <n v="6.3330125089999996"/>
        <n v="5.8460475260000004"/>
        <n v="5.8269059670000001"/>
        <n v="6.273350421"/>
        <n v="3.8547578109999998"/>
        <n v="4.8452379219999999"/>
        <n v="4.8445290989999998"/>
        <n v="4.8421791909999996"/>
        <n v="4.8457156039999996"/>
        <n v="4.8407740940000004"/>
        <n v="6.3185122859999998"/>
        <n v="6.2748958200000002"/>
        <n v="5.8425823660000002"/>
        <n v="6.5363525579999999"/>
        <n v="6.4879746010000003"/>
        <n v="5.821139917"/>
        <n v="6.3365046219999996"/>
        <n v="6.3240532299999996"/>
        <n v="6.3701091300000003"/>
        <n v="4.9619728680000001"/>
        <n v="4.9620693920000001"/>
        <n v="4.9576533759999997"/>
        <n v="5.103409965"/>
        <n v="4.5081849649999999"/>
        <n v="5.2340409990000003"/>
        <n v="4.5085632349999996"/>
        <n v="5.2326020299999998"/>
        <n v="4.50862184"/>
        <n v="5.8442501900000003"/>
        <n v="5.8002394170000002"/>
        <n v="5.8662112759999996"/>
        <n v="5.8028166519999997"/>
        <n v="3.6405202980000002"/>
        <n v="3.688978761"/>
        <n v="3.598775576"/>
        <n v="5.797991788"/>
        <n v="5.7874428079999998"/>
        <n v="3.6878036789999999"/>
        <n v="3.6879062920000001"/>
        <n v="3.7179882740000001"/>
        <n v="3.7651298359999998"/>
        <n v="6.5801953339999999"/>
        <n v="3.6921991119999999"/>
        <n v="3.704395935"/>
        <n v="3.6905570499999998"/>
        <n v="3.6251669450000001"/>
        <n v="4.8264707759999999"/>
        <n v="4.8216316319999999"/>
        <n v="6.9595327549999997"/>
        <n v="6.1037099469999996"/>
        <n v="6.0597946819999997"/>
        <n v="6.0598439329999998"/>
        <n v="4.8733202340000004"/>
        <n v="6.2472572519999998"/>
        <n v="4.8312822469999999"/>
        <n v="4.8285173429999997"/>
        <n v="6.0828877730000004"/>
        <n v="4.832035962"/>
        <n v="4.8338353109999996"/>
        <n v="4.82383907"/>
        <n v="4.8216414749999998"/>
        <n v="4.8249939279999996"/>
        <n v="6.7076343930000002"/>
        <n v="4.8340654289999998"/>
        <n v="6.2344179840000002"/>
        <n v="5.0867324160000003"/>
        <n v="5.0860893960000002"/>
        <n v="4.9489170830000004"/>
        <n v="5.1411129830000002"/>
        <n v="5.1377015500000001"/>
        <n v="5.2373255780000001"/>
        <n v="5.2762641879999999"/>
        <n v="5.2384339899999999"/>
        <n v="5.2803204189999997"/>
        <n v="4.5142912099999997"/>
        <n v="5.2352452700000001"/>
        <n v="5.8145516810000002"/>
        <n v="5.9335928789999999"/>
        <n v="5.9331032959999996"/>
        <n v="5.9692556029999997"/>
        <n v="5.9553263349999996"/>
        <n v="6.0054127770000001"/>
        <n v="3.7594893900000002"/>
        <n v="5.9772479289999998"/>
        <n v="5.8046233919999999"/>
        <n v="5.804224209"/>
        <n v="5.804985566"/>
        <n v="5.9557217009999999"/>
        <n v="4.0006105759999997"/>
        <n v="4.0019122029999998"/>
        <n v="3.7359856979999999"/>
        <n v="5.977699415"/>
        <n v="4.0696870369999996"/>
        <n v="3.9184399430000001"/>
        <n v="4.0102672999999998"/>
        <n v="3.9080240000000002"/>
        <n v="3.728597181"/>
        <n v="4.006182892"/>
        <n v="5.9320136620000001"/>
        <n v="5.8061731249999999"/>
        <n v="3.9980839590000001"/>
        <n v="4.7621264649999997"/>
        <n v="4.8607108720000003"/>
        <n v="4.8183097459999997"/>
        <n v="4.8687669409999996"/>
        <n v="4.8704960210000001"/>
        <n v="4.8603845589999999"/>
        <n v="5.6286027279999997"/>
        <n v="6.0291394939999998"/>
        <n v="5.6394622759999997"/>
        <n v="5.7714182809999999"/>
        <n v="4.8188383119999996"/>
        <n v="6.2026837959999996"/>
        <n v="6.0493630779999998"/>
        <n v="6.1967906819999996"/>
        <n v="6.1726700269999997"/>
        <n v="6.1162993879999998"/>
        <n v="4.8657863219999999"/>
        <n v="4.878480122"/>
        <n v="4.8806290560000001"/>
        <n v="4.8549234630000004"/>
        <n v="4.9502418209999997"/>
        <n v="5.0802154049999997"/>
        <n v="5.1271807689999997"/>
        <n v="5.1262216839999999"/>
        <n v="4.5804755510000001"/>
        <n v="4.4842142379999999"/>
        <n v="4.4768324509999999"/>
        <n v="5.2720534900000002"/>
        <n v="4.4878058530000002"/>
        <n v="5.2838683289999997"/>
        <n v="4.4916084920000001"/>
        <n v="4.4886644899999997"/>
        <n v="4.4993354129999998"/>
        <n v="4.4888254529999996"/>
        <n v="4.4986942379999997"/>
        <n v="4.4973271410000004"/>
        <n v="4.4800771839999998"/>
        <n v="4.0134973660000002"/>
        <n v="4.0153363559999997"/>
        <n v="4.0433599349999998"/>
        <n v="4.0181221919999999"/>
        <n v="4.0108909639999997"/>
        <n v="4.0540942109999998"/>
        <n v="5.8970432610000003"/>
        <n v="4.0511322410000004"/>
        <n v="5.9164093629999996"/>
        <n v="4.0206975280000004"/>
        <n v="5.9322462920000003"/>
        <n v="5.8980324800000004"/>
        <n v="5.9029229389999998"/>
        <n v="5.8992710949999996"/>
        <n v="5.8975506119999999"/>
        <n v="5.9050290849999998"/>
        <n v="5.6476658239999997"/>
        <n v="5.6257926869999997"/>
        <n v="4.7473081940000004"/>
        <n v="4.7618019159999996"/>
        <n v="4.7828899370000002"/>
        <n v="5.127485632"/>
        <n v="5.2633035189999999"/>
        <n v="5.2577385689999998"/>
        <n v="5.2711559169999997"/>
        <n v="5.2702079209999999"/>
        <n v="5.2627308599999996"/>
        <n v="5.259086527"/>
        <n v="4.494338323"/>
        <n v="3.9500779850000001"/>
        <n v="3.9573288930000001"/>
        <n v="3.952914389"/>
        <n v="3.9957850060000002"/>
        <n v="3.9579193290000001"/>
        <n v="3.9251415189999999"/>
        <n v="3.925254281"/>
        <n v="3.929971112"/>
        <n v="3.9328161289999999"/>
        <n v="3.9447146540000002"/>
        <n v="5.9366097599999996"/>
        <n v="5.3773447179999998"/>
        <n v="5.3701320060000004"/>
        <n v="5.3550531719999999"/>
        <n v="5.3738634330000004"/>
        <n v="5.3775032820000002"/>
        <n v="5.3754391239999997"/>
        <n v="5.3563391249999999"/>
        <n v="5.368285084"/>
        <n v="5.360621568"/>
        <n v="5.373197244"/>
        <n v="5.3548482679999996"/>
        <n v="5.3548549689999998"/>
        <n v="5.3836869539999999"/>
        <n v="5.5772233340000001"/>
        <n v="5.5745109599999996"/>
        <n v="5.3795632480000002"/>
        <n v="5.384157772"/>
        <n v="5.3851578880000002"/>
        <n v="4.759516187"/>
        <n v="5.666128928"/>
        <n v="5.5971804000000001"/>
        <n v="4.8012190109999997"/>
        <n v="4.8028634209999996"/>
        <n v="5.6541507969999998"/>
        <n v="4.7862729960000001"/>
        <n v="4.8145831929999998"/>
        <n v="4.7888969890000004"/>
        <n v="4.7885184460000003"/>
        <n v="4.9752319680000001"/>
        <n v="5.1306215990000004"/>
        <n v="4.5818787800000003"/>
        <n v="5.1288903599999998"/>
        <n v="5.130522633"/>
        <n v="4.5823947560000002"/>
        <n v="4.5824983760000002"/>
        <n v="4.5817506100000003"/>
        <n v="5.2686998880000004"/>
        <n v="4.4959918329999997"/>
        <n v="5.2537041310000001"/>
        <n v="4.4949304489999999"/>
        <n v="4.4952501009999999"/>
        <n v="4.4957999270000002"/>
        <n v="5.2307519390000001"/>
        <n v="5.2657873390000001"/>
        <n v="5.2663000760000003"/>
        <n v="5.1909026660000004"/>
        <n v="5.2054369999999999"/>
        <n v="4.4966960560000002"/>
        <n v="5.4179097460000003"/>
        <n v="5.4199464839999996"/>
        <n v="5.4169475809999996"/>
        <n v="5.412175543"/>
        <n v="5.399753348"/>
        <n v="5.4215851060000002"/>
        <n v="5.409438411"/>
        <n v="3.9837270970000001"/>
        <n v="5.3945980789999997"/>
        <n v="4.260461952"/>
        <n v="4.4167051429999997"/>
        <n v="4.4188650819999999"/>
        <n v="4.4107244699999999"/>
        <n v="4.0699186159999998"/>
        <n v="4.4077751230000004"/>
        <n v="4.3814273469999998"/>
        <n v="5.4071641509999999"/>
        <n v="4.4158228089999998"/>
        <n v="3.9853951410000001"/>
        <n v="4.4130662420000002"/>
        <n v="3.9820743369999998"/>
        <n v="4.4082267079999999"/>
        <n v="4.4068723189999996"/>
        <n v="4.410193263"/>
        <n v="4.415520774"/>
        <n v="4.4157667419999997"/>
        <n v="4.9648644519999996"/>
        <n v="4.9481450540000003"/>
        <n v="4.9479906820000004"/>
        <n v="4.9330582229999997"/>
        <n v="4.9580073120000003"/>
        <n v="4.9753668920000003"/>
        <n v="4.9632599820000003"/>
        <n v="4.9720671279999999"/>
        <n v="5.614578388"/>
        <n v="5.6005019870000003"/>
        <n v="5.7391093260000003"/>
        <n v="5.6134208829999999"/>
        <n v="5.5990338599999996"/>
        <n v="5.6111380339999997"/>
        <n v="5.6082031050000003"/>
        <n v="5.6668604709999997"/>
        <n v="5.0774982419999999"/>
        <n v="4.9762207399999996"/>
        <n v="5.1014048159999996"/>
        <n v="5.0873939110000004"/>
        <n v="4.9764238599999997"/>
        <n v="4.9673569540000004"/>
        <n v="4.9715939750000002"/>
        <n v="4.572497737"/>
        <n v="4.5161709569999999"/>
        <n v="4.5360833539999996"/>
        <n v="4.5144758459999998"/>
        <n v="4.5517487440000002"/>
        <n v="4.5155405860000002"/>
        <n v="4.5430767129999996"/>
        <n v="4.5429678620000002"/>
        <n v="4.5355075080000002"/>
        <n v="5.2037268340000002"/>
        <n v="5.1989998980000003"/>
        <n v="5.2030359260000001"/>
        <n v="4.5410340900000001"/>
        <n v="4.5382392329999997"/>
        <n v="4.538077447"/>
        <n v="5.2876804220000002"/>
        <n v="4.5362898669999998"/>
        <n v="5.1950612930000002"/>
        <n v="4.5391370210000002"/>
        <n v="5.2013949029999997"/>
        <n v="5.20238464"/>
        <n v="5.3507863059999998"/>
        <n v="4.4010455500000001"/>
        <n v="4.4208841659999996"/>
        <n v="4.4189238499999997"/>
        <n v="4.4227090130000004"/>
        <n v="4.3900070500000004"/>
        <n v="5.4177312009999996"/>
        <n v="5.4003318980000001"/>
        <n v="5.4042699000000001"/>
        <n v="5.3057601109999997"/>
        <n v="5.3042042499999997"/>
        <n v="5.3068965019999998"/>
        <n v="5.3064376050000002"/>
        <n v="5.3542533849999998"/>
        <n v="5.3991608769999999"/>
        <n v="4.3876688799999997"/>
        <n v="4.3829409659999996"/>
        <n v="4.4292988099999997"/>
        <n v="5.4021438509999999"/>
        <n v="4.384961595"/>
        <n v="4.3846929269999997"/>
        <n v="4.38373115"/>
        <n v="5.7265979839999996"/>
        <n v="5.7250899049999999"/>
        <n v="5.7505711740000001"/>
        <n v="5.7226222929999997"/>
        <n v="5.7226801270000003"/>
        <n v="5.7678329870000002"/>
        <n v="5.7479279209999996"/>
        <n v="5.7504148920000002"/>
        <n v="5.7312114860000003"/>
        <n v="5.1026247109999998"/>
        <n v="5.133531778"/>
        <n v="5.1333800470000002"/>
        <n v="5.1346027039999997"/>
        <n v="5.1334151549999998"/>
        <n v="4.57120572"/>
        <n v="4.5450663750000002"/>
        <n v="4.5449572500000004"/>
        <n v="5.1834993259999997"/>
        <n v="5.1834855790000001"/>
        <n v="5.184072488"/>
        <n v="5.1800738690000001"/>
        <n v="4.5482233780000003"/>
        <n v="5.1826398349999998"/>
        <n v="5.1844500929999997"/>
        <n v="5.1812394819999996"/>
        <n v="4.5459688969999998"/>
        <n v="4.543946139"/>
        <n v="4.5445492500000002"/>
        <n v="4.5467798909999999"/>
        <n v="4.5502607959999999"/>
        <n v="4.5460324319999996"/>
        <n v="4.5505956190000001"/>
        <n v="5.2920594789999997"/>
        <n v="5.3082098069999999"/>
        <n v="4.3930304070000004"/>
        <n v="5.292842212"/>
        <n v="5.3082373189999998"/>
        <n v="5.3169401939999998"/>
        <n v="5.3173418459999997"/>
        <n v="5.3036426929999996"/>
        <n v="5.2958237449999999"/>
        <n v="5.2975768539999999"/>
        <n v="5.3025915059999997"/>
        <n v="4.3965081230000003"/>
        <n v="5.2945084979999999"/>
        <n v="4.3959621809999998"/>
        <n v="4.3948709199999998"/>
        <n v="4.3982884599999998"/>
        <n v="4.392784389"/>
        <n v="4.4523552850000003"/>
        <n v="4.3907551580000002"/>
        <n v="4.4337733479999999"/>
        <n v="4.4320905919999998"/>
        <n v="4.4006727779999997"/>
        <n v="4.393405199"/>
        <n v="4.3943448119999999"/>
        <n v="4.3985523369999999"/>
        <n v="4.399031076"/>
        <n v="5.3070251219999998"/>
        <n v="5.3080401950000002"/>
        <n v="5.3080867700000001"/>
        <n v="5.3132974170000002"/>
        <n v="5.755561879"/>
        <n v="5.676090115"/>
        <n v="5.681395395"/>
        <n v="4.9219007829999999"/>
        <n v="5.7565219470000004"/>
        <n v="5.7570701770000001"/>
        <n v="5.6843542009999997"/>
        <n v="5.7625787700000002"/>
        <n v="5.7226001310000001"/>
        <n v="5.7655824820000001"/>
        <n v="5.7672348160000002"/>
        <n v="4.9626192070000004"/>
        <n v="5.0888677280000003"/>
        <n v="5.0928252220000001"/>
        <n v="5.1440042010000004"/>
        <n v="5.1523682119999998"/>
        <n v="5.1858638470000002"/>
        <n v="5.2055071780000004"/>
        <n v="5.1855495850000004"/>
        <n v="4.5197001979999998"/>
        <n v="5.198751122"/>
        <n v="5.2251883259999996"/>
        <n v="5.2236442519999997"/>
        <n v="4.5195417549999997"/>
        <n v="5.223022287"/>
        <n v="5.2229005700000002"/>
        <n v="5.187902383"/>
        <n v="5.3400495790000004"/>
        <n v="5.340431229"/>
        <n v="5.3010790710000002"/>
        <n v="5.3019084940000001"/>
        <n v="5.2981549619999999"/>
        <n v="4.4598518819999997"/>
        <n v="4.45583653"/>
        <n v="4.4654956840000004"/>
        <n v="4.4571848340000004"/>
        <n v="4.4568768609999996"/>
        <n v="4.456631496"/>
        <n v="4.4562558729999999"/>
        <n v="4.4585088129999999"/>
        <n v="4.4520449229999999"/>
        <n v="4.4705108090000003"/>
        <n v="4.4657054140000003"/>
        <n v="4.4593807779999999"/>
        <n v="4.471571161"/>
        <n v="4.4504730099999996"/>
        <n v="4.4595086349999997"/>
        <n v="4.4662043870000003"/>
        <n v="4.4608656089999998"/>
        <n v="4.4623664630000004"/>
        <n v="4.466845212"/>
        <n v="4.4658638929999999"/>
        <n v="4.474284913"/>
        <n v="5.2998304989999996"/>
        <n v="4.456024524"/>
        <n v="5.3366491290000004"/>
        <n v="5.3181726070000002"/>
        <n v="5.3022582509999996"/>
        <n v="5.3019347420000003"/>
        <n v="5.3016742680000002"/>
        <n v="4.4624635420000001"/>
        <n v="5.6704922069999997"/>
        <n v="5.7008215900000003"/>
        <n v="4.9573035770000002"/>
        <n v="5.7061150469999999"/>
        <n v="5.7164827000000002"/>
        <n v="4.9131371909999997"/>
        <n v="4.946184358"/>
        <n v="4.8910959470000002"/>
        <n v="4.9385163790000002"/>
        <n v="5.6740459400000001"/>
        <n v="5.6918122850000001"/>
        <n v="4.8917953299999999"/>
        <n v="4.951076338"/>
        <n v="5.7164104470000003"/>
        <n v="5.7012159760000003"/>
        <n v="5.6689139759999998"/>
        <n v="5.6747816330000003"/>
        <n v="5.711907955"/>
        <n v="4.8886522130000003"/>
        <n v="5.6904813900000004"/>
        <n v="5.687299758"/>
        <n v="5.6734146350000003"/>
        <n v="5.1614411579999997"/>
        <n v="4.5626961689999996"/>
        <n v="4.5611269400000003"/>
        <n v="5.2302040590000001"/>
        <n v="4.5335377469999996"/>
        <n v="5.2242569200000002"/>
        <n v="4.5281976950000002"/>
        <n v="5.2238590440000001"/>
        <n v="5.229958538"/>
        <n v="5.2302602660000002"/>
        <n v="4.5265844670000002"/>
        <n v="4.5293415269999997"/>
        <n v="4.5244003690000003"/>
        <n v="4.5298253710000003"/>
        <n v="4.5304173990000001"/>
        <n v="5.2291387250000003"/>
        <n v="5.230446003"/>
        <n v="5.2262289209999997"/>
        <n v="4.4439143479999998"/>
        <n v="5.3449417429999997"/>
        <n v="4.4359020290000002"/>
        <n v="4.444351428"/>
        <n v="5.3444848929999997"/>
        <n v="5.3493413590000003"/>
        <n v="5.3452673879999999"/>
        <n v="4.4417638019999997"/>
        <n v="4.4456962799999999"/>
        <n v="4.4423734829999999"/>
        <n v="4.4495073999999999"/>
        <n v="4.4491070720000003"/>
        <n v="5.3475023630000003"/>
        <n v="5.3372839570000004"/>
        <n v="5.3494468389999996"/>
        <n v="5.3259874849999997"/>
        <n v="4.4458608740000001"/>
        <n v="4.4407157420000001"/>
        <n v="5.3467066269999997"/>
        <n v="5.33569228"/>
        <n v="5.3427145380000001"/>
        <n v="5.330896171"/>
        <n v="5.350373147"/>
        <n v="5.3258445830000003"/>
        <n v="5.3237091850000002"/>
        <n v="5.3262492650000004"/>
        <n v="5.330336516"/>
        <n v="5.3368324549999997"/>
        <n v="5.0060999720000003"/>
        <n v="5.0062383390000003"/>
        <n v="5.005906446"/>
        <n v="4.974757995"/>
        <n v="4.9383628780000004"/>
        <n v="5.0013213170000004"/>
        <n v="4.9861547789999996"/>
        <n v="5.0056382729999997"/>
        <n v="4.9051127489999997"/>
        <n v="5.0041104299999999"/>
        <n v="4.9839818600000001"/>
        <n v="5.1604028590000004"/>
        <n v="5.1399325539999996"/>
        <n v="5.1678719690000001"/>
        <n v="5.1679944789999999"/>
        <n v="5.2121794509999999"/>
        <n v="4.5331274510000004"/>
        <n v="5.2222060700000004"/>
        <n v="4.5311145780000004"/>
        <n v="5.2303438570000003"/>
        <n v="5.2120086260000003"/>
        <n v="5.2178648069999998"/>
        <n v="5.2113327050000002"/>
        <n v="5.207948021"/>
        <n v="5.4244269789999997"/>
        <n v="5.3330344859999999"/>
        <n v="5.3347201230000003"/>
        <n v="4.4474957799999997"/>
        <n v="5.3332021770000004"/>
        <n v="4.4459263130000002"/>
        <n v="4.3112689910000004"/>
        <n v="5.5264385579999997"/>
        <n v="5.4234232779999996"/>
        <n v="5.3331289589999997"/>
        <n v="5.5236225379999997"/>
        <n v="5.5264382520000002"/>
        <n v="5.5208911110000001"/>
        <n v="5.5192948209999999"/>
        <n v="4.3285111929999998"/>
        <n v="5.3348756489999998"/>
        <n v="4.3818313990000002"/>
        <n v="4.3818623480000003"/>
        <n v="4.3110148800000001"/>
        <n v="5.0667657410000002"/>
        <n v="4.9255421640000003"/>
        <n v="5.0706834030000003"/>
        <n v="5.067462345"/>
        <n v="5.0435781149999999"/>
        <n v="5.0648996119999996"/>
        <n v="4.9850964859999998"/>
        <n v="5.0614111289999997"/>
        <n v="4.9366756230000002"/>
        <n v="4.930189639"/>
        <n v="5.1570984299999996"/>
        <n v="5.1584445910000003"/>
        <n v="4.9315543479999997"/>
        <n v="4.9417089049999996"/>
        <n v="4.9301731469999996"/>
        <n v="5.1386012240000003"/>
        <n v="5.1683157729999998"/>
        <n v="5.1681571159999997"/>
        <n v="4.6207662149999997"/>
        <n v="5.2144110189999999"/>
        <n v="4.6997144579999999"/>
        <n v="4.7006398249999997"/>
        <n v="5.212469102"/>
        <n v="5.2124407330000002"/>
        <n v="4.6979749069999999"/>
        <n v="4.7006696120000004"/>
        <n v="4.6211321310000004"/>
        <n v="5.5051478530000004"/>
        <n v="5.5124299499999996"/>
        <n v="5.5122044480000003"/>
        <n v="5.5095505620000003"/>
        <n v="5.5097576259999999"/>
        <n v="5.5139201870000001"/>
        <n v="5.512638248"/>
        <n v="5.5185981010000003"/>
        <n v="4.3237922339999999"/>
        <n v="4.3249211430000001"/>
        <n v="4.3228371130000003"/>
        <n v="4.326402356"/>
        <n v="4.3235660759999996"/>
        <n v="4.3251250179999996"/>
        <n v="4.326508628"/>
        <n v="4.9010782019999999"/>
        <n v="4.9703157899999999"/>
        <n v="4.9019175769999999"/>
        <n v="5.0275663430000002"/>
        <n v="5.0616094110000001"/>
        <n v="5.0635362529999997"/>
        <n v="5.0421309069999998"/>
        <n v="5.0642482089999996"/>
        <n v="4.9651606859999999"/>
        <n v="5.1406543679999999"/>
        <n v="4.5638855319999996"/>
        <n v="4.5639286129999999"/>
        <n v="4.5642146510000003"/>
        <n v="5.172512448"/>
        <n v="5.1734487810000003"/>
        <n v="5.1733628720000002"/>
        <n v="5.1751384040000001"/>
        <n v="4.9969990900000001"/>
        <n v="4.9799458039999998"/>
        <n v="5.2167769159999997"/>
        <n v="4.7029565509999998"/>
        <n v="5.0062330619999997"/>
        <n v="4.7031506150000002"/>
        <n v="5.214973981"/>
        <n v="4.7089165319999999"/>
        <n v="4.9828429410000004"/>
        <n v="5.0036310540000004"/>
        <n v="4.7027800519999996"/>
        <n v="4.7012698940000002"/>
        <n v="4.702088571"/>
        <n v="4.7067568939999997"/>
        <n v="4.7025527269999996"/>
        <n v="4.7061495329999996"/>
        <n v="4.7075316279999999"/>
        <n v="4.2724780510000002"/>
        <n v="4.3023124250000002"/>
        <n v="4.2697344780000002"/>
        <n v="4.2998314100000004"/>
        <n v="4.3030643900000003"/>
        <n v="4.2693788039999996"/>
        <n v="4.3267241609999996"/>
        <n v="5.5514687150000004"/>
        <n v="5.3075400129999997"/>
        <n v="5.5552812170000001"/>
        <n v="5.553985226"/>
        <n v="5.5525902770000002"/>
        <n v="5.5372931769999996"/>
        <n v="5.5607185680000004"/>
        <n v="5.03851169"/>
        <n v="4.7964845629999999"/>
        <n v="5.0377478460000003"/>
        <n v="5.0395696540000001"/>
        <n v="5.0329468659999996"/>
        <n v="5.0338531849999999"/>
        <n v="5.0379865800000001"/>
        <n v="5.0326624840000003"/>
        <n v="4.7911315429999997"/>
        <n v="5.0407507330000003"/>
        <n v="4.7863070350000001"/>
        <n v="4.8015312909999999"/>
        <n v="4.7931306200000003"/>
        <n v="5.0355140929999997"/>
        <n v="5.0307781049999996"/>
        <n v="5.0334785999999996"/>
        <n v="4.8012528870000004"/>
        <n v="4.9521005970000003"/>
        <n v="4.9256101980000002"/>
        <n v="5.1534808429999996"/>
        <n v="5.1651375440000002"/>
        <n v="5.1651300109999996"/>
        <n v="4.5648209990000002"/>
        <n v="5.177448987"/>
        <n v="5.177200772"/>
        <n v="5.176315658"/>
        <n v="4.9873593769999998"/>
        <n v="4.677133618"/>
        <n v="5.0047326270000001"/>
        <n v="4.9902104300000003"/>
        <n v="4.9798942400000001"/>
        <n v="4.9920805829999999"/>
        <n v="4.9997367590000001"/>
        <n v="4.9876963419999996"/>
        <n v="4.9969379810000003"/>
        <n v="4.710054585"/>
        <n v="4.9791583199999998"/>
        <n v="5.0038777059999999"/>
        <n v="4.9800253359999997"/>
        <n v="4.9998355559999998"/>
        <n v="4.6801185399999996"/>
        <n v="4.9839328580000002"/>
        <n v="4.2936092769999998"/>
        <n v="5.540587801"/>
        <n v="5.5386981359999998"/>
        <n v="4.2871661479999998"/>
        <n v="5.5512070290000004"/>
        <n v="5.5497882020000002"/>
        <n v="4.2857842899999996"/>
        <n v="5.5667688139999996"/>
        <n v="5.5691958870000002"/>
        <n v="4.283314496"/>
        <n v="4.2993924210000003"/>
        <n v="5.5418281"/>
        <n v="4.2920828069999999"/>
        <n v="5.5673549769999999"/>
        <n v="5.5431490019999998"/>
        <n v="4.2770592289999998"/>
        <n v="5.064317902"/>
        <n v="5.0219457089999997"/>
        <n v="4.8022200660000003"/>
        <n v="5.0733068530000001"/>
        <n v="5.0672613909999997"/>
        <n v="4.8108214829999998"/>
        <n v="4.7492758190000002"/>
        <n v="5.0234592210000004"/>
        <n v="5.0107859860000001"/>
        <n v="5.068414303"/>
        <n v="5.019138656"/>
        <n v="5.0365160859999998"/>
        <n v="5.0251252239999999"/>
        <n v="4.9164990289999997"/>
        <n v="5.1371017999999999"/>
        <n v="4.570375415"/>
        <n v="5.1557663549999999"/>
        <n v="5.1551163869999996"/>
        <n v="4.6914336160000003"/>
        <n v="4.6828542090000003"/>
        <n v="4.7324602240000004"/>
        <n v="4.6954309050000003"/>
        <n v="4.6807620559999998"/>
        <n v="4.6882403500000001"/>
        <n v="4.685906439"/>
        <n v="5.0501876829999999"/>
        <n v="4.6878741780000004"/>
        <n v="5.071062822"/>
        <n v="5.0093212710000001"/>
        <n v="4.7116717250000004"/>
        <n v="4.6920486280000002"/>
        <n v="4.7108472240000001"/>
        <n v="5.0703349109999998"/>
        <n v="4.6827587380000004"/>
        <n v="4.6903957280000004"/>
        <n v="4.6812365820000004"/>
        <n v="4.6803460000000001"/>
        <n v="4.689520044"/>
        <n v="4.7315315489999996"/>
        <n v="4.6950677629999999"/>
        <n v="4.3595747889999998"/>
        <n v="4.3565372169999996"/>
        <n v="4.2949561540000003"/>
        <n v="5.4523578329999998"/>
        <n v="4.3271210910000004"/>
        <n v="5.5039539230000001"/>
        <n v="5.44675537"/>
        <n v="5.4565784009999998"/>
        <n v="4.3288670690000002"/>
        <n v="4.3789583470000002"/>
        <n v="5.442427608"/>
        <n v="5.4583349400000003"/>
        <n v="5.4578477159999998"/>
        <n v="4.3599677249999997"/>
        <n v="4.2939596179999997"/>
        <n v="4.3299959660000003"/>
        <n v="5.4609858310000003"/>
        <n v="5.4439318730000004"/>
        <n v="5.4420719709999998"/>
        <n v="5.5481669120000001"/>
        <n v="4.8555611619999999"/>
        <n v="4.8568209800000002"/>
        <n v="4.8561700610000003"/>
        <n v="5.0468288269999997"/>
        <n v="5.0562379069999999"/>
        <n v="5.0491890650000002"/>
        <n v="5.0465324210000002"/>
        <n v="5.056686343"/>
        <n v="5.0718621229999998"/>
        <n v="5.1321375790000001"/>
        <n v="4.5732223779999996"/>
        <n v="4.5666086589999999"/>
        <n v="5.1564055120000001"/>
        <n v="5.158104679"/>
        <n v="4.5662436780000002"/>
        <n v="5.1569129890000003"/>
        <n v="5.1590175739999999"/>
        <n v="5.0231610309999999"/>
        <n v="4.7408956929999997"/>
        <n v="4.7411363670000002"/>
        <n v="4.7338808500000003"/>
        <n v="4.7332672410000001"/>
        <n v="5.0178420529999999"/>
        <n v="4.7342680359999996"/>
        <n v="5.0227145889999996"/>
        <n v="5.0699062680000004"/>
        <n v="5.0168156049999997"/>
        <n v="5.0216805820000001"/>
        <n v="5.0173047889999998"/>
        <n v="5.0209927050000003"/>
        <n v="4.734140043"/>
        <n v="5.0179845739999998"/>
        <n v="4.7342485830000003"/>
        <n v="4.7336639199999997"/>
        <n v="5.4245137989999996"/>
        <n v="4.368638808"/>
        <n v="4.3709999719999999"/>
        <n v="5.4265185819999999"/>
        <n v="5.4326211510000002"/>
        <n v="5.4800122560000002"/>
        <n v="4.3770795390000004"/>
        <n v="5.4389524649999998"/>
        <n v="5.4390501499999999"/>
        <n v="5.4291054430000001"/>
        <n v="5.4307417459999998"/>
        <n v="5.4408425989999998"/>
        <n v="5.4263541990000004"/>
        <n v="5.4256641749999996"/>
        <n v="4.3697850369999998"/>
        <n v="4.3623421090000001"/>
        <n v="4.3634736040000002"/>
        <n v="5.4284046239999997"/>
        <n v="5.4265408810000002"/>
        <n v="5.4259305380000002"/>
        <n v="4.8776170370000003"/>
        <n v="5.0611577629999998"/>
        <n v="4.8756346510000004"/>
        <n v="5.059345489"/>
        <n v="4.9259387800000001"/>
        <n v="4.8722557640000002"/>
        <n v="4.8811440240000001"/>
        <n v="4.8738499089999996"/>
        <n v="4.7457739019999998"/>
        <n v="5.1621541349999998"/>
        <n v="4.5681244530000003"/>
        <n v="5.1600590139999998"/>
        <n v="5.160262479"/>
        <n v="5.1606436550000003"/>
        <n v="4.5679393480000003"/>
        <n v="4.7126738780000004"/>
        <n v="4.7430321529999997"/>
        <n v="4.7414572860000002"/>
        <n v="4.7306228499999996"/>
        <n v="4.7124852080000004"/>
        <n v="4.74546037"/>
        <n v="4.7431478949999999"/>
        <n v="4.712001807"/>
        <n v="4.744217184"/>
        <n v="4.7294557949999998"/>
        <n v="4.744812757"/>
        <n v="4.7279819439999997"/>
        <n v="4.7123605279999996"/>
        <n v="5.0130243590000001"/>
        <n v="5.0119353369999997"/>
        <n v="5.0373411189999997"/>
        <n v="5.011583441"/>
        <n v="5.0151637239999998"/>
        <n v="5.0154319039999997"/>
        <n v="4.7131598170000002"/>
        <n v="4.3380084290000003"/>
        <n v="4.3378921940000001"/>
        <n v="4.3366400589999996"/>
        <n v="4.3366121199999998"/>
        <n v="4.3360343979999998"/>
        <n v="4.3324600120000003"/>
        <n v="4.3374028129999997"/>
        <n v="4.3552105189999999"/>
        <n v="4.3317602879999999"/>
        <n v="4.3533555079999999"/>
        <n v="4.331403152"/>
        <n v="4.3303642489999996"/>
        <n v="5.4710233830000004"/>
        <n v="5.4921371289999996"/>
        <n v="5.5008905639999996"/>
        <n v="5.495417969"/>
        <n v="5.4942732599999999"/>
        <n v="5.498288531"/>
        <n v="5.4844458630000004"/>
        <n v="4.3559583289999999"/>
        <n v="4.3310553489999997"/>
        <n v="4.9961447960000003"/>
        <n v="4.8451838550000002"/>
        <n v="4.9903665029999997"/>
        <n v="4.9810041209999998"/>
        <n v="4.9970965899999999"/>
        <n v="5.000203011"/>
        <n v="5.0031280300000001"/>
        <n v="4.9827108229999997"/>
        <n v="5.162536673"/>
        <n v="4.7266040819999997"/>
        <n v="5.0293939090000004"/>
        <n v="5.0083344859999999"/>
        <n v="5.0401349460000002"/>
        <n v="5.0147672339999998"/>
        <n v="5.0385812459999997"/>
        <n v="5.0303580099999996"/>
        <n v="4.6754170159999999"/>
        <n v="4.7254908320000002"/>
        <n v="4.7251542779999998"/>
        <n v="4.7249952359999998"/>
        <n v="4.6744544389999998"/>
        <n v="4.7165639319999997"/>
        <n v="4.7148259210000001"/>
        <n v="4.7234018039999999"/>
        <n v="4.7146369210000003"/>
        <n v="4.7218613879999998"/>
        <n v="5.0097021269999997"/>
        <n v="5.0426934589999997"/>
        <n v="5.0372655990000004"/>
        <n v="5.0118691880000004"/>
        <n v="5.0351454950000001"/>
        <n v="5.0295027230000002"/>
        <n v="4.7161636390000004"/>
        <n v="5.0240553930000003"/>
        <n v="4.7188960939999998"/>
        <n v="4.7194844180000004"/>
        <n v="4.7184978209999997"/>
        <n v="4.635051389"/>
        <n v="4.7194567899999997"/>
        <n v="4.7186189880000002"/>
        <n v="4.6767301830000001"/>
        <n v="4.7181919890000001"/>
        <n v="4.9590823779999997"/>
        <n v="5.4711436300000003"/>
        <n v="5.4726773709999996"/>
        <n v="5.4740174870000002"/>
        <n v="5.478558649"/>
        <n v="5.4669463739999999"/>
        <n v="5.0751507780000003"/>
        <n v="5.4689400160000003"/>
        <n v="5.4722218070000004"/>
        <n v="5.4724536080000004"/>
        <n v="5.4732980360000001"/>
        <n v="5.4760653359999996"/>
        <n v="5.4730281080000003"/>
        <n v="5.4686901519999997"/>
        <n v="4.3516548500000001"/>
        <n v="4.3409859730000004"/>
        <n v="4.348684166"/>
        <n v="4.3473596680000002"/>
        <n v="4.3450674769999997"/>
        <n v="5.4766839709999999"/>
        <n v="4.3456951119999996"/>
        <n v="4.3392013829999998"/>
        <n v="4.7283640059999996"/>
        <n v="4.8384110580000002"/>
        <n v="5.1785278979999996"/>
        <n v="5.217094576"/>
        <n v="5.2150515930000001"/>
        <n v="5.2165046869999996"/>
        <n v="5.0762370539999999"/>
        <n v="5.1261930199999997"/>
        <n v="5.0897385059999998"/>
        <n v="5.1518977970000002"/>
        <n v="5.0900305880000003"/>
        <n v="5.0925836220000003"/>
        <n v="4.584537933"/>
        <n v="4.5880622400000002"/>
        <n v="4.5889288840000004"/>
        <n v="4.6027205520000001"/>
        <n v="4.6206246719999999"/>
        <n v="4.6393866509999997"/>
        <n v="4.6395890550000001"/>
        <n v="4.6440563260000003"/>
        <n v="4.6372409179999998"/>
        <n v="4.6373092710000003"/>
        <n v="4.6409226859999997"/>
        <n v="4.6372335710000003"/>
        <n v="5.0450372860000003"/>
        <n v="5.0630135789999997"/>
        <n v="4.6405991249999996"/>
        <n v="5.4825625660000004"/>
        <n v="5.4674220890000003"/>
        <n v="4.9212687419999996"/>
        <n v="5.4292725600000002"/>
        <n v="5.4311936310000002"/>
        <n v="5.4926437210000003"/>
        <n v="5.425035534"/>
        <n v="5.4255017060000004"/>
        <n v="5.4820553910000003"/>
        <n v="5.456082952"/>
        <n v="5.4585144139999997"/>
        <n v="4.8840680470000004"/>
        <n v="4.9405029410000001"/>
        <n v="5.4581973179999999"/>
        <n v="4.8996467140000002"/>
        <n v="5.4848395490000001"/>
        <n v="4.9198733170000004"/>
        <n v="5.490951162"/>
        <n v="5.4591651360000002"/>
        <n v="5.462662001"/>
        <n v="5.4967720910000004"/>
        <n v="4.9066116879999999"/>
        <n v="5.4333363439999998"/>
        <n v="4.9068101049999999"/>
        <n v="4.8870822059999997"/>
        <n v="4.8941565660000004"/>
        <n v="4.8435077809999996"/>
        <n v="4.8434068540000004"/>
        <n v="4.8513324620000002"/>
        <n v="4.8416046570000004"/>
        <n v="5.2117529679999999"/>
        <n v="5.2215546980000003"/>
        <n v="5.2208847650000001"/>
        <n v="5.2118860199999997"/>
        <n v="5.2129912950000001"/>
        <n v="5.2077766289999996"/>
      </sharedItems>
    </cacheField>
    <cacheField name="Air_System_Pressure(bar)" numFmtId="2">
      <sharedItems containsMixedTypes="1" containsNumber="1" minValue="5.0634800350000004" maxValue="7.973991528"/>
    </cacheField>
    <cacheField name="Coolant_Temperature" numFmtId="2">
      <sharedItems containsMixedTypes="1" containsNumber="1" minValue="4.0999999999999996" maxValue="98.2" count="276">
        <n v="25.6"/>
        <n v="35.299999999999997"/>
        <n v="13.1"/>
        <n v="24.4"/>
        <n v="4.0999999999999996"/>
        <n v="5.4"/>
        <n v="19.3"/>
        <n v="20.8"/>
        <n v="4.5"/>
        <s v="14"/>
        <n v="34.299999999999997"/>
        <n v="11.5"/>
        <n v="14.7"/>
        <n v="30.3"/>
        <n v="29.8"/>
        <n v="28.7"/>
        <s v="27"/>
        <n v="26.4"/>
        <n v="19.5"/>
        <n v="15.7"/>
        <n v="6.9"/>
        <n v="8.6999999999999993"/>
        <n v="4.9000000000000004"/>
        <n v="11.9"/>
        <n v="5.7"/>
        <n v="6.8"/>
        <n v="7.4"/>
        <s v="9"/>
        <n v="9.9"/>
        <n v="10.6"/>
        <n v="12.2"/>
        <s v="21"/>
        <n v="9.6999999999999993"/>
        <n v="22.4"/>
        <n v="21.6"/>
        <n v="21.2"/>
        <n v="20.3"/>
        <n v="20.2"/>
        <n v="20.100000000000001"/>
        <n v="22.2"/>
        <n v="26.7"/>
        <n v="25.7"/>
        <n v="23.1"/>
        <n v="14.2"/>
        <n v="18.2"/>
        <n v="8.1"/>
        <n v="17.3"/>
        <s v="8"/>
        <n v="21.9"/>
        <n v="25.4"/>
        <n v="10.4"/>
        <n v="7.8"/>
        <n v="16.8"/>
        <n v="14.8"/>
        <n v="11.3"/>
        <n v="15.2"/>
        <n v="31.2"/>
        <n v="6.4"/>
        <n v="17.5"/>
        <n v="9.1999999999999993"/>
        <n v="10.1"/>
        <n v="16.2"/>
        <n v="18.399999999999999"/>
        <n v="12.3"/>
        <n v="18.8"/>
        <n v="26.5"/>
        <n v="26.8"/>
        <n v="26.6"/>
        <n v="22.1"/>
        <n v="24.1"/>
        <s v="22"/>
        <s v="17"/>
        <n v="11.4"/>
        <n v="6.6"/>
        <n v="33.6"/>
        <n v="25.8"/>
        <n v="21.7"/>
        <n v="21.1"/>
        <n v="5.9"/>
        <n v="12.6"/>
        <n v="25.3"/>
        <n v="24.2"/>
        <n v="32.5"/>
        <n v="12.8"/>
        <n v="26.1"/>
        <n v="7.7"/>
        <n v="18.600000000000001"/>
        <n v="25.2"/>
        <n v="6.7"/>
        <n v="8.6"/>
        <n v="13.4"/>
        <n v="15.6"/>
        <n v="7.1"/>
        <n v="8.4"/>
        <n v="5.8"/>
        <n v="16.600000000000001"/>
        <n v="19.100000000000001"/>
        <n v="8.9"/>
        <s v="23"/>
        <n v="21.3"/>
        <n v="25.5"/>
        <n v="14.9"/>
        <n v="22.9"/>
        <n v="22.3"/>
        <n v="22.5"/>
        <n v="23.7"/>
        <n v="5.3"/>
        <n v="23.4"/>
        <n v="20.5"/>
        <n v="29.5"/>
        <n v="27.5"/>
        <s v="25"/>
        <n v="22.6"/>
        <n v="27.4"/>
        <n v="26.9"/>
        <n v="27.1"/>
        <n v="27.3"/>
        <n v="7.5"/>
        <n v="18.7"/>
        <s v="6"/>
        <n v="25.1"/>
        <n v="10.9"/>
        <n v="18.100000000000001"/>
        <n v="19.600000000000001"/>
        <n v="26.3"/>
        <s v="11"/>
        <n v="19.8"/>
        <n v="16.3"/>
        <s v="13"/>
        <n v="8.1999999999999993"/>
        <n v="16.399999999999999"/>
        <n v="19.2"/>
        <n v="18.3"/>
        <s v="15"/>
        <s v="19"/>
        <n v="21.4"/>
        <n v="11.7"/>
        <n v="25.9"/>
        <n v="11.6"/>
        <n v="14.6"/>
        <n v="19.399999999999999"/>
        <n v="7.6"/>
        <n v="6.3"/>
        <s v="10"/>
        <s v="18"/>
        <n v="29.3"/>
        <n v="4.5999999999999996"/>
        <n v="22.7"/>
        <n v="23.6"/>
        <n v="12.5"/>
        <n v="10.199999999999999"/>
        <s v="26"/>
        <n v="13.7"/>
        <n v="6.1"/>
        <n v="24.3"/>
        <s v="5"/>
        <n v="12.4"/>
        <n v="17.100000000000001"/>
        <n v="16.7"/>
        <n v="5.0999999999999996"/>
        <n v="32.299999999999997"/>
        <n v="10.8"/>
        <n v="21.5"/>
        <n v="9.8000000000000007"/>
        <s v="7"/>
        <n v="10.3"/>
        <n v="4.2"/>
        <n v="17.600000000000001"/>
        <s v="24"/>
        <n v="24.5"/>
        <s v="20"/>
        <n v="14.5"/>
        <n v="30.4"/>
        <n v="6.2"/>
        <n v="15.4"/>
        <n v="12.1"/>
        <n v="34.700000000000003"/>
        <n v="11.1"/>
        <n v="22.8"/>
        <n v="26.2"/>
        <s v="31"/>
        <n v="30.1"/>
        <n v="27.6"/>
        <n v="30.5"/>
        <s v=""/>
        <n v="18.5"/>
        <n v="4.7"/>
        <n v="23.9"/>
        <n v="15.5"/>
        <n v="21.8"/>
        <n v="14.1"/>
        <n v="19.899999999999999"/>
        <n v="15.8"/>
        <n v="9.6"/>
        <n v="9.5"/>
        <n v="6.5"/>
        <n v="28.5"/>
        <n v="13.8"/>
        <n v="15.1"/>
        <n v="17.399999999999999"/>
        <s v="36"/>
        <n v="11.2"/>
        <n v="31.3"/>
        <n v="36.1"/>
        <n v="34.1"/>
        <n v="34.9"/>
        <s v="29"/>
        <n v="35.5"/>
        <n v="8.3000000000000007"/>
        <n v="29.2"/>
        <n v="28.4"/>
        <n v="19.7"/>
        <s v="28"/>
        <n v="9.3000000000000007"/>
        <n v="28.1"/>
        <n v="24.8"/>
        <n v="16.100000000000001"/>
        <n v="28.2"/>
        <n v="32.6"/>
        <n v="31.8"/>
        <n v="32.9"/>
        <n v="32.799999999999997"/>
        <n v="23.2"/>
        <n v="5.2"/>
        <n v="4.4000000000000004"/>
        <n v="27.7"/>
        <n v="33.700000000000003"/>
        <n v="29.9"/>
        <n v="29.7"/>
        <n v="98.2"/>
        <n v="33.4"/>
        <n v="16.899999999999999"/>
        <n v="14.4"/>
        <n v="17.8"/>
        <n v="30.2"/>
        <n v="29.6"/>
        <n v="8.8000000000000007"/>
        <n v="31.9"/>
        <n v="4.3"/>
        <n v="28.9"/>
        <n v="13.6"/>
        <n v="24.6"/>
        <n v="17.7"/>
        <n v="13.2"/>
        <n v="23.8"/>
        <n v="35.6"/>
        <n v="15.3"/>
        <n v="28.6"/>
        <n v="23.3"/>
        <n v="7.9"/>
        <n v="17.899999999999999"/>
        <n v="20.9"/>
        <n v="12.7"/>
        <n v="10.7"/>
        <n v="10.5"/>
        <n v="13.3"/>
        <n v="9.4"/>
        <n v="4.8"/>
        <n v="7.3"/>
        <n v="7.2"/>
        <s v="12"/>
        <n v="5.5"/>
        <n v="24.9"/>
        <n v="23.5"/>
        <n v="20.6"/>
        <n v="8.5"/>
        <n v="9.1"/>
        <n v="17.2"/>
        <n v="13.9"/>
        <n v="20.399999999999999"/>
        <n v="5.6"/>
        <n v="15.9"/>
        <n v="20.7"/>
        <n v="24.7"/>
        <n v="16.5"/>
        <n v="36.5"/>
      </sharedItems>
    </cacheField>
    <cacheField name="Hydraulic_Oil_Temperature(?C)" numFmtId="2">
      <sharedItems containsMixedTypes="1" containsNumber="1" minValue="35.200000000000003" maxValue="61.4"/>
    </cacheField>
    <cacheField name="Spindle_Bearing_Temperature(?C)" numFmtId="2">
      <sharedItems containsMixedTypes="1" containsNumber="1" minValue="22.6" maxValue="49.5"/>
    </cacheField>
    <cacheField name="Spindle_Vibration(?m)" numFmtId="2">
      <sharedItems containsMixedTypes="1" containsNumber="1" minValue="-0.46100000000000002" maxValue="1.994" count="1145">
        <n v="1.2909999999999999"/>
        <n v="1.3819999999999999"/>
        <n v="1.319"/>
        <n v="0.61799999999999999"/>
        <n v="0.98299999999999998"/>
        <n v="0.90300000000000002"/>
        <n v="1.24"/>
        <n v="1.125"/>
        <n v="0.69"/>
        <n v="0.748"/>
        <n v="0.67100000000000004"/>
        <n v="0.66100000000000003"/>
        <n v="0.89600000000000002"/>
        <n v="0.88400000000000001"/>
        <n v="0.438"/>
        <n v="0.46"/>
        <n v="0.89900000000000002"/>
        <n v="1.1180000000000001"/>
        <n v="1.2110000000000001"/>
        <n v="1.4279999999999999"/>
        <n v="1.8340000000000001"/>
        <n v="1.1679999999999999"/>
        <n v="0.90400000000000003"/>
        <n v="0.63300000000000001"/>
        <n v="1.024"/>
        <n v="1.123"/>
        <n v="0.74199999999999999"/>
        <n v="0.65700000000000003"/>
        <n v="0.89700000000000002"/>
        <n v="0.92300000000000004"/>
        <n v="1.1830000000000001"/>
        <n v="0.93899999999999995"/>
        <n v="0.71199999999999997"/>
        <n v="1.036"/>
        <n v="0.94599999999999995"/>
        <n v="1.0429999999999999"/>
        <n v="0.85799999999999998"/>
        <n v="0.84899999999999998"/>
        <n v="1.006"/>
        <n v="1.661"/>
        <n v="1.657"/>
        <n v="0.96099999999999997"/>
        <n v="1.1299999999999999"/>
        <n v="0.55500000000000005"/>
        <n v="1.325"/>
        <n v="0.95099999999999996"/>
        <n v="1.2410000000000001"/>
        <n v="0.49099999999999999"/>
        <n v="0.76200000000000001"/>
        <n v="1.052"/>
        <n v="0.90500000000000003"/>
        <n v="1.304"/>
        <n v="0.46400000000000002"/>
        <n v="1.032"/>
        <n v="0.40400000000000003"/>
        <n v="1.08"/>
        <n v="1.5109999999999999"/>
        <n v="0.69499999999999995"/>
        <n v="1.6180000000000001"/>
        <n v="1.085"/>
        <n v="0.61299999999999999"/>
        <n v="1.01"/>
        <n v="1.3120000000000001"/>
        <n v="1.333"/>
        <n v="1.1499999999999999"/>
        <n v="0.74299999999999999"/>
        <n v="0.71699999999999997"/>
        <n v="1.6859999999999999"/>
        <n v="1.286"/>
        <n v="1.4139999999999999"/>
        <n v="1.222"/>
        <n v="0.68"/>
        <s v="2"/>
        <n v="1.0249999999999999"/>
        <n v="0.95299999999999996"/>
        <n v="1.6379999999999999"/>
        <n v="1.25"/>
        <n v="0.53700000000000003"/>
        <n v="0.79100000000000004"/>
        <n v="1.3069999999999999"/>
        <n v="1.7450000000000001"/>
        <n v="0.48899999999999999"/>
        <n v="1.1359999999999999"/>
        <n v="0.55000000000000004"/>
        <n v="1.5269999999999999"/>
        <n v="0.89100000000000001"/>
        <n v="1.62"/>
        <n v="0.96899999999999997"/>
        <n v="0.55400000000000005"/>
        <n v="1.2769999999999999"/>
        <n v="1.39"/>
        <n v="1.0720000000000001"/>
        <n v="0.871"/>
        <n v="1.083"/>
        <n v="0.69599999999999995"/>
        <n v="0.01"/>
        <n v="1.1339999999999999"/>
        <n v="0.54300000000000004"/>
        <n v="1.3049999999999999"/>
        <n v="1.4710000000000001"/>
        <n v="1.0449999999999999"/>
        <n v="1.3220000000000001"/>
        <n v="0.69399999999999995"/>
        <n v="1.4079999999999999"/>
        <n v="1.19"/>
        <n v="1.004"/>
        <n v="1.339"/>
        <n v="0.45800000000000002"/>
        <n v="0.98599999999999999"/>
        <n v="0.78"/>
        <n v="1.2529999999999999"/>
        <n v="0.61699999999999999"/>
        <n v="1.7430000000000001"/>
        <n v="1.32"/>
        <n v="1.615"/>
        <n v="0.97799999999999998"/>
        <n v="0.70599999999999996"/>
        <n v="1.042"/>
        <n v="0.63500000000000001"/>
        <n v="0.27600000000000002"/>
        <n v="1.3720000000000001"/>
        <n v="0.96699999999999997"/>
        <n v="0.90800000000000003"/>
        <n v="0.97099999999999997"/>
        <n v="1.0529999999999999"/>
        <n v="0.66300000000000003"/>
        <n v="1.3080000000000001"/>
        <n v="0.79200000000000004"/>
        <n v="1.0229999999999999"/>
        <n v="1.091"/>
        <n v="0.95899999999999996"/>
        <n v="1.329"/>
        <n v="1.1910000000000001"/>
        <n v="1.21"/>
        <n v="0.92700000000000005"/>
        <n v="0.84099999999999997"/>
        <n v="1.2270000000000001"/>
        <n v="1.2130000000000001"/>
        <n v="0.66700000000000004"/>
        <n v="0.58899999999999997"/>
        <n v="0.88800000000000001"/>
        <n v="1.2989999999999999"/>
        <n v="0.80800000000000005"/>
        <n v="1.212"/>
        <n v="1.075"/>
        <n v="1.288"/>
        <n v="1.353"/>
        <n v="1.264"/>
        <n v="0.25600000000000001"/>
        <n v="1.0089999999999999"/>
        <n v="1.196"/>
        <n v="1.3959999999999999"/>
        <n v="0.51800000000000002"/>
        <n v="1.738"/>
        <n v="0.57199999999999995"/>
        <n v="1.3380000000000001"/>
        <n v="1.294"/>
        <n v="0.78300000000000003"/>
        <n v="0.52300000000000002"/>
        <n v="0.96299999999999997"/>
        <n v="0.50600000000000001"/>
        <n v="0.86099999999999999"/>
        <n v="1.0900000000000001"/>
        <n v="1.2230000000000001"/>
        <n v="1.3240000000000001"/>
        <n v="1.274"/>
        <n v="0.70199999999999996"/>
        <n v="0.95699999999999996"/>
        <n v="1.02"/>
        <n v="1.431"/>
        <n v="0.67500000000000004"/>
        <n v="0.53800000000000003"/>
        <n v="0.65600000000000003"/>
        <n v="0.85499999999999998"/>
        <n v="1.4179999999999999"/>
        <n v="0.35599999999999998"/>
        <n v="0.379"/>
        <n v="0.879"/>
        <n v="1.4690000000000001"/>
        <n v="0.44700000000000001"/>
        <n v="1.3460000000000001"/>
        <n v="1.1020000000000001"/>
        <n v="1.1599999999999999"/>
        <n v="0.83299999999999996"/>
        <n v="1.2729999999999999"/>
        <n v="1.0109999999999999"/>
        <n v="0.873"/>
        <n v="1.056"/>
        <n v="0.95499999999999996"/>
        <n v="1.0640000000000001"/>
        <n v="0.89500000000000002"/>
        <n v="0.30399999999999999"/>
        <n v="0.41499999999999998"/>
        <n v="1.276"/>
        <n v="0.73199999999999998"/>
        <n v="0.76700000000000002"/>
        <n v="0.51"/>
        <n v="1.5129999999999999"/>
        <n v="0.875"/>
        <n v="0.82799999999999996"/>
        <n v="-0.46100000000000002"/>
        <n v="0.82899999999999996"/>
        <n v="1.361"/>
        <n v="0.51300000000000001"/>
        <n v="0.56799999999999995"/>
        <n v="1.377"/>
        <n v="1.1459999999999999"/>
        <n v="0.73499999999999999"/>
        <n v="0.73299999999999998"/>
        <n v="0.86699999999999999"/>
        <n v="1.0669999999999999"/>
        <n v="0.51400000000000001"/>
        <n v="0.71899999999999997"/>
        <n v="0.86499999999999999"/>
        <n v="0.86399999999999999"/>
        <n v="0.63100000000000001"/>
        <n v="0.874"/>
        <n v="0.64200000000000002"/>
        <n v="1.6679999999999999"/>
        <n v="0.91800000000000004"/>
        <n v="1.2509999999999999"/>
        <n v="0.79300000000000004"/>
        <n v="1.917"/>
        <n v="1.423"/>
        <n v="0.38600000000000001"/>
        <n v="0.84399999999999997"/>
        <n v="0.42199999999999999"/>
        <n v="1.165"/>
        <n v="0.71299999999999997"/>
        <n v="0.59199999999999997"/>
        <n v="1.3560000000000001"/>
        <n v="0.85599999999999998"/>
        <n v="0.505"/>
        <n v="0.61099999999999999"/>
        <n v="0.83899999999999997"/>
        <n v="1.1000000000000001"/>
        <n v="1.6259999999999999"/>
        <n v="0.64900000000000002"/>
        <n v="0.95"/>
        <n v="1.1419999999999999"/>
        <n v="0.746"/>
        <n v="1.621"/>
        <n v="0.60799999999999998"/>
        <n v="0.999"/>
        <n v="0.61599999999999999"/>
        <n v="0.93700000000000006"/>
        <n v="1.127"/>
        <n v="0.66900000000000004"/>
        <n v="1.014"/>
        <n v="0.92500000000000004"/>
        <n v="0.72599999999999998"/>
        <n v="1.4430000000000001"/>
        <n v="1.2549999999999999"/>
        <n v="0.47799999999999998"/>
        <n v="1.073"/>
        <n v="1.141"/>
        <n v="1.228"/>
        <n v="0.91200000000000003"/>
        <n v="0.69199999999999995"/>
        <n v="1.3759999999999999"/>
        <n v="0.371"/>
        <n v="1.1080000000000001"/>
        <n v="1.175"/>
        <n v="1.1040000000000001"/>
        <n v="1.1319999999999999"/>
        <n v="1.355"/>
        <n v="1.2190000000000001"/>
        <n v="0.57499999999999996"/>
        <n v="1.097"/>
        <n v="1.5"/>
        <n v="0.60299999999999998"/>
        <n v="0.45400000000000001"/>
        <n v="1.1200000000000001"/>
        <n v="0.81100000000000005"/>
        <n v="0.56299999999999994"/>
        <n v="1.17"/>
        <n v="0.68899999999999995"/>
        <n v="1.2390000000000001"/>
        <n v="0.75600000000000001"/>
        <n v="0.48599999999999999"/>
        <n v="0.68400000000000005"/>
        <n v="0.78800000000000003"/>
        <n v="0.80400000000000005"/>
        <n v="1.351"/>
        <n v="1.147"/>
        <n v="0.71099999999999997"/>
        <n v="1.3779999999999999"/>
        <n v="1.046"/>
        <n v="0.42599999999999999"/>
        <n v="1.109"/>
        <n v="0.34799999999999998"/>
        <n v="1.7629999999999999"/>
        <n v="1.82"/>
        <n v="1.04"/>
        <n v="1.5169999999999999"/>
        <n v="0.77600000000000002"/>
        <n v="0.872"/>
        <n v="1.145"/>
        <n v="0.85899999999999999"/>
        <n v="1.6890000000000001"/>
        <n v="1.542"/>
        <n v="0.80300000000000005"/>
        <n v="1.18"/>
        <n v="1.6639999999999999"/>
        <n v="1.984"/>
        <n v="0.753"/>
        <n v="1.4119999999999999"/>
        <s v=""/>
        <n v="0.99299999999999999"/>
        <n v="1.1479999999999999"/>
        <n v="1.28"/>
        <n v="1.55"/>
        <n v="0.78500000000000003"/>
        <n v="1.079"/>
        <n v="1.0009999999999999"/>
        <n v="0.78100000000000003"/>
        <n v="0.68300000000000005"/>
        <n v="0.90600000000000003"/>
        <n v="1.3859999999999999"/>
        <n v="0.35099999999999998"/>
        <n v="1.327"/>
        <n v="1.5229999999999999"/>
        <n v="1.105"/>
        <n v="1.0149999999999999"/>
        <n v="1.0960000000000001"/>
        <n v="1.008"/>
        <n v="1.2969999999999999"/>
        <n v="1.6040000000000001"/>
        <n v="1.2070000000000001"/>
        <n v="0.64"/>
        <n v="1.163"/>
        <n v="0.73"/>
        <n v="1.415"/>
        <n v="0.378"/>
        <n v="0.79900000000000004"/>
        <n v="1.45"/>
        <n v="0.63600000000000001"/>
        <n v="1.238"/>
        <n v="0.89200000000000002"/>
        <n v="0.17299999999999999"/>
        <n v="0.71499999999999997"/>
        <n v="1.718"/>
        <n v="1.4870000000000001"/>
        <n v="0.621"/>
        <n v="1.5860000000000001"/>
        <n v="0.32700000000000001"/>
        <n v="0.72299999999999998"/>
        <n v="1.3320000000000001"/>
        <n v="0.57999999999999996"/>
        <n v="1.349"/>
        <n v="1.216"/>
        <n v="1.57"/>
        <n v="0.41899999999999998"/>
        <n v="1.1919999999999999"/>
        <n v="1.345"/>
        <n v="1.512"/>
        <n v="1.248"/>
        <n v="1.3680000000000001"/>
        <n v="1.5589999999999999"/>
        <n v="1.4590000000000001"/>
        <n v="0.65100000000000002"/>
        <n v="0.97299999999999998"/>
        <n v="1.202"/>
        <n v="1.2310000000000001"/>
        <n v="0.63"/>
        <n v="0.64100000000000001"/>
        <n v="0.98499999999999999"/>
        <n v="0.32"/>
        <n v="0.76300000000000001"/>
        <n v="1.07"/>
        <n v="0.314"/>
        <n v="1.2949999999999999"/>
        <n v="1.425"/>
        <n v="0.65500000000000003"/>
        <n v="1.427"/>
        <n v="1.643"/>
        <n v="1.706"/>
        <n v="1.1259999999999999"/>
        <n v="0.81699999999999995"/>
        <n v="1.278"/>
        <n v="0.98199999999999998"/>
        <n v="1.7110000000000001"/>
        <n v="0.53200000000000003"/>
        <n v="0.64800000000000002"/>
        <n v="0.94"/>
        <n v="0.77800000000000002"/>
        <n v="0.87"/>
        <n v="0.33600000000000002"/>
        <n v="1.03"/>
        <n v="1.2090000000000001"/>
        <n v="1.246"/>
        <n v="0.56499999999999995"/>
        <n v="1.5760000000000001"/>
        <n v="0.436"/>
        <n v="0.66600000000000004"/>
        <n v="0.81499999999999995"/>
        <n v="0.747"/>
        <n v="0.59599999999999997"/>
        <n v="1.2809999999999999"/>
        <n v="0.71399999999999997"/>
        <n v="1.296"/>
        <n v="0.73799999999999999"/>
        <n v="0.79400000000000004"/>
        <n v="0.70899999999999996"/>
        <n v="1.0049999999999999"/>
        <n v="0.47"/>
        <n v="1.135"/>
        <n v="1.06"/>
        <n v="0.67900000000000005"/>
        <n v="0.83399999999999996"/>
        <n v="0.77400000000000002"/>
        <n v="1.3009999999999999"/>
        <n v="0.42399999999999999"/>
        <n v="1.0329999999999999"/>
        <n v="1.167"/>
        <n v="1.1839999999999999"/>
        <n v="0.63900000000000001"/>
        <n v="0.997"/>
        <n v="1.577"/>
        <n v="0.377"/>
        <n v="0.67700000000000005"/>
        <n v="1.2569999999999999"/>
        <n v="0.84199999999999997"/>
        <n v="0.34300000000000003"/>
        <n v="1.667"/>
        <n v="0.60199999999999998"/>
        <n v="0.755"/>
        <n v="0.70299999999999996"/>
        <n v="0.95799999999999996"/>
        <n v="1.3160000000000001"/>
        <n v="1.169"/>
        <n v="0.53100000000000003"/>
        <n v="0.55300000000000005"/>
        <n v="1.05"/>
        <n v="0.628"/>
        <n v="1.119"/>
        <n v="1.544"/>
        <n v="1.081"/>
        <n v="0.94499999999999995"/>
        <n v="0.90100000000000002"/>
        <n v="0.84599999999999997"/>
        <n v="1.2370000000000001"/>
        <n v="0.76800000000000002"/>
        <n v="0.65900000000000003"/>
        <n v="0.47099999999999997"/>
        <n v="1.5960000000000001"/>
        <n v="1.038"/>
        <n v="0.51600000000000001"/>
        <n v="1.1990000000000001"/>
        <n v="1.704"/>
        <n v="0.99199999999999999"/>
        <n v="0.93400000000000005"/>
        <n v="1.2789999999999999"/>
        <n v="1.7370000000000001"/>
        <n v="0.499"/>
        <n v="1.157"/>
        <n v="0.4"/>
        <n v="1.117"/>
        <n v="0.82199999999999995"/>
        <n v="0.61499999999999999"/>
        <n v="1.365"/>
        <n v="1.7709999999999999"/>
        <n v="0.17199999999999999"/>
        <n v="1.488"/>
        <n v="0.64700000000000002"/>
        <n v="1.0589999999999999"/>
        <n v="0.39300000000000002"/>
        <n v="1.484"/>
        <n v="0.29399999999999998"/>
        <n v="0.78700000000000003"/>
        <n v="0.74099999999999999"/>
        <n v="1.3919999999999999"/>
        <n v="0.316"/>
        <n v="1.655"/>
        <n v="0.97499999999999998"/>
        <n v="0.91600000000000004"/>
        <n v="0.85099999999999998"/>
        <n v="1.6559999999999999"/>
        <n v="1.1759999999999999"/>
        <n v="0.93500000000000005"/>
        <n v="1.3360000000000001"/>
        <n v="1.0169999999999999"/>
        <n v="1.0469999999999999"/>
        <n v="0.66800000000000004"/>
        <n v="0.99399999999999999"/>
        <n v="0.80600000000000005"/>
        <n v="1.4790000000000001"/>
        <n v="0.159"/>
        <n v="1.1619999999999999"/>
        <n v="1.321"/>
        <n v="1.206"/>
        <n v="1.0760000000000001"/>
        <n v="1.137"/>
        <n v="1.6910000000000001"/>
        <n v="1.107"/>
        <n v="0.46899999999999997"/>
        <n v="1.306"/>
        <n v="0.80200000000000005"/>
        <n v="0.37"/>
        <n v="0.60599999999999998"/>
        <n v="0.995"/>
        <n v="0.84299999999999997"/>
        <n v="0.77500000000000002"/>
        <n v="0.72499999999999998"/>
        <n v="0.88600000000000001"/>
        <n v="1.302"/>
        <n v="0.96"/>
        <n v="0.75"/>
        <n v="0.70499999999999996"/>
        <n v="0.89300000000000002"/>
        <n v="0.24099999999999999"/>
        <n v="0.61199999999999999"/>
        <n v="0.86199999999999999"/>
        <n v="0.91"/>
        <n v="1.4059999999999999"/>
        <n v="1.151"/>
        <n v="1.468"/>
        <n v="1.4259999999999999"/>
        <n v="0.77100000000000002"/>
        <n v="1.1719999999999999"/>
        <n v="0.77200000000000002"/>
        <n v="1.4350000000000001"/>
        <n v="1.367"/>
        <n v="1.2749999999999999"/>
        <n v="1.1639999999999999"/>
        <n v="0.92200000000000004"/>
        <n v="1.149"/>
        <n v="1.4750000000000001"/>
        <n v="1.417"/>
        <n v="1.381"/>
        <n v="1.1060000000000001"/>
        <n v="0.58499999999999996"/>
        <n v="0.89800000000000002"/>
        <n v="0.97599999999999998"/>
        <n v="1.498"/>
        <n v="1.2490000000000001"/>
        <n v="0.97699999999999998"/>
        <n v="1.0209999999999999"/>
        <n v="0.83"/>
        <n v="1.1439999999999999"/>
        <n v="1.393"/>
        <n v="0.94899999999999995"/>
        <n v="0.38"/>
        <n v="0.98699999999999999"/>
        <n v="1.2150000000000001"/>
        <n v="1.099"/>
        <n v="0.84699999999999998"/>
        <n v="0.82099999999999995"/>
        <n v="1.403"/>
        <n v="0.435"/>
        <n v="0.88900000000000001"/>
        <n v="0.96399999999999997"/>
        <n v="0.38900000000000001"/>
        <n v="0.72399999999999998"/>
        <n v="0.44800000000000001"/>
        <n v="1.399"/>
        <n v="0.48399999999999999"/>
        <n v="1.016"/>
        <n v="1.514"/>
        <n v="1.409"/>
        <n v="1.113"/>
        <n v="0.78200000000000003"/>
        <n v="0.58299999999999996"/>
        <n v="0.496"/>
        <n v="0.86299999999999999"/>
        <n v="1.2450000000000001"/>
        <n v="0.95199999999999996"/>
        <n v="1.0660000000000001"/>
        <n v="0.97399999999999998"/>
        <n v="0.79600000000000004"/>
        <n v="1.198"/>
        <n v="0.25700000000000001"/>
        <n v="0.84799999999999998"/>
        <n v="0.57699999999999996"/>
        <n v="0.65200000000000002"/>
        <n v="1.268"/>
        <n v="1.0349999999999999"/>
        <n v="0.58599999999999997"/>
        <n v="0.90200000000000002"/>
        <n v="1.002"/>
        <n v="1.0629999999999999"/>
        <n v="1.579"/>
        <n v="0.70399999999999996"/>
        <n v="0.70699999999999996"/>
        <n v="1.347"/>
        <n v="1.3620000000000001"/>
        <n v="7.5999999999999998E-2"/>
        <n v="0.96799999999999997"/>
        <n v="1.1579999999999999"/>
        <n v="0.94699999999999995"/>
        <n v="0.98899999999999999"/>
        <n v="1.877"/>
        <n v="0.76600000000000001"/>
        <n v="0.52200000000000002"/>
        <n v="0.84"/>
        <n v="0.65300000000000002"/>
        <n v="0.91900000000000004"/>
        <n v="0.88200000000000001"/>
        <n v="0.93799999999999994"/>
        <n v="1.7170000000000001"/>
        <n v="0.375"/>
        <n v="0.67"/>
        <n v="0.86899999999999999"/>
        <n v="0.78600000000000003"/>
        <n v="0.88100000000000001"/>
        <n v="1.385"/>
        <n v="0.82399999999999995"/>
        <n v="0.876"/>
        <n v="1.0620000000000001"/>
        <n v="1.407"/>
        <n v="0.52"/>
        <n v="1.0609999999999999"/>
        <n v="0.85"/>
        <n v="1.6879999999999999"/>
        <n v="0.52400000000000002"/>
        <n v="1.0129999999999999"/>
        <n v="1.3169999999999999"/>
        <n v="1.1890000000000001"/>
        <n v="1.53"/>
        <n v="1.7569999999999999"/>
        <n v="1.387"/>
        <n v="0.59699999999999998"/>
        <n v="1.482"/>
        <n v="1.4219999999999999"/>
        <n v="1.6839999999999999"/>
        <n v="1.298"/>
        <n v="0.79800000000000004"/>
        <n v="0.53900000000000003"/>
        <n v="0.82299999999999995"/>
        <n v="1.2629999999999999"/>
        <n v="1.22"/>
        <n v="0.77300000000000002"/>
        <n v="1.6659999999999999"/>
        <n v="1.5069999999999999"/>
        <n v="1.0389999999999999"/>
        <n v="1.2889999999999999"/>
        <n v="1.1399999999999999"/>
        <n v="1.802"/>
        <n v="1.1850000000000001"/>
        <n v="0.88300000000000001"/>
        <n v="0.72799999999999998"/>
        <n v="1.23"/>
        <n v="1.171"/>
        <n v="1.018"/>
        <n v="0.96199999999999997"/>
        <n v="0.96599999999999997"/>
        <n v="1.56"/>
        <n v="1.0069999999999999"/>
        <n v="0.83699999999999997"/>
        <n v="1.2669999999999999"/>
        <n v="1.375"/>
        <n v="1.093"/>
        <n v="1.1559999999999999"/>
        <n v="1.0309999999999999"/>
        <n v="0.76900000000000002"/>
        <n v="0.65800000000000003"/>
        <n v="0.72699999999999998"/>
        <n v="1.3979999999999999"/>
        <n v="1.054"/>
        <n v="1.341"/>
        <n v="0.82499999999999996"/>
        <n v="1.2210000000000001"/>
        <n v="0.73899999999999999"/>
        <n v="1.0860000000000001"/>
        <n v="1.236"/>
        <n v="1.272"/>
        <n v="0.877"/>
        <n v="0.81399999999999995"/>
        <n v="0.36599999999999999"/>
        <n v="1.5149999999999999"/>
        <n v="1.208"/>
        <n v="1.3879999999999999"/>
        <n v="1.2869999999999999"/>
        <n v="1.7529999999999999"/>
        <n v="0.74399999999999999"/>
        <n v="0.622"/>
        <n v="1.458"/>
        <n v="1.069"/>
        <n v="0.34100000000000003"/>
        <n v="0.81799999999999995"/>
        <n v="1.4730000000000001"/>
        <n v="0.80900000000000005"/>
        <n v="1.044"/>
        <n v="0.441"/>
        <n v="0.46500000000000002"/>
        <n v="1.5569999999999999"/>
        <n v="1.6519999999999999"/>
        <n v="1.3029999999999999"/>
        <n v="1.143"/>
        <n v="1.262"/>
        <n v="1.0509999999999999"/>
        <n v="1.234"/>
        <n v="1.131"/>
        <n v="1.034"/>
        <n v="1.1779999999999999"/>
        <n v="0.107"/>
        <n v="0.79500000000000004"/>
        <n v="0.93"/>
        <n v="0.98"/>
        <n v="0.38300000000000001"/>
        <n v="0.51200000000000001"/>
        <n v="1.0780000000000001"/>
        <n v="1.266"/>
        <n v="0.19700000000000001"/>
        <n v="0.60899999999999999"/>
        <n v="1.575"/>
        <n v="1.1100000000000001"/>
        <n v="1.181"/>
        <n v="0.48499999999999999"/>
        <n v="0.95399999999999996"/>
        <n v="0.443"/>
        <n v="0.59299999999999997"/>
        <n v="1.077"/>
        <n v="0.92"/>
        <n v="1.3149999999999999"/>
        <n v="0.498"/>
        <n v="1.35"/>
        <n v="0.88700000000000001"/>
        <n v="1.4510000000000001"/>
        <n v="0.58099999999999996"/>
        <n v="0.28499999999999998"/>
        <n v="1.494"/>
        <n v="1.1930000000000001"/>
        <n v="0.22500000000000001"/>
        <n v="1.4570000000000001"/>
        <n v="1.669"/>
        <n v="0.53500000000000003"/>
        <n v="0.40799999999999997"/>
        <n v="0.34499999999999997"/>
        <n v="1.101"/>
        <n v="1.1220000000000001"/>
        <n v="1.022"/>
        <n v="1.1879999999999999"/>
        <n v="1.52"/>
        <n v="1.5660000000000001"/>
        <n v="1.0189999999999999"/>
        <n v="0.85399999999999998"/>
        <n v="1.373"/>
        <n v="1.825"/>
        <n v="1.173"/>
        <n v="0.78900000000000003"/>
        <n v="1.071"/>
        <n v="0.36399999999999999"/>
        <n v="0.33400000000000002"/>
        <n v="0.94099999999999995"/>
        <n v="1.194"/>
        <n v="1.8919999999999999"/>
        <n v="0.92900000000000005"/>
        <n v="1.42"/>
        <n v="1.736"/>
        <n v="1.857"/>
        <n v="0.93300000000000005"/>
        <n v="0.81299999999999994"/>
        <n v="0.47899999999999998"/>
        <n v="0.94299999999999995"/>
        <n v="1.7030000000000001"/>
        <n v="0.33900000000000002"/>
        <n v="1.179"/>
        <n v="1.4359999999999999"/>
        <n v="1.486"/>
        <n v="1.452"/>
        <n v="1.133"/>
        <n v="0.97899999999999998"/>
        <n v="1.784"/>
        <n v="1.357"/>
        <n v="1.335"/>
        <n v="0.76500000000000001"/>
        <n v="0.90700000000000003"/>
        <n v="0.96499999999999997"/>
        <n v="0.86599999999999999"/>
        <n v="1.1970000000000001"/>
        <n v="0.56599999999999995"/>
        <n v="0.94399999999999995"/>
        <n v="0.45900000000000002"/>
        <n v="1.115"/>
        <n v="0.66200000000000003"/>
        <n v="1.3839999999999999"/>
        <n v="1.012"/>
        <n v="0.36899999999999999"/>
        <n v="0.91100000000000003"/>
        <n v="0.77700000000000002"/>
        <n v="1.282"/>
        <n v="0.996"/>
        <n v="0.69699999999999995"/>
        <n v="0.623"/>
        <n v="0.58199999999999996"/>
        <n v="0.24"/>
        <n v="1.218"/>
        <n v="1.0580000000000001"/>
        <n v="1.2170000000000001"/>
        <n v="0.48699999999999999"/>
        <n v="1.663"/>
        <n v="0.95599999999999996"/>
        <n v="1.161"/>
        <n v="8.7999999999999995E-2"/>
        <n v="1.794"/>
        <n v="0.34200000000000003"/>
        <n v="0.94199999999999995"/>
        <n v="0.57899999999999996"/>
        <n v="0.751"/>
        <n v="1.1519999999999999"/>
        <n v="0.88"/>
        <n v="1.2470000000000001"/>
        <n v="0.97"/>
        <n v="1.41"/>
        <n v="1.76"/>
        <n v="0.86799999999999999"/>
        <n v="1.472"/>
        <n v="1.29"/>
        <n v="1.0740000000000001"/>
        <n v="0.745"/>
        <n v="1.89"/>
        <n v="0.82699999999999996"/>
        <n v="0.216"/>
        <n v="0.156"/>
        <n v="1.337"/>
        <n v="1.679"/>
        <n v="0.83199999999999996"/>
        <n v="0.90900000000000003"/>
        <n v="1.4810000000000001"/>
        <n v="1.0980000000000001"/>
        <n v="1.776"/>
        <n v="1.633"/>
        <n v="1.4390000000000001"/>
        <n v="1.429"/>
        <n v="1.4410000000000001"/>
        <n v="1.1819999999999999"/>
        <n v="0.92400000000000004"/>
        <n v="1.899"/>
        <n v="0.91700000000000004"/>
        <n v="0.184"/>
        <n v="1.67"/>
        <n v="0.56000000000000005"/>
        <n v="0.55900000000000005"/>
        <n v="0.71799999999999997"/>
        <n v="0.52800000000000002"/>
        <n v="1.153"/>
        <n v="1.599"/>
        <n v="0.51500000000000001"/>
        <n v="1.629"/>
        <n v="0.85199999999999998"/>
        <n v="0.64600000000000002"/>
        <n v="1.1659999999999999"/>
        <n v="1.089"/>
        <n v="1.635"/>
        <n v="0.72"/>
        <n v="0.93600000000000005"/>
        <n v="0.54200000000000004"/>
        <n v="1.5620000000000001"/>
        <n v="1.4890000000000001"/>
        <n v="1.159"/>
        <n v="1.581"/>
        <n v="0.27700000000000002"/>
        <n v="0.61899999999999999"/>
        <n v="0.83799999999999997"/>
        <n v="1.929"/>
        <n v="1.1379999999999999"/>
        <n v="0.63400000000000001"/>
        <n v="0.75900000000000001"/>
        <n v="0.99"/>
        <n v="1.47"/>
        <n v="1.323"/>
        <n v="0.29199999999999998"/>
        <n v="0.30299999999999999"/>
        <n v="0.217"/>
        <n v="1.73"/>
        <n v="0.32400000000000001"/>
        <n v="1.7270000000000001"/>
        <n v="0.59399999999999997"/>
        <n v="0.98799999999999999"/>
        <n v="1.0369999999999999"/>
        <n v="0.53400000000000003"/>
        <n v="0.89400000000000002"/>
        <n v="0.14099999999999999"/>
        <n v="1.611"/>
        <n v="1.3109999999999999"/>
        <n v="1.0569999999999999"/>
        <n v="1.0880000000000001"/>
        <n v="1.44"/>
        <n v="1.3260000000000001"/>
        <n v="1.5049999999999999"/>
        <n v="0.42299999999999999"/>
        <n v="1.5629999999999999"/>
        <n v="1.048"/>
        <n v="0.42899999999999999"/>
        <n v="0.82599999999999996"/>
        <n v="1.26"/>
        <n v="0.82"/>
        <n v="0.86"/>
        <n v="0.23400000000000001"/>
        <n v="1.585"/>
        <n v="1.0549999999999999"/>
        <n v="1.6990000000000001"/>
        <n v="1.343"/>
        <n v="0.84499999999999997"/>
        <n v="0.998"/>
        <n v="0.94799999999999995"/>
        <n v="0.878"/>
        <n v="0.68799999999999994"/>
        <n v="1.2430000000000001"/>
        <n v="0.52900000000000003"/>
        <n v="0.55200000000000005"/>
        <n v="0.78400000000000003"/>
        <n v="1.0820000000000001"/>
        <n v="1.6140000000000001"/>
        <n v="1.2709999999999999"/>
        <n v="1.095"/>
        <n v="0.76400000000000001"/>
        <n v="0.48199999999999998"/>
        <n v="0.93200000000000005"/>
        <s v="1"/>
        <n v="0.71599999999999997"/>
        <n v="1.232"/>
        <n v="1.3"/>
        <n v="1.651"/>
        <n v="1.2849999999999999"/>
        <n v="1.5289999999999999"/>
        <n v="0.72099999999999997"/>
        <n v="1.605"/>
        <n v="1.645"/>
        <n v="1.4490000000000001"/>
        <n v="0.77"/>
        <n v="0.41599999999999998"/>
        <n v="0.56200000000000006"/>
        <n v="1.641"/>
        <n v="1.2829999999999999"/>
        <n v="1.2330000000000001"/>
        <n v="0.81599999999999995"/>
        <n v="0.22900000000000001"/>
        <n v="0.32300000000000001"/>
        <n v="0.56999999999999995"/>
        <n v="1.653"/>
        <n v="1.0649999999999999"/>
        <n v="0.70799999999999996"/>
        <n v="1.4550000000000001"/>
        <n v="1.2250000000000001"/>
        <n v="0.67400000000000004"/>
        <n v="0.47399999999999998"/>
        <n v="0.99099999999999999"/>
        <n v="1.885"/>
        <n v="1.1739999999999999"/>
        <n v="1.5309999999999999"/>
        <n v="0.73599999999999999"/>
        <n v="0.76"/>
        <n v="1.994"/>
        <n v="0.69799999999999995"/>
        <n v="1.224"/>
        <n v="3.3000000000000002E-2"/>
        <n v="0.34399999999999997"/>
        <n v="0.48099999999999998"/>
        <n v="0.317"/>
        <n v="1.4930000000000001"/>
        <n v="1.4339999999999999"/>
        <n v="0.627"/>
        <n v="0.68700000000000006"/>
        <n v="0.41399999999999998"/>
        <n v="1.0680000000000001"/>
        <n v="0.27300000000000002"/>
        <n v="0.62"/>
        <n v="0.49"/>
        <n v="0.52100000000000002"/>
        <n v="1.5009999999999999"/>
        <n v="1.0269999999999999"/>
        <n v="1.9710000000000001"/>
        <n v="1.38"/>
        <n v="1.256"/>
        <n v="1.754"/>
        <n v="0.25800000000000001"/>
        <n v="1.36"/>
        <n v="0.80700000000000005"/>
        <n v="0.69899999999999995"/>
        <n v="0.215"/>
        <n v="1.3660000000000001"/>
        <n v="0.36499999999999999"/>
        <n v="0.73099999999999998"/>
        <n v="1.284"/>
        <n v="1.4419999999999999"/>
        <n v="0.68600000000000005"/>
        <n v="1.214"/>
        <n v="1.526"/>
        <n v="1.8740000000000001"/>
        <n v="0.60399999999999998"/>
        <n v="0.16"/>
        <n v="0.8"/>
        <n v="0.59499999999999997"/>
        <n v="0.68100000000000005"/>
        <n v="0.50900000000000001"/>
        <n v="0.182"/>
        <n v="0.69099999999999995"/>
        <n v="1.3180000000000001"/>
        <n v="0.98099999999999998"/>
        <n v="1.7829999999999999"/>
        <n v="1.5580000000000001"/>
        <n v="1.2649999999999999"/>
        <n v="0.43099999999999999"/>
        <n v="0.91300000000000003"/>
        <n v="1.694"/>
        <n v="0.48799999999999999"/>
        <n v="1.1279999999999999"/>
        <n v="1.796"/>
        <n v="0.42099999999999999"/>
        <n v="0.49299999999999999"/>
        <n v="0.56100000000000005"/>
        <n v="1.121"/>
        <n v="0.77900000000000003"/>
        <n v="1.0029999999999999"/>
        <n v="0.92800000000000005"/>
        <n v="1.2609999999999999"/>
        <n v="1.363"/>
        <n v="1.6619999999999999"/>
        <n v="1.8640000000000001"/>
        <n v="1.226"/>
        <n v="1.0409999999999999"/>
        <n v="1.837"/>
        <n v="1.696"/>
        <n v="1.71"/>
        <n v="1.087"/>
        <n v="0.52600000000000002"/>
        <n v="0.53300000000000003"/>
        <n v="0.41299999999999998"/>
        <n v="1.111"/>
        <n v="1.391"/>
        <n v="1.571"/>
        <n v="0.69299999999999995"/>
        <n v="1.5820000000000001"/>
        <n v="0.79"/>
        <n v="1.139"/>
        <n v="1.601"/>
        <n v="0.91500000000000004"/>
        <n v="1.68"/>
        <n v="1.292"/>
        <n v="1.2350000000000001"/>
        <n v="0.81200000000000006"/>
        <n v="1.1240000000000001"/>
        <n v="0.626"/>
        <n v="1.2050000000000001"/>
        <n v="1.835"/>
        <n v="1.4670000000000001"/>
        <n v="0.89"/>
        <n v="0.67200000000000004"/>
        <n v="1.8360000000000001"/>
        <n v="0.67800000000000005"/>
        <n v="1.4990000000000001"/>
        <n v="1.3520000000000001"/>
        <n v="1.506"/>
        <n v="0.68500000000000005"/>
        <n v="1.5609999999999999"/>
        <n v="0.60499999999999998"/>
        <n v="1.3140000000000001"/>
        <n v="1.419"/>
        <n v="1.1539999999999999"/>
        <n v="0.60699999999999998"/>
        <n v="1.478"/>
        <n v="0.92100000000000004"/>
        <n v="0.23100000000000001"/>
        <n v="1.1160000000000001"/>
        <n v="1.627"/>
        <n v="1.3280000000000001"/>
        <n v="1.155"/>
        <n v="0.59799999999999998"/>
        <n v="0.48299999999999998"/>
        <n v="0.501"/>
        <n v="1.6319999999999999"/>
        <n v="0.54500000000000004"/>
        <n v="1.4239999999999999"/>
        <n v="1.2689999999999999"/>
        <n v="1.1950000000000001"/>
        <n v="1.536"/>
        <n v="0.40899999999999997"/>
        <n v="0.752"/>
        <n v="1.923"/>
        <n v="1.7809999999999999"/>
        <n v="1.7769999999999999"/>
        <n v="1.31"/>
        <n v="0.36299999999999999"/>
        <n v="1.5029999999999999"/>
        <n v="0.373"/>
        <n v="0.60099999999999998"/>
        <n v="0.63800000000000001"/>
        <n v="1.0289999999999999"/>
        <n v="0.64500000000000002"/>
        <n v="1.2290000000000001"/>
        <n v="0.44600000000000001"/>
        <n v="0.29499999999999998"/>
        <n v="0.17599999999999999"/>
        <n v="1.59"/>
        <n v="1.34"/>
        <n v="0.85299999999999998"/>
        <n v="0.83599999999999997"/>
        <n v="1.0920000000000001"/>
        <n v="1.492"/>
        <n v="0.38200000000000001"/>
        <n v="1.3580000000000001"/>
        <n v="0.55800000000000005"/>
        <n v="1.833"/>
        <n v="1.371"/>
        <n v="1.77"/>
        <n v="0.71"/>
        <n v="0.61"/>
        <n v="1.4850000000000001"/>
        <n v="0.3"/>
        <n v="1.4330000000000001"/>
        <n v="0.495"/>
        <n v="1.8380000000000001"/>
        <n v="0.247"/>
        <n v="0.624"/>
        <n v="1.595"/>
        <n v="1.54"/>
        <n v="1.2030000000000001"/>
        <n v="1.9419999999999999"/>
        <n v="1.177"/>
        <n v="1.6759999999999999"/>
        <n v="1.3089999999999999"/>
        <n v="1.389"/>
        <n v="0.40300000000000002"/>
        <n v="0.59099999999999997"/>
        <n v="1.242"/>
        <n v="0.70099999999999996"/>
        <n v="1.85"/>
        <n v="1.421"/>
        <n v="0.253"/>
        <n v="1.2010000000000001"/>
        <n v="0.39900000000000002"/>
        <n v="0.54"/>
        <n v="1.4630000000000001"/>
        <n v="0.51700000000000002"/>
        <n v="1.462"/>
        <n v="0.629"/>
        <n v="0.73399999999999999"/>
        <n v="1.369"/>
        <n v="1.792"/>
        <n v="1.5249999999999999"/>
        <n v="1.4970000000000001"/>
        <n v="1.8220000000000001"/>
        <n v="0.75800000000000001"/>
        <n v="1.0940000000000001"/>
        <n v="1.774"/>
        <n v="0.91400000000000003"/>
        <n v="1.2589999999999999"/>
        <n v="0.46700000000000003"/>
        <n v="1.2E-2"/>
        <n v="1.6819999999999999"/>
        <n v="1.0840000000000001"/>
        <n v="0.432"/>
        <n v="0.28799999999999998"/>
      </sharedItems>
    </cacheField>
    <cacheField name="Tool_Vibration(?m)" numFmtId="2">
      <sharedItems containsMixedTypes="1" containsNumber="1" minValue="2.161" maxValue="45.725999999999999"/>
    </cacheField>
    <cacheField name="Spindle_Speed(RPM)" numFmtId="2">
      <sharedItems/>
    </cacheField>
    <cacheField name="Voltage(volts)" numFmtId="2">
      <sharedItems/>
    </cacheField>
    <cacheField name="Torque(Nm)" numFmtId="2">
      <sharedItems containsMixedTypes="1" containsNumber="1" minValue="14.109994439999999" maxValue="55.552399999999999"/>
    </cacheField>
    <cacheField name="Cutting(kN)" numFmtId="2">
      <sharedItems containsMixedTypes="1" containsNumber="1" minValue="1.8" maxValue="3.93"/>
    </cacheField>
    <cacheField name="Downtime" numFmtId="0">
      <sharedItems count="2">
        <s v="Machine_Failure"/>
        <s v="No_Machine_Fail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lhatse peecha" refreshedDate="46098.674892476854" backgroundQuery="1" createdVersion="8" refreshedVersion="8" minRefreshableVersion="3" recordCount="0" supportSubquery="1" supportAdvancedDrill="1" xr:uid="{D9C372D7-8B2A-40C7-AE5E-D707775762F2}">
  <cacheSource type="external" connectionId="2"/>
  <cacheFields count="4">
    <cacheField name="[Machine_Downtime].[Downtime].[Downtime]" caption="Downtime" numFmtId="0" hierarchy="15" level="1">
      <sharedItems count="2">
        <s v="Machine_Failure"/>
        <s v="No_Machine_Failure"/>
      </sharedItems>
    </cacheField>
    <cacheField name="[Machine_Downtime].[risk_level].[risk_level]" caption="risk_level" numFmtId="0" hierarchy="21" level="1">
      <sharedItems count="3">
        <s v="High"/>
        <s v="Low"/>
        <s v="Medium"/>
      </sharedItems>
    </cacheField>
    <cacheField name="[Measures].[Count of Downtime]" caption="Count of Downtime" numFmtId="0" hierarchy="25" level="32767"/>
    <cacheField name="[Machine_Downtime].[Assembly_Line_No].[Assembly_Line_No]" caption="Assembly_Line_No" numFmtId="0" hierarchy="2" level="1">
      <sharedItems count="3">
        <s v="Shopfloor-L1"/>
        <s v="Shopfloor-L2"/>
        <s v="Shopfloor-L3"/>
      </sharedItems>
    </cacheField>
  </cacheFields>
  <cacheHierarchies count="26">
    <cacheHierarchy uniqueName="[Machine_Downtime].[Date]" caption="Date" attribute="1" defaultMemberUniqueName="[Machine_Downtime].[Date].[All]" allUniqueName="[Machine_Downtime].[Date].[All]" dimensionUniqueName="[Machine_Downtime]" displayFolder="" count="0" memberValueDatatype="130" unbalanced="0"/>
    <cacheHierarchy uniqueName="[Machine_Downtime].[Machine_ID]" caption="Machine_ID" attribute="1" defaultMemberUniqueName="[Machine_Downtime].[Machine_ID].[All]" allUniqueName="[Machine_Downtime].[Machine_ID].[All]" dimensionUniqueName="[Machine_Downtime]" displayFolder="" count="0" memberValueDatatype="130" unbalanced="0"/>
    <cacheHierarchy uniqueName="[Machine_Downtime].[Assembly_Line_No]" caption="Assembly_Line_No" attribute="1" defaultMemberUniqueName="[Machine_Downtime].[Assembly_Line_No].[All]" allUniqueName="[Machine_Downtime].[Assembly_Line_No].[All]" dimensionUniqueName="[Machine_Downtime]" displayFolder="" count="2" memberValueDatatype="130" unbalanced="0">
      <fieldsUsage count="2">
        <fieldUsage x="-1"/>
        <fieldUsage x="3"/>
      </fieldsUsage>
    </cacheHierarchy>
    <cacheHierarchy uniqueName="[Machine_Downtime].[Hydraulic_Pressure(bar)]" caption="Hydraulic_Pressure(bar)" attribute="1" defaultMemberUniqueName="[Machine_Downtime].[Hydraulic_Pressure(bar)].[All]" allUniqueName="[Machine_Downtime].[Hydraulic_Pressure(bar)].[All]" dimensionUniqueName="[Machine_Downtime]" displayFolder="" count="0" memberValueDatatype="130" unbalanced="0"/>
    <cacheHierarchy uniqueName="[Machine_Downtime].[Coolant_Pressure(bar)]" caption="Coolant_Pressure(bar)" attribute="1" defaultMemberUniqueName="[Machine_Downtime].[Coolant_Pressure(bar)].[All]" allUniqueName="[Machine_Downtime].[Coolant_Pressure(bar)].[All]" dimensionUniqueName="[Machine_Downtime]" displayFolder="" count="0" memberValueDatatype="5" unbalanced="0"/>
    <cacheHierarchy uniqueName="[Machine_Downtime].[Air_System_Pressure(bar)]" caption="Air_System_Pressure(bar)" attribute="1" defaultMemberUniqueName="[Machine_Downtime].[Air_System_Pressure(bar)].[All]" allUniqueName="[Machine_Downtime].[Air_System_Pressure(bar)].[All]" dimensionUniqueName="[Machine_Downtime]" displayFolder="" count="0" memberValueDatatype="5" unbalanced="0"/>
    <cacheHierarchy uniqueName="[Machine_Downtime].[Coolant_Temperature]" caption="Coolant_Temperature" attribute="1" defaultMemberUniqueName="[Machine_Downtime].[Coolant_Temperature].[All]" allUniqueName="[Machine_Downtime].[Coolant_Temperature].[All]" dimensionUniqueName="[Machine_Downtime]" displayFolder="" count="0" memberValueDatatype="130" unbalanced="0"/>
    <cacheHierarchy uniqueName="[Machine_Downtime].[Hydraulic_Oil_Temperature(?C)]" caption="Hydraulic_Oil_Temperature(?C)" attribute="1" defaultMemberUniqueName="[Machine_Downtime].[Hydraulic_Oil_Temperature(?C)].[All]" allUniqueName="[Machine_Downtime].[Hydraulic_Oil_Temperature(?C)].[All]" dimensionUniqueName="[Machine_Downtime]" displayFolder="" count="0" memberValueDatatype="130" unbalanced="0"/>
    <cacheHierarchy uniqueName="[Machine_Downtime].[Spindle_Bearing_Temperature(?C)]" caption="Spindle_Bearing_Temperature(?C)" attribute="1" defaultMemberUniqueName="[Machine_Downtime].[Spindle_Bearing_Temperature(?C)].[All]" allUniqueName="[Machine_Downtime].[Spindle_Bearing_Temperature(?C)].[All]" dimensionUniqueName="[Machine_Downtime]" displayFolder="" count="0" memberValueDatatype="130" unbalanced="0"/>
    <cacheHierarchy uniqueName="[Machine_Downtime].[Spindle_Vibration(?m)]" caption="Spindle_Vibration(?m)" attribute="1" defaultMemberUniqueName="[Machine_Downtime].[Spindle_Vibration(?m)].[All]" allUniqueName="[Machine_Downtime].[Spindle_Vibration(?m)].[All]" dimensionUniqueName="[Machine_Downtime]" displayFolder="" count="0" memberValueDatatype="130" unbalanced="0"/>
    <cacheHierarchy uniqueName="[Machine_Downtime].[Tool_Vibration(?m)]" caption="Tool_Vibration(?m)" attribute="1" defaultMemberUniqueName="[Machine_Downtime].[Tool_Vibration(?m)].[All]" allUniqueName="[Machine_Downtime].[Tool_Vibration(?m)].[All]" dimensionUniqueName="[Machine_Downtime]" displayFolder="" count="0" memberValueDatatype="130" unbalanced="0"/>
    <cacheHierarchy uniqueName="[Machine_Downtime].[Spindle_Speed]" caption="Spindle_Speed" attribute="1" defaultMemberUniqueName="[Machine_Downtime].[Spindle_Speed].[All]" allUniqueName="[Machine_Downtime].[Spindle_Speed].[All]" dimensionUniqueName="[Machine_Downtime]" displayFolder="" count="0" memberValueDatatype="20" unbalanced="0"/>
    <cacheHierarchy uniqueName="[Machine_Downtime].[Voltage(volts)]" caption="Voltage(volts)" attribute="1" defaultMemberUniqueName="[Machine_Downtime].[Voltage(volts)].[All]" allUniqueName="[Machine_Downtime].[Voltage(volts)].[All]" dimensionUniqueName="[Machine_Downtime]" displayFolder="" count="0" memberValueDatatype="130" unbalanced="0"/>
    <cacheHierarchy uniqueName="[Machine_Downtime].[Torque]" caption="Torque" attribute="1" defaultMemberUniqueName="[Machine_Downtime].[Torque].[All]" allUniqueName="[Machine_Downtime].[Torque].[All]" dimensionUniqueName="[Machine_Downtime]" displayFolder="" count="0" memberValueDatatype="130" unbalanced="0"/>
    <cacheHierarchy uniqueName="[Machine_Downtime].[Cutting(kN)]" caption="Cutting(kN)" attribute="1" defaultMemberUniqueName="[Machine_Downtime].[Cutting(kN)].[All]" allUniqueName="[Machine_Downtime].[Cutting(kN)].[All]" dimensionUniqueName="[Machine_Downtime]" displayFolder="" count="0" memberValueDatatype="130" unbalanced="0"/>
    <cacheHierarchy uniqueName="[Machine_Downtime].[Downtime]" caption="Downtime" attribute="1" defaultMemberUniqueName="[Machine_Downtime].[Downtime].[All]" allUniqueName="[Machine_Downtime].[Downtime].[All]" dimensionUniqueName="[Machine_Downtime]" displayFolder="" count="2" memberValueDatatype="130" unbalanced="0">
      <fieldsUsage count="2">
        <fieldUsage x="-1"/>
        <fieldUsage x="0"/>
      </fieldsUsage>
    </cacheHierarchy>
    <cacheHierarchy uniqueName="[Machine_Downtime].[pressure_risk]" caption="pressure_risk" attribute="1" defaultMemberUniqueName="[Machine_Downtime].[pressure_risk].[All]" allUniqueName="[Machine_Downtime].[pressure_risk].[All]" dimensionUniqueName="[Machine_Downtime]" displayFolder="" count="0" memberValueDatatype="20" unbalanced="0"/>
    <cacheHierarchy uniqueName="[Machine_Downtime].[splindle_speed_risk]" caption="splindle_speed_risk" attribute="1" defaultMemberUniqueName="[Machine_Downtime].[splindle_speed_risk].[All]" allUniqueName="[Machine_Downtime].[splindle_speed_risk].[All]" dimensionUniqueName="[Machine_Downtime]" displayFolder="" count="0" memberValueDatatype="20" unbalanced="0"/>
    <cacheHierarchy uniqueName="[Machine_Downtime].[temperature_risk]" caption="temperature_risk" attribute="1" defaultMemberUniqueName="[Machine_Downtime].[temperature_risk].[All]" allUniqueName="[Machine_Downtime].[temperature_risk].[All]" dimensionUniqueName="[Machine_Downtime]" displayFolder="" count="0" memberValueDatatype="20" unbalanced="0"/>
    <cacheHierarchy uniqueName="[Machine_Downtime].[torque_risk]" caption="torque_risk" attribute="1" defaultMemberUniqueName="[Machine_Downtime].[torque_risk].[All]" allUniqueName="[Machine_Downtime].[torque_risk].[All]" dimensionUniqueName="[Machine_Downtime]" displayFolder="" count="0" memberValueDatatype="20" unbalanced="0"/>
    <cacheHierarchy uniqueName="[Machine_Downtime].[risk_score]" caption="risk_score" attribute="1" defaultMemberUniqueName="[Machine_Downtime].[risk_score].[All]" allUniqueName="[Machine_Downtime].[risk_score].[All]" dimensionUniqueName="[Machine_Downtime]" displayFolder="" count="0" memberValueDatatype="20" unbalanced="0"/>
    <cacheHierarchy uniqueName="[Machine_Downtime].[risk_level]" caption="risk_level" attribute="1" defaultMemberUniqueName="[Machine_Downtime].[risk_level].[All]" allUniqueName="[Machine_Downtime].[risk_level].[All]" dimensionUniqueName="[Machine_Downtime]" displayFolder="" count="2" memberValueDatatype="130" unbalanced="0">
      <fieldsUsage count="2">
        <fieldUsage x="-1"/>
        <fieldUsage x="1"/>
      </fieldsUsage>
    </cacheHierarchy>
    <cacheHierarchy uniqueName="[Measures].[__XL_Count Machine_Downtime]" caption="__XL_Count Machine_Downtime" measure="1" displayFolder="" measureGroup="Machine_Downtime" count="0" hidden="1"/>
    <cacheHierarchy uniqueName="[Measures].[__No measures defined]" caption="__No measures defined" measure="1" displayFolder="" count="0" hidden="1"/>
    <cacheHierarchy uniqueName="[Measures].[Count of risk_level]" caption="Count of risk_level" measure="1" displayFolder="" measureGroup="Machine_Down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Downtime]" caption="Count of Downtime" measure="1" displayFolder="" measureGroup="Machine_Downtim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Machine_Downtime" uniqueName="[Machine_Downtime]" caption="Machine_Downtime"/>
    <dimension measure="1" name="Measures" uniqueName="[Measures]" caption="Measures"/>
  </dimensions>
  <measureGroups count="1">
    <measureGroup name="Machine_Downtime" caption="Machine_Downtim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31-12-2021"/>
    <x v="0"/>
    <x v="0"/>
    <x v="0"/>
    <x v="0"/>
    <n v="6.2849645059999997"/>
    <x v="0"/>
    <s v="46"/>
    <n v="33.4"/>
    <x v="0"/>
    <n v="26.492000000000001"/>
    <s v="25892"/>
    <s v="335"/>
    <n v="24.055326010000002"/>
    <n v="3.58"/>
    <x v="0"/>
  </r>
  <r>
    <s v="31-12-2021"/>
    <x v="0"/>
    <x v="0"/>
    <x v="1"/>
    <x v="1"/>
    <n v="6.1967325300000002"/>
    <x v="1"/>
    <n v="47.4"/>
    <n v="34.6"/>
    <x v="1"/>
    <n v="25.274000000000001"/>
    <s v="19856"/>
    <s v="368"/>
    <n v="14.202889730000001"/>
    <n v="2.68"/>
    <x v="0"/>
  </r>
  <r>
    <s v="31-12-2021"/>
    <x v="1"/>
    <x v="1"/>
    <x v="2"/>
    <x v="2"/>
    <n v="6.6554484509999998"/>
    <x v="2"/>
    <n v="40.700000000000003"/>
    <s v="33"/>
    <x v="2"/>
    <n v="30.608000000000001"/>
    <s v="19851"/>
    <s v="325"/>
    <n v="24.04926704"/>
    <n v="3.55"/>
    <x v="0"/>
  </r>
  <r>
    <s v="31-05-2022"/>
    <x v="2"/>
    <x v="2"/>
    <x v="3"/>
    <x v="3"/>
    <n v="6.5603939630000001"/>
    <x v="3"/>
    <n v="44.2"/>
    <n v="40.6"/>
    <x v="3"/>
    <n v="30.791"/>
    <s v="18461"/>
    <s v="360"/>
    <n v="25.86002925"/>
    <n v="3.55"/>
    <x v="0"/>
  </r>
  <r>
    <s v="31-03-2022"/>
    <x v="0"/>
    <x v="0"/>
    <x v="4"/>
    <x v="4"/>
    <n v="6.141237748"/>
    <x v="4"/>
    <n v="47.3"/>
    <n v="31.4"/>
    <x v="4"/>
    <n v="25.515999999999998"/>
    <s v="26526"/>
    <s v="354"/>
    <n v="25.515873859999999"/>
    <n v="3.55"/>
    <x v="0"/>
  </r>
  <r>
    <s v="31-03-2022"/>
    <x v="2"/>
    <x v="2"/>
    <x v="5"/>
    <x v="5"/>
    <n v="7.2280661820000001"/>
    <x v="5"/>
    <s v="48"/>
    <n v="32.700000000000003"/>
    <x v="5"/>
    <n v="25.597000000000001"/>
    <s v="27613"/>
    <s v="319"/>
    <n v="25.52133005"/>
    <n v="3.55"/>
    <x v="0"/>
  </r>
  <r>
    <s v="31-03-2022"/>
    <x v="0"/>
    <x v="0"/>
    <x v="6"/>
    <x v="6"/>
    <n v="6.7109992729999997"/>
    <x v="6"/>
    <n v="48.8"/>
    <n v="37.4"/>
    <x v="6"/>
    <n v="32.137999999999998"/>
    <s v="26605"/>
    <s v="438"/>
    <n v="25.45465209"/>
    <n v="3.58"/>
    <x v="0"/>
  </r>
  <r>
    <s v="31-03-2022"/>
    <x v="1"/>
    <x v="1"/>
    <x v="7"/>
    <x v="7"/>
    <n v="6.0022290920000003"/>
    <x v="7"/>
    <n v="45.8"/>
    <n v="37.5"/>
    <x v="7"/>
    <n v="19.823"/>
    <s v="14266"/>
    <s v="334"/>
    <n v="34.973004189999997"/>
    <n v="2.02"/>
    <x v="1"/>
  </r>
  <r>
    <s v="31-03-2022"/>
    <x v="1"/>
    <x v="1"/>
    <x v="8"/>
    <x v="8"/>
    <n v="6.0395236250000002"/>
    <x v="8"/>
    <n v="51.5"/>
    <n v="32.1"/>
    <x v="8"/>
    <n v="16.972000000000001"/>
    <s v="20413"/>
    <s v="278"/>
    <n v="32.519298550000002"/>
    <n v="2.88"/>
    <x v="1"/>
  </r>
  <r>
    <s v="31-03-2022"/>
    <x v="1"/>
    <x v="1"/>
    <x v="9"/>
    <x v="9"/>
    <n v="6.7330957920000003"/>
    <x v="9"/>
    <n v="47.9"/>
    <n v="35.200000000000003"/>
    <x v="9"/>
    <n v="36.600999999999999"/>
    <s v="20504"/>
    <s v="379"/>
    <n v="25.618567209999998"/>
    <n v="3.93"/>
    <x v="0"/>
  </r>
  <r>
    <s v="31-03-2022"/>
    <x v="2"/>
    <x v="2"/>
    <x v="10"/>
    <x v="10"/>
    <n v="6.5257441810000003"/>
    <x v="10"/>
    <s v="43"/>
    <n v="32.4"/>
    <x v="10"/>
    <n v="25.068999999999999"/>
    <s v="17919"/>
    <s v="396"/>
    <n v="25.46144"/>
    <n v="3.67"/>
    <x v="0"/>
  </r>
  <r>
    <s v="31-03-2022"/>
    <x v="0"/>
    <x v="0"/>
    <x v="11"/>
    <x v="11"/>
    <n v="5.7583714669999999"/>
    <x v="11"/>
    <n v="46.2"/>
    <n v="37.6"/>
    <x v="11"/>
    <n v="18.75"/>
    <s v="21951"/>
    <s v="366"/>
    <n v="25.613069370000002"/>
    <n v="3.59"/>
    <x v="0"/>
  </r>
  <r>
    <s v="31-03-2022"/>
    <x v="2"/>
    <x v="2"/>
    <x v="12"/>
    <x v="12"/>
    <n v="6.3828444920000003"/>
    <x v="12"/>
    <n v="47.2"/>
    <n v="36.200000000000003"/>
    <x v="12"/>
    <n v="29.317"/>
    <s v="25528"/>
    <s v="364"/>
    <n v="25.46415618"/>
    <n v="3.69"/>
    <x v="0"/>
  </r>
  <r>
    <s v="31-03-2022"/>
    <x v="2"/>
    <x v="2"/>
    <x v="13"/>
    <x v="13"/>
    <n v="6.0828612939999998"/>
    <x v="13"/>
    <n v="50.2"/>
    <s v="28"/>
    <x v="13"/>
    <n v="27.513000000000002"/>
    <s v="18660"/>
    <s v="328"/>
    <n v="25.58424437"/>
    <n v="3.55"/>
    <x v="0"/>
  </r>
  <r>
    <s v="31-03-2022"/>
    <x v="1"/>
    <x v="1"/>
    <x v="14"/>
    <x v="14"/>
    <n v="6.3359973610000004"/>
    <x v="14"/>
    <n v="51.2"/>
    <n v="31.1"/>
    <x v="14"/>
    <n v="26.667999999999999"/>
    <s v="18644"/>
    <s v="349"/>
    <n v="25.606200390000001"/>
    <n v="3.67"/>
    <x v="0"/>
  </r>
  <r>
    <s v="31-03-2022"/>
    <x v="1"/>
    <x v="1"/>
    <x v="15"/>
    <x v="15"/>
    <n v="7.1314742799999999"/>
    <x v="15"/>
    <n v="44.9"/>
    <s v="31"/>
    <x v="15"/>
    <n v="33.567"/>
    <s v="18648"/>
    <s v="341"/>
    <n v="25.600707849999999"/>
    <n v="3.69"/>
    <x v="0"/>
  </r>
  <r>
    <s v="31-03-2022"/>
    <x v="1"/>
    <x v="1"/>
    <x v="16"/>
    <x v="16"/>
    <n v="6.5371258479999996"/>
    <x v="16"/>
    <n v="45.1"/>
    <n v="38.6"/>
    <x v="16"/>
    <n v="35.340000000000003"/>
    <s v="18650"/>
    <s v="297"/>
    <n v="25.597962469999999"/>
    <n v="3.67"/>
    <x v="0"/>
  </r>
  <r>
    <s v="31-03-2022"/>
    <x v="1"/>
    <x v="1"/>
    <x v="17"/>
    <x v="17"/>
    <n v="6.870613037"/>
    <x v="17"/>
    <n v="52.6"/>
    <n v="33.799999999999997"/>
    <x v="17"/>
    <n v="21.192"/>
    <s v="18654"/>
    <s v="287"/>
    <n v="25.592473460000001"/>
    <n v="3.61"/>
    <x v="0"/>
  </r>
  <r>
    <s v="31-03-2022"/>
    <x v="2"/>
    <x v="2"/>
    <x v="18"/>
    <x v="18"/>
    <n v="6.0846327069999999"/>
    <x v="18"/>
    <n v="52.3"/>
    <n v="35.200000000000003"/>
    <x v="18"/>
    <n v="21.885999999999999"/>
    <s v="23432"/>
    <s v="434"/>
    <n v="25.46551448"/>
    <n v="3.67"/>
    <x v="0"/>
  </r>
  <r>
    <s v="31-03-2022"/>
    <x v="1"/>
    <x v="1"/>
    <x v="19"/>
    <x v="19"/>
    <n v="6.164535184"/>
    <x v="19"/>
    <n v="44.5"/>
    <n v="38.700000000000003"/>
    <x v="19"/>
    <n v="20.86"/>
    <s v="21951"/>
    <s v="346"/>
    <n v="25.522694470000001"/>
    <n v="2.4900000000000002"/>
    <x v="0"/>
  </r>
  <r>
    <s v="31-03-2022"/>
    <x v="1"/>
    <x v="1"/>
    <x v="20"/>
    <x v="20"/>
    <n v="6.7511477060000002"/>
    <x v="20"/>
    <n v="48.1"/>
    <n v="38.299999999999997"/>
    <x v="20"/>
    <n v="29.718"/>
    <s v="27957"/>
    <s v="409"/>
    <n v="25.46008213"/>
    <n v="3.61"/>
    <x v="0"/>
  </r>
  <r>
    <s v="31-03-2022"/>
    <x v="1"/>
    <x v="1"/>
    <x v="21"/>
    <x v="21"/>
    <n v="6.7619035260000002"/>
    <x v="21"/>
    <n v="48.2"/>
    <s v="41"/>
    <x v="21"/>
    <n v="27.672000000000001"/>
    <s v="20303"/>
    <s v="315"/>
    <n v="23.513864949999999"/>
    <n v="2.83"/>
    <x v="1"/>
  </r>
  <r>
    <s v="31-03-2022"/>
    <x v="2"/>
    <x v="2"/>
    <x v="22"/>
    <x v="11"/>
    <n v="6.4111986209999996"/>
    <x v="22"/>
    <n v="47.2"/>
    <n v="38.1"/>
    <x v="22"/>
    <n v="16.140999999999998"/>
    <s v="26605"/>
    <s v="266"/>
    <n v="25.466872930000001"/>
    <n v="3.13"/>
    <x v="0"/>
  </r>
  <r>
    <s v="31-03-2022"/>
    <x v="1"/>
    <x v="1"/>
    <x v="23"/>
    <x v="22"/>
    <n v="6.2277893280000001"/>
    <x v="23"/>
    <n v="49.4"/>
    <n v="35.299999999999997"/>
    <x v="23"/>
    <n v="24.257000000000001"/>
    <s v="20310"/>
    <s v="355"/>
    <n v="23.505760710000001"/>
    <n v="2.68"/>
    <x v="1"/>
  </r>
  <r>
    <s v="31-03-2022"/>
    <x v="2"/>
    <x v="2"/>
    <x v="24"/>
    <x v="23"/>
    <n v="7.0501187500000002"/>
    <x v="24"/>
    <n v="50.4"/>
    <n v="36.700000000000003"/>
    <x v="24"/>
    <n v="28.518999999999998"/>
    <s v="20298"/>
    <s v="241"/>
    <n v="23.519657110000001"/>
    <n v="2.9"/>
    <x v="1"/>
  </r>
  <r>
    <s v="31-03-2022"/>
    <x v="0"/>
    <x v="0"/>
    <x v="25"/>
    <x v="24"/>
    <n v="5.7614307670000002"/>
    <x v="25"/>
    <n v="48.3"/>
    <s v="36"/>
    <x v="25"/>
    <n v="29.251000000000001"/>
    <s v="20297"/>
    <s v="429"/>
    <n v="23.520815880000001"/>
    <n v="2.69"/>
    <x v="1"/>
  </r>
  <r>
    <s v="31-03-2022"/>
    <x v="1"/>
    <x v="1"/>
    <x v="26"/>
    <x v="2"/>
    <n v="6.3376345719999998"/>
    <x v="3"/>
    <n v="53.7"/>
    <s v="35"/>
    <x v="26"/>
    <n v="34.247"/>
    <s v="18638"/>
    <s v="356"/>
    <n v="25.614443609999999"/>
    <n v="3.49"/>
    <x v="0"/>
  </r>
  <r>
    <s v="31-03-2022"/>
    <x v="1"/>
    <x v="1"/>
    <x v="27"/>
    <x v="25"/>
    <n v="5.3993516469999996"/>
    <x v="26"/>
    <n v="49.7"/>
    <n v="34.5"/>
    <x v="16"/>
    <n v="28.347999999999999"/>
    <s v="20018"/>
    <s v="343"/>
    <n v="23.84863623"/>
    <n v="2.71"/>
    <x v="1"/>
  </r>
  <r>
    <s v="31-03-2022"/>
    <x v="2"/>
    <x v="2"/>
    <x v="28"/>
    <x v="2"/>
    <n v="6.5916278420000003"/>
    <x v="27"/>
    <n v="45.7"/>
    <n v="31.6"/>
    <x v="27"/>
    <n v="27.869"/>
    <s v="20504"/>
    <s v="368"/>
    <n v="25.451937940000001"/>
    <n v="2.73"/>
    <x v="0"/>
  </r>
  <r>
    <s v="31-03-2022"/>
    <x v="2"/>
    <x v="2"/>
    <x v="29"/>
    <x v="26"/>
    <n v="6.3435705860000002"/>
    <x v="28"/>
    <n v="44.5"/>
    <n v="44.1"/>
    <x v="28"/>
    <n v="39.845999999999997"/>
    <s v="20016"/>
    <s v="336"/>
    <n v="23.851019180000002"/>
    <n v="2.58"/>
    <x v="1"/>
  </r>
  <r>
    <s v="31-03-2022"/>
    <x v="1"/>
    <x v="1"/>
    <x v="30"/>
    <x v="27"/>
    <n v="6.849350104"/>
    <x v="29"/>
    <n v="43.2"/>
    <n v="30.5"/>
    <x v="29"/>
    <n v="29.888000000000002"/>
    <s v="20018"/>
    <s v="386"/>
    <n v="23.84863623"/>
    <n v="2.82"/>
    <x v="1"/>
  </r>
  <r>
    <s v="31-03-2022"/>
    <x v="0"/>
    <x v="0"/>
    <x v="31"/>
    <x v="28"/>
    <n v="6.6159989079999999"/>
    <x v="30"/>
    <n v="48.2"/>
    <n v="31.5"/>
    <x v="30"/>
    <n v="18.113"/>
    <s v="20314"/>
    <s v="432"/>
    <n v="23.501132219999999"/>
    <n v="2.62"/>
    <x v="1"/>
  </r>
  <r>
    <s v="31-03-2022"/>
    <x v="2"/>
    <x v="2"/>
    <x v="32"/>
    <x v="29"/>
    <n v="6.0875010610000002"/>
    <x v="31"/>
    <s v="46"/>
    <n v="26.9"/>
    <x v="31"/>
    <n v="26.957999999999998"/>
    <s v="13272"/>
    <s v="333"/>
    <n v="23.392885140000001"/>
    <n v="2.64"/>
    <x v="1"/>
  </r>
  <r>
    <s v="31-03-2022"/>
    <x v="0"/>
    <x v="0"/>
    <x v="33"/>
    <x v="19"/>
    <n v="6.5476858819999997"/>
    <x v="0"/>
    <s v="42"/>
    <n v="38.6"/>
    <x v="32"/>
    <n v="23.667999999999999"/>
    <s v="18755"/>
    <s v="278"/>
    <n v="25.45465209"/>
    <n v="3.91"/>
    <x v="0"/>
  </r>
  <r>
    <s v="31-01-2022"/>
    <x v="0"/>
    <x v="0"/>
    <x v="34"/>
    <x v="9"/>
    <n v="6.6618365830000004"/>
    <x v="28"/>
    <n v="56.5"/>
    <s v="40"/>
    <x v="33"/>
    <n v="36.234000000000002"/>
    <s v="27613"/>
    <s v="353"/>
    <n v="24.462082389999999"/>
    <n v="3.33"/>
    <x v="0"/>
  </r>
  <r>
    <s v="31-01-2022"/>
    <x v="1"/>
    <x v="1"/>
    <x v="35"/>
    <x v="6"/>
    <n v="5.8589786049999999"/>
    <x v="32"/>
    <n v="48.1"/>
    <n v="35.799999999999997"/>
    <x v="34"/>
    <n v="32.774000000000001"/>
    <s v="26526"/>
    <s v="302"/>
    <n v="24.472114000000001"/>
    <n v="2.71"/>
    <x v="0"/>
  </r>
  <r>
    <s v="31-01-2022"/>
    <x v="1"/>
    <x v="1"/>
    <x v="36"/>
    <x v="30"/>
    <n v="7.0156518029999999"/>
    <x v="33"/>
    <n v="48.5"/>
    <n v="39.299999999999997"/>
    <x v="35"/>
    <n v="21.366"/>
    <s v="15217"/>
    <s v="378"/>
    <n v="35.581220899999998"/>
    <n v="2.17"/>
    <x v="1"/>
  </r>
  <r>
    <s v="31-01-2022"/>
    <x v="1"/>
    <x v="1"/>
    <x v="37"/>
    <x v="31"/>
    <n v="6.5727127779999996"/>
    <x v="15"/>
    <s v="55"/>
    <n v="38.6"/>
    <x v="36"/>
    <n v="26.215"/>
    <s v="19440"/>
    <s v="319"/>
    <n v="14.202889730000001"/>
    <n v="3.49"/>
    <x v="0"/>
  </r>
  <r>
    <s v="31-01-2022"/>
    <x v="0"/>
    <x v="0"/>
    <x v="38"/>
    <x v="32"/>
    <n v="5.8906919159999998"/>
    <x v="17"/>
    <n v="38.799999999999997"/>
    <s v="31"/>
    <x v="37"/>
    <n v="29.791"/>
    <s v="19457"/>
    <s v="374"/>
    <n v="24.536259439999998"/>
    <n v="3.93"/>
    <x v="0"/>
  </r>
  <r>
    <s v="31-01-2022"/>
    <x v="0"/>
    <x v="0"/>
    <x v="39"/>
    <x v="33"/>
    <n v="6.3836520559999999"/>
    <x v="16"/>
    <n v="41.4"/>
    <n v="41.6"/>
    <x v="38"/>
    <n v="25.207000000000001"/>
    <s v="19577"/>
    <s v="354"/>
    <n v="24.385860959999999"/>
    <n v="3.59"/>
    <x v="0"/>
  </r>
  <r>
    <s v="31-01-2022"/>
    <x v="2"/>
    <x v="2"/>
    <x v="40"/>
    <x v="34"/>
    <n v="6.2704858210000003"/>
    <x v="33"/>
    <n v="48.2"/>
    <n v="32.9"/>
    <x v="39"/>
    <n v="37.603999999999999"/>
    <s v="14152"/>
    <s v="308"/>
    <n v="33.923365019999999"/>
    <s v="3"/>
    <x v="1"/>
  </r>
  <r>
    <s v="31-01-2022"/>
    <x v="1"/>
    <x v="1"/>
    <x v="41"/>
    <x v="35"/>
    <n v="6.1671804180000001"/>
    <x v="16"/>
    <n v="51.6"/>
    <n v="28.7"/>
    <x v="40"/>
    <n v="27.527000000000001"/>
    <s v="19456"/>
    <s v="355"/>
    <n v="14.109994439999999"/>
    <n v="2.68"/>
    <x v="0"/>
  </r>
  <r>
    <s v="31-01-2022"/>
    <x v="1"/>
    <x v="1"/>
    <x v="42"/>
    <x v="36"/>
    <n v="6.9667622099999997"/>
    <x v="13"/>
    <n v="52.7"/>
    <n v="38.9"/>
    <x v="41"/>
    <n v="35.756"/>
    <s v="19443"/>
    <s v="450"/>
    <n v="17.899311019999999"/>
    <n v="2.86"/>
    <x v="0"/>
  </r>
  <r>
    <s v="31-01-2022"/>
    <x v="0"/>
    <x v="0"/>
    <x v="43"/>
    <x v="37"/>
    <n v="6.4173401319999996"/>
    <x v="33"/>
    <n v="51.8"/>
    <n v="37.1"/>
    <x v="42"/>
    <n v="20.661999999999999"/>
    <s v="17726"/>
    <s v="278"/>
    <n v="35.580333660000001"/>
    <n v="1.85"/>
    <x v="1"/>
  </r>
  <r>
    <s v="30-12-2021"/>
    <x v="1"/>
    <x v="1"/>
    <x v="44"/>
    <x v="38"/>
    <n v="7.0392866249999999"/>
    <x v="34"/>
    <n v="45.5"/>
    <n v="30.5"/>
    <x v="40"/>
    <n v="21.132000000000001"/>
    <s v="14152"/>
    <s v="390"/>
    <n v="23.13778898"/>
    <n v="2.92"/>
    <x v="1"/>
  </r>
  <r>
    <s v="30-12-2021"/>
    <x v="0"/>
    <x v="0"/>
    <x v="45"/>
    <x v="39"/>
    <n v="5.792243086"/>
    <x v="14"/>
    <n v="44.9"/>
    <n v="33.799999999999997"/>
    <x v="43"/>
    <n v="26.314"/>
    <s v="19784"/>
    <s v="423"/>
    <n v="16.964105069999999"/>
    <n v="2.75"/>
    <x v="0"/>
  </r>
  <r>
    <s v="30-04-2022"/>
    <x v="1"/>
    <x v="1"/>
    <x v="46"/>
    <x v="40"/>
    <n v="7.0917116"/>
    <x v="35"/>
    <n v="44.7"/>
    <n v="39.700000000000003"/>
    <x v="44"/>
    <n v="21.181999999999999"/>
    <s v="19197"/>
    <s v="413"/>
    <n v="31.620335180000001"/>
    <n v="1.91"/>
    <x v="1"/>
  </r>
  <r>
    <s v="30-04-2022"/>
    <x v="0"/>
    <x v="0"/>
    <x v="47"/>
    <x v="41"/>
    <n v="6.3258285619999999"/>
    <x v="35"/>
    <n v="47.8"/>
    <s v="37"/>
    <x v="45"/>
    <n v="26.227"/>
    <s v="18436"/>
    <s v="437"/>
    <n v="30.51400825"/>
    <n v="1.89"/>
    <x v="1"/>
  </r>
  <r>
    <s v="30-04-2022"/>
    <x v="0"/>
    <x v="0"/>
    <x v="48"/>
    <x v="42"/>
    <n v="7.3157320930000003"/>
    <x v="35"/>
    <n v="43.4"/>
    <n v="37.9"/>
    <x v="46"/>
    <n v="28.863"/>
    <s v="17726"/>
    <s v="337"/>
    <n v="35.580333660000001"/>
    <n v="1.95"/>
    <x v="1"/>
  </r>
  <r>
    <s v="30-04-2022"/>
    <x v="1"/>
    <x v="1"/>
    <x v="49"/>
    <x v="43"/>
    <n v="6.2234163359999997"/>
    <x v="35"/>
    <n v="51.1"/>
    <n v="35.299999999999997"/>
    <x v="47"/>
    <n v="19.805"/>
    <s v="16198"/>
    <s v="462"/>
    <n v="23.300405099999999"/>
    <n v="1.99"/>
    <x v="1"/>
  </r>
  <r>
    <s v="30-04-2022"/>
    <x v="0"/>
    <x v="0"/>
    <x v="50"/>
    <x v="44"/>
    <n v="6.8188709440000004"/>
    <x v="35"/>
    <n v="44.4"/>
    <n v="27.4"/>
    <x v="48"/>
    <n v="30.760999999999999"/>
    <s v="15217"/>
    <s v="236"/>
    <n v="23.318614759999999"/>
    <n v="1.88"/>
    <x v="1"/>
  </r>
  <r>
    <s v="30-04-2022"/>
    <x v="2"/>
    <x v="2"/>
    <x v="51"/>
    <x v="45"/>
    <n v="7.1687996360000001"/>
    <x v="24"/>
    <n v="45.3"/>
    <n v="33.200000000000003"/>
    <x v="49"/>
    <n v="28.603999999999999"/>
    <s v="20470"/>
    <s v="445"/>
    <n v="23.322032239999999"/>
    <n v="1.88"/>
    <x v="1"/>
  </r>
  <r>
    <s v="30-04-2022"/>
    <x v="0"/>
    <x v="0"/>
    <x v="52"/>
    <x v="46"/>
    <n v="6.7610409379999998"/>
    <x v="8"/>
    <s v="45"/>
    <n v="36.799999999999997"/>
    <x v="50"/>
    <n v="25.637"/>
    <s v="17726"/>
    <s v="387"/>
    <n v="23.300405099999999"/>
    <n v="2.88"/>
    <x v="1"/>
  </r>
  <r>
    <s v="30-04-2022"/>
    <x v="2"/>
    <x v="2"/>
    <x v="53"/>
    <x v="47"/>
    <n v="6.1935705099999998"/>
    <x v="35"/>
    <n v="49.7"/>
    <n v="34.200000000000003"/>
    <x v="51"/>
    <n v="23.085999999999999"/>
    <s v="14266"/>
    <s v="336"/>
    <n v="23.300405099999999"/>
    <n v="2.82"/>
    <x v="1"/>
  </r>
  <r>
    <s v="30-04-2022"/>
    <x v="2"/>
    <x v="2"/>
    <x v="54"/>
    <x v="48"/>
    <n v="6.2595793630000003"/>
    <x v="17"/>
    <n v="51.2"/>
    <s v="40"/>
    <x v="52"/>
    <n v="24.451000000000001"/>
    <s v="18592"/>
    <s v="294"/>
    <n v="16.44955444"/>
    <n v="3.13"/>
    <x v="0"/>
  </r>
  <r>
    <s v="30-04-2022"/>
    <x v="0"/>
    <x v="0"/>
    <x v="55"/>
    <x v="49"/>
    <n v="6.6066612060000001"/>
    <x v="15"/>
    <s v="44"/>
    <n v="35.299999999999997"/>
    <x v="53"/>
    <n v="32.456000000000003"/>
    <s v="18594"/>
    <s v="315"/>
    <n v="15.119739300000001"/>
    <n v="2.59"/>
    <x v="0"/>
  </r>
  <r>
    <s v="30-04-2022"/>
    <x v="0"/>
    <x v="0"/>
    <x v="56"/>
    <x v="50"/>
    <n v="6.9578276189999997"/>
    <x v="16"/>
    <n v="48.3"/>
    <n v="37.1"/>
    <x v="54"/>
    <n v="16.991"/>
    <s v="18594"/>
    <s v="349"/>
    <n v="14.202889730000001"/>
    <n v="2.42"/>
    <x v="0"/>
  </r>
  <r>
    <s v="30-04-2022"/>
    <x v="0"/>
    <x v="0"/>
    <x v="57"/>
    <x v="51"/>
    <n v="6.8022932640000002"/>
    <x v="0"/>
    <n v="46.2"/>
    <n v="35.299999999999997"/>
    <x v="55"/>
    <n v="34.978000000000002"/>
    <s v="18590"/>
    <s v="398"/>
    <n v="15.900716149999999"/>
    <n v="3.33"/>
    <x v="0"/>
  </r>
  <r>
    <s v="30-03-2022"/>
    <x v="2"/>
    <x v="2"/>
    <x v="58"/>
    <x v="52"/>
    <n v="5.742484836"/>
    <x v="36"/>
    <n v="46.7"/>
    <n v="32.4"/>
    <x v="56"/>
    <n v="19.626000000000001"/>
    <s v="20143"/>
    <s v="419"/>
    <n v="23.700640419999999"/>
    <n v="2.95"/>
    <x v="1"/>
  </r>
  <r>
    <s v="30-03-2022"/>
    <x v="2"/>
    <x v="2"/>
    <x v="59"/>
    <x v="53"/>
    <n v="6.1777310649999997"/>
    <x v="37"/>
    <n v="49.7"/>
    <s v="37"/>
    <x v="57"/>
    <n v="22.98"/>
    <s v="20066"/>
    <s v="439"/>
    <n v="23.791587759999999"/>
    <n v="2.02"/>
    <x v="1"/>
  </r>
  <r>
    <s v="30-03-2022"/>
    <x v="2"/>
    <x v="2"/>
    <x v="60"/>
    <x v="54"/>
    <n v="6.3431631619999997"/>
    <x v="28"/>
    <n v="48.9"/>
    <n v="38.200000000000003"/>
    <x v="58"/>
    <n v="32.338000000000001"/>
    <s v="14152"/>
    <s v="326"/>
    <n v="23.733631620000001"/>
    <n v="2.11"/>
    <x v="1"/>
  </r>
  <r>
    <s v="30-03-2022"/>
    <x v="0"/>
    <x v="0"/>
    <x v="61"/>
    <x v="55"/>
    <n v="6.3353289090000002"/>
    <x v="38"/>
    <n v="47.9"/>
    <n v="27.7"/>
    <x v="59"/>
    <n v="31.443999999999999"/>
    <s v="20033"/>
    <s v="347"/>
    <n v="28.381239999999998"/>
    <n v="2.0099999999999998"/>
    <x v="1"/>
  </r>
  <r>
    <s v="30-03-2022"/>
    <x v="1"/>
    <x v="1"/>
    <x v="62"/>
    <x v="56"/>
    <n v="6.0620905650000001"/>
    <x v="37"/>
    <n v="53.8"/>
    <s v="37"/>
    <x v="60"/>
    <n v="34.734999999999999"/>
    <s v="20096"/>
    <s v="319"/>
    <n v="23.756070860000001"/>
    <s v="3"/>
    <x v="1"/>
  </r>
  <r>
    <s v="30-03-2022"/>
    <x v="1"/>
    <x v="1"/>
    <x v="63"/>
    <x v="57"/>
    <n v="6.6902482040000004"/>
    <x v="24"/>
    <n v="44.7"/>
    <n v="34.6"/>
    <x v="38"/>
    <n v="43.624000000000002"/>
    <s v="17726"/>
    <s v="272"/>
    <n v="23.833158600000001"/>
    <n v="2.0099999999999998"/>
    <x v="1"/>
  </r>
  <r>
    <s v="30-03-2022"/>
    <x v="2"/>
    <x v="2"/>
    <x v="64"/>
    <x v="58"/>
    <n v="6.0296796920000002"/>
    <x v="38"/>
    <s v="43"/>
    <n v="36.9"/>
    <x v="61"/>
    <n v="24.895"/>
    <s v="20048"/>
    <s v="304"/>
    <n v="23.81294892"/>
    <n v="2.17"/>
    <x v="1"/>
  </r>
  <r>
    <s v="30-03-2022"/>
    <x v="2"/>
    <x v="2"/>
    <x v="65"/>
    <x v="59"/>
    <n v="6.8994492809999999"/>
    <x v="39"/>
    <n v="49.2"/>
    <n v="33.4"/>
    <x v="62"/>
    <n v="31.530999999999999"/>
    <s v="20908"/>
    <s v="369"/>
    <n v="22.833460880000001"/>
    <n v="1.86"/>
    <x v="1"/>
  </r>
  <r>
    <s v="30-03-2022"/>
    <x v="0"/>
    <x v="0"/>
    <x v="66"/>
    <x v="60"/>
    <n v="6.134580004"/>
    <x v="40"/>
    <n v="48.8"/>
    <s v="33"/>
    <x v="63"/>
    <n v="24.672999999999998"/>
    <s v="22802"/>
    <s v="377"/>
    <n v="20.93684764"/>
    <n v="1.87"/>
    <x v="1"/>
  </r>
  <r>
    <s v="30-03-2022"/>
    <x v="1"/>
    <x v="1"/>
    <x v="67"/>
    <x v="61"/>
    <n v="7.1661941889999996"/>
    <x v="41"/>
    <n v="48.8"/>
    <n v="31.2"/>
    <x v="64"/>
    <n v="21.245000000000001"/>
    <s v="22313"/>
    <s v="363"/>
    <n v="21.395688610000001"/>
    <n v="2.88"/>
    <x v="1"/>
  </r>
  <r>
    <s v="30-03-2022"/>
    <x v="0"/>
    <x v="0"/>
    <x v="68"/>
    <x v="62"/>
    <n v="6.2061828649999997"/>
    <x v="36"/>
    <n v="50.7"/>
    <s v="34"/>
    <x v="65"/>
    <n v="26.577000000000002"/>
    <s v="20132"/>
    <s v="331"/>
    <n v="23.7135903"/>
    <n v="1.99"/>
    <x v="1"/>
  </r>
  <r>
    <s v="30-03-2022"/>
    <x v="0"/>
    <x v="0"/>
    <x v="69"/>
    <x v="57"/>
    <n v="6.835145947"/>
    <x v="37"/>
    <n v="44.1"/>
    <n v="33.4"/>
    <x v="66"/>
    <n v="16.303999999999998"/>
    <s v="20063"/>
    <s v="324"/>
    <n v="23.795145290000001"/>
    <n v="1.95"/>
    <x v="1"/>
  </r>
  <r>
    <s v="30-03-2022"/>
    <x v="0"/>
    <x v="0"/>
    <x v="70"/>
    <x v="63"/>
    <n v="6.8529161309999997"/>
    <x v="37"/>
    <n v="49.9"/>
    <n v="35.9"/>
    <x v="67"/>
    <n v="30.196999999999999"/>
    <s v="20096"/>
    <s v="388"/>
    <n v="23.756070860000001"/>
    <n v="2.93"/>
    <x v="1"/>
  </r>
  <r>
    <s v="30-03-2022"/>
    <x v="1"/>
    <x v="1"/>
    <x v="71"/>
    <x v="64"/>
    <n v="5.7569438460000004"/>
    <x v="36"/>
    <n v="44.7"/>
    <n v="39.1"/>
    <x v="68"/>
    <n v="16.013999999999999"/>
    <s v="16198"/>
    <s v="406"/>
    <n v="28.381239999999998"/>
    <n v="1.89"/>
    <x v="1"/>
  </r>
  <r>
    <s v="30-03-2022"/>
    <x v="2"/>
    <x v="2"/>
    <x v="72"/>
    <x v="65"/>
    <n v="6.0597388539999999"/>
    <x v="3"/>
    <n v="52.3"/>
    <n v="37.1"/>
    <x v="69"/>
    <n v="38.045999999999999"/>
    <s v="18662"/>
    <s v="343"/>
    <n v="17.899311019999999"/>
    <n v="2.63"/>
    <x v="0"/>
  </r>
  <r>
    <s v="30-03-2022"/>
    <x v="2"/>
    <x v="2"/>
    <x v="73"/>
    <x v="66"/>
    <n v="6.6499128660000002"/>
    <x v="42"/>
    <n v="42.4"/>
    <n v="37.4"/>
    <x v="70"/>
    <n v="21.856999999999999"/>
    <s v="21253"/>
    <s v="337"/>
    <n v="28.381239999999998"/>
    <n v="2.89"/>
    <x v="1"/>
  </r>
  <r>
    <s v="30-03-2022"/>
    <x v="1"/>
    <x v="1"/>
    <x v="74"/>
    <x v="67"/>
    <n v="6.7424026540000002"/>
    <x v="13"/>
    <n v="44.2"/>
    <n v="27.1"/>
    <x v="71"/>
    <n v="17.501000000000001"/>
    <s v="18696"/>
    <s v="395"/>
    <n v="17.899311019999999"/>
    <n v="2.71"/>
    <x v="0"/>
  </r>
  <r>
    <s v="30-03-2022"/>
    <x v="0"/>
    <x v="0"/>
    <x v="75"/>
    <x v="68"/>
    <n v="7.2288187930000003"/>
    <x v="14"/>
    <n v="43.7"/>
    <n v="40.200000000000003"/>
    <x v="72"/>
    <n v="30.001000000000001"/>
    <s v="18677"/>
    <s v="303"/>
    <n v="15.119739300000001"/>
    <n v="3.91"/>
    <x v="0"/>
  </r>
  <r>
    <s v="30-03-2022"/>
    <x v="0"/>
    <x v="0"/>
    <x v="76"/>
    <x v="69"/>
    <n v="6.9143518200000003"/>
    <x v="17"/>
    <n v="53.9"/>
    <n v="36.6"/>
    <x v="73"/>
    <n v="30.298999999999999"/>
    <s v="18703"/>
    <s v="361"/>
    <n v="16.44955444"/>
    <n v="2.68"/>
    <x v="0"/>
  </r>
  <r>
    <s v="30-03-2022"/>
    <x v="0"/>
    <x v="0"/>
    <x v="77"/>
    <x v="70"/>
    <n v="6.6705804689999999"/>
    <x v="16"/>
    <n v="52.6"/>
    <n v="41.9"/>
    <x v="74"/>
    <n v="25.503"/>
    <s v="18697"/>
    <s v="354"/>
    <n v="14.202889730000001"/>
    <n v="2.48"/>
    <x v="0"/>
  </r>
  <r>
    <s v="30-03-2022"/>
    <x v="0"/>
    <x v="0"/>
    <x v="78"/>
    <x v="71"/>
    <n v="6.7322249190000001"/>
    <x v="15"/>
    <n v="46.9"/>
    <n v="35.9"/>
    <x v="75"/>
    <n v="18.274000000000001"/>
    <s v="18695"/>
    <s v="466"/>
    <n v="15.119739300000001"/>
    <n v="2.5499999999999998"/>
    <x v="0"/>
  </r>
  <r>
    <s v="30-03-2022"/>
    <x v="0"/>
    <x v="0"/>
    <x v="79"/>
    <x v="72"/>
    <n v="6.8804506659999998"/>
    <x v="13"/>
    <n v="42.7"/>
    <n v="39.700000000000003"/>
    <x v="76"/>
    <n v="22.986999999999998"/>
    <s v="18660"/>
    <s v="363"/>
    <n v="16.964105069999999"/>
    <n v="2.5499999999999998"/>
    <x v="0"/>
  </r>
  <r>
    <s v="30-03-2022"/>
    <x v="1"/>
    <x v="1"/>
    <x v="80"/>
    <x v="73"/>
    <n v="6.8980589119999998"/>
    <x v="14"/>
    <s v="50"/>
    <n v="36.700000000000003"/>
    <x v="77"/>
    <n v="21.722999999999999"/>
    <s v="25177"/>
    <s v="390"/>
    <n v="16.964105069999999"/>
    <n v="2.64"/>
    <x v="0"/>
  </r>
  <r>
    <s v="30-03-2022"/>
    <x v="1"/>
    <x v="1"/>
    <x v="81"/>
    <x v="74"/>
    <n v="6.4650475920000003"/>
    <x v="3"/>
    <n v="44.9"/>
    <n v="31.6"/>
    <x v="78"/>
    <n v="28.123999999999999"/>
    <s v="18676"/>
    <s v="223"/>
    <n v="15.900716149999999"/>
    <n v="2.5299999999999998"/>
    <x v="0"/>
  </r>
  <r>
    <s v="30-03-2022"/>
    <x v="0"/>
    <x v="0"/>
    <x v="82"/>
    <x v="75"/>
    <n v="6.1021097360000001"/>
    <x v="0"/>
    <n v="45.3"/>
    <s v="38"/>
    <x v="79"/>
    <n v="25.36"/>
    <s v="18670"/>
    <s v="411"/>
    <n v="16.44955444"/>
    <n v="2.63"/>
    <x v="0"/>
  </r>
  <r>
    <s v="30-03-2022"/>
    <x v="1"/>
    <x v="1"/>
    <x v="83"/>
    <x v="76"/>
    <n v="6.1352945649999997"/>
    <x v="17"/>
    <n v="44.6"/>
    <n v="33.9"/>
    <x v="80"/>
    <n v="23.815999999999999"/>
    <s v="18684"/>
    <s v="295"/>
    <n v="14.447050389999999"/>
    <n v="2.77"/>
    <x v="0"/>
  </r>
  <r>
    <s v="30-03-2022"/>
    <x v="2"/>
    <x v="2"/>
    <x v="84"/>
    <x v="77"/>
    <n v="6.5709058220000003"/>
    <x v="15"/>
    <n v="46.5"/>
    <n v="34.799999999999997"/>
    <x v="81"/>
    <n v="21.161000000000001"/>
    <s v="18658"/>
    <s v="363"/>
    <n v="14.202889730000001"/>
    <n v="2.4900000000000002"/>
    <x v="0"/>
  </r>
  <r>
    <s v="30-03-2022"/>
    <x v="2"/>
    <x v="2"/>
    <x v="85"/>
    <x v="78"/>
    <n v="6.6487807209999996"/>
    <x v="14"/>
    <n v="44.7"/>
    <n v="38.5"/>
    <x v="23"/>
    <n v="24.478000000000002"/>
    <s v="18656"/>
    <s v="378"/>
    <n v="15.119739300000001"/>
    <n v="2.56"/>
    <x v="0"/>
  </r>
  <r>
    <s v="30-03-2022"/>
    <x v="1"/>
    <x v="1"/>
    <x v="86"/>
    <x v="79"/>
    <n v="7.2782976650000002"/>
    <x v="37"/>
    <n v="44.5"/>
    <n v="37.5"/>
    <x v="82"/>
    <n v="31.451000000000001"/>
    <s v="20078"/>
    <s v="384"/>
    <n v="23.777368259999999"/>
    <n v="2.64"/>
    <x v="1"/>
  </r>
  <r>
    <s v="30-01-2022"/>
    <x v="0"/>
    <x v="0"/>
    <x v="87"/>
    <x v="80"/>
    <n v="6.0738996629999997"/>
    <x v="43"/>
    <s v="48"/>
    <n v="32.200000000000003"/>
    <x v="83"/>
    <n v="30.478000000000002"/>
    <s v="19579"/>
    <s v="339"/>
    <n v="15.900716149999999"/>
    <n v="3.55"/>
    <x v="0"/>
  </r>
  <r>
    <s v="30-01-2022"/>
    <x v="0"/>
    <x v="0"/>
    <x v="88"/>
    <x v="81"/>
    <n v="6.0813478099999996"/>
    <x v="15"/>
    <n v="45.4"/>
    <n v="32.6"/>
    <x v="84"/>
    <n v="28.087"/>
    <s v="19691"/>
    <s v="342"/>
    <n v="17.899311019999999"/>
    <n v="3.67"/>
    <x v="0"/>
  </r>
  <r>
    <s v="30-01-2022"/>
    <x v="2"/>
    <x v="2"/>
    <x v="89"/>
    <x v="82"/>
    <n v="7.1280308449999996"/>
    <x v="44"/>
    <n v="42.4"/>
    <n v="35.299999999999997"/>
    <x v="85"/>
    <n v="26.004000000000001"/>
    <s v="19652"/>
    <s v="360"/>
    <n v="16.964105069999999"/>
    <n v="3.69"/>
    <x v="0"/>
  </r>
  <r>
    <s v="30-01-2022"/>
    <x v="1"/>
    <x v="1"/>
    <x v="90"/>
    <x v="18"/>
    <n v="6.4424450970000002"/>
    <x v="45"/>
    <s v="47"/>
    <n v="38.1"/>
    <x v="86"/>
    <n v="22.532"/>
    <s v="25528"/>
    <s v="333"/>
    <n v="24.382124619999999"/>
    <n v="2.85"/>
    <x v="0"/>
  </r>
  <r>
    <s v="30-01-2022"/>
    <x v="1"/>
    <x v="1"/>
    <x v="91"/>
    <x v="5"/>
    <n v="5.9327230169999998"/>
    <x v="46"/>
    <n v="47.7"/>
    <n v="39.700000000000003"/>
    <x v="87"/>
    <n v="21.076000000000001"/>
    <s v="23432"/>
    <s v="372"/>
    <n v="24.473368529999998"/>
    <n v="3.33"/>
    <x v="0"/>
  </r>
  <r>
    <s v="30-01-2022"/>
    <x v="0"/>
    <x v="0"/>
    <x v="92"/>
    <x v="83"/>
    <n v="6.1687859679999999"/>
    <x v="30"/>
    <s v="51"/>
    <s v="37"/>
    <x v="88"/>
    <n v="32.838999999999999"/>
    <s v="15217"/>
    <s v="312"/>
    <n v="22.87613206"/>
    <n v="1.89"/>
    <x v="1"/>
  </r>
  <r>
    <s v="30-01-2022"/>
    <x v="1"/>
    <x v="1"/>
    <x v="93"/>
    <x v="84"/>
    <n v="6.3275808170000003"/>
    <x v="3"/>
    <n v="47.2"/>
    <n v="35.200000000000003"/>
    <x v="89"/>
    <n v="30.465"/>
    <s v="19502"/>
    <s v="308"/>
    <n v="17.899311019999999"/>
    <n v="2.62"/>
    <x v="0"/>
  </r>
  <r>
    <s v="30-01-2022"/>
    <x v="0"/>
    <x v="0"/>
    <x v="94"/>
    <x v="85"/>
    <n v="6.0306416130000002"/>
    <x v="0"/>
    <n v="55.2"/>
    <n v="32.9"/>
    <x v="90"/>
    <n v="36.110999999999997"/>
    <s v="19496"/>
    <s v="306"/>
    <n v="15.900716149999999"/>
    <n v="2.5299999999999998"/>
    <x v="0"/>
  </r>
  <r>
    <s v="30-01-2022"/>
    <x v="2"/>
    <x v="2"/>
    <x v="95"/>
    <x v="86"/>
    <n v="6.547637409"/>
    <x v="47"/>
    <n v="50.7"/>
    <s v="36"/>
    <x v="91"/>
    <n v="21.152999999999999"/>
    <s v="21951"/>
    <s v="305"/>
    <n v="15.119739300000001"/>
    <n v="2.5499999999999998"/>
    <x v="0"/>
  </r>
  <r>
    <s v="30-01-2022"/>
    <x v="2"/>
    <x v="2"/>
    <x v="96"/>
    <x v="87"/>
    <n v="5.9268821559999996"/>
    <x v="48"/>
    <n v="46.1"/>
    <n v="29.9"/>
    <x v="92"/>
    <n v="12.234999999999999"/>
    <s v="17919"/>
    <s v="384"/>
    <n v="24.495972089999999"/>
    <n v="3.53"/>
    <x v="0"/>
  </r>
  <r>
    <s v="30-01-2022"/>
    <x v="2"/>
    <x v="2"/>
    <x v="97"/>
    <x v="66"/>
    <n v="7.2294472269999996"/>
    <x v="21"/>
    <n v="42.2"/>
    <n v="30.1"/>
    <x v="93"/>
    <n v="28.064"/>
    <s v="13272"/>
    <s v="352"/>
    <n v="22.741008910000001"/>
    <n v="2.17"/>
    <x v="1"/>
  </r>
  <r>
    <s v="30-01-2022"/>
    <x v="0"/>
    <x v="0"/>
    <x v="98"/>
    <x v="79"/>
    <n v="6.379257677"/>
    <x v="26"/>
    <n v="52.1"/>
    <n v="33.5"/>
    <x v="94"/>
    <n v="28.202999999999999"/>
    <s v="19197"/>
    <s v="246"/>
    <n v="22.737759570000001"/>
    <n v="2.02"/>
    <x v="1"/>
  </r>
  <r>
    <s v="30-01-2022"/>
    <x v="1"/>
    <x v="1"/>
    <x v="99"/>
    <x v="62"/>
    <n v="6.5061331400000002"/>
    <x v="8"/>
    <n v="45.6"/>
    <n v="31.6"/>
    <x v="95"/>
    <n v="27.376999999999999"/>
    <s v="16198"/>
    <s v="313"/>
    <n v="22.808370360000001"/>
    <n v="1.91"/>
    <x v="1"/>
  </r>
  <r>
    <s v="30-01-2022"/>
    <x v="2"/>
    <x v="2"/>
    <x v="100"/>
    <x v="61"/>
    <n v="5.9948258870000002"/>
    <x v="23"/>
    <n v="47.3"/>
    <n v="34.5"/>
    <x v="96"/>
    <n v="15.695"/>
    <s v="14266"/>
    <s v="351"/>
    <n v="22.884904850000002"/>
    <n v="1.95"/>
    <x v="1"/>
  </r>
  <r>
    <s v="30-01-2022"/>
    <x v="2"/>
    <x v="2"/>
    <x v="101"/>
    <x v="52"/>
    <n v="6.1731171700000003"/>
    <x v="29"/>
    <n v="38.799999999999997"/>
    <n v="33.4"/>
    <x v="97"/>
    <n v="31.798999999999999"/>
    <s v="14152"/>
    <s v="313"/>
    <n v="22.913462920000001"/>
    <n v="1.99"/>
    <x v="1"/>
  </r>
  <r>
    <s v="30-01-2022"/>
    <x v="2"/>
    <x v="2"/>
    <x v="102"/>
    <x v="88"/>
    <n v="5.4183555999999999"/>
    <x v="13"/>
    <n v="43.3"/>
    <n v="37.200000000000003"/>
    <x v="98"/>
    <n v="28.952000000000002"/>
    <s v="19657"/>
    <s v="294"/>
    <n v="16.964105069999999"/>
    <n v="2.59"/>
    <x v="0"/>
  </r>
  <r>
    <s v="30-01-2022"/>
    <x v="1"/>
    <x v="1"/>
    <x v="103"/>
    <x v="62"/>
    <n v="6.7201559560000002"/>
    <x v="24"/>
    <n v="41.7"/>
    <n v="43.7"/>
    <x v="99"/>
    <n v="19.004999999999999"/>
    <s v="20862"/>
    <s v="328"/>
    <n v="22.883807879999999"/>
    <s v="3"/>
    <x v="1"/>
  </r>
  <r>
    <s v="29-12-2021"/>
    <x v="1"/>
    <x v="1"/>
    <x v="104"/>
    <x v="66"/>
    <n v="5.9286432570000001"/>
    <x v="28"/>
    <n v="52.5"/>
    <n v="36.1"/>
    <x v="100"/>
    <n v="29.013000000000002"/>
    <s v="13272"/>
    <s v="359"/>
    <n v="23.138910429999999"/>
    <n v="1.88"/>
    <x v="1"/>
  </r>
  <r>
    <s v="29-12-2021"/>
    <x v="1"/>
    <x v="1"/>
    <x v="104"/>
    <x v="79"/>
    <n v="5.9286432570000001"/>
    <x v="21"/>
    <n v="52.5"/>
    <n v="36.1"/>
    <x v="100"/>
    <n v="29.013000000000002"/>
    <s v="19197"/>
    <s v="359"/>
    <n v="23.3585478"/>
    <n v="2.72"/>
    <x v="1"/>
  </r>
  <r>
    <s v="29-05-2022"/>
    <x v="1"/>
    <x v="1"/>
    <x v="105"/>
    <x v="89"/>
    <n v="6.1265448730000003"/>
    <x v="49"/>
    <n v="47.6"/>
    <n v="36.200000000000003"/>
    <x v="101"/>
    <n v="16.591000000000001"/>
    <s v="18463"/>
    <s v="369"/>
    <n v="15.119739300000001"/>
    <n v="3.67"/>
    <x v="0"/>
  </r>
  <r>
    <s v="29-04-2022"/>
    <x v="1"/>
    <x v="1"/>
    <x v="106"/>
    <x v="90"/>
    <n v="5.7644725389999998"/>
    <x v="50"/>
    <n v="49.9"/>
    <n v="32.799999999999997"/>
    <x v="102"/>
    <n v="21.664000000000001"/>
    <s v="26605"/>
    <s v="357"/>
    <n v="15.900716149999999"/>
    <n v="3.49"/>
    <x v="0"/>
  </r>
  <r>
    <s v="29-04-2022"/>
    <x v="2"/>
    <x v="2"/>
    <x v="107"/>
    <x v="91"/>
    <n v="6.1870669960000004"/>
    <x v="46"/>
    <n v="43.3"/>
    <n v="32.9"/>
    <x v="103"/>
    <n v="18.863"/>
    <s v="26526"/>
    <s v="299"/>
    <n v="16.964105069999999"/>
    <n v="3.93"/>
    <x v="0"/>
  </r>
  <r>
    <s v="29-04-2022"/>
    <x v="2"/>
    <x v="2"/>
    <x v="108"/>
    <x v="92"/>
    <n v="6.2689580989999998"/>
    <x v="25"/>
    <n v="46.1"/>
    <n v="38.1"/>
    <x v="104"/>
    <n v="21.076000000000001"/>
    <s v="27613"/>
    <s v="351"/>
    <n v="17.899311019999999"/>
    <n v="3.59"/>
    <x v="0"/>
  </r>
  <r>
    <s v="29-04-2022"/>
    <x v="1"/>
    <x v="1"/>
    <x v="109"/>
    <x v="93"/>
    <n v="5.8234944940000002"/>
    <x v="51"/>
    <n v="48.4"/>
    <n v="33.5"/>
    <x v="105"/>
    <n v="24.87"/>
    <s v="20504"/>
    <s v="384"/>
    <n v="16.44955444"/>
    <n v="3.91"/>
    <x v="0"/>
  </r>
  <r>
    <s v="29-04-2022"/>
    <x v="2"/>
    <x v="2"/>
    <x v="110"/>
    <x v="94"/>
    <n v="7.0051597460000004"/>
    <x v="52"/>
    <n v="45.4"/>
    <n v="40.700000000000003"/>
    <x v="106"/>
    <n v="42.901000000000003"/>
    <s v="21951"/>
    <s v="342"/>
    <n v="14.202889730000001"/>
    <n v="3.61"/>
    <x v="0"/>
  </r>
  <r>
    <s v="29-04-2022"/>
    <x v="2"/>
    <x v="2"/>
    <x v="111"/>
    <x v="63"/>
    <n v="7.0098573320000002"/>
    <x v="26"/>
    <n v="46.8"/>
    <n v="26.9"/>
    <x v="107"/>
    <n v="26.477"/>
    <s v="18436"/>
    <s v="296"/>
    <n v="23.342558189999998"/>
    <n v="2.65"/>
    <x v="1"/>
  </r>
  <r>
    <s v="29-04-2022"/>
    <x v="2"/>
    <x v="2"/>
    <x v="112"/>
    <x v="57"/>
    <n v="6.2236689409999997"/>
    <x v="25"/>
    <n v="45.6"/>
    <n v="26.3"/>
    <x v="108"/>
    <n v="27.847000000000001"/>
    <s v="17726"/>
    <s v="385"/>
    <n v="23.295857120000001"/>
    <n v="2.85"/>
    <x v="1"/>
  </r>
  <r>
    <s v="29-03-2022"/>
    <x v="0"/>
    <x v="0"/>
    <x v="113"/>
    <x v="95"/>
    <n v="6.7060194119999998"/>
    <x v="53"/>
    <n v="48.6"/>
    <n v="32.4"/>
    <x v="109"/>
    <n v="25.887"/>
    <s v="23432"/>
    <s v="257"/>
    <n v="15.119739300000001"/>
    <n v="3.58"/>
    <x v="0"/>
  </r>
  <r>
    <s v="29-03-2022"/>
    <x v="2"/>
    <x v="2"/>
    <x v="114"/>
    <x v="96"/>
    <n v="6.2566021239999996"/>
    <x v="54"/>
    <n v="51.3"/>
    <n v="38.299999999999997"/>
    <x v="110"/>
    <n v="17.395"/>
    <s v="25528"/>
    <s v="401"/>
    <n v="14.202889730000001"/>
    <n v="3.55"/>
    <x v="0"/>
  </r>
  <r>
    <s v="29-03-2022"/>
    <x v="2"/>
    <x v="2"/>
    <x v="115"/>
    <x v="97"/>
    <n v="6.2039415939999998"/>
    <x v="55"/>
    <n v="48.6"/>
    <n v="34.200000000000003"/>
    <x v="111"/>
    <n v="30.457999999999998"/>
    <s v="17919"/>
    <s v="353"/>
    <n v="14.109994439999999"/>
    <n v="3.55"/>
    <x v="0"/>
  </r>
  <r>
    <s v="29-03-2022"/>
    <x v="2"/>
    <x v="2"/>
    <x v="116"/>
    <x v="98"/>
    <n v="6.4741580839999999"/>
    <x v="56"/>
    <n v="44.4"/>
    <n v="30.5"/>
    <x v="112"/>
    <n v="33.728999999999999"/>
    <s v="27957"/>
    <s v="333"/>
    <n v="14.447050389999999"/>
    <n v="3.67"/>
    <x v="0"/>
  </r>
  <r>
    <s v="29-03-2022"/>
    <x v="1"/>
    <x v="1"/>
    <x v="117"/>
    <x v="99"/>
    <n v="6.4150952029999999"/>
    <x v="57"/>
    <n v="44.4"/>
    <n v="37.4"/>
    <x v="113"/>
    <n v="14.635"/>
    <s v="20504"/>
    <s v="368"/>
    <n v="15.900716149999999"/>
    <n v="3.67"/>
    <x v="0"/>
  </r>
  <r>
    <s v="29-03-2022"/>
    <x v="1"/>
    <x v="1"/>
    <x v="118"/>
    <x v="100"/>
    <n v="6.7925678700000001"/>
    <x v="58"/>
    <n v="48.6"/>
    <n v="42.3"/>
    <x v="114"/>
    <n v="18.748000000000001"/>
    <s v="26605"/>
    <s v="366"/>
    <n v="17.899311019999999"/>
    <n v="3.61"/>
    <x v="0"/>
  </r>
  <r>
    <s v="29-03-2022"/>
    <x v="2"/>
    <x v="2"/>
    <x v="119"/>
    <x v="101"/>
    <n v="5.9599230009999999"/>
    <x v="59"/>
    <n v="45.3"/>
    <n v="30.2"/>
    <x v="115"/>
    <n v="29.85"/>
    <s v="27613"/>
    <s v="363"/>
    <n v="16.964105069999999"/>
    <n v="2.69"/>
    <x v="0"/>
  </r>
  <r>
    <s v="29-03-2022"/>
    <x v="2"/>
    <x v="2"/>
    <x v="120"/>
    <x v="102"/>
    <n v="6.3494924319999999"/>
    <x v="60"/>
    <n v="50.4"/>
    <n v="43.8"/>
    <x v="116"/>
    <n v="29.718"/>
    <s v="26526"/>
    <s v="311"/>
    <n v="15.119739300000001"/>
    <n v="2.5299999999999998"/>
    <x v="0"/>
  </r>
  <r>
    <s v="29-03-2022"/>
    <x v="1"/>
    <x v="1"/>
    <x v="121"/>
    <x v="103"/>
    <n v="6.7059210120000001"/>
    <x v="61"/>
    <n v="49.2"/>
    <n v="39.200000000000003"/>
    <x v="17"/>
    <n v="24.114999999999998"/>
    <s v="23432"/>
    <s v="341"/>
    <n v="14.202889730000001"/>
    <n v="2.76"/>
    <x v="0"/>
  </r>
  <r>
    <s v="29-03-2022"/>
    <x v="1"/>
    <x v="1"/>
    <x v="122"/>
    <x v="104"/>
    <n v="6.9005261679999998"/>
    <x v="62"/>
    <n v="42.5"/>
    <n v="40.5"/>
    <x v="117"/>
    <n v="22.768000000000001"/>
    <s v="20801"/>
    <s v="324"/>
    <n v="16.44955444"/>
    <n v="2.4700000000000002"/>
    <x v="0"/>
  </r>
  <r>
    <s v="29-03-2022"/>
    <x v="0"/>
    <x v="0"/>
    <x v="123"/>
    <x v="105"/>
    <n v="7.2637707210000002"/>
    <x v="61"/>
    <n v="42.8"/>
    <n v="31.6"/>
    <x v="118"/>
    <n v="33.03"/>
    <s v="25528"/>
    <s v="310"/>
    <n v="15.900716149999999"/>
    <n v="3.53"/>
    <x v="0"/>
  </r>
  <r>
    <s v="29-03-2022"/>
    <x v="0"/>
    <x v="0"/>
    <x v="124"/>
    <x v="106"/>
    <n v="5.0914111589999997"/>
    <x v="63"/>
    <n v="46.2"/>
    <n v="36.200000000000003"/>
    <x v="119"/>
    <n v="31.193999999999999"/>
    <s v="17919"/>
    <s v="388"/>
    <n v="17.899311019999999"/>
    <n v="2.71"/>
    <x v="0"/>
  </r>
  <r>
    <s v="29-03-2022"/>
    <x v="0"/>
    <x v="0"/>
    <x v="125"/>
    <x v="107"/>
    <n v="6.4786032689999997"/>
    <x v="44"/>
    <n v="48.2"/>
    <n v="37.4"/>
    <x v="120"/>
    <n v="19.119"/>
    <s v="27957"/>
    <s v="414"/>
    <n v="16.964105069999999"/>
    <n v="2.64"/>
    <x v="0"/>
  </r>
  <r>
    <s v="29-03-2022"/>
    <x v="0"/>
    <x v="0"/>
    <x v="126"/>
    <x v="108"/>
    <n v="6.7700929509999996"/>
    <x v="64"/>
    <n v="37.1"/>
    <n v="37.6"/>
    <x v="121"/>
    <n v="26.864000000000001"/>
    <s v="21951"/>
    <s v="358"/>
    <n v="16.44955444"/>
    <n v="3.69"/>
    <x v="0"/>
  </r>
  <r>
    <s v="29-03-2022"/>
    <x v="2"/>
    <x v="2"/>
    <x v="127"/>
    <x v="109"/>
    <n v="6.6555081979999997"/>
    <x v="65"/>
    <n v="51.7"/>
    <n v="35.299999999999997"/>
    <x v="122"/>
    <s v=""/>
    <s v="22734"/>
    <s v="352"/>
    <n v="20.99947216"/>
    <n v="2.88"/>
    <x v="1"/>
  </r>
  <r>
    <s v="29-03-2022"/>
    <x v="1"/>
    <x v="1"/>
    <x v="128"/>
    <x v="66"/>
    <n v="6.2243377539999996"/>
    <x v="40"/>
    <n v="47.1"/>
    <s v="31"/>
    <x v="123"/>
    <n v="16.006"/>
    <s v="22851"/>
    <s v="269"/>
    <n v="35.581220899999998"/>
    <n v="3.01"/>
    <x v="1"/>
  </r>
  <r>
    <s v="29-03-2022"/>
    <x v="1"/>
    <x v="1"/>
    <x v="129"/>
    <x v="110"/>
    <n v="6.1856978429999998"/>
    <x v="66"/>
    <s v="50"/>
    <n v="37.5"/>
    <x v="124"/>
    <n v="19.533999999999999"/>
    <s v="22874"/>
    <s v="389"/>
    <n v="28.381239999999998"/>
    <n v="1.87"/>
    <x v="1"/>
  </r>
  <r>
    <s v="29-03-2022"/>
    <x v="0"/>
    <x v="0"/>
    <x v="130"/>
    <x v="111"/>
    <n v="6.1715306720000003"/>
    <x v="25"/>
    <n v="45.4"/>
    <n v="37.1"/>
    <x v="125"/>
    <n v="25.693000000000001"/>
    <s v="22807"/>
    <s v="320"/>
    <n v="20.93225764"/>
    <n v="1.99"/>
    <x v="1"/>
  </r>
  <r>
    <s v="29-03-2022"/>
    <x v="1"/>
    <x v="1"/>
    <x v="131"/>
    <x v="112"/>
    <n v="6.0492339719999997"/>
    <x v="26"/>
    <n v="50.2"/>
    <n v="25.5"/>
    <x v="126"/>
    <n v="27.332000000000001"/>
    <s v="22690"/>
    <s v="453"/>
    <n v="35.581220899999998"/>
    <n v="1.95"/>
    <x v="1"/>
  </r>
  <r>
    <s v="29-03-2022"/>
    <x v="0"/>
    <x v="0"/>
    <x v="132"/>
    <x v="66"/>
    <n v="6.2753835550000003"/>
    <x v="66"/>
    <n v="47.7"/>
    <n v="36.200000000000003"/>
    <x v="127"/>
    <n v="27.574999999999999"/>
    <s v="22870"/>
    <s v="380"/>
    <n v="30.51400825"/>
    <n v="3.1"/>
    <x v="1"/>
  </r>
  <r>
    <s v="29-03-2022"/>
    <x v="0"/>
    <x v="0"/>
    <x v="133"/>
    <x v="57"/>
    <n v="6.2950715720000003"/>
    <x v="40"/>
    <n v="46.5"/>
    <n v="34.1"/>
    <x v="128"/>
    <n v="34.411000000000001"/>
    <s v="22809"/>
    <s v="379"/>
    <n v="35.581220899999998"/>
    <n v="3.02"/>
    <x v="1"/>
  </r>
  <r>
    <s v="29-03-2022"/>
    <x v="2"/>
    <x v="2"/>
    <x v="134"/>
    <x v="52"/>
    <n v="6.9046762959999999"/>
    <x v="40"/>
    <n v="41.8"/>
    <s v="42"/>
    <x v="129"/>
    <n v="26.283000000000001"/>
    <s v="22842"/>
    <s v="375"/>
    <n v="32.370455710000002"/>
    <n v="2.97"/>
    <x v="1"/>
  </r>
  <r>
    <s v="29-03-2022"/>
    <x v="2"/>
    <x v="2"/>
    <x v="135"/>
    <x v="62"/>
    <n v="6.020382637"/>
    <x v="40"/>
    <n v="48.6"/>
    <n v="31.9"/>
    <x v="29"/>
    <n v="22.068999999999999"/>
    <s v="22833"/>
    <s v="350"/>
    <n v="34.973004189999997"/>
    <n v="2.97"/>
    <x v="1"/>
  </r>
  <r>
    <s v="29-03-2022"/>
    <x v="1"/>
    <x v="1"/>
    <x v="136"/>
    <x v="79"/>
    <n v="6.3962655570000004"/>
    <x v="65"/>
    <n v="37.799999999999997"/>
    <n v="26.5"/>
    <x v="130"/>
    <n v="20.785"/>
    <s v="22696"/>
    <s v="317"/>
    <n v="34.973004189999997"/>
    <n v="2.91"/>
    <x v="1"/>
  </r>
  <r>
    <s v="29-03-2022"/>
    <x v="0"/>
    <x v="0"/>
    <x v="137"/>
    <x v="63"/>
    <n v="6.7426561280000001"/>
    <x v="67"/>
    <n v="51.6"/>
    <n v="34.1"/>
    <x v="5"/>
    <n v="27.917000000000002"/>
    <s v="22796"/>
    <s v="364"/>
    <n v="33.923365019999999"/>
    <n v="3.06"/>
    <x v="1"/>
  </r>
  <r>
    <s v="29-03-2022"/>
    <x v="2"/>
    <x v="2"/>
    <x v="138"/>
    <x v="57"/>
    <n v="6.1780560519999996"/>
    <x v="40"/>
    <n v="51.2"/>
    <n v="33.9"/>
    <x v="23"/>
    <n v="17.081"/>
    <s v="22858"/>
    <s v="284"/>
    <n v="32.519298550000002"/>
    <n v="3.1"/>
    <x v="1"/>
  </r>
  <r>
    <s v="29-03-2022"/>
    <x v="1"/>
    <x v="1"/>
    <x v="139"/>
    <x v="62"/>
    <n v="6.2051968180000001"/>
    <x v="40"/>
    <n v="46.8"/>
    <n v="31.5"/>
    <x v="131"/>
    <n v="27.786000000000001"/>
    <s v="22858"/>
    <s v="262"/>
    <n v="31.620335180000001"/>
    <n v="1.95"/>
    <x v="1"/>
  </r>
  <r>
    <s v="29-03-2022"/>
    <x v="0"/>
    <x v="0"/>
    <x v="140"/>
    <x v="83"/>
    <n v="6.5235862689999999"/>
    <x v="65"/>
    <n v="46.2"/>
    <n v="34.6"/>
    <x v="132"/>
    <n v="27.085999999999999"/>
    <s v="22684"/>
    <s v="398"/>
    <n v="30.51400825"/>
    <n v="1.99"/>
    <x v="1"/>
  </r>
  <r>
    <s v="29-03-2022"/>
    <x v="0"/>
    <x v="0"/>
    <x v="141"/>
    <x v="61"/>
    <n v="6.2721509639999997"/>
    <x v="66"/>
    <n v="46.6"/>
    <n v="29.9"/>
    <x v="133"/>
    <n v="34.898000000000003"/>
    <s v="22860"/>
    <s v="333"/>
    <n v="20.883727029999999"/>
    <n v="1.88"/>
    <x v="1"/>
  </r>
  <r>
    <s v="29-01-2022"/>
    <x v="2"/>
    <x v="2"/>
    <x v="142"/>
    <x v="113"/>
    <n v="7.1494328180000002"/>
    <x v="68"/>
    <n v="48.9"/>
    <n v="34.4"/>
    <x v="134"/>
    <n v="25.780999999999999"/>
    <s v="14266"/>
    <s v="344"/>
    <n v="22.869556889999998"/>
    <n v="1.87"/>
    <x v="1"/>
  </r>
  <r>
    <s v="29-01-2022"/>
    <x v="0"/>
    <x v="0"/>
    <x v="143"/>
    <x v="114"/>
    <n v="6.2157614360000002"/>
    <x v="69"/>
    <n v="47.4"/>
    <n v="42.2"/>
    <x v="135"/>
    <n v="28.126000000000001"/>
    <s v="19667"/>
    <s v="314"/>
    <n v="24.274266539999999"/>
    <n v="2.63"/>
    <x v="0"/>
  </r>
  <r>
    <s v="29-01-2022"/>
    <x v="1"/>
    <x v="1"/>
    <x v="144"/>
    <x v="115"/>
    <n v="7.3050778740000002"/>
    <x v="68"/>
    <n v="48.1"/>
    <n v="37.5"/>
    <x v="16"/>
    <n v="33.856000000000002"/>
    <s v="20878"/>
    <s v="356"/>
    <n v="22.866270719999999"/>
    <n v="1.91"/>
    <x v="1"/>
  </r>
  <r>
    <s v="29-01-2022"/>
    <x v="0"/>
    <x v="0"/>
    <x v="145"/>
    <x v="116"/>
    <n v="7.4231570749999998"/>
    <x v="68"/>
    <n v="48.7"/>
    <n v="32.799999999999997"/>
    <x v="136"/>
    <n v="22.472000000000001"/>
    <s v="17726"/>
    <s v="348"/>
    <n v="22.865175539999999"/>
    <n v="2.02"/>
    <x v="1"/>
  </r>
  <r>
    <s v="29-01-2022"/>
    <x v="2"/>
    <x v="2"/>
    <x v="146"/>
    <x v="117"/>
    <n v="7.0631408359999996"/>
    <x v="70"/>
    <n v="51.8"/>
    <n v="37.5"/>
    <x v="137"/>
    <n v="29.173999999999999"/>
    <s v="13272"/>
    <s v="408"/>
    <n v="22.91456273"/>
    <n v="1.85"/>
    <x v="1"/>
  </r>
  <r>
    <s v="29-01-2022"/>
    <x v="2"/>
    <x v="2"/>
    <x v="147"/>
    <x v="118"/>
    <n v="7.2475902530000003"/>
    <x v="39"/>
    <n v="49.2"/>
    <n v="34.9"/>
    <x v="138"/>
    <n v="30.564"/>
    <s v="18436"/>
    <s v="399"/>
    <n v="22.816000760000001"/>
    <n v="2.17"/>
    <x v="1"/>
  </r>
  <r>
    <s v="29-01-2022"/>
    <x v="1"/>
    <x v="1"/>
    <x v="148"/>
    <x v="119"/>
    <n v="5.9915015169999997"/>
    <x v="71"/>
    <n v="49.6"/>
    <n v="33.700000000000003"/>
    <x v="139"/>
    <n v="27.914999999999999"/>
    <s v="27957"/>
    <s v="370"/>
    <n v="24.274266539999999"/>
    <n v="2.92"/>
    <x v="0"/>
  </r>
  <r>
    <s v="29-01-2022"/>
    <x v="1"/>
    <x v="1"/>
    <x v="143"/>
    <x v="120"/>
    <n v="6.1890887929999998"/>
    <x v="72"/>
    <n v="44.6"/>
    <n v="36.799999999999997"/>
    <x v="140"/>
    <n v="21.472000000000001"/>
    <s v="19657"/>
    <s v="350"/>
    <n v="16.44955444"/>
    <n v="3.55"/>
    <x v="0"/>
  </r>
  <r>
    <s v="29-01-2022"/>
    <x v="0"/>
    <x v="0"/>
    <x v="149"/>
    <x v="121"/>
    <n v="6.4497950810000004"/>
    <x v="19"/>
    <n v="49.9"/>
    <n v="33.5"/>
    <x v="141"/>
    <n v="26.614000000000001"/>
    <s v="19679"/>
    <s v="399"/>
    <n v="24.259464399999999"/>
    <n v="3.58"/>
    <x v="0"/>
  </r>
  <r>
    <s v="29-01-2022"/>
    <x v="0"/>
    <x v="0"/>
    <x v="150"/>
    <x v="122"/>
    <n v="6.0301699710000003"/>
    <x v="73"/>
    <n v="48.9"/>
    <n v="34.200000000000003"/>
    <x v="142"/>
    <n v="13.849"/>
    <s v="19671"/>
    <s v="289"/>
    <n v="24.269330490000002"/>
    <n v="3.93"/>
    <x v="0"/>
  </r>
  <r>
    <s v="28-12-2021"/>
    <x v="0"/>
    <x v="0"/>
    <x v="151"/>
    <x v="123"/>
    <n v="6.3930620359999999"/>
    <x v="74"/>
    <n v="51.4"/>
    <n v="38.700000000000003"/>
    <x v="143"/>
    <n v="29.513000000000002"/>
    <s v="20504"/>
    <s v="358"/>
    <n v="24.15390842"/>
    <n v="2.78"/>
    <x v="0"/>
  </r>
  <r>
    <s v="28-12-2021"/>
    <x v="2"/>
    <x v="2"/>
    <x v="152"/>
    <x v="124"/>
    <n v="6.5759484629999996"/>
    <x v="75"/>
    <s v="49"/>
    <s v="35"/>
    <x v="10"/>
    <n v="19.791"/>
    <s v="21951"/>
    <s v="266"/>
    <n v="24.195529879999999"/>
    <n v="2.58"/>
    <x v="0"/>
  </r>
  <r>
    <s v="28-12-2021"/>
    <x v="0"/>
    <x v="0"/>
    <x v="153"/>
    <x v="125"/>
    <s v=""/>
    <x v="34"/>
    <n v="40.5"/>
    <n v="31.4"/>
    <x v="144"/>
    <n v="28.591999999999999"/>
    <s v="20624"/>
    <s v="340"/>
    <n v="23.14788596"/>
    <n v="1.89"/>
    <x v="1"/>
  </r>
  <r>
    <s v="28-12-2021"/>
    <x v="1"/>
    <x v="1"/>
    <x v="154"/>
    <x v="62"/>
    <n v="6.6522014839999999"/>
    <x v="76"/>
    <n v="52.3"/>
    <n v="32.4"/>
    <x v="145"/>
    <n v="31.434000000000001"/>
    <s v="20671"/>
    <s v="359"/>
    <n v="34.973004189999997"/>
    <n v="2.9"/>
    <x v="1"/>
  </r>
  <r>
    <s v="28-04-2022"/>
    <x v="2"/>
    <x v="2"/>
    <x v="155"/>
    <x v="57"/>
    <n v="6.6563099960000001"/>
    <x v="77"/>
    <n v="46.8"/>
    <n v="27.3"/>
    <x v="130"/>
    <n v="33.023000000000003"/>
    <s v="20419"/>
    <s v="410"/>
    <n v="23.380283070000001"/>
    <n v="2.63"/>
    <x v="1"/>
  </r>
  <r>
    <s v="28-04-2022"/>
    <x v="0"/>
    <x v="0"/>
    <x v="156"/>
    <x v="126"/>
    <n v="6.7872523679999999"/>
    <x v="77"/>
    <n v="47.1"/>
    <n v="37.700000000000003"/>
    <x v="146"/>
    <n v="18.254000000000001"/>
    <s v="20421"/>
    <s v="404"/>
    <n v="23.377993239999999"/>
    <n v="1.86"/>
    <x v="1"/>
  </r>
  <r>
    <s v="28-04-2022"/>
    <x v="0"/>
    <x v="0"/>
    <x v="157"/>
    <x v="127"/>
    <n v="6.337722845"/>
    <x v="78"/>
    <s v="44"/>
    <n v="35.9"/>
    <x v="147"/>
    <n v="17.373000000000001"/>
    <s v="26526"/>
    <s v="349"/>
    <n v="25.648847580000002"/>
    <n v="2.52"/>
    <x v="0"/>
  </r>
  <r>
    <s v="28-04-2022"/>
    <x v="2"/>
    <x v="2"/>
    <x v="158"/>
    <x v="63"/>
    <n v="6.465564466"/>
    <x v="31"/>
    <n v="45.7"/>
    <n v="25.2"/>
    <x v="148"/>
    <n v="25.477"/>
    <s v="20418"/>
    <s v="334"/>
    <n v="23.381428150000001"/>
    <n v="2.71"/>
    <x v="1"/>
  </r>
  <r>
    <s v="28-04-2022"/>
    <x v="1"/>
    <x v="1"/>
    <x v="159"/>
    <x v="79"/>
    <n v="6.4486448569999997"/>
    <x v="77"/>
    <n v="43.9"/>
    <s v="34"/>
    <x v="149"/>
    <n v="28.876999999999999"/>
    <s v="20449"/>
    <s v="378"/>
    <n v="23.34598269"/>
    <n v="2.95"/>
    <x v="1"/>
  </r>
  <r>
    <s v="28-04-2022"/>
    <x v="2"/>
    <x v="2"/>
    <x v="160"/>
    <x v="66"/>
    <n v="6.2263468480000004"/>
    <x v="31"/>
    <n v="45.9"/>
    <n v="37.9"/>
    <x v="150"/>
    <n v="20.719000000000001"/>
    <s v="20418"/>
    <s v="336"/>
    <n v="23.381428150000001"/>
    <n v="1.88"/>
    <x v="1"/>
  </r>
  <r>
    <s v="28-04-2022"/>
    <x v="1"/>
    <x v="1"/>
    <x v="161"/>
    <x v="128"/>
    <n v="6.0441458409999997"/>
    <x v="77"/>
    <n v="46.1"/>
    <n v="37.1"/>
    <x v="151"/>
    <n v="26.128"/>
    <s v="20449"/>
    <s v="367"/>
    <n v="23.34598269"/>
    <n v="1.95"/>
    <x v="1"/>
  </r>
  <r>
    <s v="28-04-2022"/>
    <x v="2"/>
    <x v="2"/>
    <x v="162"/>
    <x v="129"/>
    <n v="6.8252865099999998"/>
    <x v="79"/>
    <s v="41"/>
    <n v="35.299999999999997"/>
    <x v="152"/>
    <n v="27.023"/>
    <s v="26605"/>
    <s v="318"/>
    <n v="25.648847580000002"/>
    <n v="2.5499999999999998"/>
    <x v="0"/>
  </r>
  <r>
    <s v="28-04-2022"/>
    <x v="1"/>
    <x v="1"/>
    <x v="163"/>
    <x v="130"/>
    <n v="6.4859760639999999"/>
    <x v="80"/>
    <s v="55"/>
    <n v="39.6"/>
    <x v="130"/>
    <n v="30.181999999999999"/>
    <s v="27613"/>
    <s v="348"/>
    <n v="25.647469650000001"/>
    <n v="2.69"/>
    <x v="0"/>
  </r>
  <r>
    <s v="28-03-2022"/>
    <x v="1"/>
    <x v="1"/>
    <x v="164"/>
    <x v="131"/>
    <n v="6.5140540480000002"/>
    <x v="77"/>
    <n v="40.4"/>
    <n v="32.1"/>
    <x v="21"/>
    <n v="25.747"/>
    <s v="18898"/>
    <s v="345"/>
    <n v="25.262038310000001"/>
    <n v="2.56"/>
    <x v="0"/>
  </r>
  <r>
    <s v="28-03-2022"/>
    <x v="1"/>
    <x v="1"/>
    <x v="165"/>
    <x v="132"/>
    <n v="6.6305361510000003"/>
    <x v="81"/>
    <n v="46.2"/>
    <s v="31"/>
    <x v="153"/>
    <n v="33.045999999999999"/>
    <s v="18850"/>
    <s v="378"/>
    <n v="25.326366050000001"/>
    <n v="2.67"/>
    <x v="0"/>
  </r>
  <r>
    <s v="28-03-2022"/>
    <x v="0"/>
    <x v="0"/>
    <x v="166"/>
    <x v="133"/>
    <n v="6.6865219419999997"/>
    <x v="82"/>
    <n v="44.7"/>
    <n v="35.6"/>
    <x v="154"/>
    <n v="16.324999999999999"/>
    <s v="18852"/>
    <s v="413"/>
    <n v="25.32367919"/>
    <n v="2.63"/>
    <x v="0"/>
  </r>
  <r>
    <s v="28-03-2022"/>
    <x v="0"/>
    <x v="0"/>
    <x v="167"/>
    <x v="134"/>
    <n v="6.4705146510000002"/>
    <x v="64"/>
    <n v="53.4"/>
    <n v="37.799999999999997"/>
    <x v="155"/>
    <n v="29.38"/>
    <s v="18896"/>
    <s v="394"/>
    <n v="25.264712110000001"/>
    <n v="2.73"/>
    <x v="0"/>
  </r>
  <r>
    <s v="28-03-2022"/>
    <x v="1"/>
    <x v="1"/>
    <x v="168"/>
    <x v="135"/>
    <n v="6.0410315749999999"/>
    <x v="83"/>
    <n v="46.4"/>
    <n v="29.6"/>
    <x v="156"/>
    <n v="19.448"/>
    <s v="18884"/>
    <s v="355"/>
    <n v="25.280766790000001"/>
    <n v="2.57"/>
    <x v="0"/>
  </r>
  <r>
    <s v="28-03-2022"/>
    <x v="1"/>
    <x v="1"/>
    <x v="169"/>
    <x v="136"/>
    <n v="6.8771810320000002"/>
    <x v="84"/>
    <n v="48.3"/>
    <n v="30.8"/>
    <x v="157"/>
    <n v="31.667999999999999"/>
    <s v="18873"/>
    <s v="409"/>
    <n v="25.295501510000001"/>
    <n v="2.46"/>
    <x v="0"/>
  </r>
  <r>
    <s v="28-03-2022"/>
    <x v="0"/>
    <x v="0"/>
    <x v="170"/>
    <x v="137"/>
    <n v="6.2242093269999996"/>
    <x v="8"/>
    <n v="51.1"/>
    <n v="27.7"/>
    <x v="76"/>
    <n v="26.123000000000001"/>
    <s v="18900"/>
    <s v="277"/>
    <n v="25.259365079999998"/>
    <n v="2.4700000000000002"/>
    <x v="0"/>
  </r>
  <r>
    <s v="28-03-2022"/>
    <x v="2"/>
    <x v="2"/>
    <x v="171"/>
    <x v="138"/>
    <n v="6.6871571269999999"/>
    <x v="39"/>
    <n v="50.7"/>
    <n v="34.9"/>
    <x v="158"/>
    <n v="19.908999999999999"/>
    <s v="18900"/>
    <s v="335"/>
    <n v="25.259365079999998"/>
    <n v="2.5"/>
    <x v="0"/>
  </r>
  <r>
    <s v="28-03-2022"/>
    <x v="0"/>
    <x v="0"/>
    <x v="172"/>
    <x v="139"/>
    <n v="5.4207846430000002"/>
    <x v="85"/>
    <n v="55.8"/>
    <n v="38.4"/>
    <x v="159"/>
    <n v="22.613"/>
    <s v="18880"/>
    <s v="385"/>
    <n v="25.286122880000001"/>
    <n v="2.81"/>
    <x v="0"/>
  </r>
  <r>
    <s v="28-03-2022"/>
    <x v="2"/>
    <x v="2"/>
    <x v="173"/>
    <x v="140"/>
    <n v="6.6331573319999997"/>
    <x v="40"/>
    <n v="43.7"/>
    <n v="31.8"/>
    <x v="160"/>
    <n v="31.193000000000001"/>
    <s v="18902"/>
    <s v="278"/>
    <n v="25.256692409999999"/>
    <n v="2.74"/>
    <x v="0"/>
  </r>
  <r>
    <s v="28-03-2022"/>
    <x v="2"/>
    <x v="2"/>
    <x v="174"/>
    <x v="141"/>
    <n v="6.8742898879999998"/>
    <x v="67"/>
    <s v="50"/>
    <n v="36.799999999999997"/>
    <x v="36"/>
    <n v="27.823"/>
    <s v="22786"/>
    <s v="368"/>
    <n v="20.951549199999999"/>
    <n v="2.02"/>
    <x v="1"/>
  </r>
  <r>
    <s v="28-03-2022"/>
    <x v="2"/>
    <x v="2"/>
    <x v="175"/>
    <x v="142"/>
    <n v="6.5899329729999998"/>
    <x v="75"/>
    <n v="44.7"/>
    <n v="34.700000000000003"/>
    <x v="161"/>
    <n v="27.08"/>
    <s v="18804"/>
    <s v="330"/>
    <n v="25.38832163"/>
    <n v="2.69"/>
    <x v="0"/>
  </r>
  <r>
    <s v="28-03-2022"/>
    <x v="1"/>
    <x v="1"/>
    <x v="176"/>
    <x v="143"/>
    <n v="6.4295348140000002"/>
    <x v="86"/>
    <n v="43.7"/>
    <n v="32.6"/>
    <x v="162"/>
    <n v="11.117000000000001"/>
    <s v="18872"/>
    <s v="315"/>
    <n v="25.296841879999999"/>
    <n v="2.5499999999999998"/>
    <x v="0"/>
  </r>
  <r>
    <s v="28-03-2022"/>
    <x v="1"/>
    <x v="1"/>
    <x v="177"/>
    <x v="144"/>
    <n v="6.8858106069999998"/>
    <x v="71"/>
    <n v="49.2"/>
    <s v="43"/>
    <x v="163"/>
    <n v="21.085000000000001"/>
    <s v="18877"/>
    <s v="312"/>
    <n v="25.290141439999999"/>
    <n v="3.49"/>
    <x v="0"/>
  </r>
  <r>
    <s v="28-03-2022"/>
    <x v="1"/>
    <x v="1"/>
    <x v="178"/>
    <x v="145"/>
    <n v="6.5740891939999999"/>
    <x v="87"/>
    <n v="50.3"/>
    <n v="41.1"/>
    <x v="164"/>
    <n v="12.46"/>
    <s v="23432"/>
    <s v="393"/>
    <n v="25.271399079999998"/>
    <n v="2.73"/>
    <x v="0"/>
  </r>
  <r>
    <s v="28-03-2022"/>
    <x v="1"/>
    <x v="1"/>
    <x v="179"/>
    <x v="146"/>
    <n v="6.0898251759999997"/>
    <x v="23"/>
    <n v="49.3"/>
    <n v="40.200000000000003"/>
    <x v="165"/>
    <n v="25.177"/>
    <s v="23007"/>
    <s v="360"/>
    <n v="34.973004189999997"/>
    <n v="3.2"/>
    <x v="1"/>
  </r>
  <r>
    <s v="28-03-2022"/>
    <x v="0"/>
    <x v="0"/>
    <x v="180"/>
    <x v="147"/>
    <n v="7.1065633930000001"/>
    <x v="30"/>
    <n v="50.1"/>
    <n v="30.5"/>
    <x v="122"/>
    <n v="21.123999999999999"/>
    <s v="23015"/>
    <s v="390"/>
    <n v="35.581220899999998"/>
    <n v="3.32"/>
    <x v="1"/>
  </r>
  <r>
    <s v="28-03-2022"/>
    <x v="0"/>
    <x v="0"/>
    <x v="181"/>
    <x v="148"/>
    <n v="7.0733247319999997"/>
    <x v="8"/>
    <n v="51.4"/>
    <n v="31.2"/>
    <x v="166"/>
    <n v="23.859000000000002"/>
    <s v="23017"/>
    <s v="391"/>
    <n v="32.370455710000002"/>
    <n v="1.92"/>
    <x v="1"/>
  </r>
  <r>
    <s v="28-03-2022"/>
    <x v="1"/>
    <x v="1"/>
    <x v="182"/>
    <x v="149"/>
    <n v="6.9638291990000001"/>
    <x v="24"/>
    <n v="50.7"/>
    <n v="35.4"/>
    <x v="167"/>
    <n v="34.61"/>
    <s v="23036"/>
    <s v="359"/>
    <n v="35.580333660000001"/>
    <n v="3.09"/>
    <x v="1"/>
  </r>
  <r>
    <s v="28-03-2022"/>
    <x v="0"/>
    <x v="0"/>
    <x v="183"/>
    <x v="150"/>
    <n v="6.6256317090000003"/>
    <x v="25"/>
    <n v="47.3"/>
    <n v="29.9"/>
    <x v="168"/>
    <n v="23.524000000000001"/>
    <s v="23035"/>
    <s v="306"/>
    <n v="30.51400825"/>
    <n v="3.27"/>
    <x v="1"/>
  </r>
  <r>
    <s v="28-03-2022"/>
    <x v="1"/>
    <x v="1"/>
    <x v="184"/>
    <x v="151"/>
    <n v="6.8677485139999996"/>
    <x v="26"/>
    <n v="54.3"/>
    <n v="32.799999999999997"/>
    <x v="44"/>
    <n v="25.106000000000002"/>
    <s v="22760"/>
    <s v="353"/>
    <n v="31.620335180000001"/>
    <n v="3.06"/>
    <x v="1"/>
  </r>
  <r>
    <s v="28-03-2022"/>
    <x v="2"/>
    <x v="2"/>
    <x v="185"/>
    <x v="152"/>
    <n v="6.6095986069999997"/>
    <x v="23"/>
    <n v="42.7"/>
    <n v="35.700000000000003"/>
    <x v="169"/>
    <n v="33.872999999999998"/>
    <s v="22717"/>
    <s v="329"/>
    <n v="35.581220899999998"/>
    <n v="2.93"/>
    <x v="1"/>
  </r>
  <r>
    <s v="28-03-2022"/>
    <x v="0"/>
    <x v="0"/>
    <x v="186"/>
    <x v="153"/>
    <n v="5.87008653"/>
    <x v="26"/>
    <n v="45.4"/>
    <n v="40.200000000000003"/>
    <x v="73"/>
    <n v="21.623999999999999"/>
    <s v="17726"/>
    <s v="314"/>
    <n v="20.860001749999999"/>
    <n v="3.22"/>
    <x v="1"/>
  </r>
  <r>
    <s v="28-03-2022"/>
    <x v="0"/>
    <x v="0"/>
    <x v="187"/>
    <x v="154"/>
    <n v="6.704675613"/>
    <x v="21"/>
    <n v="44.2"/>
    <n v="29.4"/>
    <x v="170"/>
    <n v="26.968"/>
    <s v="18436"/>
    <s v="349"/>
    <n v="20.866384020000002"/>
    <n v="3.27"/>
    <x v="1"/>
  </r>
  <r>
    <s v="28-03-2022"/>
    <x v="2"/>
    <x v="2"/>
    <x v="188"/>
    <x v="155"/>
    <n v="6.4513772899999999"/>
    <x v="28"/>
    <s v="53"/>
    <n v="33.700000000000003"/>
    <x v="171"/>
    <n v="21.728999999999999"/>
    <s v="19197"/>
    <s v="378"/>
    <n v="20.967192239999999"/>
    <n v="2.99"/>
    <x v="1"/>
  </r>
  <r>
    <s v="28-03-2022"/>
    <x v="2"/>
    <x v="2"/>
    <x v="189"/>
    <x v="156"/>
    <n v="5.7542634210000001"/>
    <x v="29"/>
    <n v="51.2"/>
    <n v="37.299999999999997"/>
    <x v="172"/>
    <n v="19.872"/>
    <s v="13272"/>
    <s v="309"/>
    <n v="28.381239999999998"/>
    <n v="3.16"/>
    <x v="1"/>
  </r>
  <r>
    <s v="28-03-2022"/>
    <x v="1"/>
    <x v="1"/>
    <x v="190"/>
    <x v="157"/>
    <n v="5.603324712"/>
    <x v="88"/>
    <n v="48.7"/>
    <n v="41.9"/>
    <x v="173"/>
    <n v="25.585999999999999"/>
    <s v="18852"/>
    <s v="419"/>
    <n v="25.32367919"/>
    <n v="3.91"/>
    <x v="0"/>
  </r>
  <r>
    <s v="28-03-2022"/>
    <x v="0"/>
    <x v="0"/>
    <x v="191"/>
    <x v="158"/>
    <n v="6.1482676600000001"/>
    <x v="67"/>
    <s v="48"/>
    <n v="25.2"/>
    <x v="174"/>
    <n v="25.593"/>
    <s v="22771"/>
    <s v="363"/>
    <n v="20.965350669999999"/>
    <s v="3"/>
    <x v="1"/>
  </r>
  <r>
    <s v="28-03-2022"/>
    <x v="2"/>
    <x v="2"/>
    <x v="192"/>
    <x v="159"/>
    <n v="6.3674019399999997"/>
    <x v="22"/>
    <n v="41.5"/>
    <n v="33.799999999999997"/>
    <x v="175"/>
    <n v="34.622999999999998"/>
    <s v="18875"/>
    <s v="269"/>
    <n v="25.292821190000002"/>
    <n v="3.59"/>
    <x v="0"/>
  </r>
  <r>
    <s v="28-03-2022"/>
    <x v="1"/>
    <x v="1"/>
    <x v="193"/>
    <x v="160"/>
    <n v="6.0989166299999997"/>
    <x v="89"/>
    <n v="42.6"/>
    <n v="37.299999999999997"/>
    <x v="176"/>
    <n v="38.901000000000003"/>
    <s v="18889"/>
    <s v="324"/>
    <n v="25.274074859999999"/>
    <n v="2.61"/>
    <x v="0"/>
  </r>
  <r>
    <s v="28-03-2022"/>
    <x v="2"/>
    <x v="2"/>
    <x v="194"/>
    <x v="161"/>
    <n v="6.638372725"/>
    <x v="75"/>
    <s v="50"/>
    <n v="29.8"/>
    <x v="177"/>
    <n v="16.829000000000001"/>
    <s v="18888"/>
    <s v="260"/>
    <n v="16.44955444"/>
    <n v="2.54"/>
    <x v="0"/>
  </r>
  <r>
    <s v="28-03-2022"/>
    <x v="1"/>
    <x v="1"/>
    <x v="195"/>
    <x v="162"/>
    <n v="6.8486341499999996"/>
    <x v="90"/>
    <n v="50.7"/>
    <n v="37.6"/>
    <x v="178"/>
    <n v="16.663"/>
    <s v="18902"/>
    <s v="314"/>
    <n v="15.900716149999999"/>
    <n v="3.36"/>
    <x v="0"/>
  </r>
  <r>
    <s v="28-03-2022"/>
    <x v="1"/>
    <x v="1"/>
    <x v="196"/>
    <x v="163"/>
    <n v="5.9474230500000003"/>
    <x v="30"/>
    <n v="40.9"/>
    <n v="36.299999999999997"/>
    <x v="6"/>
    <n v="22.02"/>
    <s v="15217"/>
    <s v="349"/>
    <n v="20.977326649999998"/>
    <n v="1.88"/>
    <x v="1"/>
  </r>
  <r>
    <s v="28-03-2022"/>
    <x v="1"/>
    <x v="1"/>
    <x v="197"/>
    <x v="164"/>
    <n v="6.9152026329999998"/>
    <x v="67"/>
    <n v="53.3"/>
    <s v="35"/>
    <x v="179"/>
    <n v="35.484999999999999"/>
    <s v="22773"/>
    <s v="343"/>
    <n v="20.963509420000001"/>
    <n v="2.0099999999999998"/>
    <x v="1"/>
  </r>
  <r>
    <s v="28-02-2022"/>
    <x v="1"/>
    <x v="1"/>
    <x v="198"/>
    <x v="2"/>
    <n v="5.8013228269999999"/>
    <x v="91"/>
    <n v="41.9"/>
    <n v="37.9"/>
    <x v="13"/>
    <n v="31.529"/>
    <s v="26526"/>
    <s v="290"/>
    <n v="24.224996189999999"/>
    <n v="3.55"/>
    <x v="0"/>
  </r>
  <r>
    <s v="28-02-2022"/>
    <x v="0"/>
    <x v="0"/>
    <x v="199"/>
    <x v="165"/>
    <n v="5.8543803079999996"/>
    <x v="21"/>
    <n v="50.1"/>
    <n v="34.200000000000003"/>
    <x v="180"/>
    <n v="20.318999999999999"/>
    <s v="22214"/>
    <s v="405"/>
    <n v="32.370455710000002"/>
    <n v="3.09"/>
    <x v="1"/>
  </r>
  <r>
    <s v="28-02-2022"/>
    <x v="2"/>
    <x v="2"/>
    <x v="200"/>
    <x v="5"/>
    <n v="6.689540311"/>
    <x v="92"/>
    <n v="49.5"/>
    <n v="28.3"/>
    <x v="181"/>
    <n v="23.065999999999999"/>
    <s v="17919"/>
    <s v="372"/>
    <n v="24.113647839999999"/>
    <n v="3.61"/>
    <x v="0"/>
  </r>
  <r>
    <s v="28-02-2022"/>
    <x v="2"/>
    <x v="2"/>
    <x v="201"/>
    <x v="9"/>
    <n v="6.5798636840000002"/>
    <x v="25"/>
    <n v="41.7"/>
    <n v="35.4"/>
    <x v="182"/>
    <n v="22.876999999999999"/>
    <s v="20801"/>
    <s v="310"/>
    <n v="24.063813700000001"/>
    <n v="3.69"/>
    <x v="0"/>
  </r>
  <r>
    <s v="28-02-2022"/>
    <x v="0"/>
    <x v="0"/>
    <x v="202"/>
    <x v="11"/>
    <n v="6.3024518350000003"/>
    <x v="33"/>
    <n v="49.7"/>
    <n v="30.5"/>
    <x v="183"/>
    <n v="19.963999999999999"/>
    <s v="23432"/>
    <s v="365"/>
    <n v="24.213937919999999"/>
    <n v="3.67"/>
    <x v="0"/>
  </r>
  <r>
    <s v="28-02-2022"/>
    <x v="1"/>
    <x v="1"/>
    <x v="203"/>
    <x v="166"/>
    <n v="6.234536426"/>
    <x v="93"/>
    <n v="49.1"/>
    <n v="38.5"/>
    <x v="184"/>
    <n v="26.914999999999999"/>
    <s v="26605"/>
    <s v="327"/>
    <n v="24.02989883"/>
    <n v="3.58"/>
    <x v="0"/>
  </r>
  <r>
    <s v="28-02-2022"/>
    <x v="1"/>
    <x v="1"/>
    <x v="148"/>
    <x v="19"/>
    <n v="6.9140880859999996"/>
    <x v="94"/>
    <n v="46.7"/>
    <n v="37.200000000000003"/>
    <x v="185"/>
    <n v="35.463000000000001"/>
    <s v="27613"/>
    <s v="370"/>
    <n v="24.213937919999999"/>
    <n v="3.55"/>
    <x v="0"/>
  </r>
  <r>
    <s v="28-02-2022"/>
    <x v="1"/>
    <x v="1"/>
    <x v="193"/>
    <x v="18"/>
    <n v="6.2149418709999997"/>
    <x v="95"/>
    <n v="49.5"/>
    <n v="46.3"/>
    <x v="186"/>
    <n v="26.21"/>
    <s v="21951"/>
    <s v="316"/>
    <n v="24.055326010000002"/>
    <n v="2.93"/>
    <x v="0"/>
  </r>
  <r>
    <s v="28-02-2022"/>
    <x v="0"/>
    <x v="0"/>
    <x v="204"/>
    <x v="167"/>
    <n v="6.1775842540000001"/>
    <x v="96"/>
    <n v="42.9"/>
    <n v="31.4"/>
    <x v="187"/>
    <n v="32.676000000000002"/>
    <s v="20504"/>
    <s v="337"/>
    <n v="24.200435949999999"/>
    <n v="3.93"/>
    <x v="0"/>
  </r>
  <r>
    <s v="28-02-2022"/>
    <x v="1"/>
    <x v="1"/>
    <x v="205"/>
    <x v="168"/>
    <n v="5.9848243229999998"/>
    <x v="97"/>
    <n v="45.1"/>
    <n v="37.1"/>
    <x v="188"/>
    <n v="27.446999999999999"/>
    <s v="21951"/>
    <s v="336"/>
    <n v="24.139252670000001"/>
    <n v="3.59"/>
    <x v="0"/>
  </r>
  <r>
    <s v="28-02-2022"/>
    <x v="2"/>
    <x v="2"/>
    <x v="206"/>
    <x v="169"/>
    <n v="6.7309816739999997"/>
    <x v="98"/>
    <s v="48"/>
    <n v="35.200000000000003"/>
    <x v="189"/>
    <n v="21.056000000000001"/>
    <s v="27957"/>
    <s v="374"/>
    <n v="24.131931460000001"/>
    <n v="3.49"/>
    <x v="0"/>
  </r>
  <r>
    <s v="28-02-2022"/>
    <x v="1"/>
    <x v="1"/>
    <x v="207"/>
    <x v="170"/>
    <n v="6.6232375790000004"/>
    <x v="27"/>
    <s v="44"/>
    <n v="37.299999999999997"/>
    <x v="190"/>
    <n v="25.795999999999999"/>
    <s v="17919"/>
    <s v="379"/>
    <n v="24.123395649999999"/>
    <n v="3.91"/>
    <x v="0"/>
  </r>
  <r>
    <s v="28-02-2022"/>
    <x v="1"/>
    <x v="1"/>
    <x v="208"/>
    <x v="171"/>
    <n v="6.5976752259999998"/>
    <x v="3"/>
    <n v="51.8"/>
    <n v="35.200000000000003"/>
    <x v="191"/>
    <n v="25.539000000000001"/>
    <s v="25528"/>
    <s v="342"/>
    <n v="24.118520759999999"/>
    <n v="3.61"/>
    <x v="0"/>
  </r>
  <r>
    <s v="28-02-2022"/>
    <x v="0"/>
    <x v="0"/>
    <x v="209"/>
    <x v="172"/>
    <n v="6.265351785"/>
    <x v="30"/>
    <s v=""/>
    <n v="40.299999999999997"/>
    <x v="192"/>
    <s v=""/>
    <s v="14266"/>
    <s v="321"/>
    <n v="21.412002149999999"/>
    <n v="3.02"/>
    <x v="1"/>
  </r>
  <r>
    <s v="28-02-2022"/>
    <x v="0"/>
    <x v="0"/>
    <x v="210"/>
    <x v="4"/>
    <n v="6.0299257380000002"/>
    <x v="9"/>
    <n v="48.5"/>
    <s v="34"/>
    <x v="193"/>
    <n v="35.725000000000001"/>
    <s v="27957"/>
    <s v="338"/>
    <n v="24.05775045"/>
    <n v="2.94"/>
    <x v="0"/>
  </r>
  <r>
    <s v="28-02-2022"/>
    <x v="0"/>
    <x v="0"/>
    <x v="211"/>
    <x v="5"/>
    <n v="6.6715074169999999"/>
    <x v="99"/>
    <n v="45.5"/>
    <n v="39.9"/>
    <x v="194"/>
    <n v="31.038"/>
    <s v="19770"/>
    <s v="354"/>
    <n v="24.1477997"/>
    <n v="2.76"/>
    <x v="0"/>
  </r>
  <r>
    <s v="28-02-2022"/>
    <x v="0"/>
    <x v="0"/>
    <x v="212"/>
    <x v="173"/>
    <s v=""/>
    <x v="100"/>
    <n v="48.2"/>
    <n v="35.4"/>
    <x v="195"/>
    <n v="23.722999999999999"/>
    <s v="14266"/>
    <s v="320"/>
    <n v="32.370455710000002"/>
    <n v="1.99"/>
    <x v="1"/>
  </r>
  <r>
    <s v="28-02-2022"/>
    <x v="1"/>
    <x v="1"/>
    <x v="213"/>
    <x v="174"/>
    <n v="6.8532178960000003"/>
    <x v="46"/>
    <n v="45.1"/>
    <n v="33.1"/>
    <x v="100"/>
    <n v="20.771999999999998"/>
    <s v="23432"/>
    <s v="428"/>
    <n v="24.211481890000002"/>
    <n v="2.9"/>
    <x v="0"/>
  </r>
  <r>
    <s v="28-02-2022"/>
    <x v="0"/>
    <x v="0"/>
    <x v="214"/>
    <x v="175"/>
    <n v="6.7032959029999999"/>
    <x v="0"/>
    <n v="48.7"/>
    <n v="30.9"/>
    <x v="196"/>
    <n v="35.801000000000002"/>
    <s v="22294"/>
    <s v="394"/>
    <n v="30.51400825"/>
    <n v="2.92"/>
    <x v="1"/>
  </r>
  <r>
    <s v="28-02-2022"/>
    <x v="0"/>
    <x v="0"/>
    <x v="215"/>
    <x v="176"/>
    <n v="6.6570036510000001"/>
    <x v="100"/>
    <s v="48"/>
    <n v="41.3"/>
    <x v="197"/>
    <n v="20.210999999999999"/>
    <s v="22246"/>
    <s v="372"/>
    <n v="31.620335180000001"/>
    <n v="3.23"/>
    <x v="1"/>
  </r>
  <r>
    <s v="28-02-2022"/>
    <x v="0"/>
    <x v="0"/>
    <x v="216"/>
    <x v="177"/>
    <n v="6.3037237560000001"/>
    <x v="24"/>
    <n v="50.4"/>
    <n v="32.1"/>
    <x v="198"/>
    <n v="22.744"/>
    <s v="16198"/>
    <s v="427"/>
    <n v="21.88511965"/>
    <n v="2.83"/>
    <x v="1"/>
  </r>
  <r>
    <s v="28-02-2022"/>
    <x v="1"/>
    <x v="1"/>
    <x v="217"/>
    <x v="178"/>
    <n v="6.1298394590000003"/>
    <x v="28"/>
    <n v="42.6"/>
    <n v="29.8"/>
    <x v="199"/>
    <n v="27.852"/>
    <s v="13272"/>
    <s v="227"/>
    <n v="29.869079249999999"/>
    <s v="3"/>
    <x v="1"/>
  </r>
  <r>
    <s v="28-02-2022"/>
    <x v="2"/>
    <x v="2"/>
    <x v="218"/>
    <x v="179"/>
    <n v="5.7998503259999996"/>
    <x v="21"/>
    <n v="51.1"/>
    <n v="35.9"/>
    <x v="200"/>
    <n v="16.646999999999998"/>
    <s v="19197"/>
    <s v="349"/>
    <n v="21.533694180000001"/>
    <n v="2.85"/>
    <x v="1"/>
  </r>
  <r>
    <s v="28-02-2022"/>
    <x v="1"/>
    <x v="1"/>
    <x v="219"/>
    <x v="180"/>
    <n v="6.4954422740000002"/>
    <x v="26"/>
    <n v="49.2"/>
    <s v="34"/>
    <x v="201"/>
    <n v="20.692"/>
    <s v="18436"/>
    <s v="345"/>
    <n v="21.862068969999999"/>
    <n v="1.95"/>
    <x v="1"/>
  </r>
  <r>
    <s v="28-02-2022"/>
    <x v="2"/>
    <x v="2"/>
    <x v="220"/>
    <x v="181"/>
    <n v="6.8927999230000001"/>
    <x v="25"/>
    <n v="52.1"/>
    <n v="33.4"/>
    <x v="202"/>
    <n v="12.361000000000001"/>
    <s v="17726"/>
    <s v="312"/>
    <n v="21.663656580000001"/>
    <n v="2.85"/>
    <x v="1"/>
  </r>
  <r>
    <s v="28-02-2022"/>
    <x v="0"/>
    <x v="0"/>
    <x v="221"/>
    <x v="182"/>
    <n v="6.8541930430000004"/>
    <x v="41"/>
    <n v="45.5"/>
    <n v="26.2"/>
    <x v="68"/>
    <n v="16.024000000000001"/>
    <s v="13272"/>
    <s v="296"/>
    <n v="34.973004189999997"/>
    <n v="3.08"/>
    <x v="1"/>
  </r>
  <r>
    <s v="28-02-2022"/>
    <x v="1"/>
    <x v="1"/>
    <x v="222"/>
    <x v="183"/>
    <n v="6.5347093379999999"/>
    <x v="100"/>
    <n v="41.3"/>
    <n v="39.1"/>
    <x v="203"/>
    <n v="24.690999999999999"/>
    <s v="14152"/>
    <s v="395"/>
    <n v="35.581220899999998"/>
    <n v="1.88"/>
    <x v="1"/>
  </r>
  <r>
    <s v="28-02-2022"/>
    <x v="0"/>
    <x v="0"/>
    <x v="223"/>
    <x v="184"/>
    <n v="6.1959796039999997"/>
    <x v="8"/>
    <s v="48"/>
    <n v="36.5"/>
    <x v="204"/>
    <n v="16.841999999999999"/>
    <s v="15217"/>
    <s v="303"/>
    <n v="21.503625960000001"/>
    <n v="3.22"/>
    <x v="1"/>
  </r>
  <r>
    <s v="28-01-2022"/>
    <x v="2"/>
    <x v="2"/>
    <x v="194"/>
    <x v="12"/>
    <n v="6.6012945160000003"/>
    <x v="101"/>
    <n v="48.5"/>
    <n v="31.4"/>
    <x v="205"/>
    <n v="23.262"/>
    <s v="20504"/>
    <s v="347"/>
    <n v="24.254534369999998"/>
    <n v="2.89"/>
    <x v="0"/>
  </r>
  <r>
    <s v="28-01-2022"/>
    <x v="1"/>
    <x v="1"/>
    <x v="224"/>
    <x v="10"/>
    <n v="6.7634263140000002"/>
    <x v="71"/>
    <n v="53.9"/>
    <n v="33.299999999999997"/>
    <x v="206"/>
    <n v="29.843"/>
    <s v="26605"/>
    <s v="399"/>
    <n v="24.368434489999999"/>
    <n v="2.76"/>
    <x v="0"/>
  </r>
  <r>
    <s v="28-01-2022"/>
    <x v="0"/>
    <x v="0"/>
    <x v="225"/>
    <x v="185"/>
    <n v="6.0448498529999997"/>
    <x v="68"/>
    <s v="49"/>
    <n v="37.200000000000003"/>
    <x v="207"/>
    <n v="18.800999999999998"/>
    <s v="20889"/>
    <s v="291"/>
    <n v="35.581220899999998"/>
    <n v="1.95"/>
    <x v="1"/>
  </r>
  <r>
    <s v="28-01-2022"/>
    <x v="0"/>
    <x v="0"/>
    <x v="226"/>
    <x v="186"/>
    <n v="6.3873967949999999"/>
    <x v="102"/>
    <s v="50"/>
    <n v="36.1"/>
    <x v="208"/>
    <n v="18.943999999999999"/>
    <s v="21186"/>
    <s v="372"/>
    <n v="32.370455710000002"/>
    <n v="2.74"/>
    <x v="1"/>
  </r>
  <r>
    <s v="28-01-2022"/>
    <x v="2"/>
    <x v="2"/>
    <x v="227"/>
    <x v="79"/>
    <n v="7.1859317589999998"/>
    <x v="68"/>
    <n v="51.8"/>
    <s v="31"/>
    <x v="209"/>
    <n v="28.699000000000002"/>
    <s v="13272"/>
    <s v="412"/>
    <n v="33.923365019999999"/>
    <n v="2.11"/>
    <x v="1"/>
  </r>
  <r>
    <s v="28-01-2022"/>
    <x v="1"/>
    <x v="1"/>
    <x v="228"/>
    <x v="66"/>
    <n v="5.9552346439999999"/>
    <x v="39"/>
    <n v="41.7"/>
    <n v="32.6"/>
    <x v="210"/>
    <n v="29.79"/>
    <s v="14152"/>
    <s v="422"/>
    <n v="34.973004189999997"/>
    <n v="1.85"/>
    <x v="1"/>
  </r>
  <r>
    <s v="28-01-2022"/>
    <x v="1"/>
    <x v="1"/>
    <x v="229"/>
    <x v="187"/>
    <n v="7.3578981499999996"/>
    <x v="68"/>
    <n v="43.6"/>
    <n v="34.6"/>
    <x v="202"/>
    <n v="19.648"/>
    <s v="20896"/>
    <s v="412"/>
    <n v="34.973004189999997"/>
    <n v="1.99"/>
    <x v="1"/>
  </r>
  <r>
    <s v="28-01-2022"/>
    <x v="1"/>
    <x v="1"/>
    <x v="228"/>
    <x v="188"/>
    <n v="5.9552346439999999"/>
    <x v="103"/>
    <n v="41.7"/>
    <n v="32.6"/>
    <x v="210"/>
    <n v="29.79"/>
    <s v="16198"/>
    <s v="422"/>
    <n v="35.580333660000001"/>
    <n v="2.88"/>
    <x v="1"/>
  </r>
  <r>
    <s v="28-01-2022"/>
    <x v="0"/>
    <x v="0"/>
    <x v="230"/>
    <x v="189"/>
    <n v="7.0410509650000002"/>
    <x v="68"/>
    <n v="49.7"/>
    <n v="38.6"/>
    <x v="211"/>
    <n v="34.533000000000001"/>
    <s v="15217"/>
    <s v="412"/>
    <n v="32.370455710000002"/>
    <n v="1.87"/>
    <x v="1"/>
  </r>
  <r>
    <s v="28-01-2022"/>
    <x v="1"/>
    <x v="1"/>
    <x v="231"/>
    <x v="190"/>
    <n v="6.4398167219999998"/>
    <x v="104"/>
    <n v="50.3"/>
    <n v="31.3"/>
    <x v="212"/>
    <n v="26.193999999999999"/>
    <s v="21025"/>
    <s v="382"/>
    <n v="35.580333660000001"/>
    <n v="2.7"/>
    <x v="1"/>
  </r>
  <r>
    <s v="28-01-2022"/>
    <x v="2"/>
    <x v="2"/>
    <x v="232"/>
    <x v="63"/>
    <n v="6.3288479510000002"/>
    <x v="68"/>
    <s v="47"/>
    <n v="34.1"/>
    <x v="213"/>
    <n v="25.268000000000001"/>
    <s v="19197"/>
    <s v="324"/>
    <n v="32.519298550000002"/>
    <n v="2.17"/>
    <x v="1"/>
  </r>
  <r>
    <s v="28-01-2022"/>
    <x v="2"/>
    <x v="2"/>
    <x v="233"/>
    <x v="191"/>
    <n v="6.5931844100000001"/>
    <x v="39"/>
    <s v="44"/>
    <s v="29"/>
    <x v="214"/>
    <n v="30.957999999999998"/>
    <s v="14266"/>
    <s v="343"/>
    <n v="35.581220899999998"/>
    <n v="1.86"/>
    <x v="1"/>
  </r>
  <r>
    <s v="27-12-2021"/>
    <x v="0"/>
    <x v="0"/>
    <x v="234"/>
    <x v="2"/>
    <n v="6.0462767399999997"/>
    <x v="105"/>
    <n v="51.7"/>
    <n v="29.4"/>
    <x v="10"/>
    <n v="28.273"/>
    <s v="23432"/>
    <s v="366"/>
    <n v="23.889211370000002"/>
    <n v="3.55"/>
    <x v="0"/>
  </r>
  <r>
    <s v="27-12-2021"/>
    <x v="1"/>
    <x v="1"/>
    <x v="235"/>
    <x v="19"/>
    <n v="6.6154132649999999"/>
    <x v="106"/>
    <n v="41.9"/>
    <n v="40.5"/>
    <x v="215"/>
    <n v="34.677"/>
    <s v="26526"/>
    <s v="335"/>
    <n v="23.890406850000002"/>
    <n v="2.85"/>
    <x v="0"/>
  </r>
  <r>
    <s v="27-12-2021"/>
    <x v="0"/>
    <x v="0"/>
    <x v="236"/>
    <x v="20"/>
    <n v="6.1460114250000002"/>
    <x v="107"/>
    <n v="50.1"/>
    <n v="35.200000000000003"/>
    <x v="216"/>
    <n v="31.876000000000001"/>
    <s v="27613"/>
    <s v="378"/>
    <n v="23.902368200000002"/>
    <n v="2.58"/>
    <x v="0"/>
  </r>
  <r>
    <s v="27-05-2022"/>
    <x v="1"/>
    <x v="1"/>
    <x v="237"/>
    <x v="62"/>
    <n v="6.6174263150000003"/>
    <x v="76"/>
    <n v="50.1"/>
    <s v="40"/>
    <x v="177"/>
    <n v="23.497"/>
    <s v="17726"/>
    <s v="383"/>
    <n v="30.51400825"/>
    <s v="3"/>
    <x v="1"/>
  </r>
  <r>
    <s v="27-05-2022"/>
    <x v="0"/>
    <x v="0"/>
    <x v="238"/>
    <x v="57"/>
    <n v="6.9808410250000001"/>
    <x v="76"/>
    <n v="45.9"/>
    <n v="37.1"/>
    <x v="217"/>
    <n v="24.163"/>
    <s v="18436"/>
    <s v="319"/>
    <n v="31.620335180000001"/>
    <n v="2.02"/>
    <x v="1"/>
  </r>
  <r>
    <s v="27-04-2022"/>
    <x v="1"/>
    <x v="1"/>
    <x v="239"/>
    <x v="192"/>
    <n v="6.465962792"/>
    <x v="89"/>
    <n v="47.1"/>
    <n v="27.4"/>
    <x v="183"/>
    <n v="34.411999999999999"/>
    <s v="18619"/>
    <s v="406"/>
    <n v="25.640582200000001"/>
    <n v="2.77"/>
    <x v="0"/>
  </r>
  <r>
    <s v="27-04-2022"/>
    <x v="1"/>
    <x v="1"/>
    <x v="240"/>
    <x v="193"/>
    <n v="6.7373197989999998"/>
    <x v="17"/>
    <n v="41.8"/>
    <n v="38.6"/>
    <x v="218"/>
    <n v="30.972000000000001"/>
    <s v="26526"/>
    <s v="404"/>
    <n v="25.643336739999999"/>
    <n v="3.69"/>
    <x v="0"/>
  </r>
  <r>
    <s v="27-04-2022"/>
    <x v="1"/>
    <x v="1"/>
    <x v="241"/>
    <x v="194"/>
    <n v="5.9849963800000001"/>
    <x v="0"/>
    <n v="48.6"/>
    <n v="40.1"/>
    <x v="219"/>
    <n v="33.817999999999998"/>
    <s v="23432"/>
    <s v="305"/>
    <n v="25.644714220000001"/>
    <n v="3.67"/>
    <x v="0"/>
  </r>
  <r>
    <s v="27-04-2022"/>
    <x v="1"/>
    <x v="1"/>
    <x v="242"/>
    <x v="195"/>
    <n v="7.1475271889999998"/>
    <x v="96"/>
    <n v="46.6"/>
    <n v="32.4"/>
    <x v="34"/>
    <n v="27.681999999999999"/>
    <s v="18617"/>
    <s v="353"/>
    <n v="25.643336739999999"/>
    <n v="2.78"/>
    <x v="0"/>
  </r>
  <r>
    <s v="27-04-2022"/>
    <x v="2"/>
    <x v="2"/>
    <x v="123"/>
    <x v="6"/>
    <n v="5.9892779120000004"/>
    <x v="108"/>
    <n v="53.1"/>
    <n v="34.6"/>
    <x v="220"/>
    <n v="34.247"/>
    <s v="25528"/>
    <s v="296"/>
    <n v="25.636451510000001"/>
    <n v="3.67"/>
    <x v="0"/>
  </r>
  <r>
    <s v="27-04-2022"/>
    <x v="2"/>
    <x v="2"/>
    <x v="243"/>
    <x v="11"/>
    <n v="6.2031031399999996"/>
    <x v="67"/>
    <n v="51.1"/>
    <n v="33.1"/>
    <x v="221"/>
    <n v="10.824999999999999"/>
    <s v="18621"/>
    <s v="330"/>
    <n v="25.637828259999999"/>
    <n v="2.56"/>
    <x v="0"/>
  </r>
  <r>
    <s v="27-04-2022"/>
    <x v="1"/>
    <x v="1"/>
    <x v="244"/>
    <x v="196"/>
    <n v="7.037737087"/>
    <x v="25"/>
    <n v="47.3"/>
    <n v="31.8"/>
    <x v="222"/>
    <n v="24.818000000000001"/>
    <s v="17726"/>
    <s v="377"/>
    <n v="33.923365019999999"/>
    <n v="2.69"/>
    <x v="1"/>
  </r>
  <r>
    <s v="27-04-2022"/>
    <x v="1"/>
    <x v="1"/>
    <x v="245"/>
    <x v="9"/>
    <n v="7.1523598030000004"/>
    <x v="4"/>
    <n v="43.4"/>
    <n v="41.1"/>
    <x v="143"/>
    <n v="26.536999999999999"/>
    <s v="26155"/>
    <s v="344"/>
    <n v="25.646091859999999"/>
    <n v="2.77"/>
    <x v="0"/>
  </r>
  <r>
    <s v="27-04-2022"/>
    <x v="2"/>
    <x v="2"/>
    <x v="246"/>
    <x v="6"/>
    <n v="6.7177637649999999"/>
    <x v="109"/>
    <n v="48.4"/>
    <n v="37.200000000000003"/>
    <x v="223"/>
    <n v="16.379000000000001"/>
    <s v="18617"/>
    <s v="268"/>
    <n v="25.643336739999999"/>
    <n v="2.69"/>
    <x v="0"/>
  </r>
  <r>
    <s v="27-04-2022"/>
    <x v="2"/>
    <x v="2"/>
    <x v="247"/>
    <x v="197"/>
    <n v="7.1513902089999997"/>
    <x v="36"/>
    <n v="43.4"/>
    <n v="35.799999999999997"/>
    <x v="224"/>
    <n v="20.41"/>
    <s v="18621"/>
    <s v="397"/>
    <n v="25.637828259999999"/>
    <n v="2.4500000000000002"/>
    <x v="0"/>
  </r>
  <r>
    <s v="27-04-2022"/>
    <x v="0"/>
    <x v="0"/>
    <x v="248"/>
    <x v="198"/>
    <n v="6.987172578"/>
    <x v="22"/>
    <n v="46.7"/>
    <s v="36"/>
    <x v="225"/>
    <n v="31.916"/>
    <s v="18617"/>
    <s v="390"/>
    <n v="25.643336739999999"/>
    <n v="2.72"/>
    <x v="0"/>
  </r>
  <r>
    <s v="27-03-2022"/>
    <x v="2"/>
    <x v="2"/>
    <x v="249"/>
    <x v="199"/>
    <n v="6.7580222760000002"/>
    <x v="17"/>
    <n v="43.5"/>
    <n v="35.799999999999997"/>
    <x v="226"/>
    <n v="21.507000000000001"/>
    <s v="18819"/>
    <s v="328"/>
    <n v="25.368085449999999"/>
    <n v="3.49"/>
    <x v="0"/>
  </r>
  <r>
    <s v="27-03-2022"/>
    <x v="0"/>
    <x v="0"/>
    <x v="250"/>
    <x v="200"/>
    <n v="6.3451975799999998"/>
    <x v="15"/>
    <n v="46.9"/>
    <n v="40.1"/>
    <x v="227"/>
    <n v="30.013999999999999"/>
    <s v="26605"/>
    <s v="400"/>
    <n v="25.376176050000002"/>
    <n v="3.55"/>
    <x v="0"/>
  </r>
  <r>
    <s v="27-03-2022"/>
    <x v="1"/>
    <x v="1"/>
    <x v="251"/>
    <x v="201"/>
    <n v="6.1081311200000004"/>
    <x v="14"/>
    <n v="50.3"/>
    <n v="28.5"/>
    <x v="228"/>
    <n v="16.718"/>
    <s v="20504"/>
    <s v="336"/>
    <n v="25.350573489999999"/>
    <n v="3.55"/>
    <x v="0"/>
  </r>
  <r>
    <s v="27-03-2022"/>
    <x v="0"/>
    <x v="0"/>
    <x v="252"/>
    <x v="202"/>
    <n v="6.7143808710000004"/>
    <x v="13"/>
    <n v="44.2"/>
    <n v="33.4"/>
    <x v="229"/>
    <n v="26.265999999999998"/>
    <s v="21951"/>
    <s v="402"/>
    <n v="25.358652930000002"/>
    <n v="3.58"/>
    <x v="0"/>
  </r>
  <r>
    <s v="27-03-2022"/>
    <x v="0"/>
    <x v="0"/>
    <x v="194"/>
    <x v="203"/>
    <n v="6.9998491859999996"/>
    <x v="3"/>
    <n v="42.6"/>
    <n v="37.4"/>
    <x v="230"/>
    <n v="23.283999999999999"/>
    <s v="18824"/>
    <s v="306"/>
    <n v="25.361347219999999"/>
    <n v="3.93"/>
    <x v="0"/>
  </r>
  <r>
    <s v="27-03-2022"/>
    <x v="1"/>
    <x v="1"/>
    <x v="193"/>
    <x v="204"/>
    <n v="5.9360110349999999"/>
    <x v="0"/>
    <n v="47.5"/>
    <n v="25.3"/>
    <x v="11"/>
    <n v="20.420000000000002"/>
    <s v="18824"/>
    <s v="288"/>
    <n v="25.361347219999999"/>
    <n v="3.59"/>
    <x v="0"/>
  </r>
  <r>
    <s v="27-03-2022"/>
    <x v="2"/>
    <x v="2"/>
    <x v="253"/>
    <x v="205"/>
    <n v="6.9237202350000002"/>
    <x v="15"/>
    <s v="51"/>
    <n v="38.5"/>
    <x v="231"/>
    <n v="24.056999999999999"/>
    <s v="18803"/>
    <s v="340"/>
    <n v="25.38967186"/>
    <n v="2.48"/>
    <x v="0"/>
  </r>
  <r>
    <s v="27-03-2022"/>
    <x v="0"/>
    <x v="0"/>
    <x v="254"/>
    <x v="206"/>
    <n v="7.4419992920000002"/>
    <x v="16"/>
    <n v="50.8"/>
    <s v="32"/>
    <x v="232"/>
    <n v="25.4"/>
    <s v="18813"/>
    <s v="346"/>
    <n v="25.376176050000002"/>
    <n v="3.91"/>
    <x v="0"/>
  </r>
  <r>
    <s v="27-03-2022"/>
    <x v="1"/>
    <x v="1"/>
    <x v="255"/>
    <x v="207"/>
    <n v="6.8549311560000001"/>
    <x v="110"/>
    <s v="48"/>
    <n v="36.5"/>
    <x v="233"/>
    <n v="18.774999999999999"/>
    <s v="23123"/>
    <s v="355"/>
    <n v="20.64619643"/>
    <n v="2.99"/>
    <x v="1"/>
  </r>
  <r>
    <s v="27-03-2022"/>
    <x v="1"/>
    <x v="1"/>
    <x v="256"/>
    <x v="208"/>
    <n v="6.8623150839999996"/>
    <x v="111"/>
    <n v="48.6"/>
    <n v="36.4"/>
    <x v="167"/>
    <n v="31.658000000000001"/>
    <s v="18776"/>
    <s v="355"/>
    <n v="25.426182359999999"/>
    <n v="3.55"/>
    <x v="0"/>
  </r>
  <r>
    <s v="27-03-2022"/>
    <x v="0"/>
    <x v="0"/>
    <x v="257"/>
    <x v="209"/>
    <n v="7.1195393149999999"/>
    <x v="112"/>
    <s v="43"/>
    <n v="35.1"/>
    <x v="234"/>
    <n v="26.218"/>
    <s v="18784"/>
    <s v="404"/>
    <s v=""/>
    <n v="2.57"/>
    <x v="0"/>
  </r>
  <r>
    <s v="27-03-2022"/>
    <x v="1"/>
    <x v="1"/>
    <x v="258"/>
    <x v="210"/>
    <n v="7.0850584630000002"/>
    <x v="113"/>
    <n v="46.8"/>
    <n v="40.5"/>
    <x v="235"/>
    <n v="26.876000000000001"/>
    <s v="23096"/>
    <s v="362"/>
    <n v="30.51400825"/>
    <n v="3.23"/>
    <x v="1"/>
  </r>
  <r>
    <s v="27-03-2022"/>
    <x v="0"/>
    <x v="0"/>
    <x v="259"/>
    <x v="211"/>
    <n v="6.5994087300000004"/>
    <x v="114"/>
    <n v="48.4"/>
    <n v="33.299999999999997"/>
    <x v="236"/>
    <n v="21.542000000000002"/>
    <s v="22921"/>
    <s v="368"/>
    <n v="35.580333660000001"/>
    <n v="3.32"/>
    <x v="1"/>
  </r>
  <r>
    <s v="27-03-2022"/>
    <x v="2"/>
    <x v="2"/>
    <x v="260"/>
    <x v="212"/>
    <n v="6.2783169320000001"/>
    <x v="114"/>
    <s v="40"/>
    <n v="39.799999999999997"/>
    <x v="237"/>
    <n v="31.417999999999999"/>
    <s v="22926"/>
    <s v="315"/>
    <n v="20.823606389999998"/>
    <n v="3.09"/>
    <x v="1"/>
  </r>
  <r>
    <s v="27-03-2022"/>
    <x v="0"/>
    <x v="0"/>
    <x v="261"/>
    <x v="213"/>
    <n v="6.7064671569999996"/>
    <x v="115"/>
    <n v="49.4"/>
    <n v="30.2"/>
    <x v="238"/>
    <n v="28.617999999999999"/>
    <s v="22989"/>
    <s v="306"/>
    <n v="20.76654052"/>
    <n v="3.04"/>
    <x v="1"/>
  </r>
  <r>
    <s v="27-03-2022"/>
    <x v="1"/>
    <x v="1"/>
    <x v="262"/>
    <x v="214"/>
    <n v="5.9729262219999999"/>
    <x v="116"/>
    <n v="44.1"/>
    <n v="24.8"/>
    <x v="6"/>
    <n v="31.913"/>
    <s v="23040"/>
    <s v="361"/>
    <n v="20.720572919999999"/>
    <n v="3.19"/>
    <x v="1"/>
  </r>
  <r>
    <s v="27-03-2022"/>
    <x v="1"/>
    <x v="1"/>
    <x v="263"/>
    <x v="215"/>
    <n v="5.7912747529999997"/>
    <x v="113"/>
    <n v="52.8"/>
    <n v="33.299999999999997"/>
    <x v="239"/>
    <n v="16.305"/>
    <s v="23079"/>
    <s v="323"/>
    <n v="20.6855583"/>
    <n v="3.34"/>
    <x v="1"/>
  </r>
  <r>
    <s v="27-03-2022"/>
    <x v="2"/>
    <x v="2"/>
    <x v="264"/>
    <x v="216"/>
    <n v="7.2527317739999999"/>
    <x v="113"/>
    <n v="48.5"/>
    <s v="34"/>
    <x v="240"/>
    <n v="28.87"/>
    <s v="23090"/>
    <s v="344"/>
    <n v="20.675703769999998"/>
    <n v="3.19"/>
    <x v="1"/>
  </r>
  <r>
    <s v="27-03-2022"/>
    <x v="1"/>
    <x v="1"/>
    <x v="265"/>
    <x v="217"/>
    <n v="5.6856822300000003"/>
    <x v="114"/>
    <n v="46.3"/>
    <s v="32"/>
    <x v="122"/>
    <n v="8.3879999999999999"/>
    <s v="22905"/>
    <s v="301"/>
    <n v="20.8426981"/>
    <n v="2.98"/>
    <x v="1"/>
  </r>
  <r>
    <s v="27-03-2022"/>
    <x v="0"/>
    <x v="0"/>
    <x v="266"/>
    <x v="218"/>
    <n v="6.381284956"/>
    <x v="113"/>
    <n v="45.9"/>
    <n v="37.1"/>
    <x v="241"/>
    <n v="19.035"/>
    <s v="23118"/>
    <s v="237"/>
    <n v="35.580333660000001"/>
    <n v="3.06"/>
    <x v="1"/>
  </r>
  <r>
    <s v="27-03-2022"/>
    <x v="2"/>
    <x v="2"/>
    <x v="267"/>
    <x v="219"/>
    <n v="7.5880855330000001"/>
    <x v="113"/>
    <n v="44.3"/>
    <n v="29.2"/>
    <x v="242"/>
    <n v="23.823"/>
    <s v="23075"/>
    <s v="460"/>
    <n v="35.581220899999998"/>
    <n v="2.02"/>
    <x v="1"/>
  </r>
  <r>
    <s v="27-03-2022"/>
    <x v="1"/>
    <x v="1"/>
    <x v="268"/>
    <x v="220"/>
    <n v="6.3097904439999999"/>
    <x v="117"/>
    <s v="48"/>
    <n v="30.9"/>
    <x v="231"/>
    <n v="23.512"/>
    <s v="18778"/>
    <s v="376"/>
    <n v="25.423474280000001"/>
    <n v="2.7"/>
    <x v="0"/>
  </r>
  <r>
    <s v="27-03-2022"/>
    <x v="0"/>
    <x v="0"/>
    <x v="269"/>
    <x v="221"/>
    <n v="6.8749993549999999"/>
    <x v="19"/>
    <n v="51.7"/>
    <n v="32.5"/>
    <x v="243"/>
    <n v="34.445"/>
    <s v="18836"/>
    <s v="334"/>
    <n v="25.34519006"/>
    <n v="3.55"/>
    <x v="0"/>
  </r>
  <r>
    <s v="27-03-2022"/>
    <x v="1"/>
    <x v="1"/>
    <x v="270"/>
    <x v="222"/>
    <n v="5.9423053579999996"/>
    <x v="118"/>
    <n v="50.1"/>
    <n v="32.1"/>
    <x v="244"/>
    <n v="36.786999999999999"/>
    <s v="18784"/>
    <s v="286"/>
    <n v="25.415353490000001"/>
    <n v="2.76"/>
    <x v="0"/>
  </r>
  <r>
    <s v="27-03-2022"/>
    <x v="2"/>
    <x v="2"/>
    <x v="271"/>
    <x v="223"/>
    <n v="6.6790306360000002"/>
    <x v="79"/>
    <n v="46.6"/>
    <n v="39.1"/>
    <x v="245"/>
    <n v="21.521999999999998"/>
    <s v="18849"/>
    <s v="390"/>
    <n v="25.327709689999999"/>
    <n v="2.56"/>
    <x v="0"/>
  </r>
  <r>
    <s v="27-03-2022"/>
    <x v="1"/>
    <x v="1"/>
    <x v="213"/>
    <x v="224"/>
    <n v="6.5365488410000001"/>
    <x v="2"/>
    <n v="45.3"/>
    <n v="34.200000000000003"/>
    <x v="246"/>
    <n v="21.056000000000001"/>
    <s v="18795"/>
    <s v="349"/>
    <n v="25.400478849999999"/>
    <n v="2.54"/>
    <x v="0"/>
  </r>
  <r>
    <s v="27-03-2022"/>
    <x v="0"/>
    <x v="0"/>
    <x v="272"/>
    <x v="225"/>
    <n v="6.1319503830000004"/>
    <x v="75"/>
    <n v="53.2"/>
    <n v="33.299999999999997"/>
    <x v="247"/>
    <n v="28.004999999999999"/>
    <s v="18796"/>
    <s v="373"/>
    <n v="25.39912747"/>
    <n v="2.74"/>
    <x v="0"/>
  </r>
  <r>
    <s v="27-03-2022"/>
    <x v="2"/>
    <x v="2"/>
    <x v="273"/>
    <x v="226"/>
    <n v="5.9106424510000002"/>
    <x v="90"/>
    <n v="51.1"/>
    <n v="30.8"/>
    <x v="248"/>
    <n v="15.999000000000001"/>
    <s v="18801"/>
    <s v="454"/>
    <n v="25.39237275"/>
    <n v="2.46"/>
    <x v="0"/>
  </r>
  <r>
    <s v="27-03-2022"/>
    <x v="1"/>
    <x v="1"/>
    <x v="274"/>
    <x v="227"/>
    <n v="6.3940833169999998"/>
    <x v="13"/>
    <n v="45.9"/>
    <n v="31.5"/>
    <x v="249"/>
    <n v="24.236999999999998"/>
    <s v="18796"/>
    <s v="346"/>
    <n v="25.39912747"/>
    <n v="2.52"/>
    <x v="0"/>
  </r>
  <r>
    <s v="27-03-2022"/>
    <x v="1"/>
    <x v="1"/>
    <x v="275"/>
    <x v="228"/>
    <n v="6.9731397279999996"/>
    <x v="14"/>
    <n v="48.3"/>
    <n v="39.4"/>
    <x v="250"/>
    <n v="26.84"/>
    <s v="18803"/>
    <s v="341"/>
    <n v="25.38967186"/>
    <n v="2.67"/>
    <x v="0"/>
  </r>
  <r>
    <s v="27-02-2022"/>
    <x v="0"/>
    <x v="0"/>
    <x v="276"/>
    <x v="229"/>
    <n v="6.666203995"/>
    <x v="119"/>
    <n v="39.6"/>
    <s v="36"/>
    <x v="251"/>
    <n v="27.61"/>
    <s v="19897"/>
    <s v="329"/>
    <n v="23.993667389999999"/>
    <n v="2.88"/>
    <x v="0"/>
  </r>
  <r>
    <s v="27-02-2022"/>
    <x v="0"/>
    <x v="0"/>
    <x v="277"/>
    <x v="230"/>
    <n v="6.9575971389999998"/>
    <x v="16"/>
    <n v="47.5"/>
    <n v="37.200000000000003"/>
    <x v="252"/>
    <n v="26.094999999999999"/>
    <s v="27613"/>
    <s v="277"/>
    <n v="23.978000999999999"/>
    <n v="3.67"/>
    <x v="0"/>
  </r>
  <r>
    <s v="27-02-2022"/>
    <x v="1"/>
    <x v="1"/>
    <x v="278"/>
    <x v="4"/>
    <n v="6.640335608"/>
    <x v="105"/>
    <n v="50.2"/>
    <n v="34.6"/>
    <x v="253"/>
    <n v="34.939"/>
    <s v="19927"/>
    <s v="389"/>
    <n v="23.957545039999999"/>
    <n v="3.55"/>
    <x v="0"/>
  </r>
  <r>
    <s v="27-02-2022"/>
    <x v="2"/>
    <x v="2"/>
    <x v="279"/>
    <x v="18"/>
    <n v="6.8067331089999996"/>
    <x v="90"/>
    <n v="43.9"/>
    <s v="43"/>
    <x v="254"/>
    <n v="29.869"/>
    <s v="19755"/>
    <s v="386"/>
    <n v="24.16613516"/>
    <n v="2.78"/>
    <x v="0"/>
  </r>
  <r>
    <s v="27-02-2022"/>
    <x v="1"/>
    <x v="1"/>
    <x v="280"/>
    <x v="6"/>
    <n v="6.7044255960000001"/>
    <x v="86"/>
    <n v="48.5"/>
    <n v="28.8"/>
    <x v="255"/>
    <n v="25.228000000000002"/>
    <s v="20504"/>
    <s v="391"/>
    <n v="23.88443066"/>
    <n v="3.69"/>
    <x v="0"/>
  </r>
  <r>
    <s v="27-02-2022"/>
    <x v="1"/>
    <x v="1"/>
    <x v="281"/>
    <x v="231"/>
    <n v="6.7956045920000001"/>
    <x v="28"/>
    <s v="46"/>
    <n v="34.200000000000003"/>
    <x v="256"/>
    <n v="28.074999999999999"/>
    <s v="22051"/>
    <s v="369"/>
    <n v="31.6499025"/>
    <n v="3.16"/>
    <x v="1"/>
  </r>
  <r>
    <s v="27-02-2022"/>
    <x v="2"/>
    <x v="2"/>
    <x v="282"/>
    <x v="10"/>
    <n v="6.5019759209999997"/>
    <x v="60"/>
    <n v="47.5"/>
    <n v="29.7"/>
    <x v="257"/>
    <n v="32.289000000000001"/>
    <s v="25528"/>
    <s v="289"/>
    <n v="23.978000999999999"/>
    <n v="3.59"/>
    <x v="0"/>
  </r>
  <r>
    <s v="27-02-2022"/>
    <x v="0"/>
    <x v="0"/>
    <x v="283"/>
    <x v="232"/>
    <n v="6.6370357809999998"/>
    <x v="21"/>
    <n v="47.2"/>
    <n v="37.4"/>
    <x v="258"/>
    <n v="19.670000000000002"/>
    <s v="22072"/>
    <s v="300"/>
    <n v="21.629304099999999"/>
    <n v="2.85"/>
    <x v="1"/>
  </r>
  <r>
    <s v="27-02-2022"/>
    <x v="0"/>
    <x v="0"/>
    <x v="284"/>
    <x v="233"/>
    <n v="6.3300047130000001"/>
    <x v="87"/>
    <n v="49.5"/>
    <s v="33"/>
    <x v="259"/>
    <n v="35.606000000000002"/>
    <s v="19197"/>
    <s v="321"/>
    <n v="32.519298550000002"/>
    <n v="1.88"/>
    <x v="1"/>
  </r>
  <r>
    <s v="27-02-2022"/>
    <x v="2"/>
    <x v="2"/>
    <x v="285"/>
    <x v="234"/>
    <n v="7.0790383119999998"/>
    <x v="120"/>
    <n v="46.8"/>
    <n v="39.200000000000003"/>
    <x v="260"/>
    <n v="30.388999999999999"/>
    <s v="13272"/>
    <s v="460"/>
    <n v="33.923365019999999"/>
    <n v="1.99"/>
    <x v="1"/>
  </r>
  <r>
    <s v="27-02-2022"/>
    <x v="2"/>
    <x v="2"/>
    <x v="286"/>
    <x v="235"/>
    <n v="7.0064404790000001"/>
    <x v="0"/>
    <n v="51.7"/>
    <n v="25.6"/>
    <x v="104"/>
    <n v="16.577000000000002"/>
    <s v="14152"/>
    <s v="338"/>
    <n v="34.973004189999997"/>
    <n v="1.95"/>
    <x v="1"/>
  </r>
  <r>
    <s v="27-02-2022"/>
    <x v="2"/>
    <x v="2"/>
    <x v="287"/>
    <x v="236"/>
    <n v="6.4684832730000004"/>
    <x v="80"/>
    <n v="49.3"/>
    <n v="33.1"/>
    <x v="261"/>
    <n v="9.6940000000000008"/>
    <s v="14266"/>
    <s v="296"/>
    <n v="35.581220899999998"/>
    <n v="2.89"/>
    <x v="1"/>
  </r>
  <r>
    <s v="27-02-2022"/>
    <x v="0"/>
    <x v="0"/>
    <x v="288"/>
    <x v="237"/>
    <n v="6.8030533809999998"/>
    <x v="120"/>
    <n v="39.200000000000003"/>
    <s v="33"/>
    <x v="262"/>
    <n v="27.327000000000002"/>
    <s v="15217"/>
    <s v="398"/>
    <n v="32.370455710000002"/>
    <n v="2.86"/>
    <x v="1"/>
  </r>
  <r>
    <s v="27-02-2022"/>
    <x v="0"/>
    <x v="0"/>
    <x v="289"/>
    <x v="238"/>
    <n v="6.4467820759999999"/>
    <x v="80"/>
    <n v="44.6"/>
    <n v="33.4"/>
    <x v="263"/>
    <n v="23.949000000000002"/>
    <s v="16198"/>
    <s v="276"/>
    <n v="35.580333660000001"/>
    <n v="3.22"/>
    <x v="1"/>
  </r>
  <r>
    <s v="27-02-2022"/>
    <x v="1"/>
    <x v="1"/>
    <x v="290"/>
    <x v="239"/>
    <n v="5.6658950719999996"/>
    <x v="8"/>
    <n v="45.3"/>
    <n v="34.5"/>
    <x v="264"/>
    <n v="15.901"/>
    <s v="17726"/>
    <s v="309"/>
    <n v="21.57456616"/>
    <n v="2.89"/>
    <x v="1"/>
  </r>
  <r>
    <s v="27-02-2022"/>
    <x v="0"/>
    <x v="0"/>
    <x v="291"/>
    <x v="20"/>
    <n v="6.5515183639999997"/>
    <x v="121"/>
    <s v="49"/>
    <n v="28.2"/>
    <x v="265"/>
    <n v="28.103999999999999"/>
    <s v="17919"/>
    <s v="300"/>
    <n v="24.151464560000001"/>
    <n v="3.93"/>
    <x v="0"/>
  </r>
  <r>
    <s v="27-02-2022"/>
    <x v="0"/>
    <x v="0"/>
    <x v="292"/>
    <x v="12"/>
    <n v="6.1841498460000004"/>
    <x v="47"/>
    <n v="50.9"/>
    <n v="40.4"/>
    <x v="266"/>
    <n v="24.396000000000001"/>
    <s v="23432"/>
    <s v="328"/>
    <n v="23.876069019999999"/>
    <n v="3.49"/>
    <x v="0"/>
  </r>
  <r>
    <s v="27-02-2022"/>
    <x v="2"/>
    <x v="2"/>
    <x v="293"/>
    <x v="240"/>
    <n v="6.8049672719999998"/>
    <x v="24"/>
    <n v="44.2"/>
    <n v="37.9"/>
    <x v="267"/>
    <n v="28.821000000000002"/>
    <s v="22125"/>
    <s v="369"/>
    <n v="21.57749153"/>
    <n v="3.01"/>
    <x v="1"/>
  </r>
  <r>
    <s v="27-02-2022"/>
    <x v="0"/>
    <x v="0"/>
    <x v="236"/>
    <x v="18"/>
    <n v="6.8759354960000003"/>
    <x v="69"/>
    <n v="40.799999999999997"/>
    <n v="33.799999999999997"/>
    <x v="268"/>
    <n v="25.478000000000002"/>
    <s v="26526"/>
    <s v="276"/>
    <n v="23.876069019999999"/>
    <n v="3.91"/>
    <x v="0"/>
  </r>
  <r>
    <s v="27-02-2022"/>
    <x v="2"/>
    <x v="2"/>
    <x v="294"/>
    <x v="4"/>
    <n v="6.3982439690000001"/>
    <x v="62"/>
    <n v="48.8"/>
    <n v="44.9"/>
    <x v="269"/>
    <n v="24.548999999999999"/>
    <s v="27613"/>
    <s v="409"/>
    <n v="24.02022642"/>
    <n v="3.61"/>
    <x v="0"/>
  </r>
  <r>
    <s v="27-02-2022"/>
    <x v="1"/>
    <x v="1"/>
    <x v="295"/>
    <x v="5"/>
    <n v="6.3311975760000001"/>
    <x v="122"/>
    <n v="52.8"/>
    <n v="28.4"/>
    <x v="270"/>
    <n v="19.574999999999999"/>
    <s v="26605"/>
    <s v="333"/>
    <n v="23.96957373"/>
    <n v="3.67"/>
    <x v="0"/>
  </r>
  <r>
    <s v="27-02-2022"/>
    <x v="0"/>
    <x v="0"/>
    <x v="296"/>
    <x v="241"/>
    <n v="6.7546219829999998"/>
    <x v="80"/>
    <n v="46.7"/>
    <n v="35.799999999999997"/>
    <x v="271"/>
    <n v="32.311999999999998"/>
    <s v="17726"/>
    <s v="342"/>
    <n v="30.51400825"/>
    <n v="1.87"/>
    <x v="1"/>
  </r>
  <r>
    <s v="27-02-2022"/>
    <x v="2"/>
    <x v="2"/>
    <x v="297"/>
    <x v="242"/>
    <n v="6.3883422599999999"/>
    <x v="25"/>
    <n v="46.8"/>
    <n v="35.9"/>
    <x v="272"/>
    <n v="30.273"/>
    <s v="22081"/>
    <s v="380"/>
    <n v="21.6204882"/>
    <n v="3.07"/>
    <x v="1"/>
  </r>
  <r>
    <s v="27-02-2022"/>
    <x v="0"/>
    <x v="0"/>
    <x v="298"/>
    <x v="243"/>
    <n v="6.3841562319999996"/>
    <x v="21"/>
    <n v="48.1"/>
    <n v="34.799999999999997"/>
    <x v="273"/>
    <n v="29.623000000000001"/>
    <s v="22168"/>
    <s v="354"/>
    <n v="21.535636950000001"/>
    <n v="2.87"/>
    <x v="1"/>
  </r>
  <r>
    <s v="27-02-2022"/>
    <x v="0"/>
    <x v="0"/>
    <x v="299"/>
    <x v="244"/>
    <n v="6.5651907899999999"/>
    <x v="25"/>
    <n v="44.2"/>
    <s v="34"/>
    <x v="240"/>
    <n v="28.94"/>
    <s v="22167"/>
    <s v="312"/>
    <n v="21.536608470000001"/>
    <n v="3.01"/>
    <x v="1"/>
  </r>
  <r>
    <s v="27-02-2022"/>
    <x v="2"/>
    <x v="2"/>
    <x v="300"/>
    <x v="245"/>
    <n v="7.2852925529999997"/>
    <x v="24"/>
    <n v="49.2"/>
    <n v="32.4"/>
    <x v="274"/>
    <n v="19.489999999999998"/>
    <s v="22310"/>
    <s v="368"/>
    <n v="21.39856567"/>
    <n v="3.15"/>
    <x v="1"/>
  </r>
  <r>
    <s v="27-02-2022"/>
    <x v="2"/>
    <x v="2"/>
    <x v="301"/>
    <x v="246"/>
    <n v="6.2539164060000001"/>
    <x v="80"/>
    <n v="55.3"/>
    <n v="34.5"/>
    <x v="275"/>
    <n v="15.433"/>
    <s v="18436"/>
    <s v="371"/>
    <n v="31.620335180000001"/>
    <n v="2.88"/>
    <x v="1"/>
  </r>
  <r>
    <s v="27-01-2022"/>
    <x v="1"/>
    <x v="1"/>
    <x v="302"/>
    <x v="57"/>
    <n v="6.8256822609999999"/>
    <x v="26"/>
    <s v="45"/>
    <n v="36.299999999999997"/>
    <x v="276"/>
    <n v="11.396000000000001"/>
    <s v="18436"/>
    <s v="449"/>
    <n v="31.620335180000001"/>
    <n v="2.88"/>
    <x v="1"/>
  </r>
  <r>
    <s v="27-01-2022"/>
    <x v="2"/>
    <x v="2"/>
    <x v="303"/>
    <x v="62"/>
    <n v="7.1881191900000001"/>
    <x v="25"/>
    <s v="48"/>
    <n v="36.299999999999997"/>
    <x v="277"/>
    <n v="28.387"/>
    <s v="17726"/>
    <s v="323"/>
    <n v="30.51400825"/>
    <n v="1.87"/>
    <x v="1"/>
  </r>
  <r>
    <s v="27-01-2022"/>
    <x v="2"/>
    <x v="2"/>
    <x v="304"/>
    <x v="83"/>
    <n v="6.2400082350000003"/>
    <x v="24"/>
    <n v="48.5"/>
    <n v="37.700000000000003"/>
    <x v="278"/>
    <n v="19.952999999999999"/>
    <s v="21166"/>
    <s v="344"/>
    <n v="35.580333660000001"/>
    <n v="1.86"/>
    <x v="1"/>
  </r>
  <r>
    <s v="27-01-2022"/>
    <x v="2"/>
    <x v="2"/>
    <x v="305"/>
    <x v="61"/>
    <n v="6.3656400690000003"/>
    <x v="8"/>
    <s v="47"/>
    <n v="40.6"/>
    <x v="279"/>
    <n v="35.106999999999999"/>
    <s v="21135"/>
    <s v="343"/>
    <n v="22.58821859"/>
    <n v="1.85"/>
    <x v="1"/>
  </r>
  <r>
    <s v="27-01-2022"/>
    <x v="0"/>
    <x v="0"/>
    <x v="306"/>
    <x v="52"/>
    <n v="5.8622866240000002"/>
    <x v="30"/>
    <n v="50.6"/>
    <n v="37.5"/>
    <x v="280"/>
    <n v="31.613"/>
    <s v="21164"/>
    <s v="289"/>
    <n v="22.557267060000001"/>
    <n v="2.11"/>
    <x v="1"/>
  </r>
  <r>
    <s v="27-01-2022"/>
    <x v="2"/>
    <x v="2"/>
    <x v="194"/>
    <x v="11"/>
    <n v="6.6885833659999996"/>
    <x v="6"/>
    <n v="50.8"/>
    <n v="37.200000000000003"/>
    <x v="281"/>
    <n v="27.338000000000001"/>
    <s v="20504"/>
    <s v="322"/>
    <n v="24.338618400000001"/>
    <n v="3.55"/>
    <x v="0"/>
  </r>
  <r>
    <s v="27-01-2022"/>
    <x v="0"/>
    <x v="0"/>
    <x v="193"/>
    <x v="2"/>
    <n v="6.6116564670000004"/>
    <x v="32"/>
    <n v="50.4"/>
    <n v="27.7"/>
    <x v="282"/>
    <n v="23.878"/>
    <s v="21951"/>
    <s v="358"/>
    <n v="24.347307220000001"/>
    <n v="3.55"/>
    <x v="0"/>
  </r>
  <r>
    <s v="27-01-2022"/>
    <x v="0"/>
    <x v="0"/>
    <x v="307"/>
    <x v="19"/>
    <n v="5.9495074150000002"/>
    <x v="123"/>
    <s v="51"/>
    <n v="36.5"/>
    <x v="283"/>
    <n v="24.994"/>
    <s v="27957"/>
    <s v="374"/>
    <n v="24.34110029"/>
    <n v="3.58"/>
    <x v="0"/>
  </r>
  <r>
    <s v="26-12-2021"/>
    <x v="0"/>
    <x v="0"/>
    <x v="308"/>
    <x v="66"/>
    <n v="6.1560359829999998"/>
    <x v="23"/>
    <n v="49.5"/>
    <n v="40.5"/>
    <x v="284"/>
    <n v="32.165999999999997"/>
    <s v="20705"/>
    <s v="359"/>
    <n v="23.057329150000001"/>
    <n v="2.17"/>
    <x v="1"/>
  </r>
  <r>
    <s v="26-05-2022"/>
    <x v="2"/>
    <x v="2"/>
    <x v="309"/>
    <x v="79"/>
    <n v="6.1856765090000003"/>
    <x v="29"/>
    <n v="44.5"/>
    <n v="31.6"/>
    <x v="285"/>
    <n v="25.454999999999998"/>
    <s v="20692"/>
    <s v="344"/>
    <s v=""/>
    <n v="2.02"/>
    <x v="1"/>
  </r>
  <r>
    <s v="26-04-2022"/>
    <x v="0"/>
    <x v="0"/>
    <x v="310"/>
    <x v="62"/>
    <n v="6.2253957570000003"/>
    <x v="26"/>
    <n v="49.4"/>
    <s v="37"/>
    <x v="128"/>
    <n v="18.472000000000001"/>
    <s v="20441"/>
    <s v="356"/>
    <n v="33.355119610000003"/>
    <n v="1.91"/>
    <x v="1"/>
  </r>
  <r>
    <s v="26-04-2022"/>
    <x v="2"/>
    <x v="2"/>
    <x v="311"/>
    <x v="61"/>
    <n v="6.869198184"/>
    <x v="24"/>
    <n v="49.3"/>
    <s v="37"/>
    <x v="286"/>
    <n v="18.978999999999999"/>
    <s v="20441"/>
    <s v="393"/>
    <n v="23.355119609999999"/>
    <n v="2.69"/>
    <x v="1"/>
  </r>
  <r>
    <s v="26-04-2022"/>
    <x v="1"/>
    <x v="1"/>
    <x v="312"/>
    <x v="83"/>
    <n v="6.6549860049999996"/>
    <x v="25"/>
    <n v="47.4"/>
    <n v="28.9"/>
    <x v="11"/>
    <n v="23.925999999999998"/>
    <s v="20440"/>
    <s v="381"/>
    <n v="33.356262229999999"/>
    <n v="2.0099999999999998"/>
    <x v="1"/>
  </r>
  <r>
    <s v="26-04-2022"/>
    <x v="0"/>
    <x v="0"/>
    <x v="313"/>
    <x v="6"/>
    <n v="7.0251065720000003"/>
    <x v="124"/>
    <n v="44.1"/>
    <n v="45.7"/>
    <x v="91"/>
    <n v="29.713999999999999"/>
    <s v="27613"/>
    <s v="387"/>
    <n v="25.693019750000001"/>
    <n v="3.69"/>
    <x v="0"/>
  </r>
  <r>
    <s v="26-04-2022"/>
    <x v="0"/>
    <x v="0"/>
    <x v="314"/>
    <x v="9"/>
    <n v="6.5729054329999999"/>
    <x v="125"/>
    <n v="44.1"/>
    <n v="34.5"/>
    <x v="287"/>
    <n v="24.792999999999999"/>
    <s v="26605"/>
    <s v="363"/>
    <n v="25.695785560000001"/>
    <n v="3.67"/>
    <x v="0"/>
  </r>
  <r>
    <s v="26-03-2022"/>
    <x v="2"/>
    <x v="2"/>
    <x v="315"/>
    <x v="247"/>
    <n v="5.9623223449999996"/>
    <x v="28"/>
    <n v="47.2"/>
    <n v="24.9"/>
    <x v="288"/>
    <n v="28.713999999999999"/>
    <s v="13272"/>
    <s v="321"/>
    <n v="32.370455710000002"/>
    <n v="3.33"/>
    <x v="1"/>
  </r>
  <r>
    <s v="26-03-2022"/>
    <x v="2"/>
    <x v="2"/>
    <x v="316"/>
    <x v="57"/>
    <n v="6.1300469739999999"/>
    <x v="16"/>
    <n v="51.6"/>
    <s v="34"/>
    <x v="289"/>
    <n v="33.582999999999998"/>
    <s v="22944"/>
    <s v="382"/>
    <n v="20.807269869999999"/>
    <n v="1.95"/>
    <x v="1"/>
  </r>
  <r>
    <s v="26-03-2022"/>
    <x v="2"/>
    <x v="2"/>
    <x v="317"/>
    <x v="61"/>
    <n v="6.725346085"/>
    <x v="114"/>
    <n v="46.9"/>
    <n v="35.299999999999997"/>
    <x v="290"/>
    <n v="28.079000000000001"/>
    <s v="22929"/>
    <s v="310"/>
    <n v="35.580333660000001"/>
    <n v="1.99"/>
    <x v="1"/>
  </r>
  <r>
    <s v="26-03-2022"/>
    <x v="2"/>
    <x v="2"/>
    <x v="318"/>
    <x v="83"/>
    <n v="5.756705771"/>
    <x v="16"/>
    <n v="51.5"/>
    <n v="38.299999999999997"/>
    <x v="291"/>
    <n v="19.875"/>
    <s v="22930"/>
    <s v="387"/>
    <n v="30.51400825"/>
    <n v="1.95"/>
    <x v="1"/>
  </r>
  <r>
    <s v="26-03-2022"/>
    <x v="1"/>
    <x v="1"/>
    <x v="319"/>
    <x v="57"/>
    <n v="6.7352098979999999"/>
    <x v="16"/>
    <n v="50.4"/>
    <n v="41.5"/>
    <x v="292"/>
    <n v="22.58"/>
    <s v="22956"/>
    <s v="283"/>
    <n v="32.519298550000002"/>
    <n v="3.05"/>
    <x v="1"/>
  </r>
  <r>
    <s v="26-03-2022"/>
    <x v="1"/>
    <x v="1"/>
    <x v="320"/>
    <x v="248"/>
    <n v="6.1452927600000002"/>
    <x v="126"/>
    <n v="49.3"/>
    <n v="31.2"/>
    <x v="293"/>
    <n v="25.646000000000001"/>
    <s v="17919"/>
    <s v="349"/>
    <n v="25.342499199999999"/>
    <n v="2.5499999999999998"/>
    <x v="0"/>
  </r>
  <r>
    <s v="26-03-2022"/>
    <x v="2"/>
    <x v="2"/>
    <x v="321"/>
    <x v="249"/>
    <n v="7.0032466209999997"/>
    <x v="59"/>
    <n v="50.1"/>
    <n v="32.299999999999997"/>
    <x v="294"/>
    <n v="22.741"/>
    <s v="26526"/>
    <s v="398"/>
    <n v="26.475266189999999"/>
    <n v="2.37"/>
    <x v="0"/>
  </r>
  <r>
    <s v="26-03-2022"/>
    <x v="0"/>
    <x v="0"/>
    <x v="322"/>
    <x v="250"/>
    <n v="6.3551928579999997"/>
    <x v="8"/>
    <n v="55.9"/>
    <n v="37.799999999999997"/>
    <x v="295"/>
    <n v="12.25"/>
    <s v="27613"/>
    <s v="370"/>
    <n v="28.69692234"/>
    <n v="2.19"/>
    <x v="0"/>
  </r>
  <r>
    <s v="26-03-2022"/>
    <x v="0"/>
    <x v="0"/>
    <x v="323"/>
    <x v="251"/>
    <n v="7.2731521629999998"/>
    <x v="127"/>
    <n v="52.4"/>
    <n v="30.7"/>
    <x v="132"/>
    <n v="28.875"/>
    <s v="20504"/>
    <s v="337"/>
    <n v="28.67107081"/>
    <n v="2.2200000000000002"/>
    <x v="0"/>
  </r>
  <r>
    <s v="26-03-2022"/>
    <x v="1"/>
    <x v="1"/>
    <x v="324"/>
    <x v="252"/>
    <n v="7.028655874"/>
    <x v="49"/>
    <n v="57.9"/>
    <n v="35.1"/>
    <x v="2"/>
    <n v="34.503999999999998"/>
    <s v="21951"/>
    <s v="354"/>
    <n v="28.686576129999999"/>
    <n v="2.46"/>
    <x v="0"/>
  </r>
  <r>
    <s v="26-03-2022"/>
    <x v="0"/>
    <x v="0"/>
    <x v="325"/>
    <x v="253"/>
    <n v="6.3049123009999999"/>
    <x v="30"/>
    <n v="47.3"/>
    <n v="31.8"/>
    <x v="210"/>
    <n v="33.71"/>
    <s v="27957"/>
    <s v="289"/>
    <n v="28.63152213"/>
    <n v="2.4900000000000002"/>
    <x v="0"/>
  </r>
  <r>
    <s v="26-03-2022"/>
    <x v="1"/>
    <x v="1"/>
    <x v="326"/>
    <x v="9"/>
    <n v="6.9026523260000001"/>
    <x v="128"/>
    <s v="45"/>
    <n v="38.799999999999997"/>
    <x v="296"/>
    <n v="35.796999999999997"/>
    <s v="21951"/>
    <s v="400"/>
    <n v="28.60236055"/>
    <n v="3.67"/>
    <x v="0"/>
  </r>
  <r>
    <s v="26-03-2022"/>
    <x v="0"/>
    <x v="0"/>
    <x v="327"/>
    <x v="254"/>
    <n v="6.3236887460000002"/>
    <x v="129"/>
    <n v="44.8"/>
    <n v="29.2"/>
    <x v="297"/>
    <n v="28.69"/>
    <s v="25528"/>
    <s v="368"/>
    <n v="28.72109253"/>
    <n v="2.17"/>
    <x v="0"/>
  </r>
  <r>
    <s v="26-03-2022"/>
    <x v="2"/>
    <x v="2"/>
    <x v="328"/>
    <x v="18"/>
    <n v="5.8202574719999998"/>
    <x v="76"/>
    <n v="50.1"/>
    <n v="34.9"/>
    <x v="298"/>
    <n v="28.390999999999998"/>
    <s v="20801"/>
    <s v="380"/>
    <n v="25.342499199999999"/>
    <n v="2.58"/>
    <x v="0"/>
  </r>
  <r>
    <s v="26-03-2022"/>
    <x v="1"/>
    <x v="1"/>
    <x v="329"/>
    <x v="4"/>
    <n v="6.9227595869999998"/>
    <x v="129"/>
    <n v="43.5"/>
    <n v="34.9"/>
    <x v="205"/>
    <n v="20.312999999999999"/>
    <s v="23432"/>
    <s v="332"/>
    <n v="28.628088269999999"/>
    <n v="3.61"/>
    <x v="0"/>
  </r>
  <r>
    <s v="26-03-2022"/>
    <x v="2"/>
    <x v="2"/>
    <x v="330"/>
    <x v="5"/>
    <n v="5.7238271440000004"/>
    <x v="118"/>
    <n v="38.799999999999997"/>
    <n v="26.3"/>
    <x v="299"/>
    <n v="28.489000000000001"/>
    <s v="26526"/>
    <s v="319"/>
    <n v="28.717637150000002"/>
    <n v="3.67"/>
    <x v="0"/>
  </r>
  <r>
    <s v="26-03-2022"/>
    <x v="2"/>
    <x v="2"/>
    <x v="331"/>
    <x v="255"/>
    <n v="6.4409423800000001"/>
    <x v="89"/>
    <n v="48.7"/>
    <n v="35.6"/>
    <x v="300"/>
    <n v="30.792999999999999"/>
    <s v="17092"/>
    <s v="366"/>
    <n v="27.931312890000001"/>
    <n v="2.57"/>
    <x v="0"/>
  </r>
  <r>
    <s v="26-03-2022"/>
    <x v="2"/>
    <x v="2"/>
    <x v="332"/>
    <x v="256"/>
    <n v="6.3874951080000004"/>
    <x v="75"/>
    <n v="49.7"/>
    <n v="33.799999999999997"/>
    <x v="187"/>
    <n v="31.443999999999999"/>
    <s v="18030"/>
    <s v="336"/>
    <n v="26.478203000000001"/>
    <n v="2.68"/>
    <x v="0"/>
  </r>
  <r>
    <s v="26-03-2022"/>
    <x v="0"/>
    <x v="0"/>
    <x v="333"/>
    <x v="257"/>
    <n v="6.6343236020000003"/>
    <x v="13"/>
    <n v="48.5"/>
    <s v="35"/>
    <x v="301"/>
    <n v="12.348000000000001"/>
    <s v="18032"/>
    <s v="266"/>
    <n v="26.475266189999999"/>
    <n v="2.4500000000000002"/>
    <x v="0"/>
  </r>
  <r>
    <s v="26-03-2022"/>
    <x v="0"/>
    <x v="0"/>
    <x v="334"/>
    <x v="2"/>
    <n v="6.1655587660000002"/>
    <x v="130"/>
    <n v="51.8"/>
    <n v="37.6"/>
    <x v="71"/>
    <n v="27.193999999999999"/>
    <s v="18847"/>
    <s v="384"/>
    <n v="25.33039741"/>
    <n v="3.55"/>
    <x v="0"/>
  </r>
  <r>
    <s v="26-03-2022"/>
    <x v="0"/>
    <x v="0"/>
    <x v="335"/>
    <x v="11"/>
    <n v="5.9248315380000003"/>
    <x v="97"/>
    <n v="44.8"/>
    <n v="32.6"/>
    <x v="302"/>
    <n v="28.279"/>
    <s v="16606"/>
    <s v="356"/>
    <n v="28.748765509999998"/>
    <n v="3.55"/>
    <x v="0"/>
  </r>
  <r>
    <s v="26-03-2022"/>
    <x v="1"/>
    <x v="1"/>
    <x v="336"/>
    <x v="63"/>
    <n v="7.0571777850000004"/>
    <x v="115"/>
    <n v="53.5"/>
    <n v="38.200000000000003"/>
    <x v="303"/>
    <n v="27.05"/>
    <s v="22959"/>
    <s v="391"/>
    <n v="33.923365019999999"/>
    <n v="3.09"/>
    <x v="1"/>
  </r>
  <r>
    <s v="26-03-2022"/>
    <x v="1"/>
    <x v="1"/>
    <x v="337"/>
    <x v="258"/>
    <n v="6.6135807020000001"/>
    <x v="103"/>
    <n v="49.9"/>
    <n v="34.799999999999997"/>
    <x v="64"/>
    <n v="33.677"/>
    <s v="26605"/>
    <s v="314"/>
    <n v="28.712455640000002"/>
    <n v="2.2799999999999998"/>
    <x v="0"/>
  </r>
  <r>
    <s v="26-02-2022"/>
    <x v="2"/>
    <x v="2"/>
    <x v="106"/>
    <x v="259"/>
    <n v="6.8296407119999998"/>
    <x v="3"/>
    <n v="44.3"/>
    <n v="36.6"/>
    <x v="304"/>
    <n v="18.042000000000002"/>
    <s v="19891"/>
    <s v="319"/>
    <n v="24.000904930000001"/>
    <n v="2.72"/>
    <x v="0"/>
  </r>
  <r>
    <s v="26-02-2022"/>
    <x v="1"/>
    <x v="1"/>
    <x v="338"/>
    <x v="260"/>
    <n v="6.4094577660000001"/>
    <x v="90"/>
    <n v="49.4"/>
    <n v="35.299999999999997"/>
    <x v="305"/>
    <n v="10.454000000000001"/>
    <s v="19945"/>
    <s v="287"/>
    <n v="23.93592379"/>
    <n v="2.66"/>
    <x v="0"/>
  </r>
  <r>
    <s v="26-02-2022"/>
    <x v="2"/>
    <x v="2"/>
    <x v="339"/>
    <x v="19"/>
    <n v="7.0144329259999996"/>
    <x v="131"/>
    <n v="45.8"/>
    <n v="36.6"/>
    <x v="234"/>
    <n v="22.763000000000002"/>
    <s v="19930"/>
    <s v="343"/>
    <n v="23.953938789999999"/>
    <n v="3.58"/>
    <x v="0"/>
  </r>
  <r>
    <s v="26-02-2022"/>
    <x v="2"/>
    <x v="2"/>
    <x v="340"/>
    <x v="261"/>
    <n v="6.2134013819999998"/>
    <x v="14"/>
    <n v="41.9"/>
    <s v="33"/>
    <x v="306"/>
    <n v="29.282"/>
    <s v="19893"/>
    <s v="341"/>
    <n v="23.99849193"/>
    <n v="2.8"/>
    <x v="0"/>
  </r>
  <r>
    <s v="26-02-2022"/>
    <x v="2"/>
    <x v="2"/>
    <x v="341"/>
    <x v="262"/>
    <n v="6.8022490859999998"/>
    <x v="0"/>
    <n v="51.3"/>
    <n v="33.299999999999997"/>
    <x v="307"/>
    <n v="20.456"/>
    <s v="19891"/>
    <s v="423"/>
    <n v="24.000904930000001"/>
    <n v="2.72"/>
    <x v="0"/>
  </r>
  <r>
    <s v="26-02-2022"/>
    <x v="0"/>
    <x v="0"/>
    <x v="342"/>
    <x v="263"/>
    <n v="6.6056675440000001"/>
    <x v="17"/>
    <n v="45.8"/>
    <n v="34.200000000000003"/>
    <x v="308"/>
    <n v="30.827000000000002"/>
    <s v="19691"/>
    <s v="293"/>
    <n v="24.24468031"/>
    <n v="2.84"/>
    <x v="0"/>
  </r>
  <r>
    <s v="26-02-2022"/>
    <x v="1"/>
    <x v="1"/>
    <x v="343"/>
    <x v="264"/>
    <n v="6.1052196050000003"/>
    <x v="16"/>
    <n v="49.9"/>
    <n v="30.2"/>
    <x v="309"/>
    <n v="27.882000000000001"/>
    <s v="19951"/>
    <s v="434"/>
    <n v="23.928725379999999"/>
    <n v="2.76"/>
    <x v="0"/>
  </r>
  <r>
    <s v="26-02-2022"/>
    <x v="2"/>
    <x v="2"/>
    <x v="344"/>
    <x v="265"/>
    <n v="6.9168208800000004"/>
    <x v="15"/>
    <n v="54.3"/>
    <n v="32.9"/>
    <x v="310"/>
    <n v="23.870999999999999"/>
    <s v="19882"/>
    <s v="383"/>
    <n v="24.011769439999998"/>
    <n v="2.89"/>
    <x v="0"/>
  </r>
  <r>
    <s v="26-02-2022"/>
    <x v="1"/>
    <x v="1"/>
    <x v="345"/>
    <x v="266"/>
    <n v="7.2134092689999996"/>
    <x v="13"/>
    <n v="50.1"/>
    <n v="33.700000000000003"/>
    <x v="311"/>
    <n v="30.585000000000001"/>
    <s v="19965"/>
    <s v="372"/>
    <n v="23.91194591"/>
    <n v="2.62"/>
    <x v="0"/>
  </r>
  <r>
    <s v="26-02-2022"/>
    <x v="2"/>
    <x v="2"/>
    <x v="346"/>
    <x v="267"/>
    <n v="6.547035632"/>
    <x v="14"/>
    <n v="49.5"/>
    <n v="36.200000000000003"/>
    <x v="312"/>
    <n v="30.201000000000001"/>
    <s v="19578"/>
    <s v="357"/>
    <n v="24.38461538"/>
    <n v="2.89"/>
    <x v="0"/>
  </r>
  <r>
    <s v="26-02-2022"/>
    <x v="1"/>
    <x v="1"/>
    <x v="347"/>
    <x v="83"/>
    <n v="6.951270418"/>
    <x v="107"/>
    <s v=""/>
    <n v="31.4"/>
    <x v="313"/>
    <n v="2.161"/>
    <s v="21423"/>
    <s v="320"/>
    <n v="22.284553979999998"/>
    <n v="2.17"/>
    <x v="1"/>
  </r>
  <r>
    <s v="26-02-2022"/>
    <x v="2"/>
    <x v="2"/>
    <x v="348"/>
    <x v="62"/>
    <n v="6.2234279069999996"/>
    <x v="107"/>
    <s v="48"/>
    <n v="35.700000000000003"/>
    <x v="314"/>
    <n v="19.193999999999999"/>
    <s v="21423"/>
    <s v="294"/>
    <n v="22.284553979999998"/>
    <n v="2.11"/>
    <x v="1"/>
  </r>
  <r>
    <s v="26-02-2022"/>
    <x v="0"/>
    <x v="0"/>
    <x v="349"/>
    <x v="57"/>
    <n v="6.798194627"/>
    <x v="107"/>
    <n v="47.4"/>
    <n v="40.700000000000003"/>
    <x v="315"/>
    <n v="14.725"/>
    <s v="21417"/>
    <s v="370"/>
    <n v="22.29079703"/>
    <n v="1.85"/>
    <x v="1"/>
  </r>
  <r>
    <s v="26-02-2022"/>
    <x v="0"/>
    <x v="0"/>
    <x v="350"/>
    <x v="63"/>
    <n v="5.9050974719999996"/>
    <x v="107"/>
    <n v="46.4"/>
    <n v="40.9"/>
    <x v="316"/>
    <n v="33.063000000000002"/>
    <s v="21412"/>
    <s v="425"/>
    <n v="22.29600224"/>
    <n v="1.86"/>
    <x v="1"/>
  </r>
  <r>
    <s v="26-02-2022"/>
    <x v="2"/>
    <x v="2"/>
    <x v="351"/>
    <x v="66"/>
    <n v="6.9130483800000002"/>
    <x v="81"/>
    <n v="46.3"/>
    <n v="40.1"/>
    <x v="202"/>
    <n v="19.087"/>
    <s v="21712"/>
    <s v="343"/>
    <n v="21.98793294"/>
    <n v="2.88"/>
    <x v="1"/>
  </r>
  <r>
    <s v="26-01-2022"/>
    <x v="1"/>
    <x v="1"/>
    <x v="352"/>
    <x v="268"/>
    <n v="6.3505849980000004"/>
    <x v="52"/>
    <n v="41.8"/>
    <n v="41.7"/>
    <x v="317"/>
    <n v="27.42"/>
    <s v="19627"/>
    <s v="381"/>
    <n v="24.32373771"/>
    <n v="2.62"/>
    <x v="0"/>
  </r>
  <r>
    <s v="26-01-2022"/>
    <x v="2"/>
    <x v="2"/>
    <x v="353"/>
    <x v="269"/>
    <n v="6.5188493899999997"/>
    <x v="98"/>
    <n v="45.6"/>
    <n v="30.9"/>
    <x v="318"/>
    <n v="25.913"/>
    <s v="14266"/>
    <s v="353"/>
    <n v="32.370455710000002"/>
    <n v="2.89"/>
    <x v="1"/>
  </r>
  <r>
    <s v="26-01-2022"/>
    <x v="0"/>
    <x v="0"/>
    <x v="354"/>
    <x v="270"/>
    <n v="6.1078149990000004"/>
    <x v="102"/>
    <n v="44.7"/>
    <n v="39.6"/>
    <x v="319"/>
    <n v="20.262"/>
    <s v="18436"/>
    <s v="358"/>
    <n v="32.519298550000002"/>
    <n v="3.01"/>
    <x v="1"/>
  </r>
  <r>
    <s v="26-01-2022"/>
    <x v="1"/>
    <x v="1"/>
    <x v="355"/>
    <x v="271"/>
    <n v="6.3066233929999997"/>
    <x v="42"/>
    <n v="46.5"/>
    <n v="30.1"/>
    <x v="320"/>
    <n v="21.747"/>
    <s v="15217"/>
    <s v="321"/>
    <n v="35.580333660000001"/>
    <n v="3.1"/>
    <x v="1"/>
  </r>
  <r>
    <s v="26-01-2022"/>
    <x v="0"/>
    <x v="0"/>
    <x v="356"/>
    <x v="272"/>
    <n v="6.1924125869999997"/>
    <x v="15"/>
    <n v="43.1"/>
    <s v="28"/>
    <x v="321"/>
    <n v="19.803000000000001"/>
    <s v="19637"/>
    <s v="308"/>
    <n v="24.31135102"/>
    <n v="3.65"/>
    <x v="0"/>
  </r>
  <r>
    <s v="26-01-2022"/>
    <x v="1"/>
    <x v="1"/>
    <x v="357"/>
    <x v="273"/>
    <n v="6.3718856690000001"/>
    <x v="98"/>
    <n v="44.5"/>
    <n v="32.5"/>
    <x v="322"/>
    <n v="32.947000000000003"/>
    <s v="16198"/>
    <s v="302"/>
    <n v="30.51400825"/>
    <n v="2.82"/>
    <x v="1"/>
  </r>
  <r>
    <s v="26-01-2022"/>
    <x v="0"/>
    <x v="0"/>
    <x v="358"/>
    <x v="274"/>
    <n v="5.9428033100000004"/>
    <x v="16"/>
    <n v="38.9"/>
    <n v="34.4"/>
    <x v="323"/>
    <n v="18.481000000000002"/>
    <s v="19237"/>
    <s v="278"/>
    <n v="24.816863340000001"/>
    <n v="2.72"/>
    <x v="0"/>
  </r>
  <r>
    <s v="26-01-2022"/>
    <x v="2"/>
    <x v="2"/>
    <x v="359"/>
    <x v="275"/>
    <n v="7.0858806510000001"/>
    <x v="17"/>
    <n v="45.7"/>
    <s v="34"/>
    <x v="324"/>
    <n v="35.512999999999998"/>
    <s v="19238"/>
    <s v="318"/>
    <n v="24.81557334"/>
    <n v="2.7"/>
    <x v="0"/>
  </r>
  <r>
    <s v="26-01-2022"/>
    <x v="0"/>
    <x v="0"/>
    <x v="360"/>
    <x v="276"/>
    <n v="6.3804628689999996"/>
    <x v="0"/>
    <n v="44.9"/>
    <n v="38.200000000000003"/>
    <x v="173"/>
    <n v="30.428999999999998"/>
    <s v="19241"/>
    <s v="289"/>
    <n v="24.811704169999999"/>
    <n v="2.57"/>
    <x v="0"/>
  </r>
  <r>
    <s v="26-01-2022"/>
    <x v="0"/>
    <x v="0"/>
    <x v="361"/>
    <x v="277"/>
    <n v="6.5647258160000002"/>
    <x v="3"/>
    <n v="36.4"/>
    <n v="33.6"/>
    <x v="31"/>
    <n v="29.835000000000001"/>
    <s v="19251"/>
    <s v="370"/>
    <n v="24.798815650000002"/>
    <n v="2.48"/>
    <x v="0"/>
  </r>
  <r>
    <s v="26-01-2022"/>
    <x v="1"/>
    <x v="1"/>
    <x v="362"/>
    <x v="278"/>
    <n v="7.1730209709999997"/>
    <x v="98"/>
    <n v="48.2"/>
    <n v="31.9"/>
    <x v="325"/>
    <n v="32.377000000000002"/>
    <s v="17726"/>
    <s v="344"/>
    <n v="31.620335180000001"/>
    <n v="3.06"/>
    <x v="1"/>
  </r>
  <r>
    <s v="26-01-2022"/>
    <x v="1"/>
    <x v="1"/>
    <x v="363"/>
    <x v="279"/>
    <n v="6.5857589289999998"/>
    <x v="132"/>
    <n v="53.1"/>
    <n v="36.200000000000003"/>
    <x v="326"/>
    <n v="32.328000000000003"/>
    <s v="19234"/>
    <s v="343"/>
    <n v="24.820734120000001"/>
    <n v="3.91"/>
    <x v="0"/>
  </r>
  <r>
    <s v="25-05-2022"/>
    <x v="2"/>
    <x v="2"/>
    <x v="193"/>
    <x v="280"/>
    <n v="6.4824514349999998"/>
    <x v="133"/>
    <n v="46.5"/>
    <n v="34.1"/>
    <x v="327"/>
    <n v="26.933"/>
    <s v="18467"/>
    <s v="348"/>
    <n v="25.851627229999998"/>
    <n v="3.59"/>
    <x v="0"/>
  </r>
  <r>
    <s v="25-05-2022"/>
    <x v="0"/>
    <x v="0"/>
    <x v="194"/>
    <x v="281"/>
    <n v="6.7461836379999998"/>
    <x v="24"/>
    <n v="49.6"/>
    <n v="28.6"/>
    <x v="328"/>
    <n v="29.617999999999999"/>
    <s v="18464"/>
    <s v="324"/>
    <n v="25.855827560000002"/>
    <n v="3.93"/>
    <x v="0"/>
  </r>
  <r>
    <s v="25-05-2022"/>
    <x v="2"/>
    <x v="2"/>
    <x v="364"/>
    <x v="282"/>
    <n v="5.8165114359999999"/>
    <x v="134"/>
    <n v="51.2"/>
    <n v="33.1"/>
    <x v="329"/>
    <n v="26.835999999999999"/>
    <s v="18467"/>
    <s v="316"/>
    <n v="25.851627229999998"/>
    <n v="3.49"/>
    <x v="0"/>
  </r>
  <r>
    <s v="25-04-2022"/>
    <x v="0"/>
    <x v="0"/>
    <x v="365"/>
    <x v="283"/>
    <n v="6.7422213749999997"/>
    <x v="35"/>
    <n v="46.9"/>
    <n v="38.700000000000003"/>
    <x v="330"/>
    <n v="22.167000000000002"/>
    <s v="20472"/>
    <s v="359"/>
    <n v="33.923365019999999"/>
    <n v="2.85"/>
    <x v="1"/>
  </r>
  <r>
    <s v="25-04-2022"/>
    <x v="2"/>
    <x v="2"/>
    <x v="366"/>
    <x v="284"/>
    <n v="6.7595336450000003"/>
    <x v="80"/>
    <n v="46.9"/>
    <n v="37.4"/>
    <x v="331"/>
    <n v="25.288"/>
    <s v="23432"/>
    <s v="335"/>
    <n v="25.751227140000001"/>
    <n v="3.49"/>
    <x v="0"/>
  </r>
  <r>
    <s v="25-04-2022"/>
    <x v="0"/>
    <x v="0"/>
    <x v="367"/>
    <x v="285"/>
    <n v="6.5650226649999999"/>
    <x v="30"/>
    <n v="41.2"/>
    <n v="38.799999999999997"/>
    <x v="332"/>
    <n v="25.327999999999999"/>
    <s v="26526"/>
    <s v="377"/>
    <n v="25.77207946"/>
    <n v="3.91"/>
    <x v="0"/>
  </r>
  <r>
    <s v="25-04-2022"/>
    <x v="0"/>
    <x v="0"/>
    <x v="33"/>
    <x v="286"/>
    <n v="6.2279996720000002"/>
    <x v="34"/>
    <n v="45.1"/>
    <n v="38.6"/>
    <x v="333"/>
    <n v="19.146000000000001"/>
    <s v="23231"/>
    <s v="415"/>
    <n v="25.77347082"/>
    <n v="3.65"/>
    <x v="0"/>
  </r>
  <r>
    <s v="25-04-2022"/>
    <x v="1"/>
    <x v="1"/>
    <x v="368"/>
    <x v="287"/>
    <n v="6.5113289590000001"/>
    <x v="135"/>
    <n v="40.200000000000003"/>
    <n v="39.200000000000003"/>
    <x v="334"/>
    <n v="21.399000000000001"/>
    <s v="20587"/>
    <s v="313"/>
    <n v="30.51400825"/>
    <n v="2.97"/>
    <x v="1"/>
  </r>
  <r>
    <s v="25-04-2022"/>
    <x v="2"/>
    <x v="2"/>
    <x v="369"/>
    <x v="288"/>
    <n v="6.1096731430000002"/>
    <x v="135"/>
    <n v="44.3"/>
    <n v="40.1"/>
    <x v="335"/>
    <n v="21.515000000000001"/>
    <s v="20570"/>
    <s v="336"/>
    <n v="32.519298550000002"/>
    <n v="2.75"/>
    <x v="1"/>
  </r>
  <r>
    <s v="25-04-2022"/>
    <x v="2"/>
    <x v="2"/>
    <x v="370"/>
    <x v="289"/>
    <n v="6.4420595609999998"/>
    <x v="136"/>
    <n v="49.8"/>
    <n v="35.299999999999997"/>
    <x v="336"/>
    <n v="15.007"/>
    <s v="20801"/>
    <s v="313"/>
    <n v="25.70685477"/>
    <n v="3.59"/>
    <x v="0"/>
  </r>
  <r>
    <s v="25-04-2022"/>
    <x v="1"/>
    <x v="1"/>
    <x v="371"/>
    <x v="290"/>
    <n v="6.3512214"/>
    <x v="135"/>
    <n v="49.3"/>
    <n v="43.2"/>
    <x v="213"/>
    <n v="29.577999999999999"/>
    <s v="17726"/>
    <s v="359"/>
    <n v="32.370455710000002"/>
    <n v="2.99"/>
    <x v="1"/>
  </r>
  <r>
    <s v="25-04-2022"/>
    <x v="1"/>
    <x v="1"/>
    <x v="372"/>
    <x v="291"/>
    <n v="6.5056750059999997"/>
    <x v="137"/>
    <s v="48"/>
    <n v="40.1"/>
    <x v="215"/>
    <n v="30.847000000000001"/>
    <s v="25528"/>
    <s v="323"/>
    <n v="25.77347082"/>
    <n v="3.93"/>
    <x v="0"/>
  </r>
  <r>
    <s v="25-04-2022"/>
    <x v="1"/>
    <x v="1"/>
    <x v="373"/>
    <x v="292"/>
    <n v="6.6797523749999996"/>
    <x v="135"/>
    <s v="49"/>
    <n v="31.1"/>
    <x v="154"/>
    <n v="25.038"/>
    <s v="18436"/>
    <s v="417"/>
    <n v="35.580333660000001"/>
    <n v="2.02"/>
    <x v="1"/>
  </r>
  <r>
    <s v="25-04-2022"/>
    <x v="1"/>
    <x v="1"/>
    <x v="374"/>
    <x v="293"/>
    <n v="6.6452637499999998"/>
    <x v="99"/>
    <n v="50.5"/>
    <n v="31.3"/>
    <x v="337"/>
    <n v="27.684000000000001"/>
    <s v="19197"/>
    <s v="337"/>
    <n v="33.923365019999999"/>
    <n v="2.93"/>
    <x v="1"/>
  </r>
  <r>
    <s v="25-04-2022"/>
    <x v="1"/>
    <x v="1"/>
    <x v="375"/>
    <x v="294"/>
    <n v="6.9965515710000004"/>
    <x v="77"/>
    <s v="50"/>
    <n v="32.5"/>
    <x v="338"/>
    <n v="36.74"/>
    <s v="14152"/>
    <s v="404"/>
    <n v="35.581220899999998"/>
    <n v="2.87"/>
    <x v="1"/>
  </r>
  <r>
    <s v="25-04-2022"/>
    <x v="1"/>
    <x v="1"/>
    <x v="376"/>
    <x v="295"/>
    <n v="6.8623696880000002"/>
    <x v="138"/>
    <n v="50.2"/>
    <n v="36.299999999999997"/>
    <x v="339"/>
    <n v="26.337"/>
    <s v="27613"/>
    <s v="399"/>
    <n v="25.780429850000001"/>
    <n v="2.52"/>
    <x v="0"/>
  </r>
  <r>
    <s v="25-04-2022"/>
    <x v="2"/>
    <x v="2"/>
    <x v="377"/>
    <x v="296"/>
    <n v="6.8671979910000003"/>
    <x v="139"/>
    <n v="45.7"/>
    <n v="40.200000000000003"/>
    <x v="340"/>
    <n v="27.271000000000001"/>
    <s v="26605"/>
    <s v="308"/>
    <n v="25.780429850000001"/>
    <n v="2.54"/>
    <x v="0"/>
  </r>
  <r>
    <s v="25-04-2022"/>
    <x v="0"/>
    <x v="0"/>
    <x v="378"/>
    <x v="4"/>
    <n v="6.0310540240000003"/>
    <x v="120"/>
    <s v="45"/>
    <n v="41.3"/>
    <x v="341"/>
    <n v="33.645000000000003"/>
    <s v="20801"/>
    <s v="447"/>
    <n v="25.77625398"/>
    <n v="2.68"/>
    <x v="0"/>
  </r>
  <r>
    <s v="25-04-2022"/>
    <x v="2"/>
    <x v="2"/>
    <x v="379"/>
    <x v="63"/>
    <n v="6.7888947030000004"/>
    <x v="135"/>
    <n v="47.3"/>
    <s v="34"/>
    <x v="342"/>
    <n v="19.149000000000001"/>
    <s v="20570"/>
    <s v="305"/>
    <n v="23.208653380000001"/>
    <n v="1.89"/>
    <x v="1"/>
  </r>
  <r>
    <s v="25-03-2022"/>
    <x v="1"/>
    <x v="1"/>
    <x v="380"/>
    <x v="297"/>
    <n v="6.4127487529999998"/>
    <x v="8"/>
    <n v="51.2"/>
    <s v="37"/>
    <x v="343"/>
    <n v="25.722000000000001"/>
    <s v="16198"/>
    <s v="342"/>
    <n v="32.519298550000002"/>
    <n v="1.95"/>
    <x v="1"/>
  </r>
  <r>
    <s v="25-03-2022"/>
    <x v="0"/>
    <x v="0"/>
    <x v="381"/>
    <x v="298"/>
    <n v="6.4501136890000002"/>
    <x v="23"/>
    <n v="48.5"/>
    <n v="35.5"/>
    <x v="24"/>
    <n v="13.574999999999999"/>
    <s v="14266"/>
    <s v="339"/>
    <n v="30.51400825"/>
    <n v="1.88"/>
    <x v="1"/>
  </r>
  <r>
    <s v="25-03-2022"/>
    <x v="2"/>
    <x v="2"/>
    <x v="382"/>
    <x v="299"/>
    <n v="6.431023776"/>
    <x v="30"/>
    <n v="38.799999999999997"/>
    <n v="33.1"/>
    <x v="344"/>
    <n v="26.387"/>
    <s v="15217"/>
    <s v="304"/>
    <n v="31.620335180000001"/>
    <n v="1.99"/>
    <x v="1"/>
  </r>
  <r>
    <s v="25-03-2022"/>
    <x v="2"/>
    <x v="2"/>
    <x v="383"/>
    <x v="300"/>
    <n v="6.5407763929999998"/>
    <x v="17"/>
    <s v="50"/>
    <n v="33.799999999999997"/>
    <x v="156"/>
    <n v="32.756"/>
    <s v="14266"/>
    <s v="409"/>
    <n v="21.054112459999999"/>
    <n v="2.97"/>
    <x v="1"/>
  </r>
  <r>
    <s v="25-03-2022"/>
    <x v="2"/>
    <x v="2"/>
    <x v="384"/>
    <x v="301"/>
    <n v="6.5535034540000003"/>
    <x v="24"/>
    <n v="49.3"/>
    <n v="37.6"/>
    <x v="345"/>
    <n v="28.783999999999999"/>
    <s v="17726"/>
    <s v="317"/>
    <n v="33.923365019999999"/>
    <n v="1.89"/>
    <x v="1"/>
  </r>
  <r>
    <s v="25-03-2022"/>
    <x v="0"/>
    <x v="0"/>
    <x v="385"/>
    <x v="302"/>
    <n v="6.7804153869999997"/>
    <x v="23"/>
    <n v="48.6"/>
    <n v="33.200000000000003"/>
    <x v="185"/>
    <n v="23.507999999999999"/>
    <s v="15217"/>
    <s v="337"/>
    <n v="34.973004189999997"/>
    <n v="2.11"/>
    <x v="1"/>
  </r>
  <r>
    <s v="25-03-2022"/>
    <x v="1"/>
    <x v="1"/>
    <x v="386"/>
    <x v="303"/>
    <n v="6.563290147"/>
    <x v="29"/>
    <s v="49"/>
    <n v="39.9"/>
    <x v="346"/>
    <n v="33.576999999999998"/>
    <s v="22505"/>
    <s v="461"/>
    <n v="34.973004189999997"/>
    <n v="3.06"/>
    <x v="1"/>
  </r>
  <r>
    <s v="25-03-2022"/>
    <x v="2"/>
    <x v="2"/>
    <x v="387"/>
    <x v="304"/>
    <n v="6.176336987"/>
    <x v="21"/>
    <n v="51.2"/>
    <n v="30.8"/>
    <x v="347"/>
    <n v="9.8879999999999999"/>
    <s v="22486"/>
    <s v="319"/>
    <n v="32.519298550000002"/>
    <n v="1.99"/>
    <x v="1"/>
  </r>
  <r>
    <s v="25-03-2022"/>
    <x v="2"/>
    <x v="2"/>
    <x v="388"/>
    <x v="305"/>
    <n v="7.0235809920000003"/>
    <x v="23"/>
    <n v="50.8"/>
    <n v="31.1"/>
    <x v="348"/>
    <n v="28.702999999999999"/>
    <s v="22489"/>
    <s v="372"/>
    <n v="35.581220899999998"/>
    <n v="3.16"/>
    <x v="1"/>
  </r>
  <r>
    <s v="25-03-2022"/>
    <x v="2"/>
    <x v="2"/>
    <x v="389"/>
    <x v="306"/>
    <n v="6.2497566219999996"/>
    <x v="26"/>
    <s v="46"/>
    <n v="33.700000000000003"/>
    <x v="349"/>
    <n v="29.309000000000001"/>
    <s v="22417"/>
    <s v="361"/>
    <n v="31.620335180000001"/>
    <n v="1.88"/>
    <x v="1"/>
  </r>
  <r>
    <s v="25-03-2022"/>
    <x v="1"/>
    <x v="1"/>
    <x v="390"/>
    <x v="307"/>
    <n v="5.9078934930000004"/>
    <x v="25"/>
    <n v="50.2"/>
    <n v="34.299999999999997"/>
    <x v="226"/>
    <n v="20.213999999999999"/>
    <s v="22331"/>
    <s v="367"/>
    <n v="30.51400825"/>
    <n v="2.88"/>
    <x v="1"/>
  </r>
  <r>
    <s v="25-03-2022"/>
    <x v="0"/>
    <x v="0"/>
    <x v="391"/>
    <x v="308"/>
    <n v="6.4735680999999996"/>
    <x v="30"/>
    <n v="50.4"/>
    <n v="33.200000000000003"/>
    <x v="145"/>
    <n v="22.876000000000001"/>
    <s v="16198"/>
    <s v="230"/>
    <n v="35.581220899999998"/>
    <n v="1.85"/>
    <x v="1"/>
  </r>
  <r>
    <s v="25-03-2022"/>
    <x v="1"/>
    <x v="1"/>
    <x v="392"/>
    <x v="309"/>
    <n v="6.5393041839999997"/>
    <x v="29"/>
    <s v="52"/>
    <n v="33.799999999999997"/>
    <x v="77"/>
    <n v="32.729999999999997"/>
    <s v="14266"/>
    <s v="355"/>
    <n v="33.923365019999999"/>
    <n v="2.17"/>
    <x v="1"/>
  </r>
  <r>
    <s v="25-03-2022"/>
    <x v="0"/>
    <x v="0"/>
    <x v="393"/>
    <x v="61"/>
    <n v="6.6054269259999998"/>
    <x v="84"/>
    <n v="42.9"/>
    <n v="30.7"/>
    <x v="350"/>
    <n v="33.061"/>
    <s v="15217"/>
    <s v="439"/>
    <n v="21.207498560000001"/>
    <n v="3.18"/>
    <x v="1"/>
  </r>
  <r>
    <s v="25-03-2022"/>
    <x v="0"/>
    <x v="0"/>
    <x v="394"/>
    <x v="310"/>
    <n v="6.3663662590000003"/>
    <x v="21"/>
    <s v="54"/>
    <n v="35.4"/>
    <x v="351"/>
    <n v="22.55"/>
    <s v="13272"/>
    <s v="320"/>
    <n v="32.370455710000002"/>
    <s v="3"/>
    <x v="1"/>
  </r>
  <r>
    <s v="25-03-2022"/>
    <x v="1"/>
    <x v="1"/>
    <x v="395"/>
    <x v="311"/>
    <n v="6.376685953"/>
    <x v="26"/>
    <n v="52.6"/>
    <n v="40.4"/>
    <x v="352"/>
    <n v="32.997999999999998"/>
    <s v="19197"/>
    <s v="379"/>
    <n v="35.581220899999998"/>
    <n v="2.0099999999999998"/>
    <x v="1"/>
  </r>
  <r>
    <s v="25-03-2022"/>
    <x v="2"/>
    <x v="2"/>
    <x v="396"/>
    <x v="312"/>
    <n v="7.4813487370000002"/>
    <x v="25"/>
    <n v="45.4"/>
    <n v="35.5"/>
    <x v="353"/>
    <n v="27.584"/>
    <s v="18436"/>
    <s v="329"/>
    <n v="34.973004189999997"/>
    <n v="1.91"/>
    <x v="1"/>
  </r>
  <r>
    <s v="25-03-2022"/>
    <x v="0"/>
    <x v="0"/>
    <x v="397"/>
    <x v="313"/>
    <n v="6.4917988920000003"/>
    <x v="30"/>
    <n v="42.9"/>
    <n v="34.9"/>
    <x v="354"/>
    <n v="22.116"/>
    <s v="22470"/>
    <s v="357"/>
    <n v="32.370455710000002"/>
    <n v="2.96"/>
    <x v="1"/>
  </r>
  <r>
    <s v="25-03-2022"/>
    <x v="0"/>
    <x v="0"/>
    <x v="398"/>
    <x v="314"/>
    <n v="6.0973705440000003"/>
    <x v="137"/>
    <n v="48.3"/>
    <s v="35"/>
    <x v="355"/>
    <n v="26.462"/>
    <s v="16198"/>
    <s v="362"/>
    <n v="21.272702970000001"/>
    <n v="2.99"/>
    <x v="1"/>
  </r>
  <r>
    <s v="25-03-2022"/>
    <x v="0"/>
    <x v="0"/>
    <x v="399"/>
    <x v="315"/>
    <n v="6.1770390009999998"/>
    <x v="137"/>
    <n v="52.4"/>
    <n v="34.799999999999997"/>
    <x v="10"/>
    <n v="23.605"/>
    <s v="13272"/>
    <s v="365"/>
    <s v=""/>
    <n v="3.04"/>
    <x v="1"/>
  </r>
  <r>
    <s v="25-03-2022"/>
    <x v="0"/>
    <x v="0"/>
    <x v="0"/>
    <x v="316"/>
    <n v="6.6553485720000003"/>
    <x v="140"/>
    <n v="45.8"/>
    <n v="38.6"/>
    <x v="356"/>
    <n v="32.732999999999997"/>
    <s v="16592"/>
    <s v="303"/>
    <n v="28.773023139999999"/>
    <n v="3.65"/>
    <x v="0"/>
  </r>
  <r>
    <s v="25-03-2022"/>
    <x v="1"/>
    <x v="1"/>
    <x v="400"/>
    <x v="317"/>
    <n v="6.1381883139999998"/>
    <x v="84"/>
    <n v="48.3"/>
    <n v="41.1"/>
    <x v="357"/>
    <n v="15.298999999999999"/>
    <s v="14152"/>
    <s v="341"/>
    <n v="21.20844069"/>
    <n v="3.03"/>
    <x v="1"/>
  </r>
  <r>
    <s v="25-03-2022"/>
    <x v="2"/>
    <x v="2"/>
    <x v="401"/>
    <x v="318"/>
    <n v="6.774619715"/>
    <x v="87"/>
    <n v="49.6"/>
    <n v="31.7"/>
    <x v="358"/>
    <n v="37.435000000000002"/>
    <s v="21951"/>
    <s v="339"/>
    <n v="28.505015520000001"/>
    <n v="3.55"/>
    <x v="0"/>
  </r>
  <r>
    <s v="25-03-2022"/>
    <x v="0"/>
    <x v="0"/>
    <x v="402"/>
    <x v="319"/>
    <n v="5.8748573589999999"/>
    <x v="141"/>
    <n v="48.3"/>
    <n v="39.700000000000003"/>
    <x v="359"/>
    <n v="24.305"/>
    <s v="16775"/>
    <s v="460"/>
    <n v="28.459135620000001"/>
    <n v="2.21"/>
    <x v="0"/>
  </r>
  <r>
    <s v="25-03-2022"/>
    <x v="1"/>
    <x v="1"/>
    <x v="403"/>
    <x v="320"/>
    <n v="6.1771034409999999"/>
    <x v="142"/>
    <n v="46.9"/>
    <n v="42.4"/>
    <x v="360"/>
    <n v="18.067"/>
    <s v="26526"/>
    <s v="332"/>
    <s v=""/>
    <n v="3.61"/>
    <x v="0"/>
  </r>
  <r>
    <s v="25-03-2022"/>
    <x v="1"/>
    <x v="1"/>
    <x v="276"/>
    <x v="321"/>
    <n v="6.3179341080000002"/>
    <x v="124"/>
    <s v="53"/>
    <n v="38.5"/>
    <x v="361"/>
    <n v="20.902000000000001"/>
    <s v="23432"/>
    <s v="296"/>
    <n v="28.581811649999999"/>
    <n v="2.33"/>
    <x v="0"/>
  </r>
  <r>
    <s v="25-03-2022"/>
    <x v="2"/>
    <x v="2"/>
    <x v="38"/>
    <x v="322"/>
    <n v="6.6871874499999997"/>
    <x v="143"/>
    <n v="47.5"/>
    <n v="35.200000000000003"/>
    <x v="362"/>
    <n v="32.594000000000001"/>
    <s v="16797"/>
    <s v="372"/>
    <n v="28.42186105"/>
    <n v="2.38"/>
    <x v="0"/>
  </r>
  <r>
    <s v="25-03-2022"/>
    <x v="0"/>
    <x v="0"/>
    <x v="404"/>
    <x v="323"/>
    <n v="6.3932124200000002"/>
    <x v="144"/>
    <n v="47.1"/>
    <n v="29.1"/>
    <x v="71"/>
    <n v="25.312999999999999"/>
    <s v="16701"/>
    <s v="320"/>
    <n v="28.585234419999999"/>
    <n v="2.41"/>
    <x v="0"/>
  </r>
  <r>
    <s v="25-03-2022"/>
    <x v="1"/>
    <x v="1"/>
    <x v="405"/>
    <x v="324"/>
    <n v="6.6470438920000001"/>
    <x v="8"/>
    <n v="43.2"/>
    <s v="31"/>
    <x v="363"/>
    <n v="35.412999999999997"/>
    <s v="16775"/>
    <s v="431"/>
    <n v="28.459135620000001"/>
    <n v="2.5099999999999998"/>
    <x v="0"/>
  </r>
  <r>
    <s v="25-03-2022"/>
    <x v="2"/>
    <x v="2"/>
    <x v="406"/>
    <x v="325"/>
    <n v="6.9474529079999998"/>
    <x v="63"/>
    <s v="49"/>
    <n v="28.2"/>
    <x v="364"/>
    <n v="32.183999999999997"/>
    <s v="27957"/>
    <s v="326"/>
    <n v="28.484606209999999"/>
    <n v="3.55"/>
    <x v="0"/>
  </r>
  <r>
    <s v="25-03-2022"/>
    <x v="2"/>
    <x v="2"/>
    <x v="407"/>
    <x v="326"/>
    <n v="5.886743504"/>
    <x v="122"/>
    <n v="49.8"/>
    <n v="35.9"/>
    <x v="365"/>
    <n v="25.335999999999999"/>
    <s v="16704"/>
    <s v="438"/>
    <n v="28.580100569999999"/>
    <n v="2.31"/>
    <x v="0"/>
  </r>
  <r>
    <s v="25-03-2022"/>
    <x v="0"/>
    <x v="0"/>
    <x v="408"/>
    <x v="327"/>
    <n v="7.0086384290000003"/>
    <x v="145"/>
    <n v="40.1"/>
    <n v="34.799999999999997"/>
    <x v="366"/>
    <n v="27.388999999999999"/>
    <s v="27613"/>
    <s v="275"/>
    <n v="28.556167009999999"/>
    <n v="3.67"/>
    <x v="0"/>
  </r>
  <r>
    <s v="25-03-2022"/>
    <x v="2"/>
    <x v="2"/>
    <x v="409"/>
    <x v="328"/>
    <n v="5.5851908579999998"/>
    <x v="146"/>
    <s v="46"/>
    <n v="31.5"/>
    <x v="367"/>
    <n v="26.858000000000001"/>
    <s v="26605"/>
    <s v="326"/>
    <n v="28.5510436"/>
    <n v="3.69"/>
    <x v="0"/>
  </r>
  <r>
    <s v="25-03-2022"/>
    <x v="2"/>
    <x v="2"/>
    <x v="410"/>
    <x v="329"/>
    <n v="6.1865978330000004"/>
    <x v="19"/>
    <n v="45.2"/>
    <n v="33.5"/>
    <x v="368"/>
    <n v="25.492999999999999"/>
    <s v="20504"/>
    <s v="394"/>
    <n v="28.549336199999999"/>
    <n v="3.67"/>
    <x v="0"/>
  </r>
  <r>
    <s v="25-03-2022"/>
    <x v="0"/>
    <x v="0"/>
    <x v="411"/>
    <x v="330"/>
    <n v="6.2327954410000004"/>
    <x v="17"/>
    <n v="46.6"/>
    <s v="34"/>
    <x v="369"/>
    <n v="12.775"/>
    <s v="17919"/>
    <s v="322"/>
    <n v="28.447264929999999"/>
    <n v="3.58"/>
    <x v="0"/>
  </r>
  <r>
    <s v="25-02-2022"/>
    <x v="1"/>
    <x v="1"/>
    <x v="5"/>
    <x v="331"/>
    <n v="6.3313780709999996"/>
    <x v="147"/>
    <n v="45.6"/>
    <n v="32.9"/>
    <x v="370"/>
    <n v="32.537999999999997"/>
    <s v="27613"/>
    <s v="322"/>
    <n v="24.68724791"/>
    <n v="3.61"/>
    <x v="0"/>
  </r>
  <r>
    <s v="25-02-2022"/>
    <x v="2"/>
    <x v="2"/>
    <x v="412"/>
    <x v="332"/>
    <n v="6.5754693120000001"/>
    <x v="148"/>
    <n v="48.9"/>
    <n v="37.799999999999997"/>
    <x v="371"/>
    <n v="11.803000000000001"/>
    <s v="17726"/>
    <s v="296"/>
    <n v="22.219212509999998"/>
    <n v="3.11"/>
    <x v="1"/>
  </r>
  <r>
    <s v="25-02-2022"/>
    <x v="1"/>
    <x v="1"/>
    <x v="413"/>
    <x v="333"/>
    <n v="6.8438325779999998"/>
    <x v="28"/>
    <n v="50.9"/>
    <n v="38.6"/>
    <x v="11"/>
    <n v="39.6"/>
    <s v="13272"/>
    <s v="369"/>
    <n v="22.258578889999999"/>
    <n v="2.91"/>
    <x v="1"/>
  </r>
  <r>
    <s v="25-02-2022"/>
    <x v="0"/>
    <x v="0"/>
    <x v="414"/>
    <x v="334"/>
    <n v="5.6801841629999998"/>
    <x v="23"/>
    <n v="44.1"/>
    <n v="35.4"/>
    <x v="372"/>
    <n v="17.681000000000001"/>
    <s v="14266"/>
    <s v="408"/>
    <n v="22.235770840000001"/>
    <n v="2.84"/>
    <x v="1"/>
  </r>
  <r>
    <s v="25-02-2022"/>
    <x v="0"/>
    <x v="0"/>
    <x v="16"/>
    <x v="335"/>
    <n v="6.3702149410000004"/>
    <x v="96"/>
    <n v="45.6"/>
    <n v="31.3"/>
    <x v="373"/>
    <n v="27.577999999999999"/>
    <s v="25555"/>
    <s v="430"/>
    <n v="24.724325440000001"/>
    <n v="2.71"/>
    <x v="0"/>
  </r>
  <r>
    <s v="25-02-2022"/>
    <x v="1"/>
    <x v="1"/>
    <x v="415"/>
    <x v="336"/>
    <n v="6.7262138880000002"/>
    <x v="30"/>
    <n v="53.3"/>
    <n v="39.5"/>
    <x v="4"/>
    <n v="23.911000000000001"/>
    <s v="15217"/>
    <s v="293"/>
    <n v="22.217144449999999"/>
    <n v="3.03"/>
    <x v="1"/>
  </r>
  <r>
    <s v="25-02-2022"/>
    <x v="0"/>
    <x v="0"/>
    <x v="416"/>
    <x v="337"/>
    <n v="6.418291462"/>
    <x v="107"/>
    <n v="47.4"/>
    <s v="40"/>
    <x v="216"/>
    <n v="35.703000000000003"/>
    <s v="19197"/>
    <s v="338"/>
    <n v="33.355119610000003"/>
    <n v="2.94"/>
    <x v="1"/>
  </r>
  <r>
    <s v="25-02-2022"/>
    <x v="1"/>
    <x v="1"/>
    <x v="3"/>
    <x v="338"/>
    <n v="6.908006887"/>
    <x v="149"/>
    <n v="49.3"/>
    <s v="31"/>
    <x v="374"/>
    <n v="29.247"/>
    <s v="19289"/>
    <s v="421"/>
    <n v="24.749961119999998"/>
    <n v="2.61"/>
    <x v="0"/>
  </r>
  <r>
    <s v="25-02-2022"/>
    <x v="1"/>
    <x v="1"/>
    <x v="417"/>
    <x v="339"/>
    <n v="6.6302934630000001"/>
    <x v="107"/>
    <n v="52.7"/>
    <s v="34"/>
    <x v="375"/>
    <n v="19.713999999999999"/>
    <s v="15217"/>
    <s v="398"/>
    <n v="22.306419959999999"/>
    <n v="2.88"/>
    <x v="1"/>
  </r>
  <r>
    <s v="25-02-2022"/>
    <x v="1"/>
    <x v="1"/>
    <x v="14"/>
    <x v="340"/>
    <n v="6.4367354780000001"/>
    <x v="133"/>
    <n v="49.2"/>
    <n v="33.6"/>
    <x v="124"/>
    <n v="35.252000000000002"/>
    <s v="19339"/>
    <s v="348"/>
    <n v="24.685971349999999"/>
    <n v="2.86"/>
    <x v="0"/>
  </r>
  <r>
    <s v="25-02-2022"/>
    <x v="1"/>
    <x v="1"/>
    <x v="9"/>
    <x v="18"/>
    <n v="6.7490605429999997"/>
    <x v="150"/>
    <n v="45.8"/>
    <n v="35.5"/>
    <x v="376"/>
    <n v="18.692"/>
    <s v="20504"/>
    <s v="325"/>
    <n v="24.744829729999999"/>
    <n v="3.69"/>
    <x v="0"/>
  </r>
  <r>
    <s v="25-02-2022"/>
    <x v="2"/>
    <x v="2"/>
    <x v="6"/>
    <x v="341"/>
    <n v="6.6691621999999997"/>
    <x v="151"/>
    <n v="50.3"/>
    <n v="34.299999999999997"/>
    <x v="377"/>
    <n v="40.503"/>
    <s v="26605"/>
    <s v="336"/>
    <n v="24.72944833"/>
    <n v="3.67"/>
    <x v="0"/>
  </r>
  <r>
    <s v="25-02-2022"/>
    <x v="0"/>
    <x v="0"/>
    <x v="15"/>
    <x v="342"/>
    <n v="6.4888399400000001"/>
    <x v="152"/>
    <n v="40.6"/>
    <n v="28.2"/>
    <x v="378"/>
    <n v="11.534000000000001"/>
    <s v="19316"/>
    <s v="353"/>
    <n v="24.715365500000001"/>
    <n v="2.54"/>
    <x v="0"/>
  </r>
  <r>
    <s v="25-02-2022"/>
    <x v="2"/>
    <x v="2"/>
    <x v="418"/>
    <x v="343"/>
    <n v="6.1454028059999999"/>
    <x v="87"/>
    <n v="47.7"/>
    <n v="42.2"/>
    <x v="100"/>
    <n v="13.41"/>
    <s v="19348"/>
    <s v="311"/>
    <n v="24.674488319999998"/>
    <n v="2.6"/>
    <x v="0"/>
  </r>
  <r>
    <s v="25-02-2022"/>
    <x v="0"/>
    <x v="0"/>
    <x v="419"/>
    <x v="344"/>
    <n v="7.0405386539999997"/>
    <x v="41"/>
    <n v="45.1"/>
    <n v="36.200000000000003"/>
    <x v="379"/>
    <n v="30.617000000000001"/>
    <s v="19340"/>
    <s v="342"/>
    <n v="24.684694929999999"/>
    <n v="2.86"/>
    <x v="0"/>
  </r>
  <r>
    <s v="25-02-2022"/>
    <x v="0"/>
    <x v="0"/>
    <x v="420"/>
    <x v="345"/>
    <n v="6.8741158530000002"/>
    <x v="67"/>
    <n v="43.6"/>
    <n v="33.1"/>
    <x v="380"/>
    <n v="28.31"/>
    <s v="19349"/>
    <s v="334"/>
    <n v="24.673213090000001"/>
    <n v="2.59"/>
    <x v="0"/>
  </r>
  <r>
    <s v="25-02-2022"/>
    <x v="1"/>
    <x v="1"/>
    <x v="421"/>
    <x v="346"/>
    <n v="6.3528264459999999"/>
    <x v="8"/>
    <n v="42.3"/>
    <n v="35.200000000000003"/>
    <x v="381"/>
    <n v="23.893000000000001"/>
    <s v="21473"/>
    <s v="316"/>
    <n v="35.580333660000001"/>
    <n v="2.02"/>
    <x v="1"/>
  </r>
  <r>
    <s v="25-02-2022"/>
    <x v="0"/>
    <x v="0"/>
    <x v="291"/>
    <x v="5"/>
    <n v="7.2303837670000002"/>
    <x v="153"/>
    <n v="48.1"/>
    <n v="41.2"/>
    <x v="382"/>
    <n v="23.504999999999999"/>
    <s v="19321"/>
    <s v="395"/>
    <n v="24.70896952"/>
    <n v="2.76"/>
    <x v="0"/>
  </r>
  <r>
    <s v="25-02-2022"/>
    <x v="2"/>
    <x v="2"/>
    <x v="422"/>
    <x v="347"/>
    <n v="6.8268053279999998"/>
    <x v="21"/>
    <n v="51.9"/>
    <n v="31.4"/>
    <x v="132"/>
    <n v="25.611000000000001"/>
    <s v="19197"/>
    <s v="370"/>
    <n v="22.265845809999998"/>
    <n v="2.9"/>
    <x v="1"/>
  </r>
  <r>
    <s v="25-02-2022"/>
    <x v="2"/>
    <x v="2"/>
    <x v="423"/>
    <x v="348"/>
    <n v="6.5002579709999999"/>
    <x v="26"/>
    <s v="43"/>
    <n v="27.3"/>
    <x v="383"/>
    <n v="32.304000000000002"/>
    <s v="18436"/>
    <s v="294"/>
    <n v="22.25235387"/>
    <n v="2.89"/>
    <x v="1"/>
  </r>
  <r>
    <s v="25-02-2022"/>
    <x v="2"/>
    <x v="2"/>
    <x v="424"/>
    <x v="349"/>
    <n v="6.6369341420000003"/>
    <x v="154"/>
    <s v="44"/>
    <n v="36.799999999999997"/>
    <x v="338"/>
    <n v="25.795999999999999"/>
    <s v="19348"/>
    <s v="300"/>
    <n v="24.674488319999998"/>
    <n v="2.63"/>
    <x v="0"/>
  </r>
  <r>
    <s v="25-02-2022"/>
    <x v="2"/>
    <x v="2"/>
    <x v="425"/>
    <x v="350"/>
    <s v=""/>
    <x v="71"/>
    <n v="49.1"/>
    <s v="37"/>
    <x v="384"/>
    <n v="24.306999999999999"/>
    <s v="19345"/>
    <s v="349"/>
    <n v="24.67831481"/>
    <n v="3.65"/>
    <x v="0"/>
  </r>
  <r>
    <s v="25-02-2022"/>
    <x v="1"/>
    <x v="1"/>
    <x v="426"/>
    <x v="19"/>
    <n v="5.557025801"/>
    <x v="155"/>
    <n v="39.1"/>
    <n v="35.4"/>
    <x v="385"/>
    <n v="22.247"/>
    <s v="19311"/>
    <s v="302"/>
    <n v="24.721764799999999"/>
    <n v="2.59"/>
    <x v="0"/>
  </r>
  <r>
    <s v="25-02-2022"/>
    <x v="0"/>
    <x v="0"/>
    <x v="13"/>
    <x v="351"/>
    <n v="6.3789242169999998"/>
    <x v="139"/>
    <n v="50.3"/>
    <n v="35.200000000000003"/>
    <x v="386"/>
    <n v="12.807"/>
    <s v="19333"/>
    <s v="346"/>
    <n v="24.693632650000001"/>
    <n v="2.7"/>
    <x v="0"/>
  </r>
  <r>
    <s v="25-02-2022"/>
    <x v="0"/>
    <x v="0"/>
    <x v="427"/>
    <x v="352"/>
    <n v="6.7481349699999997"/>
    <x v="24"/>
    <n v="44.5"/>
    <n v="34.200000000000003"/>
    <x v="387"/>
    <n v="32.064"/>
    <s v="21419"/>
    <s v="337"/>
    <n v="22.288715629999999"/>
    <n v="2.95"/>
    <x v="1"/>
  </r>
  <r>
    <s v="25-01-2022"/>
    <x v="2"/>
    <x v="2"/>
    <x v="428"/>
    <x v="9"/>
    <n v="6.2870097600000001"/>
    <x v="156"/>
    <n v="51.6"/>
    <n v="28.7"/>
    <x v="388"/>
    <n v="28.053000000000001"/>
    <s v="19188"/>
    <s v="397"/>
    <n v="24.880237650000002"/>
    <n v="2.71"/>
    <x v="0"/>
  </r>
  <r>
    <s v="25-01-2022"/>
    <x v="2"/>
    <x v="2"/>
    <x v="429"/>
    <x v="2"/>
    <n v="6.3393548989999999"/>
    <x v="153"/>
    <n v="49.1"/>
    <n v="30.9"/>
    <x v="246"/>
    <n v="37.569000000000003"/>
    <s v="19265"/>
    <s v="373"/>
    <n v="24.780794190000002"/>
    <n v="2.61"/>
    <x v="0"/>
  </r>
  <r>
    <s v="25-01-2022"/>
    <x v="1"/>
    <x v="1"/>
    <x v="430"/>
    <x v="63"/>
    <n v="6.4140252850000001"/>
    <x v="98"/>
    <n v="47.4"/>
    <n v="34.1"/>
    <x v="389"/>
    <n v="24.802"/>
    <s v="21211"/>
    <s v="365"/>
    <n v="33.355119610000003"/>
    <n v="3.06"/>
    <x v="1"/>
  </r>
  <r>
    <s v="25-01-2022"/>
    <x v="2"/>
    <x v="2"/>
    <x v="431"/>
    <x v="52"/>
    <n v="6.4557721719999996"/>
    <x v="112"/>
    <n v="49.6"/>
    <n v="39.5"/>
    <x v="390"/>
    <n v="15.138999999999999"/>
    <s v="21057"/>
    <s v="473"/>
    <n v="22.671890579999999"/>
    <n v="2.97"/>
    <x v="1"/>
  </r>
  <r>
    <s v="25-01-2022"/>
    <x v="0"/>
    <x v="0"/>
    <x v="432"/>
    <x v="353"/>
    <n v="6.9967451399999998"/>
    <x v="102"/>
    <n v="52.4"/>
    <n v="39.799999999999997"/>
    <x v="391"/>
    <n v="19.495000000000001"/>
    <s v="21210"/>
    <s v="387"/>
    <n v="22.508345120000001"/>
    <n v="2.77"/>
    <x v="1"/>
  </r>
  <r>
    <s v="25-01-2022"/>
    <x v="2"/>
    <x v="2"/>
    <x v="433"/>
    <x v="66"/>
    <n v="6.2714641279999999"/>
    <x v="30"/>
    <n v="54.2"/>
    <n v="35.299999999999997"/>
    <x v="257"/>
    <n v="25.832999999999998"/>
    <s v="21107"/>
    <s v="297"/>
    <n v="22.61818354"/>
    <n v="3.1"/>
    <x v="1"/>
  </r>
  <r>
    <s v="25-01-2022"/>
    <x v="0"/>
    <x v="0"/>
    <x v="434"/>
    <x v="11"/>
    <n v="6.5170926140000001"/>
    <x v="22"/>
    <n v="53.4"/>
    <n v="36.9"/>
    <x v="392"/>
    <n v="19.995999999999999"/>
    <s v="19263"/>
    <s v="346"/>
    <n v="24.783367080000001"/>
    <n v="2.56"/>
    <x v="0"/>
  </r>
  <r>
    <s v="24-12-2021"/>
    <x v="0"/>
    <x v="0"/>
    <x v="435"/>
    <x v="354"/>
    <n v="6.5856931640000003"/>
    <x v="28"/>
    <n v="44.4"/>
    <n v="32.200000000000003"/>
    <x v="393"/>
    <n v="18.024999999999999"/>
    <s v="15217"/>
    <s v="359"/>
    <n v="23.041749119999999"/>
    <n v="1.95"/>
    <x v="1"/>
  </r>
  <r>
    <s v="24-12-2021"/>
    <x v="0"/>
    <x v="0"/>
    <x v="436"/>
    <x v="355"/>
    <n v="6.6370163130000002"/>
    <x v="76"/>
    <n v="45.5"/>
    <n v="30.3"/>
    <x v="394"/>
    <n v="30.960999999999999"/>
    <s v="20695"/>
    <s v="363"/>
    <n v="23.068470649999998"/>
    <n v="2.89"/>
    <x v="1"/>
  </r>
  <r>
    <s v="24-11-2021"/>
    <x v="1"/>
    <x v="1"/>
    <x v="437"/>
    <x v="6"/>
    <n v="6.210166579"/>
    <x v="153"/>
    <n v="44.4"/>
    <n v="36.799999999999997"/>
    <x v="395"/>
    <n v="24.067"/>
    <s v="0"/>
    <s v="328"/>
    <n v="29.005528890000001"/>
    <n v="2.2599999999999998"/>
    <x v="0"/>
  </r>
  <r>
    <s v="24-05-2022"/>
    <x v="0"/>
    <x v="0"/>
    <x v="438"/>
    <x v="356"/>
    <n v="6.7792807230000003"/>
    <x v="76"/>
    <n v="49.1"/>
    <n v="30.7"/>
    <x v="396"/>
    <n v="29.742000000000001"/>
    <s v="20698"/>
    <s v="350"/>
    <n v="23.065127069999999"/>
    <n v="1.91"/>
    <x v="1"/>
  </r>
  <r>
    <s v="24-04-2022"/>
    <x v="0"/>
    <x v="0"/>
    <x v="439"/>
    <x v="4"/>
    <n v="5.9399903959999998"/>
    <x v="157"/>
    <n v="47.9"/>
    <n v="33.5"/>
    <x v="397"/>
    <n v="16.620999999999999"/>
    <s v="18527"/>
    <s v="350"/>
    <n v="25.7679063"/>
    <n v="2.66"/>
    <x v="0"/>
  </r>
  <r>
    <s v="24-04-2022"/>
    <x v="2"/>
    <x v="2"/>
    <x v="440"/>
    <x v="357"/>
    <n v="7.2583388600000003"/>
    <x v="29"/>
    <n v="47.1"/>
    <n v="36.299999999999997"/>
    <x v="85"/>
    <n v="27.744"/>
    <s v="20597"/>
    <s v="352"/>
    <n v="34.973004189999997"/>
    <n v="2.11"/>
    <x v="1"/>
  </r>
  <r>
    <s v="24-04-2022"/>
    <x v="2"/>
    <x v="2"/>
    <x v="441"/>
    <x v="358"/>
    <n v="6.6815470780000004"/>
    <x v="25"/>
    <n v="50.1"/>
    <n v="34.6"/>
    <x v="105"/>
    <n v="27.263000000000002"/>
    <s v="20589"/>
    <s v="371"/>
    <n v="31.620335180000001"/>
    <n v="1.88"/>
    <x v="1"/>
  </r>
  <r>
    <s v="24-04-2022"/>
    <x v="0"/>
    <x v="0"/>
    <x v="442"/>
    <x v="359"/>
    <n v="6.8827057399999996"/>
    <x v="24"/>
    <n v="47.5"/>
    <n v="34.799999999999997"/>
    <x v="398"/>
    <n v="26.08"/>
    <s v="20613"/>
    <s v="349"/>
    <n v="30.51400825"/>
    <n v="2.88"/>
    <x v="1"/>
  </r>
  <r>
    <s v="24-04-2022"/>
    <x v="0"/>
    <x v="0"/>
    <x v="443"/>
    <x v="360"/>
    <n v="7.3184009769999996"/>
    <x v="30"/>
    <n v="49.5"/>
    <n v="40.299999999999997"/>
    <x v="399"/>
    <n v="10.143000000000001"/>
    <s v="20572"/>
    <s v="416"/>
    <n v="32.370455710000002"/>
    <n v="1.86"/>
    <x v="1"/>
  </r>
  <r>
    <s v="24-04-2022"/>
    <x v="1"/>
    <x v="1"/>
    <x v="444"/>
    <x v="361"/>
    <n v="6.54934131"/>
    <x v="28"/>
    <n v="44.8"/>
    <n v="37.1"/>
    <x v="400"/>
    <n v="12.371"/>
    <s v="20594"/>
    <s v="330"/>
    <n v="33.923365019999999"/>
    <n v="2.17"/>
    <x v="1"/>
  </r>
  <r>
    <s v="24-04-2022"/>
    <x v="1"/>
    <x v="1"/>
    <x v="445"/>
    <x v="362"/>
    <n v="7.1140240950000004"/>
    <x v="25"/>
    <n v="43.5"/>
    <n v="33.799999999999997"/>
    <x v="401"/>
    <n v="20.794"/>
    <s v="20595"/>
    <s v="412"/>
    <n v="35.581220899999998"/>
    <n v="2.0099999999999998"/>
    <x v="1"/>
  </r>
  <r>
    <s v="24-04-2022"/>
    <x v="2"/>
    <x v="2"/>
    <x v="446"/>
    <x v="363"/>
    <n v="6.433124866"/>
    <x v="8"/>
    <n v="42.2"/>
    <n v="36.5"/>
    <x v="402"/>
    <n v="20.353000000000002"/>
    <s v="20584"/>
    <s v="342"/>
    <n v="33.923365019999999"/>
    <n v="2.88"/>
    <x v="1"/>
  </r>
  <r>
    <s v="24-04-2022"/>
    <x v="1"/>
    <x v="1"/>
    <x v="447"/>
    <x v="364"/>
    <n v="6.7744503109999998"/>
    <x v="135"/>
    <n v="42.3"/>
    <n v="34.6"/>
    <x v="403"/>
    <n v="25.712"/>
    <s v="20587"/>
    <s v="334"/>
    <n v="23.18948851"/>
    <n v="2.96"/>
    <x v="1"/>
  </r>
  <r>
    <s v="24-04-2022"/>
    <x v="2"/>
    <x v="2"/>
    <x v="448"/>
    <x v="365"/>
    <n v="6.6252915369999998"/>
    <x v="135"/>
    <n v="43.1"/>
    <n v="33.4"/>
    <x v="404"/>
    <n v="21.425999999999998"/>
    <s v="20575"/>
    <s v="405"/>
    <n v="23.203013370000001"/>
    <s v="3"/>
    <x v="1"/>
  </r>
  <r>
    <s v="24-04-2022"/>
    <x v="0"/>
    <x v="0"/>
    <x v="11"/>
    <x v="4"/>
    <n v="6.6496680320000001"/>
    <x v="47"/>
    <n v="48.3"/>
    <n v="32.9"/>
    <x v="405"/>
    <n v="36.048000000000002"/>
    <s v="21951"/>
    <s v="334"/>
    <s v="0"/>
    <n v="3.67"/>
    <x v="0"/>
  </r>
  <r>
    <s v="24-03-2022"/>
    <x v="0"/>
    <x v="0"/>
    <x v="26"/>
    <x v="5"/>
    <n v="6.9528354239999999"/>
    <x v="158"/>
    <n v="49.6"/>
    <s v="38"/>
    <x v="406"/>
    <n v="20.887"/>
    <s v="27957"/>
    <s v="326"/>
    <n v="28.78343181"/>
    <n v="3.55"/>
    <x v="0"/>
  </r>
  <r>
    <s v="24-03-2022"/>
    <x v="0"/>
    <x v="0"/>
    <x v="407"/>
    <x v="366"/>
    <n v="6.4533895289999998"/>
    <x v="69"/>
    <n v="47.5"/>
    <n v="36.5"/>
    <x v="144"/>
    <n v="22.963999999999999"/>
    <s v="16395"/>
    <s v="314"/>
    <n v="16.964105069999999"/>
    <n v="2.2000000000000002"/>
    <x v="0"/>
  </r>
  <r>
    <s v="24-03-2022"/>
    <x v="1"/>
    <x v="1"/>
    <x v="33"/>
    <x v="6"/>
    <n v="6.812503811"/>
    <x v="40"/>
    <n v="45.6"/>
    <s v="36"/>
    <x v="407"/>
    <n v="37.933999999999997"/>
    <s v="17919"/>
    <s v="414"/>
    <n v="29.148980340000001"/>
    <n v="3.55"/>
    <x v="0"/>
  </r>
  <r>
    <s v="24-03-2022"/>
    <x v="0"/>
    <x v="0"/>
    <x v="26"/>
    <x v="367"/>
    <n v="6.7736331549999997"/>
    <x v="51"/>
    <n v="49.9"/>
    <s v="33"/>
    <x v="284"/>
    <n v="38.734000000000002"/>
    <s v="16558"/>
    <s v="351"/>
    <n v="28.832105330000001"/>
    <n v="2.44"/>
    <x v="0"/>
  </r>
  <r>
    <s v="24-03-2022"/>
    <x v="2"/>
    <x v="2"/>
    <x v="3"/>
    <x v="10"/>
    <n v="6.8027702919999999"/>
    <x v="86"/>
    <s v="46"/>
    <n v="36.700000000000003"/>
    <x v="408"/>
    <n v="26.658999999999999"/>
    <s v="20504"/>
    <s v="307"/>
    <n v="29.20783114"/>
    <n v="2.4900000000000002"/>
    <x v="0"/>
  </r>
  <r>
    <s v="24-03-2022"/>
    <x v="1"/>
    <x v="1"/>
    <x v="0"/>
    <x v="12"/>
    <n v="6.1754366459999996"/>
    <x v="35"/>
    <n v="44.1"/>
    <n v="30.6"/>
    <x v="409"/>
    <n v="25.969000000000001"/>
    <s v="21951"/>
    <s v="334"/>
    <n v="29.18818782"/>
    <n v="2.15"/>
    <x v="0"/>
  </r>
  <r>
    <s v="24-03-2022"/>
    <x v="2"/>
    <x v="2"/>
    <x v="449"/>
    <x v="368"/>
    <n v="6.2989242230000002"/>
    <x v="24"/>
    <s v="43"/>
    <n v="34.1"/>
    <x v="410"/>
    <n v="29.640999999999998"/>
    <s v="19197"/>
    <s v="388"/>
    <n v="21.12865678"/>
    <n v="1.87"/>
    <x v="1"/>
  </r>
  <r>
    <s v="24-03-2022"/>
    <x v="0"/>
    <x v="0"/>
    <x v="450"/>
    <x v="369"/>
    <n v="6.5768517700000002"/>
    <x v="124"/>
    <n v="51.1"/>
    <n v="34.799999999999997"/>
    <x v="411"/>
    <n v="24.465"/>
    <s v="22603"/>
    <s v="342"/>
    <n v="21.1211786"/>
    <n v="2.11"/>
    <x v="1"/>
  </r>
  <r>
    <s v="24-03-2022"/>
    <x v="2"/>
    <x v="2"/>
    <x v="38"/>
    <x v="18"/>
    <n v="6.9674182230000001"/>
    <x v="9"/>
    <n v="48.7"/>
    <n v="33.5"/>
    <x v="412"/>
    <n v="29.274999999999999"/>
    <s v="27333"/>
    <s v="304"/>
    <n v="29.115203999999999"/>
    <n v="2.35"/>
    <x v="0"/>
  </r>
  <r>
    <s v="24-03-2022"/>
    <x v="0"/>
    <x v="0"/>
    <x v="451"/>
    <x v="370"/>
    <n v="6.0121872209999996"/>
    <x v="75"/>
    <n v="40.700000000000003"/>
    <n v="35.200000000000003"/>
    <x v="413"/>
    <n v="33.792999999999999"/>
    <s v="22393"/>
    <s v="335"/>
    <n v="21.319251550000001"/>
    <n v="2.02"/>
    <x v="1"/>
  </r>
  <r>
    <s v="24-03-2022"/>
    <x v="0"/>
    <x v="0"/>
    <x v="452"/>
    <x v="371"/>
    <n v="5.5893856209999999"/>
    <x v="8"/>
    <n v="48.8"/>
    <n v="33.5"/>
    <x v="414"/>
    <n v="21.928000000000001"/>
    <s v="19197"/>
    <s v="322"/>
    <n v="21.206556500000001"/>
    <n v="2.93"/>
    <x v="1"/>
  </r>
  <r>
    <s v="24-03-2022"/>
    <x v="2"/>
    <x v="2"/>
    <x v="453"/>
    <x v="4"/>
    <n v="6.1642514999999998"/>
    <x v="16"/>
    <n v="47.8"/>
    <n v="35.799999999999997"/>
    <x v="415"/>
    <n v="17.085999999999999"/>
    <s v="20801"/>
    <s v="386"/>
    <n v="29.13830566"/>
    <n v="3.59"/>
    <x v="0"/>
  </r>
  <r>
    <s v="24-03-2022"/>
    <x v="0"/>
    <x v="0"/>
    <x v="454"/>
    <x v="372"/>
    <n v="5.6963124460000003"/>
    <x v="137"/>
    <n v="43.4"/>
    <n v="31.5"/>
    <x v="180"/>
    <n v="20.061"/>
    <s v="22405"/>
    <s v="211"/>
    <n v="33.355119610000003"/>
    <n v="3.17"/>
    <x v="1"/>
  </r>
  <r>
    <s v="24-03-2022"/>
    <x v="1"/>
    <x v="1"/>
    <x v="11"/>
    <x v="373"/>
    <n v="6.3506622420000003"/>
    <x v="159"/>
    <n v="44.8"/>
    <n v="40.700000000000003"/>
    <x v="416"/>
    <n v="12.853"/>
    <s v="16389"/>
    <s v="314"/>
    <n v="29.129416070000001"/>
    <n v="2.17"/>
    <x v="0"/>
  </r>
  <r>
    <s v="24-03-2022"/>
    <x v="0"/>
    <x v="0"/>
    <x v="17"/>
    <x v="374"/>
    <n v="6.5827955039999999"/>
    <x v="45"/>
    <n v="41.3"/>
    <n v="35.5"/>
    <x v="417"/>
    <n v="43.893000000000001"/>
    <s v="16541"/>
    <s v="366"/>
    <n v="28.8617375"/>
    <n v="2.2200000000000002"/>
    <x v="0"/>
  </r>
  <r>
    <s v="24-03-2022"/>
    <x v="2"/>
    <x v="2"/>
    <x v="17"/>
    <x v="9"/>
    <n v="6.9948893009999997"/>
    <x v="78"/>
    <n v="41.4"/>
    <n v="31.8"/>
    <x v="418"/>
    <n v="41.051000000000002"/>
    <s v="25528"/>
    <s v="394"/>
    <n v="29.159662839999999"/>
    <n v="3.58"/>
    <x v="0"/>
  </r>
  <r>
    <s v="24-03-2022"/>
    <x v="1"/>
    <x v="1"/>
    <x v="455"/>
    <x v="375"/>
    <n v="7.3140039430000003"/>
    <x v="26"/>
    <n v="47.4"/>
    <n v="36.799999999999997"/>
    <x v="419"/>
    <n v="37.228000000000002"/>
    <s v="22331"/>
    <s v="380"/>
    <n v="32.519298550000002"/>
    <n v="1.99"/>
    <x v="1"/>
  </r>
  <r>
    <s v="24-03-2022"/>
    <x v="0"/>
    <x v="0"/>
    <x v="456"/>
    <x v="376"/>
    <n v="6.7428205160000001"/>
    <x v="29"/>
    <n v="45.6"/>
    <n v="37.299999999999997"/>
    <x v="420"/>
    <n v="20.314"/>
    <s v="22394"/>
    <s v="353"/>
    <n v="21.318299540000002"/>
    <n v="3.23"/>
    <x v="1"/>
  </r>
  <r>
    <s v="24-03-2022"/>
    <x v="1"/>
    <x v="1"/>
    <x v="16"/>
    <x v="11"/>
    <n v="6.7313068850000004"/>
    <x v="152"/>
    <n v="49.2"/>
    <n v="37.1"/>
    <x v="421"/>
    <n v="12.189"/>
    <s v="23432"/>
    <s v="342"/>
    <n v="29.182835140000002"/>
    <n v="3.93"/>
    <x v="0"/>
  </r>
  <r>
    <s v="24-03-2022"/>
    <x v="1"/>
    <x v="1"/>
    <x v="457"/>
    <x v="377"/>
    <n v="6.6789817009999997"/>
    <x v="26"/>
    <s v="44"/>
    <s v="40"/>
    <x v="137"/>
    <n v="15.52"/>
    <s v="22511"/>
    <s v="303"/>
    <n v="32.370455710000002"/>
    <s v="3"/>
    <x v="1"/>
  </r>
  <r>
    <s v="24-03-2022"/>
    <x v="0"/>
    <x v="0"/>
    <x v="458"/>
    <x v="378"/>
    <n v="6.2071124150000001"/>
    <x v="21"/>
    <n v="47.3"/>
    <s v="39"/>
    <x v="422"/>
    <n v="20.699000000000002"/>
    <s v="22383"/>
    <s v="341"/>
    <n v="35.580333660000001"/>
    <n v="2.02"/>
    <x v="1"/>
  </r>
  <r>
    <s v="24-03-2022"/>
    <x v="2"/>
    <x v="2"/>
    <x v="15"/>
    <x v="2"/>
    <n v="6.703593916"/>
    <x v="160"/>
    <n v="48.5"/>
    <n v="31.7"/>
    <x v="423"/>
    <n v="23.954000000000001"/>
    <s v="26526"/>
    <s v="373"/>
    <n v="29.175701279999998"/>
    <n v="3.59"/>
    <x v="0"/>
  </r>
  <r>
    <s v="24-03-2022"/>
    <x v="1"/>
    <x v="1"/>
    <x v="459"/>
    <x v="379"/>
    <n v="6.8042564470000002"/>
    <x v="23"/>
    <n v="39.799999999999997"/>
    <n v="34.5"/>
    <x v="424"/>
    <n v="28.129000000000001"/>
    <s v="22364"/>
    <s v="367"/>
    <n v="35.581220899999998"/>
    <n v="1.85"/>
    <x v="1"/>
  </r>
  <r>
    <s v="24-03-2022"/>
    <x v="2"/>
    <x v="2"/>
    <x v="460"/>
    <x v="380"/>
    <n v="7.1143628870000004"/>
    <x v="8"/>
    <n v="51.1"/>
    <n v="34.9"/>
    <x v="425"/>
    <n v="27.411000000000001"/>
    <s v="22369"/>
    <s v="416"/>
    <n v="35.580333660000001"/>
    <n v="1.87"/>
    <x v="1"/>
  </r>
  <r>
    <s v="24-03-2022"/>
    <x v="1"/>
    <x v="1"/>
    <x v="461"/>
    <x v="381"/>
    <n v="5.9787660650000003"/>
    <x v="21"/>
    <s v="47"/>
    <n v="35.4"/>
    <x v="426"/>
    <n v="15.061"/>
    <s v="22380"/>
    <s v="359"/>
    <n v="33.923365019999999"/>
    <n v="1.95"/>
    <x v="1"/>
  </r>
  <r>
    <s v="24-03-2022"/>
    <x v="1"/>
    <x v="1"/>
    <x v="14"/>
    <x v="19"/>
    <n v="6.293629127"/>
    <x v="70"/>
    <n v="50.8"/>
    <n v="44.4"/>
    <x v="411"/>
    <n v="21.768000000000001"/>
    <s v="27613"/>
    <s v="349"/>
    <n v="29.250781199999999"/>
    <n v="3.49"/>
    <x v="0"/>
  </r>
  <r>
    <s v="24-03-2022"/>
    <x v="2"/>
    <x v="2"/>
    <x v="13"/>
    <x v="20"/>
    <n v="6.9415979080000003"/>
    <x v="20"/>
    <n v="49.3"/>
    <n v="33.799999999999997"/>
    <x v="162"/>
    <n v="34.469000000000001"/>
    <s v="26605"/>
    <s v="381"/>
    <n v="29.213193"/>
    <n v="3.91"/>
    <x v="0"/>
  </r>
  <r>
    <s v="24-02-2022"/>
    <x v="2"/>
    <x v="2"/>
    <x v="462"/>
    <x v="382"/>
    <n v="6.5795878280000002"/>
    <x v="23"/>
    <n v="52.2"/>
    <n v="34.4"/>
    <x v="427"/>
    <n v="21.297999999999998"/>
    <s v="14266"/>
    <s v="387"/>
    <n v="35.581220899999998"/>
    <n v="3.11"/>
    <x v="1"/>
  </r>
  <r>
    <s v="24-02-2022"/>
    <x v="1"/>
    <x v="1"/>
    <x v="463"/>
    <x v="383"/>
    <n v="7.1636707480000004"/>
    <x v="24"/>
    <n v="51.8"/>
    <n v="30.5"/>
    <x v="307"/>
    <n v="26.161000000000001"/>
    <s v="16198"/>
    <s v="310"/>
    <n v="22.460691600000001"/>
    <n v="1.88"/>
    <x v="1"/>
  </r>
  <r>
    <s v="24-02-2022"/>
    <x v="2"/>
    <x v="2"/>
    <x v="464"/>
    <x v="384"/>
    <n v="6.2307024269999998"/>
    <x v="26"/>
    <n v="44.4"/>
    <n v="36.4"/>
    <x v="8"/>
    <n v="25.064"/>
    <s v="18436"/>
    <s v="323"/>
    <n v="31.620335180000001"/>
    <n v="1.95"/>
    <x v="1"/>
  </r>
  <r>
    <s v="24-02-2022"/>
    <x v="2"/>
    <x v="2"/>
    <x v="465"/>
    <x v="385"/>
    <n v="6.4300733210000001"/>
    <x v="21"/>
    <n v="44.8"/>
    <n v="36.200000000000003"/>
    <x v="428"/>
    <n v="27.853000000000002"/>
    <s v="19197"/>
    <s v="359"/>
    <n v="32.519298550000002"/>
    <n v="2.74"/>
    <x v="1"/>
  </r>
  <r>
    <s v="24-02-2022"/>
    <x v="0"/>
    <x v="0"/>
    <x v="466"/>
    <x v="386"/>
    <n v="6.2595145270000003"/>
    <x v="29"/>
    <n v="49.6"/>
    <n v="36.4"/>
    <x v="429"/>
    <n v="13.417999999999999"/>
    <s v="14152"/>
    <s v="360"/>
    <n v="34.973004189999997"/>
    <n v="3.11"/>
    <x v="1"/>
  </r>
  <r>
    <s v="24-02-2022"/>
    <x v="2"/>
    <x v="2"/>
    <x v="467"/>
    <x v="61"/>
    <n v="5.6015348339999997"/>
    <x v="24"/>
    <n v="41.7"/>
    <n v="32.6"/>
    <x v="33"/>
    <n v="22.288"/>
    <s v="21294"/>
    <s v="477"/>
    <n v="34.973004189999997"/>
    <n v="3.06"/>
    <x v="1"/>
  </r>
  <r>
    <s v="24-02-2022"/>
    <x v="1"/>
    <x v="1"/>
    <x v="468"/>
    <x v="387"/>
    <n v="6.3107620009999996"/>
    <x v="25"/>
    <n v="45.2"/>
    <n v="38.200000000000003"/>
    <x v="430"/>
    <n v="27.172999999999998"/>
    <s v="21355"/>
    <s v="382"/>
    <n v="34.973004189999997"/>
    <n v="2.75"/>
    <x v="1"/>
  </r>
  <r>
    <s v="24-02-2022"/>
    <x v="1"/>
    <x v="1"/>
    <x v="469"/>
    <x v="52"/>
    <n v="7.3583085769999999"/>
    <x v="8"/>
    <s v="45"/>
    <n v="40.299999999999997"/>
    <x v="89"/>
    <n v="22.994"/>
    <s v="21295"/>
    <s v="429"/>
    <n v="33.923365019999999"/>
    <n v="2.88"/>
    <x v="1"/>
  </r>
  <r>
    <s v="24-02-2022"/>
    <x v="1"/>
    <x v="1"/>
    <x v="470"/>
    <x v="388"/>
    <n v="6.2295860870000004"/>
    <x v="3"/>
    <n v="44.2"/>
    <n v="34.6"/>
    <x v="431"/>
    <n v="19.373999999999999"/>
    <s v="27957"/>
    <s v="357"/>
    <n v="24.59947442"/>
    <n v="3.55"/>
    <x v="0"/>
  </r>
  <r>
    <s v="24-02-2022"/>
    <x v="2"/>
    <x v="2"/>
    <x v="471"/>
    <x v="389"/>
    <s v=""/>
    <x v="13"/>
    <n v="47.9"/>
    <n v="36.700000000000003"/>
    <x v="432"/>
    <n v="25.963000000000001"/>
    <s v="21951"/>
    <s v="348"/>
    <n v="24.752527610000001"/>
    <n v="3.55"/>
    <x v="0"/>
  </r>
  <r>
    <s v="24-02-2022"/>
    <x v="2"/>
    <x v="2"/>
    <x v="465"/>
    <x v="57"/>
    <n v="6.4300733210000001"/>
    <x v="21"/>
    <n v="44.8"/>
    <n v="36.200000000000003"/>
    <x v="428"/>
    <n v="27.853000000000002"/>
    <s v="22126"/>
    <s v="359"/>
    <n v="21.57651632"/>
    <n v="3.18"/>
    <x v="1"/>
  </r>
  <r>
    <s v="24-02-2022"/>
    <x v="1"/>
    <x v="1"/>
    <x v="472"/>
    <x v="18"/>
    <n v="6.5392952009999998"/>
    <x v="17"/>
    <n v="48.5"/>
    <n v="42.5"/>
    <x v="433"/>
    <n v="25.291"/>
    <s v="25528"/>
    <s v="328"/>
    <n v="24.875052109999999"/>
    <n v="3.93"/>
    <x v="0"/>
  </r>
  <r>
    <s v="24-02-2022"/>
    <x v="2"/>
    <x v="2"/>
    <x v="473"/>
    <x v="390"/>
    <n v="6.6152818289999997"/>
    <x v="23"/>
    <s v=""/>
    <n v="28.6"/>
    <x v="0"/>
    <n v="29.646000000000001"/>
    <s v="21294"/>
    <s v="352"/>
    <n v="31.620335180000001"/>
    <n v="3.06"/>
    <x v="1"/>
  </r>
  <r>
    <s v="24-02-2022"/>
    <x v="2"/>
    <x v="2"/>
    <x v="474"/>
    <x v="391"/>
    <n v="6.5809311570000002"/>
    <x v="0"/>
    <n v="47.8"/>
    <n v="34.299999999999997"/>
    <x v="434"/>
    <n v="23.518999999999998"/>
    <s v="17919"/>
    <s v="328"/>
    <n v="24.859508439999999"/>
    <n v="3.58"/>
    <x v="0"/>
  </r>
  <r>
    <s v="24-02-2022"/>
    <x v="1"/>
    <x v="1"/>
    <x v="475"/>
    <x v="392"/>
    <n v="5.9337901750000004"/>
    <x v="24"/>
    <s v="47"/>
    <n v="34.9"/>
    <x v="435"/>
    <n v="39.654000000000003"/>
    <s v="17726"/>
    <s v="281"/>
    <n v="33.923365019999999"/>
    <s v=""/>
    <x v="1"/>
  </r>
  <r>
    <s v="24-02-2022"/>
    <x v="0"/>
    <x v="0"/>
    <x v="476"/>
    <x v="393"/>
    <n v="6.5691969800000001"/>
    <x v="42"/>
    <n v="44.6"/>
    <n v="36.799999999999997"/>
    <x v="436"/>
    <n v="17.911000000000001"/>
    <s v="13272"/>
    <s v="365"/>
    <n v="22.432196220000002"/>
    <n v="1.85"/>
    <x v="1"/>
  </r>
  <r>
    <s v="24-02-2022"/>
    <x v="1"/>
    <x v="1"/>
    <x v="477"/>
    <x v="394"/>
    <n v="6.4538332470000004"/>
    <x v="13"/>
    <n v="52.2"/>
    <n v="32.200000000000003"/>
    <x v="437"/>
    <n v="31.288"/>
    <s v="19356"/>
    <s v="415"/>
    <n v="24.664290139999999"/>
    <n v="2.64"/>
    <x v="0"/>
  </r>
  <r>
    <s v="24-02-2022"/>
    <x v="1"/>
    <x v="1"/>
    <x v="72"/>
    <x v="395"/>
    <n v="6.1679460390000003"/>
    <x v="14"/>
    <n v="43.4"/>
    <n v="31.7"/>
    <x v="438"/>
    <n v="14.81"/>
    <s v="20504"/>
    <s v="447"/>
    <n v="24.752527610000001"/>
    <n v="3.67"/>
    <x v="0"/>
  </r>
  <r>
    <s v="24-02-2022"/>
    <x v="0"/>
    <x v="0"/>
    <x v="478"/>
    <x v="396"/>
    <n v="5.9744694139999996"/>
    <x v="15"/>
    <n v="45.7"/>
    <s v="32"/>
    <x v="439"/>
    <n v="28.347999999999999"/>
    <s v="26605"/>
    <s v="289"/>
    <n v="24.59440523"/>
    <n v="3.69"/>
    <x v="0"/>
  </r>
  <r>
    <s v="24-02-2022"/>
    <x v="2"/>
    <x v="2"/>
    <x v="479"/>
    <x v="397"/>
    <n v="6.3049439219999996"/>
    <x v="16"/>
    <s v="52"/>
    <n v="33.799999999999997"/>
    <x v="440"/>
    <n v="23.448"/>
    <s v="27613"/>
    <s v="387"/>
    <n v="24.61469451"/>
    <n v="3.67"/>
    <x v="0"/>
  </r>
  <r>
    <s v="24-02-2022"/>
    <x v="1"/>
    <x v="1"/>
    <x v="480"/>
    <x v="398"/>
    <n v="6.6762115069999997"/>
    <x v="107"/>
    <s v="42"/>
    <n v="37.5"/>
    <x v="441"/>
    <n v="24.248999999999999"/>
    <s v="21388"/>
    <s v="296"/>
    <n v="22.321021129999998"/>
    <n v="2.02"/>
    <x v="1"/>
  </r>
  <r>
    <s v="24-02-2022"/>
    <x v="1"/>
    <x v="1"/>
    <x v="481"/>
    <x v="399"/>
    <n v="6.6056848930000003"/>
    <x v="17"/>
    <n v="47.3"/>
    <n v="36.5"/>
    <x v="289"/>
    <n v="30.765000000000001"/>
    <s v="26526"/>
    <s v="394"/>
    <n v="24.753811049999999"/>
    <n v="3.61"/>
    <x v="0"/>
  </r>
  <r>
    <s v="24-02-2022"/>
    <x v="1"/>
    <x v="1"/>
    <x v="482"/>
    <x v="400"/>
    <n v="7.0077949860000004"/>
    <x v="0"/>
    <n v="46.9"/>
    <n v="35.9"/>
    <x v="442"/>
    <n v="37.08"/>
    <s v="23432"/>
    <s v="346"/>
    <n v="24.669388179999999"/>
    <n v="2.7"/>
    <x v="0"/>
  </r>
  <r>
    <s v="24-02-2022"/>
    <x v="0"/>
    <x v="0"/>
    <x v="483"/>
    <x v="401"/>
    <n v="6.0777669699999999"/>
    <x v="3"/>
    <n v="48.8"/>
    <n v="29.7"/>
    <x v="329"/>
    <n v="20.646000000000001"/>
    <s v="19418"/>
    <s v="365"/>
    <n v="24.585539189999999"/>
    <n v="3.67"/>
    <x v="0"/>
  </r>
  <r>
    <s v="24-02-2022"/>
    <x v="1"/>
    <x v="1"/>
    <x v="474"/>
    <x v="402"/>
    <n v="5.8611329970000003"/>
    <x v="14"/>
    <s v="54"/>
    <n v="33.1"/>
    <x v="411"/>
    <n v="18.827000000000002"/>
    <s v="19369"/>
    <s v="382"/>
    <n v="24.647736070000001"/>
    <n v="2.87"/>
    <x v="0"/>
  </r>
  <r>
    <s v="24-02-2022"/>
    <x v="2"/>
    <x v="2"/>
    <x v="484"/>
    <x v="403"/>
    <n v="6.4657663840000001"/>
    <x v="156"/>
    <n v="44.1"/>
    <n v="34.700000000000003"/>
    <x v="443"/>
    <n v="23.588000000000001"/>
    <s v="19371"/>
    <s v="435"/>
    <n v="24.645191270000002"/>
    <n v="3.67"/>
    <x v="0"/>
  </r>
  <r>
    <s v="24-02-2022"/>
    <x v="0"/>
    <x v="0"/>
    <x v="485"/>
    <x v="404"/>
    <n v="6.7501452669999997"/>
    <x v="3"/>
    <n v="50.8"/>
    <s v="33"/>
    <x v="444"/>
    <s v=""/>
    <s v="19356"/>
    <s v="334"/>
    <n v="24.664290139999999"/>
    <n v="2.67"/>
    <x v="0"/>
  </r>
  <r>
    <s v="24-02-2022"/>
    <x v="2"/>
    <x v="2"/>
    <x v="486"/>
    <x v="405"/>
    <n v="7.0385178450000003"/>
    <x v="0"/>
    <n v="45.4"/>
    <n v="30.9"/>
    <x v="5"/>
    <n v="36.091999999999999"/>
    <s v="19355"/>
    <s v="339"/>
    <n v="24.665564450000002"/>
    <n v="2.64"/>
    <x v="0"/>
  </r>
  <r>
    <s v="24-02-2022"/>
    <x v="1"/>
    <x v="1"/>
    <x v="487"/>
    <x v="406"/>
    <n v="6.0878796729999998"/>
    <x v="17"/>
    <n v="59.5"/>
    <n v="43.5"/>
    <x v="403"/>
    <n v="24.568000000000001"/>
    <s v="19380"/>
    <s v="363"/>
    <n v="24.633746129999999"/>
    <n v="2.83"/>
    <x v="0"/>
  </r>
  <r>
    <s v="24-02-2022"/>
    <x v="2"/>
    <x v="2"/>
    <x v="488"/>
    <x v="407"/>
    <n v="6.71129482"/>
    <x v="16"/>
    <n v="47.3"/>
    <s v="36"/>
    <x v="445"/>
    <n v="25.164999999999999"/>
    <s v="19362"/>
    <s v="350"/>
    <n v="24.656647039999999"/>
    <n v="2.67"/>
    <x v="0"/>
  </r>
  <r>
    <s v="24-02-2022"/>
    <x v="1"/>
    <x v="1"/>
    <x v="489"/>
    <x v="408"/>
    <n v="6.6062844839999997"/>
    <x v="15"/>
    <n v="50.3"/>
    <n v="35.4"/>
    <x v="49"/>
    <n v="25.29"/>
    <s v="19382"/>
    <s v="464"/>
    <n v="24.63120421"/>
    <n v="2.72"/>
    <x v="0"/>
  </r>
  <r>
    <s v="24-01-2022"/>
    <x v="1"/>
    <x v="1"/>
    <x v="490"/>
    <x v="409"/>
    <n v="6.5548367230000002"/>
    <x v="23"/>
    <n v="53.2"/>
    <n v="25.5"/>
    <x v="382"/>
    <n v="16.286000000000001"/>
    <s v="21071"/>
    <s v="329"/>
    <n v="33.355119610000003"/>
    <n v="2.02"/>
    <x v="1"/>
  </r>
  <r>
    <s v="24-01-2022"/>
    <x v="1"/>
    <x v="1"/>
    <x v="491"/>
    <x v="410"/>
    <n v="7.0274560680000002"/>
    <x v="104"/>
    <n v="49.7"/>
    <n v="39.799999999999997"/>
    <x v="446"/>
    <n v="28.917000000000002"/>
    <s v="19206"/>
    <s v="350"/>
    <n v="24.85691971"/>
    <n v="2.83"/>
    <x v="0"/>
  </r>
  <r>
    <s v="24-01-2022"/>
    <x v="2"/>
    <x v="2"/>
    <x v="492"/>
    <x v="411"/>
    <n v="6.2956926490000003"/>
    <x v="104"/>
    <s v="48"/>
    <n v="33.6"/>
    <x v="214"/>
    <n v="17.754000000000001"/>
    <s v="19197"/>
    <s v="351"/>
    <n v="22.695602569999998"/>
    <n v="2.11"/>
    <x v="1"/>
  </r>
  <r>
    <s v="24-01-2022"/>
    <x v="1"/>
    <x v="1"/>
    <x v="493"/>
    <x v="412"/>
    <n v="6.8406771040000001"/>
    <x v="17"/>
    <n v="40.1"/>
    <n v="34.299999999999997"/>
    <x v="447"/>
    <n v="21.67"/>
    <s v="19199"/>
    <s v="386"/>
    <n v="16.44955444"/>
    <n v="2.5499999999999998"/>
    <x v="0"/>
  </r>
  <r>
    <s v="24-01-2022"/>
    <x v="1"/>
    <x v="1"/>
    <x v="494"/>
    <x v="413"/>
    <n v="6.6268758849999996"/>
    <x v="161"/>
    <n v="46.8"/>
    <s v="33"/>
    <x v="91"/>
    <n v="27.661999999999999"/>
    <s v="19201"/>
    <s v="403"/>
    <n v="15.900716149999999"/>
    <n v="2.76"/>
    <x v="0"/>
  </r>
  <r>
    <s v="24-01-2022"/>
    <x v="1"/>
    <x v="1"/>
    <x v="495"/>
    <x v="414"/>
    <n v="7.2356427930000002"/>
    <x v="104"/>
    <n v="48.6"/>
    <n v="41.1"/>
    <x v="234"/>
    <n v="30.693000000000001"/>
    <s v="14152"/>
    <s v="230"/>
    <n v="34.973004189999997"/>
    <n v="2.86"/>
    <x v="1"/>
  </r>
  <r>
    <s v="24-01-2022"/>
    <x v="1"/>
    <x v="1"/>
    <x v="496"/>
    <x v="63"/>
    <n v="5.8328074030000003"/>
    <x v="147"/>
    <n v="42.3"/>
    <n v="36.299999999999997"/>
    <x v="448"/>
    <n v="25.088999999999999"/>
    <s v="21121"/>
    <s v="261"/>
    <n v="34.973004189999997"/>
    <n v="2.99"/>
    <x v="1"/>
  </r>
  <r>
    <s v="24-01-2022"/>
    <x v="2"/>
    <x v="2"/>
    <x v="497"/>
    <x v="83"/>
    <n v="6.8091311220000001"/>
    <x v="112"/>
    <n v="47.2"/>
    <n v="36.1"/>
    <x v="386"/>
    <n v="19.765000000000001"/>
    <s v="15217"/>
    <s v="285"/>
    <n v="32.370455710000002"/>
    <n v="2.94"/>
    <x v="1"/>
  </r>
  <r>
    <s v="24-01-2022"/>
    <x v="2"/>
    <x v="2"/>
    <x v="498"/>
    <x v="63"/>
    <n v="6.4330422079999998"/>
    <x v="104"/>
    <n v="53.7"/>
    <n v="31.3"/>
    <x v="449"/>
    <n v="24.988"/>
    <s v="21030"/>
    <s v="331"/>
    <n v="22.700998569999999"/>
    <n v="2.8"/>
    <x v="1"/>
  </r>
  <r>
    <s v="23-05-2022"/>
    <x v="1"/>
    <x v="1"/>
    <x v="499"/>
    <x v="79"/>
    <n v="7.0096173559999997"/>
    <x v="76"/>
    <n v="43.9"/>
    <n v="33.5"/>
    <x v="411"/>
    <n v="27.61"/>
    <s v="20698"/>
    <s v="287"/>
    <n v="35.581220899999998"/>
    <n v="2.88"/>
    <x v="1"/>
  </r>
  <r>
    <s v="23-04-2022"/>
    <x v="1"/>
    <x v="1"/>
    <x v="500"/>
    <x v="57"/>
    <n v="6.7982928630000004"/>
    <x v="162"/>
    <n v="40.700000000000003"/>
    <n v="38.700000000000003"/>
    <x v="450"/>
    <n v="34.880000000000003"/>
    <s v="20611"/>
    <s v="321"/>
    <n v="33.923365019999999"/>
    <n v="2.95"/>
    <x v="1"/>
  </r>
  <r>
    <s v="23-04-2022"/>
    <x v="2"/>
    <x v="2"/>
    <x v="501"/>
    <x v="61"/>
    <n v="7.1177760149999996"/>
    <x v="162"/>
    <n v="45.4"/>
    <s v="30"/>
    <x v="451"/>
    <n v="26.472000000000001"/>
    <s v="20602"/>
    <s v="345"/>
    <n v="30.51400825"/>
    <n v="2.87"/>
    <x v="1"/>
  </r>
  <r>
    <s v="23-04-2022"/>
    <x v="1"/>
    <x v="1"/>
    <x v="502"/>
    <x v="415"/>
    <n v="6.1720231840000004"/>
    <x v="163"/>
    <n v="46.5"/>
    <n v="28.1"/>
    <x v="123"/>
    <n v="29.207000000000001"/>
    <s v="18531"/>
    <s v="337"/>
    <n v="17.899311019999999"/>
    <n v="2.75"/>
    <x v="0"/>
  </r>
  <r>
    <s v="23-04-2022"/>
    <x v="2"/>
    <x v="2"/>
    <x v="503"/>
    <x v="63"/>
    <n v="6.713942254"/>
    <x v="135"/>
    <n v="50.7"/>
    <n v="34.700000000000003"/>
    <x v="181"/>
    <n v="14.596"/>
    <s v="20567"/>
    <s v="433"/>
    <n v="34.973004189999997"/>
    <n v="2.92"/>
    <x v="1"/>
  </r>
  <r>
    <s v="23-04-2022"/>
    <x v="2"/>
    <x v="2"/>
    <x v="504"/>
    <x v="83"/>
    <n v="7.1946637139999998"/>
    <x v="135"/>
    <n v="48.4"/>
    <n v="34.6"/>
    <x v="452"/>
    <n v="23.393000000000001"/>
    <s v="20567"/>
    <s v="375"/>
    <n v="31.620335180000001"/>
    <n v="3.02"/>
    <x v="1"/>
  </r>
  <r>
    <s v="23-04-2022"/>
    <x v="1"/>
    <x v="1"/>
    <x v="505"/>
    <x v="5"/>
    <n v="6.2496566869999999"/>
    <x v="15"/>
    <n v="52.2"/>
    <s v="39"/>
    <x v="453"/>
    <n v="17.271000000000001"/>
    <s v="23432"/>
    <s v="266"/>
    <n v="25.75817417"/>
    <n v="3.49"/>
    <x v="0"/>
  </r>
  <r>
    <s v="23-04-2022"/>
    <x v="2"/>
    <x v="2"/>
    <x v="506"/>
    <x v="52"/>
    <n v="7.0766526389999997"/>
    <x v="162"/>
    <n v="49.7"/>
    <n v="42.2"/>
    <x v="454"/>
    <n v="25.16"/>
    <s v="20607"/>
    <s v="325"/>
    <n v="35.580333660000001"/>
    <n v="2.83"/>
    <x v="1"/>
  </r>
  <r>
    <s v="23-04-2022"/>
    <x v="1"/>
    <x v="1"/>
    <x v="507"/>
    <x v="66"/>
    <n v="6.4274446010000004"/>
    <x v="135"/>
    <n v="47.5"/>
    <s v="27"/>
    <x v="455"/>
    <n v="28.696000000000002"/>
    <s v="20564"/>
    <s v="274"/>
    <n v="32.370455710000002"/>
    <n v="2.76"/>
    <x v="1"/>
  </r>
  <r>
    <s v="23-03-2022"/>
    <x v="2"/>
    <x v="2"/>
    <x v="508"/>
    <x v="416"/>
    <n v="6.4173675460000004"/>
    <x v="17"/>
    <n v="52.8"/>
    <s v="36"/>
    <x v="189"/>
    <n v="25.984999999999999"/>
    <s v="14152"/>
    <s v="363"/>
    <n v="33.355119610000003"/>
    <n v="1.85"/>
    <x v="1"/>
  </r>
  <r>
    <s v="23-03-2022"/>
    <x v="1"/>
    <x v="1"/>
    <x v="509"/>
    <x v="417"/>
    <n v="6.4090682760000002"/>
    <x v="124"/>
    <s v="42"/>
    <n v="34.200000000000003"/>
    <x v="456"/>
    <n v="25.478999999999999"/>
    <s v="19197"/>
    <s v="374"/>
    <n v="21.107171279999999"/>
    <n v="1.95"/>
    <x v="1"/>
  </r>
  <r>
    <s v="23-03-2022"/>
    <x v="0"/>
    <x v="0"/>
    <x v="5"/>
    <x v="418"/>
    <n v="5.5273256000000002"/>
    <x v="131"/>
    <n v="40.6"/>
    <n v="37.5"/>
    <x v="334"/>
    <n v="34.682000000000002"/>
    <s v="16942"/>
    <s v="351"/>
    <n v="28.17860937"/>
    <n v="2.33"/>
    <x v="0"/>
  </r>
  <r>
    <s v="23-03-2022"/>
    <x v="2"/>
    <x v="2"/>
    <x v="510"/>
    <x v="419"/>
    <n v="6.6940091109999997"/>
    <x v="164"/>
    <n v="43.5"/>
    <n v="29.3"/>
    <x v="239"/>
    <n v="23.038"/>
    <s v="16954"/>
    <s v="265"/>
    <n v="28.15866462"/>
    <n v="2.37"/>
    <x v="0"/>
  </r>
  <r>
    <s v="23-03-2022"/>
    <x v="2"/>
    <x v="2"/>
    <x v="6"/>
    <x v="420"/>
    <n v="6.9302598099999999"/>
    <x v="117"/>
    <n v="40.700000000000003"/>
    <n v="34.4"/>
    <x v="457"/>
    <n v="27.324000000000002"/>
    <s v="16988"/>
    <s v="363"/>
    <n v="28.102307509999999"/>
    <n v="2.33"/>
    <x v="0"/>
  </r>
  <r>
    <s v="23-03-2022"/>
    <x v="1"/>
    <x v="1"/>
    <x v="511"/>
    <x v="52"/>
    <n v="6.868774545"/>
    <x v="17"/>
    <n v="47.8"/>
    <n v="30.5"/>
    <x v="458"/>
    <n v="15.382"/>
    <s v="15217"/>
    <s v="260"/>
    <n v="33.923365019999999"/>
    <s v="3"/>
    <x v="1"/>
  </r>
  <r>
    <s v="23-03-2022"/>
    <x v="2"/>
    <x v="2"/>
    <x v="512"/>
    <x v="421"/>
    <n v="7.0998199059999996"/>
    <x v="24"/>
    <n v="46.5"/>
    <n v="33.700000000000003"/>
    <x v="129"/>
    <n v="16.251000000000001"/>
    <s v="22639"/>
    <s v="261"/>
    <n v="21.08759221"/>
    <n v="3.1"/>
    <x v="1"/>
  </r>
  <r>
    <s v="23-03-2022"/>
    <x v="0"/>
    <x v="0"/>
    <x v="513"/>
    <x v="422"/>
    <n v="5.6808912459999998"/>
    <x v="165"/>
    <n v="41.4"/>
    <n v="35.200000000000003"/>
    <x v="459"/>
    <n v="24.015000000000001"/>
    <s v="16993"/>
    <s v="333"/>
    <n v="28.09403872"/>
    <n v="2.2400000000000002"/>
    <x v="0"/>
  </r>
  <r>
    <s v="23-03-2022"/>
    <x v="1"/>
    <x v="1"/>
    <x v="514"/>
    <x v="423"/>
    <n v="6.345075671"/>
    <x v="154"/>
    <s v="43"/>
    <n v="34.1"/>
    <x v="18"/>
    <n v="27.097999999999999"/>
    <s v="16996"/>
    <s v="343"/>
    <n v="28.089079779999999"/>
    <n v="2.4300000000000002"/>
    <x v="0"/>
  </r>
  <r>
    <s v="23-03-2022"/>
    <x v="1"/>
    <x v="1"/>
    <x v="515"/>
    <x v="424"/>
    <n v="7.2100973689999996"/>
    <x v="165"/>
    <n v="52.3"/>
    <n v="41.3"/>
    <x v="460"/>
    <n v="28.513000000000002"/>
    <s v="16455"/>
    <s v="258"/>
    <n v="29.012579760000001"/>
    <n v="2.37"/>
    <x v="0"/>
  </r>
  <r>
    <s v="23-03-2022"/>
    <x v="1"/>
    <x v="1"/>
    <x v="516"/>
    <x v="425"/>
    <n v="6.595884882"/>
    <x v="17"/>
    <n v="47.3"/>
    <n v="33.5"/>
    <x v="433"/>
    <n v="27.834"/>
    <s v="15217"/>
    <s v="424"/>
    <n v="21.086660779999999"/>
    <n v="1.87"/>
    <x v="1"/>
  </r>
  <r>
    <s v="23-03-2022"/>
    <x v="2"/>
    <x v="2"/>
    <x v="166"/>
    <x v="12"/>
    <n v="5.6901233470000001"/>
    <x v="14"/>
    <n v="48.1"/>
    <n v="36.700000000000003"/>
    <x v="461"/>
    <n v="23.556999999999999"/>
    <s v="25528"/>
    <s v="367"/>
    <n v="28.97735964"/>
    <n v="3.58"/>
    <x v="0"/>
  </r>
  <r>
    <s v="23-03-2022"/>
    <x v="0"/>
    <x v="0"/>
    <x v="517"/>
    <x v="10"/>
    <n v="6.5240805909999997"/>
    <x v="15"/>
    <n v="40.200000000000003"/>
    <s v="37"/>
    <x v="334"/>
    <n v="41.247"/>
    <s v="17919"/>
    <s v="387"/>
    <n v="28.97735964"/>
    <n v="3.55"/>
    <x v="0"/>
  </r>
  <r>
    <s v="23-03-2022"/>
    <x v="2"/>
    <x v="2"/>
    <x v="518"/>
    <x v="4"/>
    <n v="6.5055793619999998"/>
    <x v="3"/>
    <n v="56.9"/>
    <n v="35.299999999999997"/>
    <x v="101"/>
    <n v="31.812000000000001"/>
    <s v="26526"/>
    <s v="310"/>
    <n v="28.915929739999999"/>
    <n v="3.59"/>
    <x v="0"/>
  </r>
  <r>
    <s v="23-03-2022"/>
    <x v="0"/>
    <x v="0"/>
    <x v="519"/>
    <x v="18"/>
    <n v="6.4232334809999996"/>
    <x v="13"/>
    <n v="51.8"/>
    <n v="42.4"/>
    <x v="462"/>
    <n v="29.234999999999999"/>
    <s v="23432"/>
    <s v="337"/>
    <n v="28.945734550000001"/>
    <n v="3.93"/>
    <x v="0"/>
  </r>
  <r>
    <s v="23-03-2022"/>
    <x v="1"/>
    <x v="1"/>
    <x v="520"/>
    <x v="83"/>
    <n v="6.5639996580000002"/>
    <x v="17"/>
    <n v="54.7"/>
    <n v="29.2"/>
    <x v="463"/>
    <n v="23.443999999999999"/>
    <s v="22663"/>
    <s v="372"/>
    <n v="21.065260559999999"/>
    <n v="1.95"/>
    <x v="1"/>
  </r>
  <r>
    <s v="23-03-2022"/>
    <x v="0"/>
    <x v="0"/>
    <x v="521"/>
    <x v="9"/>
    <n v="6.8681008219999997"/>
    <x v="13"/>
    <n v="46.5"/>
    <n v="40.4"/>
    <x v="464"/>
    <n v="19.065000000000001"/>
    <s v="27613"/>
    <s v="367"/>
    <n v="28.120515990000001"/>
    <n v="3.61"/>
    <x v="0"/>
  </r>
  <r>
    <s v="23-03-2022"/>
    <x v="1"/>
    <x v="1"/>
    <x v="505"/>
    <x v="5"/>
    <n v="6.5441360160000004"/>
    <x v="0"/>
    <n v="49.5"/>
    <s v="33"/>
    <x v="88"/>
    <n v="22.030999999999999"/>
    <s v="27613"/>
    <s v="301"/>
    <n v="28.863482470000001"/>
    <n v="3.49"/>
    <x v="0"/>
  </r>
  <r>
    <s v="23-03-2022"/>
    <x v="1"/>
    <x v="1"/>
    <x v="522"/>
    <x v="426"/>
    <n v="6.9880667250000004"/>
    <x v="30"/>
    <n v="51.5"/>
    <n v="35.200000000000003"/>
    <x v="152"/>
    <n v="20.648"/>
    <s v="22668"/>
    <s v="354"/>
    <n v="21.060614080000001"/>
    <n v="3.28"/>
    <x v="1"/>
  </r>
  <r>
    <s v="23-03-2022"/>
    <x v="0"/>
    <x v="0"/>
    <x v="523"/>
    <x v="427"/>
    <n v="6.278029503"/>
    <x v="124"/>
    <n v="38.299999999999997"/>
    <n v="37.6"/>
    <x v="465"/>
    <n v="23.462"/>
    <s v="22603"/>
    <s v="365"/>
    <n v="21.1211786"/>
    <s v="3"/>
    <x v="1"/>
  </r>
  <r>
    <s v="23-03-2022"/>
    <x v="2"/>
    <x v="2"/>
    <x v="524"/>
    <x v="428"/>
    <n v="6.5233662580000003"/>
    <x v="124"/>
    <s v="52"/>
    <n v="31.5"/>
    <x v="74"/>
    <n v="14.345000000000001"/>
    <s v="22628"/>
    <s v="268"/>
    <n v="21.09784338"/>
    <n v="2.0099999999999998"/>
    <x v="1"/>
  </r>
  <r>
    <s v="23-03-2022"/>
    <x v="2"/>
    <x v="2"/>
    <x v="525"/>
    <x v="429"/>
    <n v="6.5196169949999998"/>
    <x v="124"/>
    <s v="50"/>
    <n v="31.5"/>
    <x v="5"/>
    <n v="9.1379999999999999"/>
    <s v="22605"/>
    <s v="291"/>
    <n v="21.11930989"/>
    <n v="1.91"/>
    <x v="1"/>
  </r>
  <r>
    <s v="23-03-2022"/>
    <x v="0"/>
    <x v="0"/>
    <x v="526"/>
    <x v="430"/>
    <n v="6.2602101960000001"/>
    <x v="124"/>
    <n v="47.8"/>
    <n v="44.5"/>
    <x v="295"/>
    <n v="21.126999999999999"/>
    <s v="22612"/>
    <s v="324"/>
    <n v="21.112771980000002"/>
    <n v="1.95"/>
    <x v="1"/>
  </r>
  <r>
    <s v="23-03-2022"/>
    <x v="1"/>
    <x v="1"/>
    <x v="527"/>
    <x v="62"/>
    <n v="6.4218733019999998"/>
    <x v="17"/>
    <n v="50.5"/>
    <n v="38.200000000000003"/>
    <x v="466"/>
    <n v="27.332999999999998"/>
    <s v="22672"/>
    <s v="379"/>
    <n v="21.05689838"/>
    <n v="3.21"/>
    <x v="1"/>
  </r>
  <r>
    <s v="23-03-2022"/>
    <x v="0"/>
    <x v="0"/>
    <x v="528"/>
    <x v="430"/>
    <n v="7.1834879159999998"/>
    <x v="17"/>
    <s v="43"/>
    <n v="35.700000000000003"/>
    <x v="467"/>
    <n v="19.248999999999999"/>
    <s v="22672"/>
    <s v="362"/>
    <n v="33.355119610000003"/>
    <n v="3.22"/>
    <x v="1"/>
  </r>
  <r>
    <s v="23-03-2022"/>
    <x v="2"/>
    <x v="2"/>
    <x v="529"/>
    <x v="6"/>
    <n v="6.2089893739999997"/>
    <x v="14"/>
    <n v="43.4"/>
    <n v="28.2"/>
    <x v="468"/>
    <n v="17.774999999999999"/>
    <s v="26526"/>
    <s v="356"/>
    <n v="29.023162500000002"/>
    <n v="3.91"/>
    <x v="0"/>
  </r>
  <r>
    <s v="23-03-2022"/>
    <x v="2"/>
    <x v="2"/>
    <x v="530"/>
    <x v="79"/>
    <n v="6.9518728960000002"/>
    <x v="124"/>
    <n v="47.6"/>
    <s v="39"/>
    <x v="469"/>
    <n v="27.308"/>
    <s v="22609"/>
    <s v="303"/>
    <n v="21.115573439999999"/>
    <n v="3.1"/>
    <x v="1"/>
  </r>
  <r>
    <s v="23-03-2022"/>
    <x v="1"/>
    <x v="1"/>
    <x v="531"/>
    <x v="431"/>
    <n v="6.3512658860000002"/>
    <x v="124"/>
    <n v="50.8"/>
    <n v="33.4"/>
    <x v="470"/>
    <n v="30.821000000000002"/>
    <s v="18436"/>
    <s v="398"/>
    <n v="21.10064088"/>
    <n v="1.99"/>
    <x v="1"/>
  </r>
  <r>
    <s v="23-03-2022"/>
    <x v="0"/>
    <x v="0"/>
    <x v="532"/>
    <x v="20"/>
    <n v="6.4209187319999996"/>
    <x v="16"/>
    <n v="50.5"/>
    <n v="35.1"/>
    <x v="471"/>
    <n v="22.606999999999999"/>
    <s v="27957"/>
    <s v="240"/>
    <n v="28.86871863"/>
    <n v="3.55"/>
    <x v="0"/>
  </r>
  <r>
    <s v="23-03-2022"/>
    <x v="1"/>
    <x v="1"/>
    <x v="533"/>
    <x v="2"/>
    <n v="6.7155243359999996"/>
    <x v="14"/>
    <n v="45.4"/>
    <s v="37"/>
    <x v="124"/>
    <n v="22.745999999999999"/>
    <s v="16952"/>
    <s v="336"/>
    <n v="28.16198679"/>
    <n v="2.4"/>
    <x v="0"/>
  </r>
  <r>
    <s v="23-03-2022"/>
    <x v="1"/>
    <x v="1"/>
    <x v="534"/>
    <x v="66"/>
    <n v="5.6979900649999999"/>
    <x v="84"/>
    <n v="50.9"/>
    <n v="36.200000000000003"/>
    <x v="472"/>
    <n v="20.649000000000001"/>
    <s v="22515"/>
    <s v="332"/>
    <n v="21.203730849999999"/>
    <n v="2.95"/>
    <x v="1"/>
  </r>
  <r>
    <s v="23-03-2022"/>
    <x v="1"/>
    <x v="1"/>
    <x v="9"/>
    <x v="432"/>
    <n v="6.8527353470000003"/>
    <x v="166"/>
    <n v="49.4"/>
    <n v="35.700000000000003"/>
    <x v="473"/>
    <n v="33.914000000000001"/>
    <s v="16959"/>
    <s v="309"/>
    <n v="28.150362640000001"/>
    <n v="2.2599999999999998"/>
    <x v="0"/>
  </r>
  <r>
    <s v="23-03-2022"/>
    <x v="2"/>
    <x v="2"/>
    <x v="535"/>
    <x v="433"/>
    <n v="6.3994133509999998"/>
    <x v="167"/>
    <s v="49"/>
    <n v="28.8"/>
    <x v="474"/>
    <n v="20.308"/>
    <s v="17092"/>
    <s v="314"/>
    <n v="27.931312890000001"/>
    <n v="2.27"/>
    <x v="0"/>
  </r>
  <r>
    <s v="23-03-2022"/>
    <x v="2"/>
    <x v="2"/>
    <x v="536"/>
    <x v="434"/>
    <n v="6.3149022669999999"/>
    <x v="17"/>
    <n v="61.4"/>
    <n v="41.9"/>
    <x v="475"/>
    <n v="20.254999999999999"/>
    <s v="22653"/>
    <s v="378"/>
    <n v="31.620335180000001"/>
    <n v="2.02"/>
    <x v="1"/>
  </r>
  <r>
    <s v="23-03-2022"/>
    <x v="2"/>
    <x v="2"/>
    <x v="0"/>
    <x v="6"/>
    <n v="6.608681657"/>
    <x v="17"/>
    <n v="51.9"/>
    <n v="38.700000000000003"/>
    <x v="476"/>
    <n v="21.347000000000001"/>
    <s v="26605"/>
    <s v="322"/>
    <n v="28.42186105"/>
    <n v="3.91"/>
    <x v="0"/>
  </r>
  <r>
    <s v="23-03-2022"/>
    <x v="0"/>
    <x v="0"/>
    <x v="537"/>
    <x v="11"/>
    <n v="6.5312423949999996"/>
    <x v="15"/>
    <n v="44.2"/>
    <n v="29.3"/>
    <x v="477"/>
    <n v="21.923999999999999"/>
    <s v="21951"/>
    <s v="363"/>
    <n v="28.16198679"/>
    <n v="3.67"/>
    <x v="0"/>
  </r>
  <r>
    <s v="23-03-2022"/>
    <x v="0"/>
    <x v="0"/>
    <x v="538"/>
    <x v="435"/>
    <n v="6.4409583489999997"/>
    <x v="103"/>
    <n v="46.9"/>
    <n v="31.3"/>
    <x v="466"/>
    <n v="20.361000000000001"/>
    <s v="16812"/>
    <s v="338"/>
    <n v="28.3965025"/>
    <n v="2.31"/>
    <x v="0"/>
  </r>
  <r>
    <s v="23-03-2022"/>
    <x v="0"/>
    <x v="0"/>
    <x v="539"/>
    <x v="19"/>
    <n v="6.4677766070000002"/>
    <x v="13"/>
    <n v="49.2"/>
    <n v="35.1"/>
    <x v="428"/>
    <n v="27.292999999999999"/>
    <s v="16405"/>
    <s v="307"/>
    <n v="29.101005789999999"/>
    <n v="2.39"/>
    <x v="0"/>
  </r>
  <r>
    <s v="23-03-2022"/>
    <x v="2"/>
    <x v="2"/>
    <x v="540"/>
    <x v="11"/>
    <n v="5.8891122329999996"/>
    <x v="3"/>
    <n v="47.7"/>
    <n v="30.4"/>
    <x v="69"/>
    <n v="32.225999999999999"/>
    <s v="26605"/>
    <s v="401"/>
    <n v="29.06203202"/>
    <n v="3.67"/>
    <x v="0"/>
  </r>
  <r>
    <s v="23-03-2022"/>
    <x v="2"/>
    <x v="2"/>
    <x v="541"/>
    <x v="9"/>
    <n v="6.7095909049999998"/>
    <x v="16"/>
    <n v="47.9"/>
    <n v="40.200000000000003"/>
    <x v="478"/>
    <n v="29.003"/>
    <s v="20504"/>
    <s v="340"/>
    <n v="28.394813540000001"/>
    <n v="2.3199999999999998"/>
    <x v="0"/>
  </r>
  <r>
    <s v="23-02-2022"/>
    <x v="1"/>
    <x v="1"/>
    <x v="542"/>
    <x v="436"/>
    <n v="5.9014094249999998"/>
    <x v="20"/>
    <n v="50.7"/>
    <n v="34.6"/>
    <x v="479"/>
    <n v="32.844999999999999"/>
    <s v="20504"/>
    <s v="329"/>
    <n v="24.784653720000001"/>
    <n v="3.58"/>
    <x v="0"/>
  </r>
  <r>
    <s v="23-02-2022"/>
    <x v="0"/>
    <x v="0"/>
    <x v="543"/>
    <x v="437"/>
    <n v="6.6420697840000003"/>
    <x v="168"/>
    <n v="49.7"/>
    <n v="40.4"/>
    <x v="71"/>
    <n v="24.02"/>
    <s v="21615"/>
    <s v="332"/>
    <n v="22.08660652"/>
    <n v="1.95"/>
    <x v="1"/>
  </r>
  <r>
    <s v="23-02-2022"/>
    <x v="2"/>
    <x v="2"/>
    <x v="544"/>
    <x v="438"/>
    <n v="6.8092082500000002"/>
    <x v="156"/>
    <n v="37.4"/>
    <n v="30.3"/>
    <x v="243"/>
    <n v="20.143000000000001"/>
    <s v="26526"/>
    <s v="280"/>
    <n v="24.888020019999999"/>
    <n v="3.67"/>
    <x v="0"/>
  </r>
  <r>
    <s v="23-02-2022"/>
    <x v="1"/>
    <x v="1"/>
    <x v="545"/>
    <x v="439"/>
    <n v="6.677883112"/>
    <x v="80"/>
    <n v="41.4"/>
    <s v="38"/>
    <x v="126"/>
    <n v="24.638999999999999"/>
    <s v="27613"/>
    <s v="282"/>
    <n v="24.891913030000001"/>
    <n v="3.55"/>
    <x v="0"/>
  </r>
  <r>
    <s v="23-02-2022"/>
    <x v="1"/>
    <x v="1"/>
    <x v="546"/>
    <x v="440"/>
    <n v="6.0848638560000001"/>
    <x v="6"/>
    <s v="43"/>
    <n v="35.4"/>
    <x v="480"/>
    <n v="27.2"/>
    <s v="26605"/>
    <s v="356"/>
    <n v="24.891913030000001"/>
    <n v="3.55"/>
    <x v="0"/>
  </r>
  <r>
    <s v="23-02-2022"/>
    <x v="0"/>
    <x v="0"/>
    <x v="257"/>
    <x v="2"/>
    <n v="6.7514821559999998"/>
    <x v="0"/>
    <n v="47.1"/>
    <n v="33.6"/>
    <x v="230"/>
    <n v="27.274999999999999"/>
    <s v="20504"/>
    <s v="444"/>
    <n v="24.90749726"/>
    <n v="3.69"/>
    <x v="0"/>
  </r>
  <r>
    <s v="23-02-2022"/>
    <x v="0"/>
    <x v="0"/>
    <x v="547"/>
    <x v="441"/>
    <n v="6.4545229620000004"/>
    <x v="168"/>
    <n v="47.5"/>
    <n v="40.799999999999997"/>
    <x v="481"/>
    <n v="18.407"/>
    <s v="21639"/>
    <s v="304"/>
    <n v="22.06211008"/>
    <n v="2.88"/>
    <x v="1"/>
  </r>
  <r>
    <s v="23-02-2022"/>
    <x v="0"/>
    <x v="0"/>
    <x v="548"/>
    <x v="66"/>
    <n v="5.8908843649999998"/>
    <x v="168"/>
    <n v="46.3"/>
    <n v="33.200000000000003"/>
    <x v="482"/>
    <n v="29.067"/>
    <s v="21617"/>
    <s v="326"/>
    <n v="22.084563079999999"/>
    <n v="2.78"/>
    <x v="1"/>
  </r>
  <r>
    <s v="23-02-2022"/>
    <x v="1"/>
    <x v="1"/>
    <x v="549"/>
    <x v="442"/>
    <n v="6.5125155079999999"/>
    <x v="169"/>
    <n v="44.7"/>
    <n v="31.6"/>
    <x v="483"/>
    <n v="26.135000000000002"/>
    <s v="19271"/>
    <s v="372"/>
    <n v="24.773078720000001"/>
    <n v="3.59"/>
    <x v="0"/>
  </r>
  <r>
    <s v="23-02-2022"/>
    <x v="0"/>
    <x v="0"/>
    <x v="550"/>
    <x v="443"/>
    <s v=""/>
    <x v="169"/>
    <n v="51.3"/>
    <s v="36"/>
    <x v="296"/>
    <n v="26.762"/>
    <s v="19272"/>
    <s v="323"/>
    <n v="24.771793280000001"/>
    <n v="3.49"/>
    <x v="0"/>
  </r>
  <r>
    <s v="23-02-2022"/>
    <x v="2"/>
    <x v="2"/>
    <x v="551"/>
    <x v="444"/>
    <n v="6.7518889289999997"/>
    <x v="137"/>
    <s v="39"/>
    <n v="27.7"/>
    <x v="167"/>
    <n v="25.533999999999999"/>
    <s v="19191"/>
    <s v="369"/>
    <n v="24.876348289999999"/>
    <n v="3.91"/>
    <x v="0"/>
  </r>
  <r>
    <s v="23-02-2022"/>
    <x v="2"/>
    <x v="2"/>
    <x v="552"/>
    <x v="445"/>
    <n v="6.9929002589999998"/>
    <x v="69"/>
    <n v="48.7"/>
    <n v="33.299999999999997"/>
    <x v="484"/>
    <n v="25.428999999999998"/>
    <s v="21644"/>
    <s v="348"/>
    <n v="22.057013489999999"/>
    <n v="1.86"/>
    <x v="1"/>
  </r>
  <r>
    <s v="23-02-2022"/>
    <x v="2"/>
    <x v="2"/>
    <x v="553"/>
    <x v="446"/>
    <n v="6.5938721979999997"/>
    <x v="95"/>
    <n v="46.8"/>
    <n v="35.4"/>
    <x v="5"/>
    <n v="25.54"/>
    <s v="21951"/>
    <s v="270"/>
    <n v="24.77565001"/>
    <n v="3.93"/>
    <x v="0"/>
  </r>
  <r>
    <s v="23-02-2022"/>
    <x v="1"/>
    <x v="1"/>
    <x v="554"/>
    <x v="19"/>
    <n v="6.391985182"/>
    <x v="17"/>
    <n v="51.2"/>
    <n v="33.5"/>
    <x v="485"/>
    <n v="17.355"/>
    <s v="21951"/>
    <s v="422"/>
    <n v="24.76536806"/>
    <n v="3.67"/>
    <x v="0"/>
  </r>
  <r>
    <s v="23-02-2022"/>
    <x v="1"/>
    <x v="1"/>
    <x v="555"/>
    <x v="447"/>
    <n v="6.717863414"/>
    <x v="124"/>
    <n v="45.2"/>
    <n v="30.1"/>
    <x v="486"/>
    <n v="21.17"/>
    <s v="23432"/>
    <s v="318"/>
    <n v="24.882831230000001"/>
    <n v="3.69"/>
    <x v="0"/>
  </r>
  <r>
    <s v="23-02-2022"/>
    <x v="0"/>
    <x v="0"/>
    <x v="556"/>
    <x v="448"/>
    <n v="6.4232289739999997"/>
    <x v="107"/>
    <n v="47.2"/>
    <n v="33.6"/>
    <x v="154"/>
    <n v="31.725000000000001"/>
    <s v="17726"/>
    <s v="306"/>
    <n v="22.33668647"/>
    <s v="3"/>
    <x v="1"/>
  </r>
  <r>
    <s v="23-02-2022"/>
    <x v="0"/>
    <x v="0"/>
    <x v="557"/>
    <x v="449"/>
    <n v="6.4157972330000002"/>
    <x v="28"/>
    <n v="52.5"/>
    <n v="30.5"/>
    <x v="487"/>
    <n v="22.64"/>
    <s v="21659"/>
    <s v="324"/>
    <n v="22.041737850000001"/>
    <s v="3"/>
    <x v="1"/>
  </r>
  <r>
    <s v="23-02-2022"/>
    <x v="1"/>
    <x v="1"/>
    <x v="558"/>
    <x v="450"/>
    <n v="6.6184645030000002"/>
    <x v="142"/>
    <n v="44.3"/>
    <s v="34"/>
    <x v="488"/>
    <n v="27.382000000000001"/>
    <s v="23432"/>
    <s v="266"/>
    <n v="24.90100146"/>
    <n v="2.5"/>
    <x v="0"/>
  </r>
  <r>
    <s v="23-02-2022"/>
    <x v="1"/>
    <x v="1"/>
    <x v="559"/>
    <x v="451"/>
    <n v="6.8303997980000002"/>
    <x v="170"/>
    <n v="53.2"/>
    <n v="38.799999999999997"/>
    <x v="160"/>
    <n v="35.54"/>
    <s v="19285"/>
    <s v="413"/>
    <n v="24.755094629999999"/>
    <n v="2.73"/>
    <x v="0"/>
  </r>
  <r>
    <s v="23-02-2022"/>
    <x v="1"/>
    <x v="1"/>
    <x v="560"/>
    <x v="452"/>
    <n v="6.7487283690000002"/>
    <x v="43"/>
    <n v="59.2"/>
    <n v="36.5"/>
    <x v="489"/>
    <n v="28.08"/>
    <s v="27957"/>
    <s v="320"/>
    <n v="24.903599369999998"/>
    <n v="2.5299999999999998"/>
    <x v="0"/>
  </r>
  <r>
    <s v="23-02-2022"/>
    <x v="0"/>
    <x v="0"/>
    <x v="561"/>
    <x v="453"/>
    <n v="6.370771586"/>
    <x v="93"/>
    <n v="56.4"/>
    <n v="30.9"/>
    <x v="326"/>
    <n v="36.981999999999999"/>
    <s v="19272"/>
    <s v="374"/>
    <n v="24.771793280000001"/>
    <n v="2.84"/>
    <x v="0"/>
  </r>
  <r>
    <s v="23-02-2022"/>
    <x v="0"/>
    <x v="0"/>
    <x v="562"/>
    <x v="454"/>
    <n v="6.3596437139999997"/>
    <x v="11"/>
    <n v="52.7"/>
    <n v="39.6"/>
    <x v="490"/>
    <n v="24.753"/>
    <s v="24999"/>
    <s v="376"/>
    <n v="24.90879683"/>
    <n v="2.61"/>
    <x v="0"/>
  </r>
  <r>
    <s v="23-02-2022"/>
    <x v="0"/>
    <x v="0"/>
    <x v="278"/>
    <x v="455"/>
    <n v="5.8218462820000001"/>
    <x v="124"/>
    <s v="48"/>
    <n v="31.9"/>
    <x v="491"/>
    <n v="9.4779999999999998"/>
    <s v="25528"/>
    <s v="325"/>
    <n v="24.85433153"/>
    <n v="3.67"/>
    <x v="0"/>
  </r>
  <r>
    <s v="23-02-2022"/>
    <x v="1"/>
    <x v="1"/>
    <x v="563"/>
    <x v="456"/>
    <n v="6.1801035869999996"/>
    <x v="69"/>
    <n v="45.3"/>
    <n v="36.299999999999997"/>
    <x v="492"/>
    <n v="18.629000000000001"/>
    <s v="17726"/>
    <s v="368"/>
    <n v="30.51400825"/>
    <n v="1.99"/>
    <x v="1"/>
  </r>
  <r>
    <s v="23-02-2022"/>
    <x v="0"/>
    <x v="0"/>
    <x v="564"/>
    <x v="457"/>
    <n v="6.629864092"/>
    <x v="168"/>
    <n v="47.2"/>
    <n v="38.799999999999997"/>
    <x v="493"/>
    <n v="32.918999999999997"/>
    <s v="21625"/>
    <s v="421"/>
    <n v="22.076393060000001"/>
    <n v="2.0099999999999998"/>
    <x v="1"/>
  </r>
  <r>
    <s v="23-02-2022"/>
    <x v="0"/>
    <x v="0"/>
    <x v="565"/>
    <x v="63"/>
    <n v="6.9340380509999999"/>
    <x v="105"/>
    <n v="51.6"/>
    <s v="38"/>
    <x v="494"/>
    <n v="20.344000000000001"/>
    <s v="21502"/>
    <s v="346"/>
    <n v="22.202678819999999"/>
    <n v="1.91"/>
    <x v="1"/>
  </r>
  <r>
    <s v="23-02-2022"/>
    <x v="1"/>
    <x v="1"/>
    <x v="566"/>
    <x v="83"/>
    <n v="6.880153323"/>
    <x v="168"/>
    <n v="51.4"/>
    <n v="39.6"/>
    <x v="335"/>
    <n v="28.123000000000001"/>
    <s v="21607"/>
    <s v="312"/>
    <n v="22.094784099999998"/>
    <n v="3.08"/>
    <x v="1"/>
  </r>
  <r>
    <s v="23-02-2022"/>
    <x v="1"/>
    <x v="1"/>
    <x v="567"/>
    <x v="61"/>
    <n v="6.245203836"/>
    <x v="168"/>
    <n v="50.4"/>
    <n v="35.200000000000003"/>
    <x v="99"/>
    <n v="18.210999999999999"/>
    <s v="21612"/>
    <s v="351"/>
    <n v="22.089672400000001"/>
    <n v="3.03"/>
    <x v="1"/>
  </r>
  <r>
    <s v="23-01-2022"/>
    <x v="0"/>
    <x v="0"/>
    <x v="568"/>
    <x v="57"/>
    <n v="7.0127173589999998"/>
    <x v="147"/>
    <n v="54.2"/>
    <n v="34.299999999999997"/>
    <x v="495"/>
    <n v="29.062000000000001"/>
    <s v="21115"/>
    <s v="409"/>
    <n v="22.609614019999999"/>
    <n v="2.91"/>
    <x v="1"/>
  </r>
  <r>
    <s v="23-01-2022"/>
    <x v="2"/>
    <x v="2"/>
    <x v="569"/>
    <x v="62"/>
    <n v="6.1667013749999997"/>
    <x v="147"/>
    <n v="48.3"/>
    <n v="41.4"/>
    <x v="496"/>
    <n v="12.712"/>
    <s v="21110"/>
    <s v="280"/>
    <n v="22.614969210000002"/>
    <n v="2.87"/>
    <x v="1"/>
  </r>
  <r>
    <s v="23-01-2022"/>
    <x v="0"/>
    <x v="0"/>
    <x v="570"/>
    <x v="19"/>
    <n v="7.523592206"/>
    <x v="13"/>
    <n v="49.3"/>
    <n v="36.1"/>
    <x v="185"/>
    <n v="23.536000000000001"/>
    <s v="21951"/>
    <s v="353"/>
    <n v="24.845277129999999"/>
    <n v="2.76"/>
    <x v="0"/>
  </r>
  <r>
    <s v="23-01-2022"/>
    <x v="2"/>
    <x v="2"/>
    <x v="571"/>
    <x v="458"/>
    <n v="6.726443325"/>
    <x v="147"/>
    <s v=""/>
    <s v="43"/>
    <x v="497"/>
    <n v="26.358000000000001"/>
    <s v="21127"/>
    <s v="345"/>
    <n v="22.5967719"/>
    <n v="2.86"/>
    <x v="1"/>
  </r>
  <r>
    <s v="23-01-2022"/>
    <x v="0"/>
    <x v="0"/>
    <x v="120"/>
    <x v="20"/>
    <n v="6.8125333880000003"/>
    <x v="16"/>
    <n v="47.3"/>
    <s v="33"/>
    <x v="214"/>
    <n v="19.190000000000001"/>
    <s v="21951"/>
    <s v="305"/>
    <n v="24.668113470000002"/>
    <n v="2.83"/>
    <x v="0"/>
  </r>
  <r>
    <s v="23-01-2022"/>
    <x v="0"/>
    <x v="0"/>
    <x v="572"/>
    <x v="52"/>
    <n v="6.5868795369999997"/>
    <x v="147"/>
    <n v="52.2"/>
    <n v="34.6"/>
    <x v="498"/>
    <n v="39.222999999999999"/>
    <s v="21119"/>
    <s v="355"/>
    <n v="22.60533169"/>
    <n v="2.87"/>
    <x v="1"/>
  </r>
  <r>
    <s v="22-12-2021"/>
    <x v="2"/>
    <x v="2"/>
    <x v="573"/>
    <x v="459"/>
    <n v="6.1649421210000002"/>
    <x v="25"/>
    <n v="49.5"/>
    <n v="35.4"/>
    <x v="162"/>
    <n v="22.388999999999999"/>
    <s v="20694"/>
    <s v="317"/>
    <n v="23.06958539"/>
    <n v="2.77"/>
    <x v="1"/>
  </r>
  <r>
    <s v="22-04-2022"/>
    <x v="2"/>
    <x v="2"/>
    <x v="574"/>
    <x v="4"/>
    <n v="7.5598849709999998"/>
    <x v="3"/>
    <n v="50.2"/>
    <n v="29.2"/>
    <x v="293"/>
    <n v="23.637"/>
    <s v="20801"/>
    <s v="297"/>
    <n v="25.726248850000001"/>
    <n v="2.63"/>
    <x v="0"/>
  </r>
  <r>
    <s v="22-04-2022"/>
    <x v="1"/>
    <x v="1"/>
    <x v="575"/>
    <x v="10"/>
    <n v="6.1120260540000002"/>
    <x v="15"/>
    <s v="52"/>
    <n v="40.4"/>
    <x v="499"/>
    <n v="26.643999999999998"/>
    <s v="27957"/>
    <s v="411"/>
    <s v=""/>
    <n v="2.62"/>
    <x v="0"/>
  </r>
  <r>
    <s v="22-04-2022"/>
    <x v="1"/>
    <x v="1"/>
    <x v="576"/>
    <x v="12"/>
    <n v="6.2582854970000001"/>
    <x v="14"/>
    <n v="44.6"/>
    <n v="38.9"/>
    <x v="7"/>
    <n v="16.038"/>
    <s v="17919"/>
    <s v="409"/>
    <n v="25.735956869999999"/>
    <n v="2.4"/>
    <x v="0"/>
  </r>
  <r>
    <s v="22-04-2022"/>
    <x v="1"/>
    <x v="1"/>
    <x v="577"/>
    <x v="18"/>
    <n v="6.4249627870000001"/>
    <x v="13"/>
    <n v="51.4"/>
    <n v="32.799999999999997"/>
    <x v="500"/>
    <n v="15.15"/>
    <s v="25528"/>
    <s v="408"/>
    <n v="25.747060730000001"/>
    <n v="2.76"/>
    <x v="0"/>
  </r>
  <r>
    <s v="22-04-2022"/>
    <x v="1"/>
    <x v="1"/>
    <x v="578"/>
    <x v="2"/>
    <n v="6.1624983200000001"/>
    <x v="14"/>
    <n v="50.1"/>
    <n v="31.3"/>
    <x v="501"/>
    <n v="19.64"/>
    <s v="20504"/>
    <s v="291"/>
    <n v="25.713777870000001"/>
    <n v="2.68"/>
    <x v="0"/>
  </r>
  <r>
    <s v="22-04-2022"/>
    <x v="0"/>
    <x v="0"/>
    <x v="579"/>
    <x v="5"/>
    <n v="6.3645409099999997"/>
    <x v="0"/>
    <n v="48.3"/>
    <n v="29.8"/>
    <x v="104"/>
    <n v="23.998999999999999"/>
    <s v="23432"/>
    <s v="349"/>
    <n v="25.712392959999999"/>
    <n v="2.5499999999999998"/>
    <x v="0"/>
  </r>
  <r>
    <s v="22-04-2022"/>
    <x v="1"/>
    <x v="1"/>
    <x v="580"/>
    <x v="6"/>
    <n v="6.2287745729999999"/>
    <x v="17"/>
    <n v="46.6"/>
    <n v="41.1"/>
    <x v="233"/>
    <n v="17.041"/>
    <s v="26526"/>
    <s v="451"/>
    <n v="25.711008190000001"/>
    <n v="3.67"/>
    <x v="0"/>
  </r>
  <r>
    <s v="22-04-2022"/>
    <x v="0"/>
    <x v="0"/>
    <x v="581"/>
    <x v="9"/>
    <n v="6.5394447529999997"/>
    <x v="16"/>
    <n v="47.7"/>
    <n v="31.4"/>
    <x v="256"/>
    <n v="24.805"/>
    <s v="27613"/>
    <s v="309"/>
    <n v="25.7082391"/>
    <n v="2.73"/>
    <x v="0"/>
  </r>
  <r>
    <s v="22-04-2022"/>
    <x v="0"/>
    <x v="0"/>
    <x v="582"/>
    <x v="11"/>
    <n v="6.9204644320000002"/>
    <x v="15"/>
    <n v="42.5"/>
    <s v="37"/>
    <x v="502"/>
    <n v="26.125"/>
    <s v="26605"/>
    <s v="365"/>
    <n v="25.747060730000001"/>
    <n v="2.5499999999999998"/>
    <x v="0"/>
  </r>
  <r>
    <s v="22-04-2022"/>
    <x v="1"/>
    <x v="1"/>
    <x v="583"/>
    <x v="460"/>
    <n v="6.1704278290000003"/>
    <x v="99"/>
    <n v="48.4"/>
    <n v="36.9"/>
    <x v="503"/>
    <n v="37.938000000000002"/>
    <s v="20501"/>
    <s v="258"/>
    <n v="23.286766499999999"/>
    <n v="1.85"/>
    <x v="1"/>
  </r>
  <r>
    <s v="22-04-2022"/>
    <x v="2"/>
    <x v="2"/>
    <x v="584"/>
    <x v="461"/>
    <n v="6.6522498719999996"/>
    <x v="29"/>
    <n v="43.4"/>
    <n v="32.4"/>
    <x v="504"/>
    <n v="25.341000000000001"/>
    <s v="20536"/>
    <s v="312"/>
    <n v="23.247078299999998"/>
    <n v="2.02"/>
    <x v="1"/>
  </r>
  <r>
    <s v="22-04-2022"/>
    <x v="0"/>
    <x v="0"/>
    <x v="585"/>
    <x v="462"/>
    <n v="6.3628862699999997"/>
    <x v="62"/>
    <n v="44.4"/>
    <n v="39.5"/>
    <x v="366"/>
    <n v="23.161999999999999"/>
    <s v="17919"/>
    <s v="360"/>
    <n v="25.730408539999999"/>
    <n v="3.61"/>
    <x v="0"/>
  </r>
  <r>
    <s v="22-04-2022"/>
    <x v="1"/>
    <x v="1"/>
    <x v="586"/>
    <x v="463"/>
    <n v="6.1913511740000002"/>
    <x v="30"/>
    <n v="48.9"/>
    <n v="34.1"/>
    <x v="166"/>
    <n v="26.216000000000001"/>
    <s v="20505"/>
    <s v="322"/>
    <n v="23.282223850000001"/>
    <n v="2.11"/>
    <x v="1"/>
  </r>
  <r>
    <s v="22-04-2022"/>
    <x v="2"/>
    <x v="2"/>
    <x v="587"/>
    <x v="464"/>
    <n v="5.9352635789999999"/>
    <x v="22"/>
    <n v="44.8"/>
    <n v="33.799999999999997"/>
    <x v="85"/>
    <n v="24.876999999999999"/>
    <s v="18553"/>
    <s v="407"/>
    <n v="25.731795399999999"/>
    <n v="3.61"/>
    <x v="0"/>
  </r>
  <r>
    <s v="22-04-2022"/>
    <x v="0"/>
    <x v="0"/>
    <x v="588"/>
    <x v="465"/>
    <n v="6.3471072240000002"/>
    <x v="99"/>
    <s v=""/>
    <n v="37.4"/>
    <x v="505"/>
    <n v="21.565999999999999"/>
    <s v="20548"/>
    <s v="318"/>
    <n v="23.233502040000001"/>
    <n v="1.99"/>
    <x v="1"/>
  </r>
  <r>
    <s v="22-04-2022"/>
    <x v="2"/>
    <x v="2"/>
    <x v="589"/>
    <x v="62"/>
    <n v="7.02243057"/>
    <x v="99"/>
    <n v="46.4"/>
    <n v="37.200000000000003"/>
    <x v="431"/>
    <n v="32.607999999999997"/>
    <s v="20546"/>
    <s v="409"/>
    <n v="23.235763649999999"/>
    <n v="2.74"/>
    <x v="1"/>
  </r>
  <r>
    <s v="22-04-2022"/>
    <x v="0"/>
    <x v="0"/>
    <x v="590"/>
    <x v="466"/>
    <n v="6.9846744410000001"/>
    <x v="99"/>
    <n v="48.9"/>
    <n v="39.4"/>
    <x v="62"/>
    <n v="21.966000000000001"/>
    <s v="14266"/>
    <s v="340"/>
    <n v="23.233502040000001"/>
    <n v="1.86"/>
    <x v="1"/>
  </r>
  <r>
    <s v="22-04-2022"/>
    <x v="1"/>
    <x v="1"/>
    <x v="591"/>
    <x v="467"/>
    <n v="6.4126665210000002"/>
    <x v="99"/>
    <n v="45.8"/>
    <n v="37.1"/>
    <x v="506"/>
    <n v="31.233000000000001"/>
    <s v="20512"/>
    <s v="367"/>
    <n v="33.355119610000003"/>
    <n v="1.87"/>
    <x v="1"/>
  </r>
  <r>
    <s v="22-03-2022"/>
    <x v="2"/>
    <x v="2"/>
    <x v="592"/>
    <x v="468"/>
    <n v="6.6070134899999999"/>
    <x v="171"/>
    <s v="51"/>
    <n v="43.1"/>
    <x v="507"/>
    <n v="26.582999999999998"/>
    <s v="23990"/>
    <s v="344"/>
    <n v="28.180272710000001"/>
    <n v="3.67"/>
    <x v="0"/>
  </r>
  <r>
    <s v="22-03-2022"/>
    <x v="2"/>
    <x v="2"/>
    <x v="593"/>
    <x v="469"/>
    <n v="6.9130108720000001"/>
    <x v="170"/>
    <n v="42.9"/>
    <n v="39.9"/>
    <x v="96"/>
    <n v="36.405999999999999"/>
    <s v="23432"/>
    <s v="375"/>
    <n v="28.031354589999999"/>
    <n v="2.25"/>
    <x v="0"/>
  </r>
  <r>
    <s v="22-03-2022"/>
    <x v="0"/>
    <x v="0"/>
    <x v="594"/>
    <x v="470"/>
    <n v="5.8770810239999998"/>
    <x v="43"/>
    <n v="45.4"/>
    <n v="34.299999999999997"/>
    <x v="173"/>
    <n v="20.47"/>
    <s v="26526"/>
    <s v="401"/>
    <n v="28.0659612"/>
    <n v="2.58"/>
    <x v="0"/>
  </r>
  <r>
    <s v="22-03-2022"/>
    <x v="1"/>
    <x v="1"/>
    <x v="595"/>
    <x v="471"/>
    <n v="6.77759935"/>
    <x v="172"/>
    <s v="50"/>
    <n v="37.6"/>
    <x v="508"/>
    <n v="30.396999999999998"/>
    <s v="24313"/>
    <s v="387"/>
    <n v="19.635668160000002"/>
    <s v="3"/>
    <x v="1"/>
  </r>
  <r>
    <s v="22-03-2022"/>
    <x v="0"/>
    <x v="0"/>
    <x v="596"/>
    <x v="472"/>
    <n v="6.5894398760000001"/>
    <x v="28"/>
    <n v="51.8"/>
    <n v="35.5"/>
    <x v="279"/>
    <n v="28.184999999999999"/>
    <s v="13272"/>
    <s v="413"/>
    <n v="33.923365019999999"/>
    <n v="3.18"/>
    <x v="1"/>
  </r>
  <r>
    <s v="22-03-2022"/>
    <x v="1"/>
    <x v="1"/>
    <x v="597"/>
    <x v="473"/>
    <n v="6.4606809509999996"/>
    <x v="8"/>
    <n v="46.8"/>
    <n v="38.9"/>
    <x v="451"/>
    <n v="28.768000000000001"/>
    <s v="16198"/>
    <s v="355"/>
    <n v="35.580333660000001"/>
    <n v="3.25"/>
    <x v="1"/>
  </r>
  <r>
    <s v="22-03-2022"/>
    <x v="0"/>
    <x v="0"/>
    <x v="598"/>
    <x v="474"/>
    <n v="6.5031876339999997"/>
    <x v="172"/>
    <n v="54.9"/>
    <n v="39.6"/>
    <x v="509"/>
    <n v="23.96"/>
    <s v="24307"/>
    <s v="338"/>
    <n v="19.64051508"/>
    <n v="3.37"/>
    <x v="1"/>
  </r>
  <r>
    <s v="22-03-2022"/>
    <x v="2"/>
    <x v="2"/>
    <x v="599"/>
    <x v="2"/>
    <n v="6.3202154110000004"/>
    <x v="43"/>
    <n v="45.2"/>
    <n v="32.4"/>
    <x v="510"/>
    <n v="22.600999999999999"/>
    <s v="17072"/>
    <s v="370"/>
    <n v="27.964034680000001"/>
    <n v="2.52"/>
    <x v="0"/>
  </r>
  <r>
    <s v="22-03-2022"/>
    <x v="2"/>
    <x v="2"/>
    <x v="600"/>
    <x v="475"/>
    <n v="7.0109907949999997"/>
    <x v="21"/>
    <n v="46.2"/>
    <n v="36.799999999999997"/>
    <x v="511"/>
    <n v="27.905000000000001"/>
    <s v="22591"/>
    <s v="347"/>
    <n v="32.370455710000002"/>
    <n v="3.03"/>
    <x v="1"/>
  </r>
  <r>
    <s v="22-03-2022"/>
    <x v="2"/>
    <x v="2"/>
    <x v="601"/>
    <x v="476"/>
    <n v="6.0479928779999996"/>
    <x v="28"/>
    <n v="49.7"/>
    <n v="37.799999999999997"/>
    <x v="351"/>
    <n v="16.966999999999999"/>
    <s v="24510"/>
    <s v="367"/>
    <n v="35.580333660000001"/>
    <n v="3.37"/>
    <x v="1"/>
  </r>
  <r>
    <s v="22-03-2022"/>
    <x v="2"/>
    <x v="2"/>
    <x v="602"/>
    <x v="477"/>
    <n v="6.0739210610000001"/>
    <x v="29"/>
    <n v="45.5"/>
    <n v="38.5"/>
    <x v="512"/>
    <n v="20.556000000000001"/>
    <s v="24278"/>
    <s v="300"/>
    <n v="30.51400825"/>
    <n v="3.29"/>
    <x v="1"/>
  </r>
  <r>
    <s v="22-03-2022"/>
    <x v="1"/>
    <x v="1"/>
    <x v="603"/>
    <x v="66"/>
    <n v="6.3800422049999996"/>
    <x v="30"/>
    <n v="51.7"/>
    <n v="38.6"/>
    <x v="110"/>
    <n v="29.846"/>
    <s v="24461"/>
    <s v="376"/>
    <n v="32.519298550000002"/>
    <n v="3.16"/>
    <x v="1"/>
  </r>
  <r>
    <s v="22-03-2022"/>
    <x v="0"/>
    <x v="0"/>
    <x v="604"/>
    <x v="19"/>
    <n v="5.6573202580000004"/>
    <x v="85"/>
    <n v="51.9"/>
    <n v="39.6"/>
    <x v="513"/>
    <n v="14.241"/>
    <s v="17073"/>
    <s v="382"/>
    <n v="27.962396770000002"/>
    <n v="2.57"/>
    <x v="0"/>
  </r>
  <r>
    <s v="22-03-2022"/>
    <x v="0"/>
    <x v="0"/>
    <x v="85"/>
    <x v="9"/>
    <n v="5.8261270759999997"/>
    <x v="95"/>
    <s v="52"/>
    <n v="30.9"/>
    <x v="514"/>
    <n v="30.631"/>
    <s v="17081"/>
    <s v="369"/>
    <n v="27.949300390000001"/>
    <n v="2.6"/>
    <x v="0"/>
  </r>
  <r>
    <s v="22-03-2022"/>
    <x v="2"/>
    <x v="2"/>
    <x v="605"/>
    <x v="11"/>
    <n v="6.8328793750000001"/>
    <x v="173"/>
    <n v="54.6"/>
    <n v="38.9"/>
    <x v="437"/>
    <n v="21.327000000000002"/>
    <s v="17067"/>
    <s v="345"/>
    <n v="27.972227100000001"/>
    <n v="2.41"/>
    <x v="0"/>
  </r>
  <r>
    <s v="22-03-2022"/>
    <x v="2"/>
    <x v="2"/>
    <x v="606"/>
    <x v="63"/>
    <n v="6.8976757830000004"/>
    <x v="84"/>
    <s v="49"/>
    <n v="38.9"/>
    <x v="515"/>
    <n v="30.141999999999999"/>
    <s v="22534"/>
    <s v="326"/>
    <n v="21.185852489999998"/>
    <n v="1.99"/>
    <x v="1"/>
  </r>
  <r>
    <s v="22-03-2022"/>
    <x v="0"/>
    <x v="0"/>
    <x v="542"/>
    <x v="6"/>
    <n v="6.669182116"/>
    <x v="174"/>
    <n v="46.8"/>
    <n v="34.4"/>
    <x v="399"/>
    <n v="24.321000000000002"/>
    <s v="17061"/>
    <s v="339"/>
    <n v="27.982064359999999"/>
    <n v="2.42"/>
    <x v="0"/>
  </r>
  <r>
    <s v="22-03-2022"/>
    <x v="1"/>
    <x v="1"/>
    <x v="607"/>
    <x v="5"/>
    <n v="6.8112864780000004"/>
    <x v="174"/>
    <n v="49.2"/>
    <n v="37.6"/>
    <x v="516"/>
    <n v="20.213999999999999"/>
    <s v="17036"/>
    <s v="291"/>
    <n v="28.02312749"/>
    <n v="3.33"/>
    <x v="0"/>
  </r>
  <r>
    <s v="22-03-2022"/>
    <x v="1"/>
    <x v="1"/>
    <x v="608"/>
    <x v="4"/>
    <n v="6.6203411030000003"/>
    <x v="175"/>
    <n v="50.2"/>
    <n v="32.200000000000003"/>
    <x v="517"/>
    <n v="25.045999999999999"/>
    <s v="17011"/>
    <s v="439"/>
    <n v="28.064311329999999"/>
    <n v="2.42"/>
    <x v="0"/>
  </r>
  <r>
    <s v="22-03-2022"/>
    <x v="1"/>
    <x v="1"/>
    <x v="609"/>
    <x v="18"/>
    <n v="6.1355068680000002"/>
    <x v="176"/>
    <n v="47.2"/>
    <n v="35.200000000000003"/>
    <x v="518"/>
    <n v="30.07"/>
    <s v="17042"/>
    <s v="362"/>
    <n v="28.013261350000001"/>
    <n v="2.5"/>
    <x v="0"/>
  </r>
  <r>
    <s v="22-03-2022"/>
    <x v="0"/>
    <x v="0"/>
    <x v="610"/>
    <x v="12"/>
    <n v="6.5353487770000003"/>
    <x v="125"/>
    <n v="43.2"/>
    <n v="33.6"/>
    <x v="250"/>
    <n v="30.981999999999999"/>
    <s v="17030"/>
    <s v="322"/>
    <n v="28.03300059"/>
    <n v="2.4500000000000002"/>
    <x v="0"/>
  </r>
  <r>
    <s v="22-03-2022"/>
    <x v="0"/>
    <x v="0"/>
    <x v="611"/>
    <x v="10"/>
    <n v="6.4194652879999996"/>
    <x v="177"/>
    <n v="43.3"/>
    <n v="37.200000000000003"/>
    <x v="503"/>
    <n v="24.991"/>
    <s v="16817"/>
    <s v="262"/>
    <n v="28.388059699999999"/>
    <n v="2.3199999999999998"/>
    <x v="0"/>
  </r>
  <r>
    <s v="22-03-2022"/>
    <x v="2"/>
    <x v="2"/>
    <x v="612"/>
    <x v="20"/>
    <n v="6.6783162599999999"/>
    <x v="178"/>
    <n v="50.2"/>
    <n v="40.4"/>
    <x v="519"/>
    <n v="27.141999999999999"/>
    <s v="16815"/>
    <s v="283"/>
    <n v="28.391436219999999"/>
    <n v="2.38"/>
    <x v="0"/>
  </r>
  <r>
    <s v="22-03-2022"/>
    <x v="2"/>
    <x v="2"/>
    <x v="278"/>
    <x v="19"/>
    <n v="6.278330811"/>
    <x v="143"/>
    <n v="52.3"/>
    <n v="38.700000000000003"/>
    <x v="91"/>
    <n v="23.922000000000001"/>
    <s v="16910"/>
    <s v="366"/>
    <n v="28.231933770000001"/>
    <n v="2.36"/>
    <x v="0"/>
  </r>
  <r>
    <s v="22-03-2022"/>
    <x v="2"/>
    <x v="2"/>
    <x v="613"/>
    <x v="2"/>
    <n v="7.247806432"/>
    <x v="101"/>
    <n v="49.7"/>
    <n v="34.6"/>
    <x v="520"/>
    <n v="30.286000000000001"/>
    <s v="16910"/>
    <s v="304"/>
    <n v="28.231933770000001"/>
    <n v="2.29"/>
    <x v="0"/>
  </r>
  <r>
    <s v="22-03-2022"/>
    <x v="0"/>
    <x v="0"/>
    <x v="614"/>
    <x v="11"/>
    <n v="6.6319820839999997"/>
    <x v="157"/>
    <n v="46.7"/>
    <s v="36"/>
    <x v="188"/>
    <n v="18.959"/>
    <s v="17061"/>
    <s v="448"/>
    <n v="27.982064359999999"/>
    <n v="3.91"/>
    <x v="0"/>
  </r>
  <r>
    <s v="22-03-2022"/>
    <x v="1"/>
    <x v="1"/>
    <x v="615"/>
    <x v="9"/>
    <n v="5.0634800350000004"/>
    <x v="173"/>
    <n v="44.4"/>
    <n v="37.6"/>
    <x v="521"/>
    <n v="32.595999999999997"/>
    <s v="16874"/>
    <s v="309"/>
    <n v="28.29216546"/>
    <n v="3.49"/>
    <x v="0"/>
  </r>
  <r>
    <s v="22-03-2022"/>
    <x v="0"/>
    <x v="0"/>
    <x v="616"/>
    <x v="6"/>
    <n v="6.3887919980000003"/>
    <x v="136"/>
    <n v="49.9"/>
    <n v="34.9"/>
    <x v="179"/>
    <n v="22.321000000000002"/>
    <s v="17010"/>
    <s v="301"/>
    <n v="28.0659612"/>
    <n v="3.59"/>
    <x v="0"/>
  </r>
  <r>
    <s v="22-03-2022"/>
    <x v="1"/>
    <x v="1"/>
    <x v="617"/>
    <x v="478"/>
    <n v="6.6574219049999996"/>
    <x v="179"/>
    <n v="47.4"/>
    <n v="33.1"/>
    <x v="522"/>
    <n v="30.422000000000001"/>
    <s v="17726"/>
    <s v="364"/>
    <n v="21.135204529999999"/>
    <n v="2.02"/>
    <x v="1"/>
  </r>
  <r>
    <s v="22-03-2022"/>
    <x v="2"/>
    <x v="2"/>
    <x v="618"/>
    <x v="62"/>
    <n v="6.7509879570000004"/>
    <x v="13"/>
    <n v="55.7"/>
    <n v="36.299999999999997"/>
    <x v="523"/>
    <n v="29.731000000000002"/>
    <s v="24280"/>
    <s v="417"/>
    <n v="33.355119610000003"/>
    <n v="3.46"/>
    <x v="1"/>
  </r>
  <r>
    <s v="22-03-2022"/>
    <x v="0"/>
    <x v="0"/>
    <x v="619"/>
    <x v="479"/>
    <n v="6.6940275959999997"/>
    <x v="180"/>
    <n v="52.7"/>
    <n v="35.299999999999997"/>
    <x v="169"/>
    <n v="31.254999999999999"/>
    <s v="19197"/>
    <s v="300"/>
    <n v="32.519298550000002"/>
    <n v="2.02"/>
    <x v="1"/>
  </r>
  <r>
    <s v="22-03-2022"/>
    <x v="1"/>
    <x v="1"/>
    <x v="620"/>
    <x v="61"/>
    <n v="7.0017922629999996"/>
    <x v="181"/>
    <n v="48.4"/>
    <n v="38.799999999999997"/>
    <x v="524"/>
    <n v="9.84"/>
    <s v="14266"/>
    <s v="390"/>
    <n v="35.581220899999998"/>
    <n v="3.25"/>
    <x v="1"/>
  </r>
  <r>
    <s v="22-03-2022"/>
    <x v="0"/>
    <x v="0"/>
    <x v="621"/>
    <x v="57"/>
    <n v="6.7043391579999998"/>
    <x v="13"/>
    <n v="44.9"/>
    <s v="39"/>
    <x v="525"/>
    <n v="38.47"/>
    <s v="24298"/>
    <s v="379"/>
    <n v="19.647789939999999"/>
    <n v="3.25"/>
    <x v="1"/>
  </r>
  <r>
    <s v="22-03-2022"/>
    <x v="1"/>
    <x v="1"/>
    <x v="622"/>
    <x v="480"/>
    <n v="6.2525717930000004"/>
    <x v="25"/>
    <n v="49.7"/>
    <n v="32.299999999999997"/>
    <x v="219"/>
    <n v="20.861000000000001"/>
    <s v="13272"/>
    <s v="376"/>
    <n v="19.71106524"/>
    <n v="2.88"/>
    <x v="1"/>
  </r>
  <r>
    <s v="22-03-2022"/>
    <x v="2"/>
    <x v="2"/>
    <x v="623"/>
    <x v="481"/>
    <n v="7.0380848389999997"/>
    <x v="182"/>
    <n v="49.5"/>
    <n v="38.799999999999997"/>
    <x v="103"/>
    <n v="21.795999999999999"/>
    <s v="13272"/>
    <s v="354"/>
    <n v="30.51400825"/>
    <n v="2.74"/>
    <x v="1"/>
  </r>
  <r>
    <s v="22-03-2022"/>
    <x v="2"/>
    <x v="2"/>
    <x v="624"/>
    <x v="482"/>
    <n v="6.0576809980000004"/>
    <x v="179"/>
    <n v="47.8"/>
    <n v="28.6"/>
    <x v="174"/>
    <n v="28.088999999999999"/>
    <s v="14152"/>
    <s v="391"/>
    <n v="31.620335180000001"/>
    <n v="3.03"/>
    <x v="1"/>
  </r>
  <r>
    <s v="22-03-2022"/>
    <x v="1"/>
    <x v="1"/>
    <x v="625"/>
    <x v="62"/>
    <n v="6.8033737939999996"/>
    <x v="179"/>
    <n v="44.1"/>
    <n v="34.1"/>
    <x v="26"/>
    <n v="26.494"/>
    <s v="22552"/>
    <s v="352"/>
    <n v="32.370455710000002"/>
    <n v="2.96"/>
    <x v="1"/>
  </r>
  <r>
    <s v="22-03-2022"/>
    <x v="1"/>
    <x v="1"/>
    <x v="626"/>
    <x v="483"/>
    <n v="7.0728611770000001"/>
    <x v="179"/>
    <n v="39.9"/>
    <s v="35"/>
    <x v="344"/>
    <n v="12.999000000000001"/>
    <s v="22553"/>
    <s v="410"/>
    <n v="35.580333660000001"/>
    <n v="2.0099999999999998"/>
    <x v="1"/>
  </r>
  <r>
    <s v="22-03-2022"/>
    <x v="0"/>
    <x v="0"/>
    <x v="627"/>
    <x v="484"/>
    <n v="6.2525780480000002"/>
    <x v="180"/>
    <n v="44.5"/>
    <n v="32.200000000000003"/>
    <x v="526"/>
    <n v="35.545999999999999"/>
    <s v="24455"/>
    <s v="387"/>
    <n v="19.52165201"/>
    <n v="3.15"/>
    <x v="1"/>
  </r>
  <r>
    <s v="22-03-2022"/>
    <x v="1"/>
    <x v="1"/>
    <x v="628"/>
    <x v="471"/>
    <n v="6.5049346300000002"/>
    <x v="183"/>
    <n v="46.4"/>
    <s v="31"/>
    <x v="287"/>
    <n v="25.018000000000001"/>
    <s v="24315"/>
    <s v="392"/>
    <n v="19.634053049999999"/>
    <n v="3.14"/>
    <x v="1"/>
  </r>
  <r>
    <s v="22-03-2022"/>
    <x v="1"/>
    <x v="1"/>
    <x v="629"/>
    <x v="485"/>
    <n v="6.4080377459999998"/>
    <x v="84"/>
    <s v="48"/>
    <n v="31.8"/>
    <x v="361"/>
    <n v="21.789000000000001"/>
    <s v="13272"/>
    <s v="411"/>
    <n v="33.923365019999999"/>
    <n v="3.02"/>
    <x v="1"/>
  </r>
  <r>
    <s v="22-03-2022"/>
    <x v="0"/>
    <x v="0"/>
    <x v="630"/>
    <x v="62"/>
    <n v="6.5542631980000001"/>
    <x v="110"/>
    <s v="42"/>
    <n v="35.6"/>
    <x v="527"/>
    <n v="38.798999999999999"/>
    <s v="16198"/>
    <s v="320"/>
    <n v="35.580333660000001"/>
    <n v="3.33"/>
    <x v="1"/>
  </r>
  <r>
    <s v="22-03-2022"/>
    <x v="1"/>
    <x v="1"/>
    <x v="631"/>
    <x v="486"/>
    <n v="6.850637206"/>
    <x v="179"/>
    <n v="46.6"/>
    <n v="32.200000000000003"/>
    <x v="513"/>
    <n v="24.045000000000002"/>
    <s v="16198"/>
    <s v="383"/>
    <n v="21.176454929999998"/>
    <n v="2.88"/>
    <x v="1"/>
  </r>
  <r>
    <s v="22-03-2022"/>
    <x v="1"/>
    <x v="1"/>
    <x v="632"/>
    <x v="62"/>
    <n v="7.0180754209999998"/>
    <x v="179"/>
    <n v="51.6"/>
    <n v="34.5"/>
    <x v="528"/>
    <n v="18.791"/>
    <s v="22561"/>
    <s v="371"/>
    <n v="32.519298550000002"/>
    <n v="2.93"/>
    <x v="1"/>
  </r>
  <r>
    <s v="22-03-2022"/>
    <x v="1"/>
    <x v="1"/>
    <x v="633"/>
    <x v="52"/>
    <n v="6.2233663799999999"/>
    <x v="184"/>
    <n v="50.6"/>
    <n v="45.4"/>
    <x v="226"/>
    <n v="34.076000000000001"/>
    <s v=""/>
    <s v="353"/>
    <s v=""/>
    <n v="3.09"/>
    <x v="1"/>
  </r>
  <r>
    <s v="22-03-2022"/>
    <x v="0"/>
    <x v="0"/>
    <x v="634"/>
    <x v="57"/>
    <n v="6.1853191440000002"/>
    <x v="84"/>
    <s v="53"/>
    <s v="34"/>
    <x v="529"/>
    <n v="17.395"/>
    <s v="22525"/>
    <s v="406"/>
    <n v="21.194317430000002"/>
    <n v="1.88"/>
    <x v="1"/>
  </r>
  <r>
    <s v="22-03-2022"/>
    <x v="0"/>
    <x v="0"/>
    <x v="635"/>
    <x v="487"/>
    <n v="5.6922491170000002"/>
    <x v="185"/>
    <n v="49.7"/>
    <n v="37.6"/>
    <x v="530"/>
    <n v="17.026"/>
    <s v="17076"/>
    <s v="417"/>
    <n v="27.957484189999999"/>
    <n v="3.67"/>
    <x v="0"/>
  </r>
  <r>
    <s v="22-03-2022"/>
    <x v="1"/>
    <x v="1"/>
    <x v="636"/>
    <x v="488"/>
    <n v="5.6892409199999996"/>
    <x v="29"/>
    <s v="47"/>
    <n v="34.5"/>
    <x v="531"/>
    <n v="16.024999999999999"/>
    <s v="16198"/>
    <s v="382"/>
    <n v="19.60261148"/>
    <n v="2.74"/>
    <x v="1"/>
  </r>
  <r>
    <s v="22-02-2022"/>
    <x v="0"/>
    <x v="0"/>
    <x v="637"/>
    <x v="62"/>
    <n v="5.7406044009999997"/>
    <x v="28"/>
    <n v="43.5"/>
    <n v="31.5"/>
    <x v="532"/>
    <n v="17.291"/>
    <s v="13272"/>
    <s v="319"/>
    <n v="35.580333660000001"/>
    <n v="1.87"/>
    <x v="1"/>
  </r>
  <r>
    <s v="22-02-2022"/>
    <x v="2"/>
    <x v="2"/>
    <x v="638"/>
    <x v="489"/>
    <n v="6.564623622"/>
    <x v="24"/>
    <n v="44.1"/>
    <n v="37.200000000000003"/>
    <x v="488"/>
    <n v="23.725999999999999"/>
    <s v="21592"/>
    <s v="370"/>
    <n v="34.973004189999997"/>
    <n v="1.91"/>
    <x v="1"/>
  </r>
  <r>
    <s v="22-02-2022"/>
    <x v="1"/>
    <x v="1"/>
    <x v="639"/>
    <x v="490"/>
    <n v="6.7573860899999998"/>
    <x v="24"/>
    <n v="49.5"/>
    <n v="41.3"/>
    <x v="533"/>
    <n v="17.466999999999999"/>
    <s v="17726"/>
    <s v="384"/>
    <n v="22.158366210000001"/>
    <n v="2.92"/>
    <x v="1"/>
  </r>
  <r>
    <s v="22-02-2022"/>
    <x v="1"/>
    <x v="1"/>
    <x v="640"/>
    <x v="66"/>
    <s v=""/>
    <x v="8"/>
    <n v="52.3"/>
    <n v="32.4"/>
    <x v="275"/>
    <n v="40.607999999999997"/>
    <s v="16198"/>
    <s v="384"/>
    <n v="33.923365019999999"/>
    <n v="1.95"/>
    <x v="1"/>
  </r>
  <r>
    <s v="22-02-2022"/>
    <x v="0"/>
    <x v="0"/>
    <x v="641"/>
    <x v="66"/>
    <n v="6.3759848870000004"/>
    <x v="24"/>
    <n v="46.1"/>
    <n v="40.4"/>
    <x v="406"/>
    <n v="22.771000000000001"/>
    <s v="13272"/>
    <s v="292"/>
    <n v="21.995024189999999"/>
    <n v="2.88"/>
    <x v="1"/>
  </r>
  <r>
    <s v="22-02-2022"/>
    <x v="2"/>
    <x v="2"/>
    <x v="642"/>
    <x v="19"/>
    <n v="6.5397401139999998"/>
    <x v="17"/>
    <n v="47.7"/>
    <s v="36"/>
    <x v="534"/>
    <n v="35.369"/>
    <s v="20504"/>
    <s v="322"/>
    <n v="24.32993579"/>
    <n v="2.83"/>
    <x v="0"/>
  </r>
  <r>
    <s v="22-02-2022"/>
    <x v="1"/>
    <x v="1"/>
    <x v="643"/>
    <x v="79"/>
    <n v="6.5729728529999996"/>
    <x v="30"/>
    <n v="53.4"/>
    <n v="44.1"/>
    <x v="286"/>
    <n v="15.851000000000001"/>
    <s v="15217"/>
    <s v="348"/>
    <n v="32.519298550000002"/>
    <n v="1.99"/>
    <x v="1"/>
  </r>
  <r>
    <s v="22-02-2022"/>
    <x v="1"/>
    <x v="1"/>
    <x v="644"/>
    <x v="18"/>
    <n v="5.4184005209999997"/>
    <x v="186"/>
    <n v="45.6"/>
    <n v="36.799999999999997"/>
    <x v="535"/>
    <n v="16.751000000000001"/>
    <s v="19596"/>
    <s v="301"/>
    <n v="24.362216780000001"/>
    <n v="3.55"/>
    <x v="0"/>
  </r>
  <r>
    <s v="22-02-2022"/>
    <x v="1"/>
    <x v="1"/>
    <x v="645"/>
    <x v="57"/>
    <n v="6.5067332169999998"/>
    <x v="29"/>
    <n v="47.3"/>
    <n v="27.9"/>
    <x v="536"/>
    <n v="24.693000000000001"/>
    <s v="17726"/>
    <s v="328"/>
    <n v="30.51400825"/>
    <n v="3.06"/>
    <x v="1"/>
  </r>
  <r>
    <s v="22-02-2022"/>
    <x v="1"/>
    <x v="1"/>
    <x v="646"/>
    <x v="491"/>
    <n v="6.1662168419999999"/>
    <x v="23"/>
    <s v="47"/>
    <n v="33.700000000000003"/>
    <x v="537"/>
    <n v="18.018000000000001"/>
    <s v="21695"/>
    <s v="258"/>
    <n v="22.005162479999999"/>
    <n v="2.86"/>
    <x v="1"/>
  </r>
  <r>
    <s v="22-02-2022"/>
    <x v="2"/>
    <x v="2"/>
    <x v="647"/>
    <x v="492"/>
    <n v="6.2219662580000001"/>
    <x v="57"/>
    <s v="42"/>
    <n v="30.8"/>
    <x v="121"/>
    <n v="29.221"/>
    <s v="19621"/>
    <s v="298"/>
    <n v="24.331175779999999"/>
    <n v="3.69"/>
    <x v="0"/>
  </r>
  <r>
    <s v="22-02-2022"/>
    <x v="0"/>
    <x v="0"/>
    <x v="648"/>
    <x v="52"/>
    <n v="6.2999884809999998"/>
    <x v="25"/>
    <n v="45.9"/>
    <n v="39.5"/>
    <x v="225"/>
    <n v="35.512999999999998"/>
    <s v="17726"/>
    <s v="281"/>
    <n v="34.973004189999997"/>
    <n v="2.11"/>
    <x v="1"/>
  </r>
  <r>
    <s v="22-02-2022"/>
    <x v="1"/>
    <x v="1"/>
    <x v="649"/>
    <x v="62"/>
    <n v="6.1793036079999997"/>
    <x v="28"/>
    <n v="47.6"/>
    <n v="35.1"/>
    <x v="538"/>
    <n v="17.411000000000001"/>
    <s v="16198"/>
    <s v="377"/>
    <n v="22.016325399999999"/>
    <n v="2.87"/>
    <x v="1"/>
  </r>
  <r>
    <s v="22-02-2022"/>
    <x v="0"/>
    <x v="0"/>
    <x v="650"/>
    <x v="61"/>
    <n v="5.6674658759999996"/>
    <x v="187"/>
    <n v="50.7"/>
    <s v="34"/>
    <x v="416"/>
    <n v="26.724"/>
    <s v="21576"/>
    <s v="221"/>
    <n v="33.355119610000003"/>
    <n v="3.03"/>
    <x v="1"/>
  </r>
  <r>
    <s v="22-02-2022"/>
    <x v="2"/>
    <x v="2"/>
    <x v="651"/>
    <x v="83"/>
    <n v="6.347921543"/>
    <x v="21"/>
    <n v="42.9"/>
    <n v="36.799999999999997"/>
    <x v="539"/>
    <n v="21.254999999999999"/>
    <s v="15217"/>
    <s v="323"/>
    <n v="22.014294939999999"/>
    <n v="2.86"/>
    <x v="1"/>
  </r>
  <r>
    <s v="22-02-2022"/>
    <x v="1"/>
    <x v="1"/>
    <x v="652"/>
    <x v="493"/>
    <n v="6.7404879969999998"/>
    <x v="120"/>
    <n v="47.9"/>
    <n v="33.6"/>
    <x v="206"/>
    <n v="30.837"/>
    <s v="19609"/>
    <s v="310"/>
    <n v="24.346065580000001"/>
    <n v="3.55"/>
    <x v="0"/>
  </r>
  <r>
    <s v="22-02-2022"/>
    <x v="1"/>
    <x v="1"/>
    <x v="653"/>
    <x v="494"/>
    <n v="6.3869207960000001"/>
    <x v="24"/>
    <n v="43.3"/>
    <s v="38"/>
    <x v="309"/>
    <n v="17.274000000000001"/>
    <s v="21528"/>
    <s v="393"/>
    <n v="33.923365019999999"/>
    <n v="2.17"/>
    <x v="1"/>
  </r>
  <r>
    <s v="22-02-2022"/>
    <x v="1"/>
    <x v="1"/>
    <x v="654"/>
    <x v="2"/>
    <n v="6.741009493"/>
    <x v="0"/>
    <n v="52.8"/>
    <s v="36"/>
    <x v="540"/>
    <n v="23.963999999999999"/>
    <s v="26605"/>
    <s v="381"/>
    <n v="24.560242819999999"/>
    <n v="2.77"/>
    <x v="0"/>
  </r>
  <r>
    <s v="22-02-2022"/>
    <x v="0"/>
    <x v="0"/>
    <x v="655"/>
    <x v="4"/>
    <n v="6.1340267730000004"/>
    <x v="72"/>
    <n v="45.5"/>
    <n v="38.5"/>
    <x v="340"/>
    <n v="19.550999999999998"/>
    <s v="19621"/>
    <s v="340"/>
    <n v="24.331175779999999"/>
    <n v="3.58"/>
    <x v="0"/>
  </r>
  <r>
    <s v="22-02-2022"/>
    <x v="1"/>
    <x v="1"/>
    <x v="33"/>
    <x v="9"/>
    <n v="6.270758345"/>
    <x v="188"/>
    <n v="53.8"/>
    <n v="41.5"/>
    <x v="541"/>
    <n v="24.884"/>
    <s v="27613"/>
    <s v="354"/>
    <n v="17.899311019999999"/>
    <n v="3.67"/>
    <x v="0"/>
  </r>
  <r>
    <s v="22-02-2022"/>
    <x v="0"/>
    <x v="0"/>
    <x v="26"/>
    <x v="6"/>
    <n v="6.9686371740000004"/>
    <x v="128"/>
    <n v="46.6"/>
    <n v="32.299999999999997"/>
    <x v="542"/>
    <n v="35.695"/>
    <s v="26526"/>
    <s v="385"/>
    <n v="16.964105069999999"/>
    <n v="3.61"/>
    <x v="0"/>
  </r>
  <r>
    <s v="22-02-2022"/>
    <x v="2"/>
    <x v="2"/>
    <x v="17"/>
    <x v="11"/>
    <n v="6.5105239340000001"/>
    <x v="7"/>
    <n v="38.1"/>
    <n v="33.9"/>
    <x v="543"/>
    <n v="31.991"/>
    <s v="26605"/>
    <s v="377"/>
    <n v="15.900716149999999"/>
    <n v="3.69"/>
    <x v="0"/>
  </r>
  <r>
    <s v="22-02-2022"/>
    <x v="1"/>
    <x v="1"/>
    <x v="11"/>
    <x v="5"/>
    <n v="6.6548739589999997"/>
    <x v="125"/>
    <n v="41.8"/>
    <n v="31.5"/>
    <x v="544"/>
    <n v="33.277000000000001"/>
    <s v="23432"/>
    <s v="339"/>
    <n v="15.119739300000001"/>
    <n v="2.67"/>
    <x v="0"/>
  </r>
  <r>
    <s v="22-02-2022"/>
    <x v="0"/>
    <x v="0"/>
    <x v="9"/>
    <x v="4"/>
    <n v="6.1507769239999996"/>
    <x v="173"/>
    <n v="46.2"/>
    <n v="35.5"/>
    <x v="545"/>
    <n v="27.908999999999999"/>
    <s v="25528"/>
    <s v="345"/>
    <n v="14.202889730000001"/>
    <n v="2.85"/>
    <x v="0"/>
  </r>
  <r>
    <s v="22-02-2022"/>
    <x v="2"/>
    <x v="2"/>
    <x v="6"/>
    <x v="18"/>
    <n v="6.1911274369999996"/>
    <x v="163"/>
    <n v="38.6"/>
    <n v="34.700000000000003"/>
    <x v="154"/>
    <n v="18.765000000000001"/>
    <s v="17919"/>
    <s v="445"/>
    <n v="14.109994439999999"/>
    <n v="2.7"/>
    <x v="0"/>
  </r>
  <r>
    <s v="22-02-2022"/>
    <x v="0"/>
    <x v="0"/>
    <x v="5"/>
    <x v="12"/>
    <n v="6.5893198789999996"/>
    <x v="166"/>
    <n v="46.3"/>
    <n v="34.799999999999997"/>
    <x v="45"/>
    <n v="28.498999999999999"/>
    <s v="27957"/>
    <s v="395"/>
    <n v="14.447050389999999"/>
    <n v="2.77"/>
    <x v="0"/>
  </r>
  <r>
    <s v="22-02-2022"/>
    <x v="1"/>
    <x v="1"/>
    <x v="656"/>
    <x v="495"/>
    <n v="6.8173384490000002"/>
    <x v="81"/>
    <n v="51.9"/>
    <n v="38.4"/>
    <x v="546"/>
    <n v="22.934999999999999"/>
    <s v="21708"/>
    <s v="363"/>
    <n v="21.991984519999999"/>
    <n v="2.17"/>
    <x v="1"/>
  </r>
  <r>
    <s v="22-02-2022"/>
    <x v="0"/>
    <x v="0"/>
    <x v="16"/>
    <x v="2"/>
    <n v="6.1492815519999997"/>
    <x v="32"/>
    <n v="46.1"/>
    <n v="36.299999999999997"/>
    <x v="185"/>
    <n v="19.934000000000001"/>
    <s v="20504"/>
    <s v="336"/>
    <n v="16.44955444"/>
    <n v="3.67"/>
    <x v="0"/>
  </r>
  <r>
    <s v="22-02-2022"/>
    <x v="0"/>
    <x v="0"/>
    <x v="657"/>
    <x v="496"/>
    <n v="6.3798104139999996"/>
    <x v="187"/>
    <n v="36.9"/>
    <n v="37.6"/>
    <x v="305"/>
    <n v="26.67"/>
    <s v="21580"/>
    <s v="309"/>
    <n v="22.122428169999999"/>
    <n v="2.91"/>
    <x v="1"/>
  </r>
  <r>
    <s v="22-02-2022"/>
    <x v="1"/>
    <x v="1"/>
    <x v="658"/>
    <x v="11"/>
    <n v="6.7983398429999999"/>
    <x v="3"/>
    <n v="46.9"/>
    <n v="36.799999999999997"/>
    <x v="213"/>
    <n v="31.826000000000001"/>
    <s v="27613"/>
    <s v="313"/>
    <n v="24.827188100000001"/>
    <n v="2.75"/>
    <x v="0"/>
  </r>
  <r>
    <s v="22-02-2022"/>
    <x v="0"/>
    <x v="0"/>
    <x v="659"/>
    <x v="5"/>
    <n v="6.7767564729999998"/>
    <x v="55"/>
    <n v="45.4"/>
    <n v="38.9"/>
    <x v="547"/>
    <n v="21.088999999999999"/>
    <s v="19421"/>
    <s v="304"/>
    <n v="24.581741409999999"/>
    <n v="3.93"/>
    <x v="0"/>
  </r>
  <r>
    <s v="22-02-2022"/>
    <x v="1"/>
    <x v="1"/>
    <x v="660"/>
    <x v="79"/>
    <n v="5.9361989360000003"/>
    <x v="81"/>
    <n v="44.4"/>
    <n v="36.299999999999997"/>
    <x v="297"/>
    <n v="17.353999999999999"/>
    <s v="21699"/>
    <s v="398"/>
    <n v="34.973004189999997"/>
    <n v="3.11"/>
    <x v="1"/>
  </r>
  <r>
    <s v="22-01-2022"/>
    <x v="1"/>
    <x v="1"/>
    <x v="661"/>
    <x v="497"/>
    <n v="5.9331703689999999"/>
    <x v="29"/>
    <n v="45.5"/>
    <n v="35.200000000000003"/>
    <x v="269"/>
    <n v="34.790999999999997"/>
    <s v="21095"/>
    <s v="325"/>
    <n v="22.631050009999999"/>
    <n v="1.91"/>
    <x v="1"/>
  </r>
  <r>
    <s v="22-01-2022"/>
    <x v="1"/>
    <x v="1"/>
    <x v="662"/>
    <x v="498"/>
    <n v="6.4064676629999999"/>
    <x v="8"/>
    <n v="48.2"/>
    <n v="41.5"/>
    <x v="548"/>
    <n v="31.978000000000002"/>
    <s v="21078"/>
    <s v="369"/>
    <n v="22.649302590000001"/>
    <n v="2.02"/>
    <x v="1"/>
  </r>
  <r>
    <s v="22-01-2022"/>
    <x v="0"/>
    <x v="0"/>
    <x v="663"/>
    <x v="499"/>
    <n v="6.6357552569999996"/>
    <x v="23"/>
    <s v="48"/>
    <n v="42.3"/>
    <x v="338"/>
    <n v="21.597000000000001"/>
    <s v="21092"/>
    <s v="325"/>
    <n v="22.63426892"/>
    <n v="2.0099999999999998"/>
    <x v="1"/>
  </r>
  <r>
    <s v="22-01-2022"/>
    <x v="1"/>
    <x v="1"/>
    <x v="664"/>
    <x v="500"/>
    <n v="7.1791885930000001"/>
    <x v="30"/>
    <n v="46.1"/>
    <n v="36.200000000000003"/>
    <x v="285"/>
    <n v="17.491"/>
    <s v="21078"/>
    <s v="433"/>
    <n v="22.649302590000001"/>
    <s v="3"/>
    <x v="1"/>
  </r>
  <r>
    <s v="22-01-2022"/>
    <x v="0"/>
    <x v="0"/>
    <x v="418"/>
    <x v="10"/>
    <n v="5.591788567"/>
    <x v="133"/>
    <n v="46.2"/>
    <n v="33.700000000000003"/>
    <x v="90"/>
    <n v="24.684000000000001"/>
    <s v="21951"/>
    <s v="320"/>
    <n v="16.44955444"/>
    <n v="2.69"/>
    <x v="0"/>
  </r>
  <r>
    <s v="22-01-2022"/>
    <x v="0"/>
    <x v="0"/>
    <x v="665"/>
    <x v="20"/>
    <n v="6.7082613679999996"/>
    <x v="130"/>
    <n v="45.2"/>
    <n v="33.4"/>
    <x v="308"/>
    <n v="24.123000000000001"/>
    <s v="20504"/>
    <s v="401"/>
    <n v="15.900716149999999"/>
    <n v="2.77"/>
    <x v="0"/>
  </r>
  <r>
    <s v="22-01-2022"/>
    <x v="1"/>
    <x v="1"/>
    <x v="666"/>
    <x v="19"/>
    <n v="6.2019214490000003"/>
    <x v="44"/>
    <n v="49.3"/>
    <n v="33.200000000000003"/>
    <x v="549"/>
    <n v="29.466999999999999"/>
    <s v="26605"/>
    <s v="321"/>
    <n v="17.899311019999999"/>
    <n v="2.61"/>
    <x v="0"/>
  </r>
  <r>
    <s v="21-12-2021"/>
    <x v="2"/>
    <x v="2"/>
    <x v="667"/>
    <x v="11"/>
    <n v="6.383053146"/>
    <x v="189"/>
    <n v="51.6"/>
    <s v="39"/>
    <x v="550"/>
    <n v="31.984999999999999"/>
    <s v="26526"/>
    <s v="383"/>
    <n v="15.119739300000001"/>
    <n v="2.83"/>
    <x v="0"/>
  </r>
  <r>
    <s v="21-12-2021"/>
    <x v="2"/>
    <x v="2"/>
    <x v="668"/>
    <x v="2"/>
    <n v="6.0206895359999999"/>
    <x v="190"/>
    <n v="51.8"/>
    <n v="32.4"/>
    <x v="87"/>
    <n v="31.491"/>
    <s v="27613"/>
    <s v="380"/>
    <n v="16.964105069999999"/>
    <n v="2.86"/>
    <x v="0"/>
  </r>
  <r>
    <s v="21-05-2022"/>
    <x v="1"/>
    <x v="1"/>
    <x v="669"/>
    <x v="9"/>
    <n v="6.2888569040000002"/>
    <x v="191"/>
    <n v="47.9"/>
    <n v="33.700000000000003"/>
    <x v="551"/>
    <n v="19.504999999999999"/>
    <s v="23432"/>
    <s v="305"/>
    <n v="14.202889730000001"/>
    <n v="2.4500000000000002"/>
    <x v="0"/>
  </r>
  <r>
    <s v="21-05-2022"/>
    <x v="0"/>
    <x v="0"/>
    <x v="670"/>
    <x v="501"/>
    <n v="6.8631436460000002"/>
    <x v="26"/>
    <n v="49.4"/>
    <n v="35.5"/>
    <x v="552"/>
    <n v="22.486999999999998"/>
    <s v="19197"/>
    <s v="298"/>
    <n v="32.370455710000002"/>
    <n v="3.03"/>
    <x v="1"/>
  </r>
  <r>
    <s v="21-04-2022"/>
    <x v="0"/>
    <x v="0"/>
    <x v="671"/>
    <x v="6"/>
    <n v="7.9716068189999998"/>
    <x v="22"/>
    <n v="51.3"/>
    <n v="35.5"/>
    <x v="553"/>
    <n v="24.128"/>
    <s v="20801"/>
    <s v="340"/>
    <n v="16.44955444"/>
    <n v="3.33"/>
    <x v="0"/>
  </r>
  <r>
    <s v="21-04-2022"/>
    <x v="2"/>
    <x v="2"/>
    <x v="672"/>
    <x v="5"/>
    <n v="6.5553940419999996"/>
    <x v="192"/>
    <n v="48.2"/>
    <n v="32.200000000000003"/>
    <x v="554"/>
    <n v="21.861999999999998"/>
    <s v="25528"/>
    <s v="420"/>
    <n v="15.900716149999999"/>
    <n v="2.63"/>
    <x v="0"/>
  </r>
  <r>
    <s v="21-04-2022"/>
    <x v="0"/>
    <x v="0"/>
    <x v="673"/>
    <x v="61"/>
    <n v="6.8034762400000002"/>
    <x v="26"/>
    <n v="50.8"/>
    <n v="33.9"/>
    <x v="117"/>
    <n v="24.878"/>
    <s v="18436"/>
    <s v="348"/>
    <n v="35.581220899999998"/>
    <n v="1.85"/>
    <x v="1"/>
  </r>
  <r>
    <s v="21-04-2022"/>
    <x v="1"/>
    <x v="1"/>
    <x v="674"/>
    <x v="4"/>
    <n v="6.5945735130000003"/>
    <x v="193"/>
    <n v="43.7"/>
    <n v="31.6"/>
    <x v="555"/>
    <n v="20.344000000000001"/>
    <s v="17919"/>
    <s v="299"/>
    <n v="17.899311019999999"/>
    <n v="2.64"/>
    <x v="0"/>
  </r>
  <r>
    <s v="21-04-2022"/>
    <x v="0"/>
    <x v="0"/>
    <x v="675"/>
    <x v="18"/>
    <n v="5.9917341899999998"/>
    <x v="90"/>
    <n v="49.5"/>
    <n v="32.4"/>
    <x v="556"/>
    <n v="26.725000000000001"/>
    <s v="27957"/>
    <s v="405"/>
    <n v="16.964105069999999"/>
    <n v="2.72"/>
    <x v="0"/>
  </r>
  <r>
    <s v="21-04-2022"/>
    <x v="0"/>
    <x v="0"/>
    <x v="676"/>
    <x v="502"/>
    <n v="5.8573933890000003"/>
    <x v="70"/>
    <n v="51.2"/>
    <n v="30.7"/>
    <x v="557"/>
    <n v="35.639000000000003"/>
    <s v="20833"/>
    <s v="407"/>
    <n v="22.915662650000002"/>
    <n v="2.75"/>
    <x v="1"/>
  </r>
  <r>
    <s v="21-04-2022"/>
    <x v="0"/>
    <x v="0"/>
    <x v="677"/>
    <x v="503"/>
    <n v="6.6065390160000002"/>
    <x v="70"/>
    <n v="45.6"/>
    <n v="31.4"/>
    <x v="558"/>
    <n v="25.617999999999999"/>
    <s v="20834"/>
    <s v="337"/>
    <n v="22.91456273"/>
    <n v="2.92"/>
    <x v="1"/>
  </r>
  <r>
    <s v="21-04-2022"/>
    <x v="0"/>
    <x v="0"/>
    <x v="678"/>
    <x v="504"/>
    <n v="7.1822747910000002"/>
    <x v="135"/>
    <n v="49.6"/>
    <n v="38.9"/>
    <x v="559"/>
    <n v="15.904999999999999"/>
    <s v="20557"/>
    <s v="301"/>
    <n v="23.22333025"/>
    <n v="2.81"/>
    <x v="1"/>
  </r>
  <r>
    <s v="21-03-2022"/>
    <x v="1"/>
    <x v="1"/>
    <x v="679"/>
    <x v="505"/>
    <n v="5.9658095749999998"/>
    <x v="8"/>
    <n v="47.7"/>
    <n v="35.9"/>
    <x v="560"/>
    <n v="28.623000000000001"/>
    <s v="17726"/>
    <s v="336"/>
    <n v="34.973004189999997"/>
    <n v="3.33"/>
    <x v="1"/>
  </r>
  <r>
    <s v="21-03-2022"/>
    <x v="0"/>
    <x v="0"/>
    <x v="680"/>
    <x v="506"/>
    <n v="6.3967390430000002"/>
    <x v="8"/>
    <s v="47"/>
    <n v="29.5"/>
    <x v="371"/>
    <n v="24.991"/>
    <s v="20504"/>
    <s v="315"/>
    <n v="14.202889730000001"/>
    <n v="2.5499999999999998"/>
    <x v="0"/>
  </r>
  <r>
    <s v="21-03-2022"/>
    <x v="1"/>
    <x v="1"/>
    <x v="681"/>
    <x v="507"/>
    <n v="6.5332113429999996"/>
    <x v="194"/>
    <n v="49.3"/>
    <n v="23.8"/>
    <x v="561"/>
    <n v="22.207000000000001"/>
    <s v="26605"/>
    <s v="308"/>
    <n v="28.33246291"/>
    <n v="2.27"/>
    <x v="0"/>
  </r>
  <r>
    <s v="21-03-2022"/>
    <x v="2"/>
    <x v="2"/>
    <x v="682"/>
    <x v="508"/>
    <n v="6.8562692839999997"/>
    <x v="37"/>
    <n v="46.5"/>
    <n v="36.1"/>
    <x v="562"/>
    <n v="27.952000000000002"/>
    <s v="27613"/>
    <s v="350"/>
    <n v="28.27708346"/>
    <n v="2.2400000000000002"/>
    <x v="0"/>
  </r>
  <r>
    <s v="21-03-2022"/>
    <x v="1"/>
    <x v="1"/>
    <x v="683"/>
    <x v="509"/>
    <n v="6.4966593169999998"/>
    <x v="23"/>
    <n v="47.2"/>
    <n v="41.3"/>
    <x v="563"/>
    <n v="15.468999999999999"/>
    <s v="15217"/>
    <s v="298"/>
    <n v="32.519298550000002"/>
    <n v="3.23"/>
    <x v="1"/>
  </r>
  <r>
    <s v="21-03-2022"/>
    <x v="2"/>
    <x v="2"/>
    <x v="677"/>
    <x v="510"/>
    <n v="6.7090544139999997"/>
    <x v="28"/>
    <n v="53.4"/>
    <n v="37.6"/>
    <x v="564"/>
    <n v="17.96"/>
    <s v="14152"/>
    <s v="377"/>
    <n v="30.51400825"/>
    <n v="3.19"/>
    <x v="1"/>
  </r>
  <r>
    <s v="21-03-2022"/>
    <x v="0"/>
    <x v="0"/>
    <x v="684"/>
    <x v="511"/>
    <n v="6.6714455060000004"/>
    <x v="30"/>
    <n v="44.6"/>
    <n v="33.6"/>
    <x v="143"/>
    <n v="29.763999999999999"/>
    <s v="16198"/>
    <s v="283"/>
    <n v="33.923365019999999"/>
    <n v="3.36"/>
    <x v="1"/>
  </r>
  <r>
    <s v="21-03-2022"/>
    <x v="0"/>
    <x v="0"/>
    <x v="685"/>
    <x v="512"/>
    <n v="6.2203521420000003"/>
    <x v="25"/>
    <n v="44.2"/>
    <s v="40"/>
    <x v="66"/>
    <n v="24.459"/>
    <s v="26526"/>
    <s v="399"/>
    <n v="28.374561660000001"/>
    <n v="2.35"/>
    <x v="0"/>
  </r>
  <r>
    <s v="21-03-2022"/>
    <x v="2"/>
    <x v="2"/>
    <x v="686"/>
    <x v="79"/>
    <n v="6.521625201"/>
    <x v="14"/>
    <n v="55.9"/>
    <n v="35.1"/>
    <x v="259"/>
    <n v="22.82"/>
    <s v="24094"/>
    <s v="404"/>
    <n v="19.814144599999999"/>
    <n v="3.36"/>
    <x v="1"/>
  </r>
  <r>
    <s v="21-03-2022"/>
    <x v="1"/>
    <x v="1"/>
    <x v="687"/>
    <x v="513"/>
    <n v="6.5999950329999999"/>
    <x v="24"/>
    <n v="45.4"/>
    <s v="32"/>
    <x v="565"/>
    <n v="23.922000000000001"/>
    <s v="23945"/>
    <s v="338"/>
    <n v="35.581220899999998"/>
    <n v="2.02"/>
    <x v="1"/>
  </r>
  <r>
    <s v="21-03-2022"/>
    <x v="2"/>
    <x v="2"/>
    <x v="688"/>
    <x v="514"/>
    <n v="6.3351721740000002"/>
    <x v="25"/>
    <n v="49.7"/>
    <n v="38.1"/>
    <x v="566"/>
    <n v="24.832000000000001"/>
    <s v="24151"/>
    <s v="404"/>
    <n v="32.370455710000002"/>
    <n v="3.17"/>
    <x v="1"/>
  </r>
  <r>
    <s v="21-03-2022"/>
    <x v="2"/>
    <x v="2"/>
    <x v="689"/>
    <x v="515"/>
    <n v="6.2981230310000003"/>
    <x v="21"/>
    <n v="48.9"/>
    <n v="33.299999999999997"/>
    <x v="522"/>
    <n v="27.744"/>
    <s v="24074"/>
    <s v="416"/>
    <n v="33.355119610000003"/>
    <n v="3.4"/>
    <x v="1"/>
  </r>
  <r>
    <s v="21-03-2022"/>
    <x v="2"/>
    <x v="2"/>
    <x v="690"/>
    <x v="62"/>
    <n v="6.7053326230000003"/>
    <x v="30"/>
    <n v="41.7"/>
    <s v="36"/>
    <x v="567"/>
    <n v="21.698"/>
    <s v="24092"/>
    <s v="325"/>
    <n v="19.815789469999999"/>
    <n v="3.36"/>
    <x v="1"/>
  </r>
  <r>
    <s v="21-03-2022"/>
    <x v="0"/>
    <x v="0"/>
    <x v="691"/>
    <x v="57"/>
    <n v="6.5534815630000001"/>
    <x v="14"/>
    <n v="48.3"/>
    <n v="38.799999999999997"/>
    <x v="568"/>
    <n v="30.12"/>
    <s v="24097"/>
    <s v="269"/>
    <n v="19.811677799999998"/>
    <n v="3.13"/>
    <x v="1"/>
  </r>
  <r>
    <s v="21-03-2022"/>
    <x v="0"/>
    <x v="0"/>
    <x v="678"/>
    <x v="516"/>
    <n v="6.91623476"/>
    <x v="29"/>
    <n v="51.9"/>
    <n v="31.9"/>
    <x v="91"/>
    <n v="12.865"/>
    <s v="14266"/>
    <s v="322"/>
    <n v="31.620335180000001"/>
    <n v="3.41"/>
    <x v="1"/>
  </r>
  <r>
    <s v="21-03-2022"/>
    <x v="1"/>
    <x v="1"/>
    <x v="434"/>
    <x v="517"/>
    <n v="6.5657891560000001"/>
    <x v="154"/>
    <n v="51.3"/>
    <n v="36.200000000000003"/>
    <x v="569"/>
    <n v="28.693000000000001"/>
    <s v="21951"/>
    <s v="321"/>
    <n v="15.119739300000001"/>
    <n v="2.39"/>
    <x v="0"/>
  </r>
  <r>
    <s v="21-03-2022"/>
    <x v="1"/>
    <x v="1"/>
    <x v="692"/>
    <x v="518"/>
    <n v="5.9953043160000004"/>
    <x v="16"/>
    <n v="42.9"/>
    <n v="39.1"/>
    <x v="44"/>
    <n v="21.841999999999999"/>
    <s v="16875"/>
    <s v="368"/>
    <n v="28.290488889999999"/>
    <n v="3.59"/>
    <x v="0"/>
  </r>
  <r>
    <s v="21-03-2022"/>
    <x v="2"/>
    <x v="2"/>
    <x v="13"/>
    <x v="519"/>
    <n v="6.5165442130000004"/>
    <x v="83"/>
    <s v="51"/>
    <n v="29.1"/>
    <x v="570"/>
    <n v="29.821999999999999"/>
    <s v="16830"/>
    <s v="374"/>
    <n v="16.964105069999999"/>
    <n v="3.58"/>
    <x v="0"/>
  </r>
  <r>
    <s v="21-03-2022"/>
    <x v="1"/>
    <x v="1"/>
    <x v="693"/>
    <x v="9"/>
    <n v="6.778676677"/>
    <x v="13"/>
    <n v="43.2"/>
    <n v="37.799999999999997"/>
    <x v="571"/>
    <n v="17.84"/>
    <s v="26526"/>
    <s v="292"/>
    <n v="28.278758440000001"/>
    <n v="2.2799999999999998"/>
    <x v="0"/>
  </r>
  <r>
    <s v="21-03-2022"/>
    <x v="2"/>
    <x v="2"/>
    <x v="694"/>
    <x v="6"/>
    <n v="7.0975534590000002"/>
    <x v="14"/>
    <n v="45.9"/>
    <n v="35.6"/>
    <x v="54"/>
    <n v="31.922999999999998"/>
    <s v="23432"/>
    <s v="338"/>
    <n v="28.278758440000001"/>
    <n v="2.25"/>
    <x v="0"/>
  </r>
  <r>
    <s v="21-03-2022"/>
    <x v="1"/>
    <x v="1"/>
    <x v="695"/>
    <x v="520"/>
    <n v="6.9310275710000004"/>
    <x v="14"/>
    <n v="52.9"/>
    <n v="36.4"/>
    <x v="572"/>
    <n v="24.335000000000001"/>
    <s v="16910"/>
    <s v="301"/>
    <n v="28.231933770000001"/>
    <n v="3.91"/>
    <x v="0"/>
  </r>
  <r>
    <s v="21-03-2022"/>
    <x v="2"/>
    <x v="2"/>
    <x v="696"/>
    <x v="521"/>
    <n v="6.6125378159999997"/>
    <x v="13"/>
    <n v="56.1"/>
    <n v="31.4"/>
    <x v="246"/>
    <n v="35.896000000000001"/>
    <s v="16893"/>
    <s v="427"/>
    <n v="28.26034452"/>
    <n v="2.5"/>
    <x v="0"/>
  </r>
  <r>
    <s v="21-03-2022"/>
    <x v="0"/>
    <x v="0"/>
    <x v="697"/>
    <x v="5"/>
    <n v="6.3584617830000001"/>
    <x v="15"/>
    <n v="40.4"/>
    <n v="35.4"/>
    <x v="573"/>
    <n v="28.195"/>
    <s v="16828"/>
    <s v="360"/>
    <n v="28.369503210000001"/>
    <n v="3.33"/>
    <x v="0"/>
  </r>
  <r>
    <s v="21-03-2022"/>
    <x v="2"/>
    <x v="2"/>
    <x v="15"/>
    <x v="19"/>
    <n v="6.726693375"/>
    <x v="195"/>
    <n v="48.7"/>
    <n v="35.9"/>
    <x v="111"/>
    <n v="31.338000000000001"/>
    <s v="21951"/>
    <s v="372"/>
    <n v="14.202889730000001"/>
    <n v="3.55"/>
    <x v="0"/>
  </r>
  <r>
    <s v="21-03-2022"/>
    <x v="0"/>
    <x v="0"/>
    <x v="14"/>
    <x v="522"/>
    <n v="6.6659089050000002"/>
    <x v="138"/>
    <n v="47.4"/>
    <n v="36.200000000000003"/>
    <x v="574"/>
    <n v="21.826000000000001"/>
    <s v="16867"/>
    <s v="319"/>
    <n v="15.119739300000001"/>
    <n v="3.55"/>
    <x v="0"/>
  </r>
  <r>
    <s v="21-03-2022"/>
    <x v="0"/>
    <x v="0"/>
    <x v="698"/>
    <x v="523"/>
    <n v="6.2425055460000003"/>
    <x v="3"/>
    <n v="51.5"/>
    <n v="32.4"/>
    <x v="276"/>
    <n v="25.181000000000001"/>
    <s v="16899"/>
    <s v="402"/>
    <n v="28.250310670000001"/>
    <n v="2.56"/>
    <x v="0"/>
  </r>
  <r>
    <s v="21-03-2022"/>
    <x v="0"/>
    <x v="0"/>
    <x v="699"/>
    <x v="4"/>
    <n v="6.5477450529999999"/>
    <x v="16"/>
    <n v="53.7"/>
    <n v="31.4"/>
    <x v="575"/>
    <n v="26.843"/>
    <s v="16887"/>
    <s v="373"/>
    <n v="28.2703855"/>
    <n v="2.3199999999999998"/>
    <x v="0"/>
  </r>
  <r>
    <s v="21-03-2022"/>
    <x v="2"/>
    <x v="2"/>
    <x v="700"/>
    <x v="524"/>
    <n v="5.929247889"/>
    <x v="0"/>
    <n v="43.3"/>
    <n v="33.799999999999997"/>
    <x v="576"/>
    <n v="22.891999999999999"/>
    <s v="16899"/>
    <s v="399"/>
    <n v="28.250310670000001"/>
    <n v="2.2999999999999998"/>
    <x v="0"/>
  </r>
  <r>
    <s v="21-03-2022"/>
    <x v="1"/>
    <x v="1"/>
    <x v="701"/>
    <x v="18"/>
    <n v="6.4839517119999996"/>
    <x v="17"/>
    <n v="50.2"/>
    <s v="39"/>
    <x v="545"/>
    <n v="26.41"/>
    <s v="16883"/>
    <s v="363"/>
    <n v="28.27708346"/>
    <n v="2.37"/>
    <x v="0"/>
  </r>
  <r>
    <s v="21-02-2022"/>
    <x v="0"/>
    <x v="0"/>
    <x v="3"/>
    <x v="525"/>
    <n v="6.9452248350000003"/>
    <x v="81"/>
    <s v="51"/>
    <n v="40.700000000000003"/>
    <x v="577"/>
    <n v="35.695999999999998"/>
    <s v="19684"/>
    <s v="252"/>
    <n v="17.899311019999999"/>
    <n v="3.93"/>
    <x v="0"/>
  </r>
  <r>
    <s v="21-02-2022"/>
    <x v="0"/>
    <x v="0"/>
    <x v="702"/>
    <x v="526"/>
    <n v="7.2821122730000001"/>
    <x v="15"/>
    <n v="44.4"/>
    <n v="33.299999999999997"/>
    <x v="576"/>
    <n v="23.312999999999999"/>
    <s v="19668"/>
    <s v="293"/>
    <n v="24.27303234"/>
    <n v="3.49"/>
    <x v="0"/>
  </r>
  <r>
    <s v="21-02-2022"/>
    <x v="2"/>
    <x v="2"/>
    <x v="703"/>
    <x v="527"/>
    <n v="6.7029400280000004"/>
    <x v="14"/>
    <n v="48.2"/>
    <n v="41.2"/>
    <x v="266"/>
    <n v="17.384"/>
    <s v="19659"/>
    <s v="358"/>
    <n v="24.28414467"/>
    <n v="3.67"/>
    <x v="0"/>
  </r>
  <r>
    <s v="21-02-2022"/>
    <x v="2"/>
    <x v="2"/>
    <x v="704"/>
    <x v="528"/>
    <n v="6.412493703"/>
    <x v="16"/>
    <n v="49.1"/>
    <n v="39.799999999999997"/>
    <x v="2"/>
    <n v="29.187999999999999"/>
    <s v="19657"/>
    <s v="280"/>
    <n v="24.28661546"/>
    <n v="3.67"/>
    <x v="0"/>
  </r>
  <r>
    <s v="21-02-2022"/>
    <x v="1"/>
    <x v="1"/>
    <x v="705"/>
    <x v="529"/>
    <n v="6.7023719479999997"/>
    <x v="15"/>
    <n v="47.6"/>
    <n v="40.1"/>
    <x v="37"/>
    <n v="25.9"/>
    <s v="19648"/>
    <s v="347"/>
    <n v="24.297740229999999"/>
    <n v="3.69"/>
    <x v="0"/>
  </r>
  <r>
    <s v="21-02-2022"/>
    <x v="0"/>
    <x v="0"/>
    <x v="706"/>
    <x v="530"/>
    <n v="6.590877892"/>
    <x v="0"/>
    <n v="45.7"/>
    <s v="30"/>
    <x v="578"/>
    <s v=""/>
    <s v="19664"/>
    <s v="385"/>
    <n v="24.277969890000001"/>
    <n v="3.58"/>
    <x v="0"/>
  </r>
  <r>
    <s v="21-02-2022"/>
    <x v="0"/>
    <x v="0"/>
    <x v="707"/>
    <x v="531"/>
    <n v="6.2858938289999999"/>
    <x v="17"/>
    <n v="42.8"/>
    <s v="35"/>
    <x v="164"/>
    <n v="13.662000000000001"/>
    <s v="19680"/>
    <s v="393"/>
    <n v="24.25823171"/>
    <n v="3.93"/>
    <x v="0"/>
  </r>
  <r>
    <s v="21-02-2022"/>
    <x v="2"/>
    <x v="2"/>
    <x v="708"/>
    <x v="532"/>
    <n v="7.1298203300000003"/>
    <x v="17"/>
    <s v="48"/>
    <n v="36.200000000000003"/>
    <x v="579"/>
    <n v="29.826000000000001"/>
    <s v="19578"/>
    <s v="380"/>
    <n v="24.38461538"/>
    <n v="3.61"/>
    <x v="0"/>
  </r>
  <r>
    <s v="21-02-2022"/>
    <x v="1"/>
    <x v="1"/>
    <x v="709"/>
    <x v="533"/>
    <n v="6.5616241430000004"/>
    <x v="13"/>
    <s v="50"/>
    <n v="37.299999999999997"/>
    <x v="431"/>
    <n v="11.375"/>
    <s v="19647"/>
    <s v="329"/>
    <n v="24.298976939999999"/>
    <n v="3.55"/>
    <x v="0"/>
  </r>
  <r>
    <s v="21-02-2022"/>
    <x v="1"/>
    <x v="1"/>
    <x v="683"/>
    <x v="534"/>
    <n v="6.3710718359999996"/>
    <x v="8"/>
    <n v="43.2"/>
    <s v="29"/>
    <x v="580"/>
    <n v="24.798999999999999"/>
    <s v="15217"/>
    <s v="380"/>
    <n v="20.211769690000001"/>
    <n v="3.11"/>
    <x v="1"/>
  </r>
  <r>
    <s v="21-02-2022"/>
    <x v="1"/>
    <x v="1"/>
    <x v="677"/>
    <x v="62"/>
    <n v="6.961241878"/>
    <x v="25"/>
    <s v=""/>
    <n v="40.299999999999997"/>
    <x v="581"/>
    <n v="35.619"/>
    <s v="18436"/>
    <s v="396"/>
    <n v="32.370455710000002"/>
    <n v="3.02"/>
    <x v="1"/>
  </r>
  <r>
    <s v="21-02-2022"/>
    <x v="0"/>
    <x v="0"/>
    <x v="710"/>
    <x v="535"/>
    <n v="6.6342653279999997"/>
    <x v="25"/>
    <n v="47.6"/>
    <n v="34.1"/>
    <x v="307"/>
    <n v="23.731999999999999"/>
    <s v="17726"/>
    <s v="313"/>
    <n v="20.10706313"/>
    <n v="3.19"/>
    <x v="1"/>
  </r>
  <r>
    <s v="21-02-2022"/>
    <x v="1"/>
    <x v="1"/>
    <x v="711"/>
    <x v="536"/>
    <n v="5.5633329070000004"/>
    <x v="24"/>
    <n v="51.9"/>
    <n v="31.2"/>
    <x v="130"/>
    <n v="34.241999999999997"/>
    <s v="16198"/>
    <s v="377"/>
    <n v="22.13781591"/>
    <n v="2.91"/>
    <x v="1"/>
  </r>
  <r>
    <s v="21-02-2022"/>
    <x v="0"/>
    <x v="0"/>
    <x v="712"/>
    <x v="537"/>
    <n v="6.6587012960000003"/>
    <x v="28"/>
    <n v="45.3"/>
    <n v="38.1"/>
    <x v="49"/>
    <n v="10.462"/>
    <s v="13272"/>
    <s v="337"/>
    <n v="21.988945699999999"/>
    <n v="2.79"/>
    <x v="1"/>
  </r>
  <r>
    <s v="21-02-2022"/>
    <x v="1"/>
    <x v="1"/>
    <x v="678"/>
    <x v="538"/>
    <n v="6.7464480379999996"/>
    <x v="30"/>
    <n v="39.5"/>
    <n v="35.200000000000003"/>
    <x v="582"/>
    <n v="21.324999999999999"/>
    <s v="14266"/>
    <s v="310"/>
    <n v="20.183570790000001"/>
    <n v="3.12"/>
    <x v="1"/>
  </r>
  <r>
    <s v="21-02-2022"/>
    <x v="1"/>
    <x v="1"/>
    <x v="677"/>
    <x v="539"/>
    <n v="6.3040711930000004"/>
    <x v="23"/>
    <s v=""/>
    <n v="43.3"/>
    <x v="352"/>
    <n v="28.207000000000001"/>
    <s v="14152"/>
    <s v="388"/>
    <n v="20.0732456"/>
    <n v="3.15"/>
    <x v="1"/>
  </r>
  <r>
    <s v="21-02-2022"/>
    <x v="2"/>
    <x v="2"/>
    <x v="676"/>
    <x v="490"/>
    <n v="6.546613711"/>
    <x v="29"/>
    <n v="43.2"/>
    <n v="29.9"/>
    <x v="520"/>
    <n v="23.102"/>
    <s v="13272"/>
    <s v="358"/>
    <n v="20.640840499999999"/>
    <n v="3.19"/>
    <x v="1"/>
  </r>
  <r>
    <s v="21-02-2022"/>
    <x v="0"/>
    <x v="0"/>
    <x v="670"/>
    <x v="540"/>
    <n v="6.8700979159999997"/>
    <x v="28"/>
    <n v="47.4"/>
    <n v="38.1"/>
    <x v="583"/>
    <n v="38.598999999999997"/>
    <s v="19197"/>
    <s v="359"/>
    <n v="22.135762969999998"/>
    <n v="1.95"/>
    <x v="1"/>
  </r>
  <r>
    <s v="21-02-2022"/>
    <x v="1"/>
    <x v="1"/>
    <x v="686"/>
    <x v="541"/>
    <n v="6.096699214"/>
    <x v="21"/>
    <s v="50"/>
    <s v="41"/>
    <x v="584"/>
    <n v="19.395"/>
    <s v="18436"/>
    <s v="355"/>
    <n v="20.051325129999999"/>
    <n v="1.99"/>
    <x v="1"/>
  </r>
  <r>
    <s v="21-02-2022"/>
    <x v="2"/>
    <x v="2"/>
    <x v="713"/>
    <x v="542"/>
    <n v="7.190536861"/>
    <x v="26"/>
    <n v="56.6"/>
    <n v="38.5"/>
    <x v="585"/>
    <n v="33.899000000000001"/>
    <s v="17726"/>
    <s v="442"/>
    <n v="20.027771950000002"/>
    <n v="1.88"/>
    <x v="1"/>
  </r>
  <r>
    <s v="21-02-2022"/>
    <x v="1"/>
    <x v="1"/>
    <x v="714"/>
    <x v="543"/>
    <n v="6.5490374520000003"/>
    <x v="29"/>
    <n v="43.9"/>
    <s v="38"/>
    <x v="586"/>
    <n v="22.472999999999999"/>
    <s v="14152"/>
    <s v="403"/>
    <n v="20.259803089999998"/>
    <n v="3.07"/>
    <x v="1"/>
  </r>
  <r>
    <s v="21-02-2022"/>
    <x v="2"/>
    <x v="2"/>
    <x v="715"/>
    <x v="544"/>
    <n v="6.476921795"/>
    <x v="26"/>
    <n v="42.5"/>
    <n v="36.4"/>
    <x v="587"/>
    <n v="15.676"/>
    <s v="18436"/>
    <s v="356"/>
    <n v="33.355119610000003"/>
    <n v="3.04"/>
    <x v="1"/>
  </r>
  <r>
    <s v="21-02-2022"/>
    <x v="2"/>
    <x v="2"/>
    <x v="676"/>
    <x v="83"/>
    <n v="5.9043384129999996"/>
    <x v="24"/>
    <n v="47.2"/>
    <n v="30.2"/>
    <x v="588"/>
    <n v="23.481999999999999"/>
    <s v="17726"/>
    <s v="366"/>
    <n v="35.581220899999998"/>
    <n v="3.31"/>
    <x v="1"/>
  </r>
  <r>
    <s v="21-02-2022"/>
    <x v="0"/>
    <x v="0"/>
    <x v="716"/>
    <x v="545"/>
    <n v="6.7653004470000004"/>
    <x v="21"/>
    <n v="47.7"/>
    <n v="31.8"/>
    <x v="589"/>
    <n v="23.780999999999999"/>
    <s v="19197"/>
    <s v="347"/>
    <n v="20.216905229999998"/>
    <n v="3.13"/>
    <x v="1"/>
  </r>
  <r>
    <s v="21-02-2022"/>
    <x v="0"/>
    <x v="0"/>
    <x v="717"/>
    <x v="546"/>
    <n v="7.8047501309999996"/>
    <x v="3"/>
    <n v="42.9"/>
    <n v="29.2"/>
    <x v="590"/>
    <n v="30.032"/>
    <s v="19647"/>
    <s v="385"/>
    <n v="24.298976939999999"/>
    <n v="3.55"/>
    <x v="0"/>
  </r>
  <r>
    <s v="21-02-2022"/>
    <x v="1"/>
    <x v="1"/>
    <x v="670"/>
    <x v="57"/>
    <s v=""/>
    <x v="8"/>
    <n v="52.5"/>
    <n v="32.4"/>
    <x v="574"/>
    <n v="31.998999999999999"/>
    <s v="17726"/>
    <s v="389"/>
    <n v="20.228041180000002"/>
    <n v="1.87"/>
    <x v="1"/>
  </r>
  <r>
    <s v="21-02-2022"/>
    <x v="2"/>
    <x v="2"/>
    <x v="686"/>
    <x v="62"/>
    <n v="7.2120518880000004"/>
    <x v="196"/>
    <n v="49.6"/>
    <n v="38.5"/>
    <x v="588"/>
    <n v="28.49"/>
    <s v="16198"/>
    <s v="354"/>
    <n v="20.282181999999999"/>
    <n v="1.86"/>
    <x v="1"/>
  </r>
  <r>
    <s v="21-01-2022"/>
    <x v="1"/>
    <x v="1"/>
    <x v="678"/>
    <x v="57"/>
    <n v="7.0571482840000002"/>
    <x v="26"/>
    <n v="48.6"/>
    <n v="41.9"/>
    <x v="591"/>
    <n v="26.41"/>
    <s v="20616"/>
    <s v="419"/>
    <n v="35.580333660000001"/>
    <n v="2.68"/>
    <x v="1"/>
  </r>
  <r>
    <s v="21-01-2022"/>
    <x v="0"/>
    <x v="0"/>
    <x v="718"/>
    <x v="547"/>
    <n v="6.3960264499999999"/>
    <x v="25"/>
    <n v="43.1"/>
    <n v="36.200000000000003"/>
    <x v="576"/>
    <n v="26.855"/>
    <s v="16198"/>
    <s v="349"/>
    <n v="23.22333025"/>
    <n v="2.88"/>
    <x v="1"/>
  </r>
  <r>
    <s v="21-01-2022"/>
    <x v="1"/>
    <x v="1"/>
    <x v="0"/>
    <x v="548"/>
    <n v="6.8218305319999999"/>
    <x v="197"/>
    <n v="45.3"/>
    <n v="31.2"/>
    <x v="476"/>
    <n v="27.675999999999998"/>
    <s v="19412"/>
    <s v="347"/>
    <n v="15.900716149999999"/>
    <n v="3.59"/>
    <x v="0"/>
  </r>
  <r>
    <s v="21-01-2022"/>
    <x v="0"/>
    <x v="0"/>
    <x v="719"/>
    <x v="61"/>
    <n v="6.5398734940000001"/>
    <x v="135"/>
    <n v="43.6"/>
    <n v="28.9"/>
    <x v="592"/>
    <n v="20.03"/>
    <s v="14266"/>
    <s v="326"/>
    <n v="23.226719859999999"/>
    <n v="2.11"/>
    <x v="1"/>
  </r>
  <r>
    <s v="21-01-2022"/>
    <x v="0"/>
    <x v="0"/>
    <x v="720"/>
    <x v="79"/>
    <n v="6.6258562449999996"/>
    <x v="28"/>
    <n v="50.7"/>
    <n v="40.4"/>
    <x v="561"/>
    <n v="19.646000000000001"/>
    <s v="20536"/>
    <s v="304"/>
    <n v="31.620335180000001"/>
    <n v="2.67"/>
    <x v="1"/>
  </r>
  <r>
    <s v="21-01-2022"/>
    <x v="0"/>
    <x v="0"/>
    <x v="721"/>
    <x v="549"/>
    <n v="7.0792694640000002"/>
    <x v="99"/>
    <n v="48.1"/>
    <n v="39.4"/>
    <x v="545"/>
    <n v="29.087"/>
    <s v="15217"/>
    <s v="328"/>
    <n v="34.973004189999997"/>
    <n v="2.02"/>
    <x v="1"/>
  </r>
  <r>
    <s v="21-01-2022"/>
    <x v="0"/>
    <x v="0"/>
    <x v="38"/>
    <x v="550"/>
    <n v="6.7925399239999997"/>
    <x v="3"/>
    <n v="47.5"/>
    <n v="38.6"/>
    <x v="593"/>
    <n v="38.814999999999998"/>
    <s v="19288"/>
    <s v="362"/>
    <n v="16.44955444"/>
    <n v="3.49"/>
    <x v="0"/>
  </r>
  <r>
    <s v="21-01-2022"/>
    <x v="0"/>
    <x v="0"/>
    <x v="722"/>
    <x v="52"/>
    <n v="6.2305568029999998"/>
    <x v="99"/>
    <n v="57.2"/>
    <n v="37.5"/>
    <x v="118"/>
    <n v="14.487"/>
    <s v="14152"/>
    <s v="338"/>
    <n v="23.228980150000002"/>
    <n v="2.17"/>
    <x v="1"/>
  </r>
  <r>
    <s v="21-01-2022"/>
    <x v="0"/>
    <x v="0"/>
    <x v="683"/>
    <x v="63"/>
    <n v="6.3526555709999997"/>
    <x v="21"/>
    <n v="53.5"/>
    <n v="36.799999999999997"/>
    <x v="594"/>
    <n v="29.773"/>
    <s v="20547"/>
    <s v="423"/>
    <n v="30.51400825"/>
    <n v="2.72"/>
    <x v="1"/>
  </r>
  <r>
    <s v="21-01-2022"/>
    <x v="1"/>
    <x v="1"/>
    <x v="723"/>
    <x v="551"/>
    <n v="7.5849616080000004"/>
    <x v="0"/>
    <n v="43.4"/>
    <n v="27.4"/>
    <x v="221"/>
    <n v="18.117999999999999"/>
    <s v="19328"/>
    <s v="379"/>
    <n v="24.7000207"/>
    <n v="3.91"/>
    <x v="0"/>
  </r>
  <r>
    <s v="21-01-2022"/>
    <x v="1"/>
    <x v="1"/>
    <x v="724"/>
    <x v="83"/>
    <n v="5.9175057799999999"/>
    <x v="99"/>
    <n v="45.1"/>
    <n v="33.9"/>
    <x v="257"/>
    <n v="21.138000000000002"/>
    <s v="15217"/>
    <s v="319"/>
    <n v="23.230110459999999"/>
    <n v="1.85"/>
    <x v="1"/>
  </r>
  <r>
    <s v="20-04-2022"/>
    <x v="0"/>
    <x v="0"/>
    <x v="725"/>
    <x v="552"/>
    <n v="6.1037969729999997"/>
    <x v="175"/>
    <n v="42.7"/>
    <n v="36.6"/>
    <x v="2"/>
    <n v="11.141"/>
    <s v="27957"/>
    <s v="356"/>
    <n v="26.34378104"/>
    <n v="2.57"/>
    <x v="0"/>
  </r>
  <r>
    <s v="20-04-2022"/>
    <x v="0"/>
    <x v="0"/>
    <x v="726"/>
    <x v="553"/>
    <n v="6.4423636860000002"/>
    <x v="112"/>
    <s v="54"/>
    <n v="31.6"/>
    <x v="595"/>
    <n v="20.341999999999999"/>
    <s v="14266"/>
    <s v="403"/>
    <n v="33.923365019999999"/>
    <n v="2.82"/>
    <x v="1"/>
  </r>
  <r>
    <s v="20-04-2022"/>
    <x v="0"/>
    <x v="0"/>
    <x v="727"/>
    <x v="554"/>
    <n v="6.6470474739999998"/>
    <x v="112"/>
    <n v="51.5"/>
    <n v="34.799999999999997"/>
    <x v="143"/>
    <n v="31.550999999999998"/>
    <s v="18436"/>
    <s v="304"/>
    <n v="35.580333660000001"/>
    <n v="2.0099999999999998"/>
    <x v="1"/>
  </r>
  <r>
    <s v="20-04-2022"/>
    <x v="2"/>
    <x v="2"/>
    <x v="728"/>
    <x v="555"/>
    <n v="6.9412899440000002"/>
    <x v="127"/>
    <n v="42.9"/>
    <n v="35.700000000000003"/>
    <x v="596"/>
    <n v="29.084"/>
    <s v="17919"/>
    <s v="402"/>
    <n v="26.346688740000001"/>
    <n v="2.39"/>
    <x v="0"/>
  </r>
  <r>
    <s v="20-04-2022"/>
    <x v="2"/>
    <x v="2"/>
    <x v="729"/>
    <x v="556"/>
    <n v="6.3628306710000002"/>
    <x v="149"/>
    <n v="52.4"/>
    <n v="34.9"/>
    <x v="430"/>
    <n v="26.187999999999999"/>
    <s v="25528"/>
    <s v="313"/>
    <n v="26.332156650000002"/>
    <n v="2.6"/>
    <x v="0"/>
  </r>
  <r>
    <s v="20-04-2022"/>
    <x v="2"/>
    <x v="2"/>
    <x v="730"/>
    <x v="557"/>
    <n v="6.1055416640000004"/>
    <x v="112"/>
    <n v="39.1"/>
    <n v="38.700000000000003"/>
    <x v="597"/>
    <n v="26.736000000000001"/>
    <s v="17726"/>
    <s v="282"/>
    <n v="32.370455710000002"/>
    <n v="1.91"/>
    <x v="1"/>
  </r>
  <r>
    <s v="20-04-2022"/>
    <x v="0"/>
    <x v="0"/>
    <x v="731"/>
    <x v="558"/>
    <n v="6.5523019700000003"/>
    <x v="140"/>
    <n v="52.5"/>
    <n v="41.1"/>
    <x v="127"/>
    <n v="17.491"/>
    <s v="18128"/>
    <s v="284"/>
    <n v="15.119739300000001"/>
    <n v="2.61"/>
    <x v="0"/>
  </r>
  <r>
    <s v="20-04-2022"/>
    <x v="2"/>
    <x v="2"/>
    <x v="732"/>
    <x v="559"/>
    <n v="6.7724319340000001"/>
    <x v="147"/>
    <n v="46.2"/>
    <n v="33.299999999999997"/>
    <x v="428"/>
    <n v="30.363"/>
    <s v="14152"/>
    <s v="307"/>
    <n v="32.519298550000002"/>
    <s v="3"/>
    <x v="1"/>
  </r>
  <r>
    <s v="20-04-2022"/>
    <x v="1"/>
    <x v="1"/>
    <x v="733"/>
    <x v="560"/>
    <n v="7.0266846110000003"/>
    <x v="0"/>
    <s v="50"/>
    <n v="35.799999999999997"/>
    <x v="25"/>
    <n v="36.276000000000003"/>
    <s v="18165"/>
    <s v="420"/>
    <n v="26.281420310000001"/>
    <n v="2.74"/>
    <x v="0"/>
  </r>
  <r>
    <s v="20-04-2022"/>
    <x v="2"/>
    <x v="2"/>
    <x v="574"/>
    <x v="561"/>
    <n v="6.4889593359999997"/>
    <x v="162"/>
    <n v="39.200000000000003"/>
    <n v="40.5"/>
    <x v="250"/>
    <n v="25.704000000000001"/>
    <s v="18127"/>
    <s v="373"/>
    <n v="14.202889730000001"/>
    <n v="2.44"/>
    <x v="0"/>
  </r>
  <r>
    <s v="20-04-2022"/>
    <x v="1"/>
    <x v="1"/>
    <x v="734"/>
    <x v="562"/>
    <n v="6.7627465100000004"/>
    <x v="198"/>
    <n v="45.6"/>
    <n v="37.6"/>
    <x v="598"/>
    <n v="24.611999999999998"/>
    <s v="18122"/>
    <s v="384"/>
    <n v="16.964105069999999"/>
    <n v="2.58"/>
    <x v="0"/>
  </r>
  <r>
    <s v="20-03-2022"/>
    <x v="0"/>
    <x v="0"/>
    <x v="735"/>
    <x v="563"/>
    <n v="6.0199899710000002"/>
    <x v="81"/>
    <n v="35.200000000000003"/>
    <n v="30.8"/>
    <x v="599"/>
    <n v="26.187999999999999"/>
    <s v="17919"/>
    <s v="310"/>
    <n v="31.538746119999999"/>
    <n v="2.17"/>
    <x v="0"/>
  </r>
  <r>
    <s v="20-03-2022"/>
    <x v="1"/>
    <x v="1"/>
    <x v="736"/>
    <x v="12"/>
    <n v="6.3869135469999998"/>
    <x v="75"/>
    <n v="46.3"/>
    <n v="32.700000000000003"/>
    <x v="127"/>
    <n v="16.817"/>
    <s v="14881"/>
    <s v="352"/>
    <n v="16.964105069999999"/>
    <n v="3.61"/>
    <x v="0"/>
  </r>
  <r>
    <s v="20-03-2022"/>
    <x v="0"/>
    <x v="0"/>
    <x v="737"/>
    <x v="11"/>
    <n v="6.3674666179999999"/>
    <x v="159"/>
    <n v="48.9"/>
    <n v="29.4"/>
    <x v="400"/>
    <n v="8.4960000000000004"/>
    <s v="27613"/>
    <s v="324"/>
    <n v="32.102884809999999"/>
    <n v="3.58"/>
    <x v="0"/>
  </r>
  <r>
    <s v="20-03-2022"/>
    <x v="0"/>
    <x v="0"/>
    <x v="738"/>
    <x v="564"/>
    <n v="6.892660674"/>
    <x v="199"/>
    <n v="47.5"/>
    <n v="36.6"/>
    <x v="600"/>
    <n v="41.19"/>
    <s v="21951"/>
    <s v="337"/>
    <n v="22.975992730000002"/>
    <n v="2.0299999999999998"/>
    <x v="0"/>
  </r>
  <r>
    <s v="20-03-2022"/>
    <x v="0"/>
    <x v="0"/>
    <x v="739"/>
    <x v="2"/>
    <n v="7.1491700580000002"/>
    <x v="191"/>
    <n v="50.4"/>
    <n v="34.5"/>
    <x v="601"/>
    <n v="24.038"/>
    <s v="26605"/>
    <s v="269"/>
    <n v="29.261538460000001"/>
    <n v="3.93"/>
    <x v="0"/>
  </r>
  <r>
    <s v="20-03-2022"/>
    <x v="1"/>
    <x v="1"/>
    <x v="740"/>
    <x v="19"/>
    <n v="5.4569589089999999"/>
    <x v="77"/>
    <n v="51.3"/>
    <n v="32.1"/>
    <x v="602"/>
    <n v="25.332000000000001"/>
    <s v="20504"/>
    <s v="202"/>
    <n v="28.235273240000001"/>
    <n v="3.59"/>
    <x v="0"/>
  </r>
  <r>
    <s v="20-03-2022"/>
    <x v="0"/>
    <x v="0"/>
    <x v="741"/>
    <x v="565"/>
    <n v="6.6729882959999998"/>
    <x v="63"/>
    <n v="46.1"/>
    <s v="28"/>
    <x v="603"/>
    <n v="23.135000000000002"/>
    <s v="21951"/>
    <s v="304"/>
    <n v="28.399881019999999"/>
    <n v="3.49"/>
    <x v="0"/>
  </r>
  <r>
    <s v="20-03-2022"/>
    <x v="0"/>
    <x v="0"/>
    <x v="742"/>
    <x v="566"/>
    <n v="6.8996220279999996"/>
    <x v="63"/>
    <n v="52.1"/>
    <n v="31.2"/>
    <x v="395"/>
    <n v="24.009"/>
    <s v="27957"/>
    <s v="246"/>
    <n v="28.243625389999998"/>
    <n v="3.91"/>
    <x v="0"/>
  </r>
  <r>
    <s v="20-03-2022"/>
    <x v="2"/>
    <x v="2"/>
    <x v="743"/>
    <x v="430"/>
    <n v="6.4741377470000003"/>
    <x v="184"/>
    <n v="52.5"/>
    <n v="29.9"/>
    <x v="604"/>
    <n v="28.22"/>
    <s v=""/>
    <s v="297"/>
    <n v="25.625442830000001"/>
    <n v="1.86"/>
    <x v="1"/>
  </r>
  <r>
    <s v="20-03-2022"/>
    <x v="2"/>
    <x v="2"/>
    <x v="744"/>
    <x v="430"/>
    <n v="6.8055831199999997"/>
    <x v="184"/>
    <n v="43.5"/>
    <n v="33.799999999999997"/>
    <x v="479"/>
    <n v="28.690999999999999"/>
    <s v="27882"/>
    <s v="243"/>
    <n v="17.122229399999998"/>
    <n v="1.85"/>
    <x v="1"/>
  </r>
  <r>
    <s v="20-03-2022"/>
    <x v="2"/>
    <x v="2"/>
    <x v="668"/>
    <x v="567"/>
    <n v="6.6635869559999996"/>
    <x v="23"/>
    <n v="47.9"/>
    <n v="38.6"/>
    <x v="605"/>
    <n v="27.97"/>
    <s v="23432"/>
    <s v="312"/>
    <n v="31.797122689999998"/>
    <n v="2.27"/>
    <x v="0"/>
  </r>
  <r>
    <s v="20-03-2022"/>
    <x v="1"/>
    <x v="1"/>
    <x v="745"/>
    <x v="568"/>
    <n v="6.7526548179999999"/>
    <x v="134"/>
    <n v="55.1"/>
    <n v="37.5"/>
    <x v="606"/>
    <n v="23.169"/>
    <s v="26526"/>
    <s v="351"/>
    <n v="31.691582579999999"/>
    <n v="2.34"/>
    <x v="0"/>
  </r>
  <r>
    <s v="20-03-2022"/>
    <x v="2"/>
    <x v="2"/>
    <x v="746"/>
    <x v="569"/>
    <n v="6.1489743890000002"/>
    <x v="26"/>
    <n v="43.7"/>
    <n v="30.2"/>
    <x v="534"/>
    <n v="32.603000000000002"/>
    <s v="27613"/>
    <s v="343"/>
    <n v="31.943927739999999"/>
    <n v="2.19"/>
    <x v="0"/>
  </r>
  <r>
    <s v="20-03-2022"/>
    <x v="0"/>
    <x v="0"/>
    <x v="747"/>
    <x v="570"/>
    <n v="6.3049610109999996"/>
    <x v="84"/>
    <n v="42.9"/>
    <n v="32.9"/>
    <x v="390"/>
    <n v="14.519"/>
    <s v="26605"/>
    <s v="402"/>
    <n v="32.038252470000003"/>
    <n v="2.27"/>
    <x v="0"/>
  </r>
  <r>
    <s v="20-03-2022"/>
    <x v="2"/>
    <x v="2"/>
    <x v="748"/>
    <x v="571"/>
    <n v="6.6407894079999998"/>
    <x v="26"/>
    <n v="46.3"/>
    <n v="33.200000000000003"/>
    <x v="139"/>
    <n v="17.463999999999999"/>
    <s v="20504"/>
    <s v="392"/>
    <n v="21.727387520000001"/>
    <n v="2.1800000000000002"/>
    <x v="0"/>
  </r>
  <r>
    <s v="20-03-2022"/>
    <x v="0"/>
    <x v="0"/>
    <x v="683"/>
    <x v="572"/>
    <n v="6.3720931539999999"/>
    <x v="74"/>
    <n v="46.2"/>
    <n v="35.6"/>
    <x v="363"/>
    <n v="19.981000000000002"/>
    <s v="25121"/>
    <s v="362"/>
    <n v="19.00410016"/>
    <s v="3"/>
    <x v="1"/>
  </r>
  <r>
    <s v="20-03-2022"/>
    <x v="0"/>
    <x v="0"/>
    <x v="749"/>
    <x v="430"/>
    <n v="6.4784074389999997"/>
    <x v="200"/>
    <n v="54.4"/>
    <n v="43.5"/>
    <x v="438"/>
    <n v="31.701000000000001"/>
    <s v="19197"/>
    <s v="376"/>
    <n v="30.51400825"/>
    <n v="3.62"/>
    <x v="1"/>
  </r>
  <r>
    <s v="20-03-2022"/>
    <x v="0"/>
    <x v="0"/>
    <x v="750"/>
    <x v="430"/>
    <n v="6.2620404719999998"/>
    <x v="184"/>
    <n v="51.3"/>
    <s v="30"/>
    <x v="567"/>
    <n v="28.306999999999999"/>
    <s v="26289"/>
    <s v="428"/>
    <n v="18.15976264"/>
    <n v="1.87"/>
    <x v="1"/>
  </r>
  <r>
    <s v="20-03-2022"/>
    <x v="2"/>
    <x v="2"/>
    <x v="751"/>
    <x v="430"/>
    <n v="5.7915466530000002"/>
    <x v="184"/>
    <n v="39.799999999999997"/>
    <n v="37.799999999999997"/>
    <x v="607"/>
    <n v="26.431000000000001"/>
    <s v=""/>
    <s v="462"/>
    <n v="25.6681542"/>
    <n v="2.11"/>
    <x v="1"/>
  </r>
  <r>
    <s v="20-03-2022"/>
    <x v="0"/>
    <x v="0"/>
    <x v="752"/>
    <x v="573"/>
    <n v="6.1789487090000002"/>
    <x v="201"/>
    <n v="53.6"/>
    <s v="38"/>
    <x v="427"/>
    <n v="31.126999999999999"/>
    <s v="20801"/>
    <s v="303"/>
    <n v="29.268714360000001"/>
    <n v="2.19"/>
    <x v="0"/>
  </r>
  <r>
    <s v="20-03-2022"/>
    <x v="1"/>
    <x v="1"/>
    <x v="753"/>
    <x v="574"/>
    <n v="7.1017099100000003"/>
    <x v="202"/>
    <n v="42.9"/>
    <n v="37.1"/>
    <x v="551"/>
    <n v="45.725999999999999"/>
    <s v="24616"/>
    <s v="286"/>
    <n v="19.393971400000002"/>
    <n v="2.88"/>
    <x v="1"/>
  </r>
  <r>
    <s v="20-03-2022"/>
    <x v="2"/>
    <x v="2"/>
    <x v="683"/>
    <x v="430"/>
    <n v="6.6331243049999999"/>
    <x v="203"/>
    <n v="44.8"/>
    <n v="37.5"/>
    <x v="7"/>
    <n v="30.077999999999999"/>
    <s v="25468"/>
    <s v="302"/>
    <n v="18.74517041"/>
    <n v="3.42"/>
    <x v="1"/>
  </r>
  <r>
    <s v="20-03-2022"/>
    <x v="2"/>
    <x v="2"/>
    <x v="754"/>
    <x v="430"/>
    <n v="6.1147863649999996"/>
    <x v="184"/>
    <n v="46.2"/>
    <s v="35"/>
    <x v="71"/>
    <n v="30.995000000000001"/>
    <s v="18436"/>
    <s v="246"/>
    <n v="35.580333660000001"/>
    <n v="3.72"/>
    <x v="1"/>
  </r>
  <r>
    <s v="20-03-2022"/>
    <x v="1"/>
    <x v="1"/>
    <x v="755"/>
    <x v="430"/>
    <n v="5.5561006639999997"/>
    <x v="184"/>
    <n v="50.6"/>
    <n v="32.5"/>
    <x v="464"/>
    <n v="21.699000000000002"/>
    <s v="17726"/>
    <s v="339"/>
    <n v="32.370455710000002"/>
    <n v="3.35"/>
    <x v="1"/>
  </r>
  <r>
    <s v="20-03-2022"/>
    <x v="2"/>
    <x v="2"/>
    <x v="756"/>
    <x v="430"/>
    <n v="7.4084151550000001"/>
    <x v="30"/>
    <n v="40.9"/>
    <s v="31"/>
    <x v="608"/>
    <n v="24.661999999999999"/>
    <s v="25642"/>
    <s v="342"/>
    <n v="34.973004189999997"/>
    <n v="3.51"/>
    <x v="1"/>
  </r>
  <r>
    <s v="20-03-2022"/>
    <x v="2"/>
    <x v="2"/>
    <x v="757"/>
    <x v="430"/>
    <n v="6.0434813030000001"/>
    <x v="23"/>
    <n v="45.2"/>
    <n v="33.799999999999997"/>
    <x v="68"/>
    <n v="26.338999999999999"/>
    <s v="25576"/>
    <s v="282"/>
    <n v="33.923365019999999"/>
    <n v="3.28"/>
    <x v="1"/>
  </r>
  <r>
    <s v="20-03-2022"/>
    <x v="1"/>
    <x v="1"/>
    <x v="758"/>
    <x v="575"/>
    <n v="6.3153799609999997"/>
    <x v="24"/>
    <n v="49.3"/>
    <n v="30.4"/>
    <x v="516"/>
    <n v="26.443999999999999"/>
    <s v="15217"/>
    <s v="351"/>
    <n v="18.901769810000001"/>
    <n v="1.87"/>
    <x v="1"/>
  </r>
  <r>
    <s v="20-03-2022"/>
    <x v="1"/>
    <x v="1"/>
    <x v="759"/>
    <x v="430"/>
    <n v="5.7612576100000004"/>
    <x v="184"/>
    <n v="44.7"/>
    <n v="38.700000000000003"/>
    <x v="165"/>
    <n v="23.146000000000001"/>
    <s v="15217"/>
    <s v="431"/>
    <n v="32.370455710000002"/>
    <n v="1.85"/>
    <x v="1"/>
  </r>
  <r>
    <s v="20-03-2022"/>
    <x v="2"/>
    <x v="2"/>
    <x v="760"/>
    <x v="576"/>
    <n v="6.5639338230000002"/>
    <x v="204"/>
    <n v="44.2"/>
    <n v="38.9"/>
    <x v="609"/>
    <n v="32.362000000000002"/>
    <s v="25156"/>
    <s v="324"/>
    <n v="18.977659410000001"/>
    <n v="2.0099999999999998"/>
    <x v="1"/>
  </r>
  <r>
    <s v="20-03-2022"/>
    <x v="1"/>
    <x v="1"/>
    <x v="761"/>
    <x v="430"/>
    <n v="6.1108960220000004"/>
    <x v="205"/>
    <n v="52.2"/>
    <s v="31"/>
    <x v="535"/>
    <n v="28.323"/>
    <s v="25312"/>
    <s v="281"/>
    <n v="18.86069848"/>
    <n v="3.36"/>
    <x v="1"/>
  </r>
  <r>
    <s v="20-02-2022"/>
    <x v="2"/>
    <x v="2"/>
    <x v="762"/>
    <x v="577"/>
    <n v="5.8335927779999999"/>
    <x v="30"/>
    <n v="49.4"/>
    <n v="42.1"/>
    <x v="238"/>
    <n v="32.015000000000001"/>
    <s v="23685"/>
    <s v="279"/>
    <n v="20.156301460000002"/>
    <n v="3.18"/>
    <x v="1"/>
  </r>
  <r>
    <s v="20-02-2022"/>
    <x v="1"/>
    <x v="1"/>
    <x v="763"/>
    <x v="4"/>
    <n v="7.0044856040000001"/>
    <x v="90"/>
    <n v="44.7"/>
    <n v="30.6"/>
    <x v="610"/>
    <n v="28.405999999999999"/>
    <s v="20801"/>
    <s v="342"/>
    <n v="24.49848617"/>
    <n v="3.69"/>
    <x v="0"/>
  </r>
  <r>
    <s v="20-02-2022"/>
    <x v="1"/>
    <x v="1"/>
    <x v="764"/>
    <x v="578"/>
    <n v="6.9366412710000001"/>
    <x v="206"/>
    <n v="50.4"/>
    <n v="39.6"/>
    <x v="262"/>
    <n v="31.195"/>
    <s v="23742"/>
    <s v="399"/>
    <n v="20.107910029999999"/>
    <n v="1.88"/>
    <x v="1"/>
  </r>
  <r>
    <s v="20-02-2022"/>
    <x v="1"/>
    <x v="1"/>
    <x v="676"/>
    <x v="579"/>
    <n v="6.2109201470000004"/>
    <x v="182"/>
    <n v="49.2"/>
    <n v="31.7"/>
    <x v="83"/>
    <n v="30.158999999999999"/>
    <s v="17726"/>
    <s v="331"/>
    <n v="20.62835415"/>
    <n v="1.89"/>
    <x v="1"/>
  </r>
  <r>
    <s v="20-02-2022"/>
    <x v="1"/>
    <x v="1"/>
    <x v="765"/>
    <x v="62"/>
    <n v="6.4239086910000003"/>
    <x v="26"/>
    <n v="50.1"/>
    <n v="34.799999999999997"/>
    <x v="611"/>
    <n v="29.748999999999999"/>
    <s v="19197"/>
    <s v="317"/>
    <n v="33.923365019999999"/>
    <n v="2.88"/>
    <x v="1"/>
  </r>
  <r>
    <s v="20-02-2022"/>
    <x v="2"/>
    <x v="2"/>
    <x v="766"/>
    <x v="63"/>
    <n v="6.8655374279999997"/>
    <x v="28"/>
    <n v="44.8"/>
    <n v="37.5"/>
    <x v="94"/>
    <n v="17.611999999999998"/>
    <s v="14152"/>
    <s v="310"/>
    <n v="35.581220899999998"/>
    <n v="1.99"/>
    <x v="1"/>
  </r>
  <r>
    <s v="20-02-2022"/>
    <x v="2"/>
    <x v="2"/>
    <x v="767"/>
    <x v="79"/>
    <s v=""/>
    <x v="29"/>
    <n v="49.2"/>
    <n v="35.4"/>
    <x v="612"/>
    <s v=""/>
    <s v="14266"/>
    <s v="416"/>
    <n v="32.370455710000002"/>
    <n v="1.95"/>
    <x v="1"/>
  </r>
  <r>
    <s v="20-02-2022"/>
    <x v="2"/>
    <x v="2"/>
    <x v="768"/>
    <x v="6"/>
    <n v="5.8901402459999996"/>
    <x v="207"/>
    <n v="51.1"/>
    <s v="33"/>
    <x v="613"/>
    <n v="29.302"/>
    <s v="23432"/>
    <s v="388"/>
    <n v="24.389598450000001"/>
    <n v="3.55"/>
    <x v="0"/>
  </r>
  <r>
    <s v="20-02-2022"/>
    <x v="2"/>
    <x v="2"/>
    <x v="769"/>
    <x v="18"/>
    <n v="6.6762592659999997"/>
    <x v="89"/>
    <n v="47.3"/>
    <n v="33.4"/>
    <x v="238"/>
    <n v="21.227"/>
    <s v="19451"/>
    <s v="257"/>
    <n v="17.899311019999999"/>
    <n v="3.67"/>
    <x v="0"/>
  </r>
  <r>
    <s v="20-02-2022"/>
    <x v="0"/>
    <x v="0"/>
    <x v="770"/>
    <x v="4"/>
    <n v="6.1784877749999998"/>
    <x v="101"/>
    <n v="48.2"/>
    <n v="33.1"/>
    <x v="614"/>
    <n v="23.606000000000002"/>
    <s v="19551"/>
    <s v="382"/>
    <n v="15.900716149999999"/>
    <n v="3.69"/>
    <x v="0"/>
  </r>
  <r>
    <s v="20-02-2022"/>
    <x v="2"/>
    <x v="2"/>
    <x v="613"/>
    <x v="5"/>
    <n v="6.2629580220000003"/>
    <x v="208"/>
    <n v="49.7"/>
    <n v="38.799999999999997"/>
    <x v="615"/>
    <n v="31.895"/>
    <s v="19549"/>
    <s v="369"/>
    <n v="16.44955444"/>
    <n v="3.67"/>
    <x v="0"/>
  </r>
  <r>
    <s v="20-02-2022"/>
    <x v="1"/>
    <x v="1"/>
    <x v="771"/>
    <x v="580"/>
    <n v="6.8668252619999999"/>
    <x v="14"/>
    <n v="42.3"/>
    <n v="34.1"/>
    <x v="616"/>
    <n v="30.817"/>
    <s v="17919"/>
    <s v="381"/>
    <n v="24.472114000000001"/>
    <n v="3.61"/>
    <x v="0"/>
  </r>
  <r>
    <s v="20-02-2022"/>
    <x v="2"/>
    <x v="2"/>
    <x v="772"/>
    <x v="9"/>
    <n v="7.2701083779999998"/>
    <x v="87"/>
    <n v="56.2"/>
    <s v=""/>
    <x v="371"/>
    <n v="29.407"/>
    <s v="26526"/>
    <s v="311"/>
    <n v="24.537520560000001"/>
    <n v="3.55"/>
    <x v="0"/>
  </r>
  <r>
    <s v="20-02-2022"/>
    <x v="1"/>
    <x v="1"/>
    <x v="57"/>
    <x v="581"/>
    <n v="6.4860006700000001"/>
    <x v="112"/>
    <n v="46.2"/>
    <n v="33.4"/>
    <x v="617"/>
    <n v="14.422000000000001"/>
    <s v="25528"/>
    <s v="312"/>
    <n v="24.509805929999999"/>
    <n v="2.65"/>
    <x v="0"/>
  </r>
  <r>
    <s v="20-02-2022"/>
    <x v="1"/>
    <x v="1"/>
    <x v="773"/>
    <x v="582"/>
    <n v="7.213489268"/>
    <x v="166"/>
    <n v="49.1"/>
    <n v="44.3"/>
    <x v="618"/>
    <n v="35.747999999999998"/>
    <s v="23432"/>
    <s v="397"/>
    <n v="24.508547669999999"/>
    <n v="2.58"/>
    <x v="0"/>
  </r>
  <r>
    <s v="20-02-2022"/>
    <x v="2"/>
    <x v="2"/>
    <x v="695"/>
    <x v="583"/>
    <n v="6.5405972119999998"/>
    <x v="144"/>
    <n v="47.4"/>
    <n v="31.7"/>
    <x v="44"/>
    <n v="21.88"/>
    <s v="26526"/>
    <s v="365"/>
    <n v="24.418290620000001"/>
    <n v="2.5299999999999998"/>
    <x v="0"/>
  </r>
  <r>
    <s v="20-02-2022"/>
    <x v="2"/>
    <x v="2"/>
    <x v="774"/>
    <x v="584"/>
    <n v="6.4106862769999999"/>
    <x v="24"/>
    <n v="47.8"/>
    <n v="39.1"/>
    <x v="243"/>
    <n v="19.486999999999998"/>
    <s v="23395"/>
    <s v="399"/>
    <n v="32.519298550000002"/>
    <n v="3.06"/>
    <x v="1"/>
  </r>
  <r>
    <s v="20-02-2022"/>
    <x v="0"/>
    <x v="0"/>
    <x v="775"/>
    <x v="18"/>
    <n v="6.5373441889999997"/>
    <x v="13"/>
    <n v="42.9"/>
    <n v="36.1"/>
    <x v="619"/>
    <n v="38.438000000000002"/>
    <s v="25528"/>
    <s v="275"/>
    <n v="24.54887643"/>
    <n v="3.67"/>
    <x v="0"/>
  </r>
  <r>
    <s v="20-02-2022"/>
    <x v="2"/>
    <x v="2"/>
    <x v="776"/>
    <x v="585"/>
    <n v="6.776320042"/>
    <x v="30"/>
    <n v="45.4"/>
    <n v="35.1"/>
    <x v="92"/>
    <n v="29.329000000000001"/>
    <s v="16198"/>
    <s v="273"/>
    <n v="30.51400825"/>
    <n v="3.21"/>
    <x v="1"/>
  </r>
  <r>
    <s v="20-02-2022"/>
    <x v="1"/>
    <x v="1"/>
    <x v="777"/>
    <x v="586"/>
    <n v="6.101218598"/>
    <x v="26"/>
    <s v="50"/>
    <n v="34.6"/>
    <x v="159"/>
    <n v="34.720999999999997"/>
    <s v="23430"/>
    <s v="401"/>
    <n v="33.355119610000003"/>
    <n v="3.07"/>
    <x v="1"/>
  </r>
  <r>
    <s v="20-02-2022"/>
    <x v="2"/>
    <x v="2"/>
    <x v="686"/>
    <x v="587"/>
    <n v="5.8063699480000004"/>
    <x v="21"/>
    <s v="42"/>
    <n v="38.4"/>
    <x v="620"/>
    <n v="20.975000000000001"/>
    <s v="23412"/>
    <s v="362"/>
    <n v="20.391337780000001"/>
    <n v="2.02"/>
    <x v="1"/>
  </r>
  <r>
    <s v="20-02-2022"/>
    <x v="1"/>
    <x v="1"/>
    <x v="778"/>
    <x v="588"/>
    <n v="6.2924453930000004"/>
    <x v="8"/>
    <s v="52"/>
    <n v="41.2"/>
    <x v="467"/>
    <n v="16.119"/>
    <s v="23669"/>
    <s v="393"/>
    <n v="20.169926910000001"/>
    <n v="3.38"/>
    <x v="1"/>
  </r>
  <r>
    <s v="20-02-2022"/>
    <x v="1"/>
    <x v="1"/>
    <x v="779"/>
    <x v="589"/>
    <n v="5.7574778279999999"/>
    <x v="15"/>
    <n v="48.2"/>
    <n v="33.1"/>
    <x v="621"/>
    <n v="23.536000000000001"/>
    <s v="19475"/>
    <s v="356"/>
    <n v="24.513581510000002"/>
    <n v="2.89"/>
    <x v="0"/>
  </r>
  <r>
    <s v="20-02-2022"/>
    <x v="2"/>
    <x v="2"/>
    <x v="780"/>
    <x v="590"/>
    <n v="6.9193644140000004"/>
    <x v="25"/>
    <s v="52"/>
    <n v="34.1"/>
    <x v="622"/>
    <n v="15.412000000000001"/>
    <s v="23199"/>
    <s v="344"/>
    <n v="20.578559420000001"/>
    <s v="3"/>
    <x v="1"/>
  </r>
  <r>
    <s v="20-02-2022"/>
    <x v="1"/>
    <x v="1"/>
    <x v="781"/>
    <x v="591"/>
    <n v="6.9938786750000004"/>
    <x v="24"/>
    <n v="48.3"/>
    <n v="31.6"/>
    <x v="623"/>
    <n v="16.827000000000002"/>
    <s v="23275"/>
    <s v="352"/>
    <n v="55.552399999999999"/>
    <n v="3.29"/>
    <x v="1"/>
  </r>
  <r>
    <s v="20-01-2022"/>
    <x v="0"/>
    <x v="0"/>
    <x v="782"/>
    <x v="592"/>
    <n v="6.1963771000000003"/>
    <x v="135"/>
    <n v="47.2"/>
    <n v="35.299999999999997"/>
    <x v="275"/>
    <n v="22.22"/>
    <s v="14152"/>
    <s v="360"/>
    <n v="35.581220899999998"/>
    <n v="2.02"/>
    <x v="1"/>
  </r>
  <r>
    <s v="20-01-2022"/>
    <x v="2"/>
    <x v="2"/>
    <x v="783"/>
    <x v="61"/>
    <n v="6.3313632880000004"/>
    <x v="24"/>
    <n v="43.5"/>
    <s v="36"/>
    <x v="624"/>
    <n v="29.931000000000001"/>
    <s v="17726"/>
    <s v="286"/>
    <n v="31.620335180000001"/>
    <n v="1.86"/>
    <x v="1"/>
  </r>
  <r>
    <s v="20-01-2022"/>
    <x v="2"/>
    <x v="2"/>
    <x v="784"/>
    <x v="52"/>
    <n v="6.9096180040000004"/>
    <x v="8"/>
    <s v=""/>
    <n v="39.1"/>
    <x v="625"/>
    <n v="21.832000000000001"/>
    <s v="16198"/>
    <s v="356"/>
    <n v="30.51400825"/>
    <n v="1.85"/>
    <x v="1"/>
  </r>
  <r>
    <s v="20-01-2022"/>
    <x v="2"/>
    <x v="2"/>
    <x v="785"/>
    <x v="593"/>
    <n v="6.1688683790000001"/>
    <x v="162"/>
    <n v="50.9"/>
    <n v="29.2"/>
    <x v="262"/>
    <n v="40.066000000000003"/>
    <s v="15217"/>
    <s v="408"/>
    <n v="35.580333660000001"/>
    <n v="2.11"/>
    <x v="1"/>
  </r>
  <r>
    <s v="20-01-2022"/>
    <x v="2"/>
    <x v="2"/>
    <x v="435"/>
    <x v="594"/>
    <n v="6.8576774460000003"/>
    <x v="99"/>
    <n v="43.7"/>
    <n v="28.7"/>
    <x v="626"/>
    <n v="32.604999999999997"/>
    <s v="14266"/>
    <s v="349"/>
    <n v="32.370455710000002"/>
    <n v="2.17"/>
    <x v="1"/>
  </r>
  <r>
    <s v="20-01-2022"/>
    <x v="0"/>
    <x v="0"/>
    <x v="786"/>
    <x v="595"/>
    <n v="6.3518182750000003"/>
    <x v="15"/>
    <n v="48.6"/>
    <n v="30.9"/>
    <x v="627"/>
    <n v="16.695"/>
    <s v="27957"/>
    <s v="343"/>
    <n v="24.683418639999999"/>
    <n v="2.85"/>
    <x v="0"/>
  </r>
  <r>
    <s v="20-01-2022"/>
    <x v="2"/>
    <x v="2"/>
    <x v="787"/>
    <x v="596"/>
    <n v="6.8522958000000003"/>
    <x v="16"/>
    <s v=""/>
    <s v="30"/>
    <x v="401"/>
    <n v="22.811"/>
    <s v="21951"/>
    <s v="282"/>
    <n v="24.691078359999999"/>
    <n v="2.74"/>
    <x v="0"/>
  </r>
  <r>
    <s v="19-06-2022"/>
    <x v="2"/>
    <x v="2"/>
    <x v="683"/>
    <x v="597"/>
    <n v="7.083214634"/>
    <x v="81"/>
    <n v="48.8"/>
    <n v="36.5"/>
    <x v="162"/>
    <n v="21.42"/>
    <s v="13272"/>
    <s v="415"/>
    <n v="34.973004189999997"/>
    <s v="3"/>
    <x v="1"/>
  </r>
  <r>
    <s v="19-06-2022"/>
    <x v="0"/>
    <x v="0"/>
    <x v="788"/>
    <x v="598"/>
    <n v="6.7699201960000002"/>
    <x v="17"/>
    <n v="46.7"/>
    <n v="38.1"/>
    <x v="307"/>
    <n v="24.344999999999999"/>
    <s v="20504"/>
    <s v="417"/>
    <n v="25.865633630000001"/>
    <n v="2.44"/>
    <x v="0"/>
  </r>
  <r>
    <s v="19-05-2022"/>
    <x v="0"/>
    <x v="0"/>
    <x v="677"/>
    <x v="599"/>
    <n v="7.2397464920000001"/>
    <x v="76"/>
    <n v="46.9"/>
    <n v="33.700000000000003"/>
    <x v="628"/>
    <n v="20.946000000000002"/>
    <s v="18436"/>
    <s v="346"/>
    <n v="23.046198409999999"/>
    <n v="1.91"/>
    <x v="1"/>
  </r>
  <r>
    <s v="19-05-2022"/>
    <x v="1"/>
    <x v="1"/>
    <x v="678"/>
    <x v="600"/>
    <n v="6.9751432910000002"/>
    <x v="76"/>
    <s v="49"/>
    <n v="30.8"/>
    <x v="629"/>
    <n v="31.643999999999998"/>
    <s v="19197"/>
    <s v="328"/>
    <n v="33.923365019999999"/>
    <n v="2.0099999999999998"/>
    <x v="1"/>
  </r>
  <r>
    <s v="19-05-2022"/>
    <x v="2"/>
    <x v="2"/>
    <x v="789"/>
    <x v="601"/>
    <n v="6.8825534770000001"/>
    <x v="29"/>
    <n v="47.5"/>
    <n v="34.6"/>
    <x v="630"/>
    <n v="27.818000000000001"/>
    <s v="20713"/>
    <s v="367"/>
    <n v="23.048423700000001"/>
    <n v="2.99"/>
    <x v="1"/>
  </r>
  <r>
    <s v="19-05-2022"/>
    <x v="0"/>
    <x v="0"/>
    <x v="670"/>
    <x v="602"/>
    <n v="6.5737228979999998"/>
    <x v="76"/>
    <n v="39.1"/>
    <n v="35.200000000000003"/>
    <x v="631"/>
    <n v="36.792999999999999"/>
    <s v="20707"/>
    <s v="420"/>
    <n v="23.055102139999999"/>
    <n v="1.95"/>
    <x v="1"/>
  </r>
  <r>
    <s v="19-05-2022"/>
    <x v="2"/>
    <x v="2"/>
    <x v="685"/>
    <x v="603"/>
    <n v="6.1389106849999999"/>
    <x v="0"/>
    <n v="47.4"/>
    <n v="35.200000000000003"/>
    <x v="632"/>
    <n v="20.917999999999999"/>
    <s v="26605"/>
    <s v="285"/>
    <n v="25.83064603"/>
    <n v="2.64"/>
    <x v="0"/>
  </r>
  <r>
    <s v="19-04-2022"/>
    <x v="1"/>
    <x v="1"/>
    <x v="790"/>
    <x v="604"/>
    <n v="6.8918124970000001"/>
    <x v="32"/>
    <n v="46.7"/>
    <n v="30.8"/>
    <x v="566"/>
    <n v="37.798999999999999"/>
    <s v="26605"/>
    <s v="345"/>
    <n v="26.329252149999999"/>
    <n v="2.66"/>
    <x v="0"/>
  </r>
  <r>
    <s v="19-04-2022"/>
    <x v="2"/>
    <x v="2"/>
    <x v="791"/>
    <x v="605"/>
    <n v="6.471881228"/>
    <x v="21"/>
    <n v="51.2"/>
    <n v="34.200000000000003"/>
    <x v="333"/>
    <n v="28.030999999999999"/>
    <s v="21111"/>
    <s v="339"/>
    <n v="22.61389797"/>
    <n v="3.04"/>
    <x v="1"/>
  </r>
  <r>
    <s v="19-04-2022"/>
    <x v="0"/>
    <x v="0"/>
    <x v="678"/>
    <x v="606"/>
    <n v="6.4673287750000004"/>
    <x v="147"/>
    <n v="47.4"/>
    <s v="38"/>
    <x v="34"/>
    <n v="28.579000000000001"/>
    <s v="14152"/>
    <s v="375"/>
    <n v="32.519298550000002"/>
    <n v="2.02"/>
    <x v="1"/>
  </r>
  <r>
    <s v="19-04-2022"/>
    <x v="1"/>
    <x v="1"/>
    <x v="792"/>
    <x v="607"/>
    <n v="6.2373832240000002"/>
    <x v="17"/>
    <n v="46.5"/>
    <n v="31.2"/>
    <x v="465"/>
    <n v="29.652999999999999"/>
    <s v="18131"/>
    <s v="380"/>
    <n v="26.330704319999999"/>
    <n v="2.5"/>
    <x v="0"/>
  </r>
  <r>
    <s v="19-04-2022"/>
    <x v="2"/>
    <x v="2"/>
    <x v="793"/>
    <x v="607"/>
    <n v="6.725269741"/>
    <x v="13"/>
    <n v="50.3"/>
    <n v="38.6"/>
    <x v="633"/>
    <n v="20.515999999999998"/>
    <s v="26526"/>
    <s v="405"/>
    <n v="26.329252149999999"/>
    <n v="2.4900000000000002"/>
    <x v="0"/>
  </r>
  <r>
    <s v="19-04-2022"/>
    <x v="1"/>
    <x v="1"/>
    <x v="683"/>
    <x v="608"/>
    <n v="6.8017280170000003"/>
    <x v="147"/>
    <n v="50.1"/>
    <n v="28.9"/>
    <x v="634"/>
    <n v="31.076000000000001"/>
    <s v="14266"/>
    <s v="361"/>
    <n v="33.923365019999999"/>
    <n v="2.17"/>
    <x v="1"/>
  </r>
  <r>
    <s v="19-04-2022"/>
    <x v="0"/>
    <x v="0"/>
    <x v="513"/>
    <x v="609"/>
    <n v="6.8810173350000001"/>
    <x v="14"/>
    <n v="48.6"/>
    <n v="35.200000000000003"/>
    <x v="307"/>
    <n v="21.706"/>
    <s v="23432"/>
    <s v="297"/>
    <n v="26.314739280000001"/>
    <n v="2.4300000000000002"/>
    <x v="0"/>
  </r>
  <r>
    <s v="19-04-2022"/>
    <x v="0"/>
    <x v="0"/>
    <x v="794"/>
    <x v="610"/>
    <n v="5.7965626319999997"/>
    <x v="0"/>
    <n v="47.8"/>
    <n v="34.1"/>
    <x v="635"/>
    <n v="24.132000000000001"/>
    <s v="18131"/>
    <s v="326"/>
    <n v="26.330704319999999"/>
    <n v="2.4300000000000002"/>
    <x v="0"/>
  </r>
  <r>
    <s v="19-04-2022"/>
    <x v="0"/>
    <x v="0"/>
    <x v="795"/>
    <x v="611"/>
    <n v="6.7771450350000002"/>
    <x v="147"/>
    <n v="50.3"/>
    <n v="26.2"/>
    <x v="636"/>
    <n v="33.006"/>
    <s v="15217"/>
    <s v="346"/>
    <n v="34.973004189999997"/>
    <n v="2.11"/>
    <x v="1"/>
  </r>
  <r>
    <s v="19-04-2022"/>
    <x v="0"/>
    <x v="0"/>
    <x v="796"/>
    <x v="612"/>
    <n v="6.1539802699999999"/>
    <x v="147"/>
    <n v="44.4"/>
    <n v="36.1"/>
    <x v="195"/>
    <n v="23.161999999999999"/>
    <s v="16198"/>
    <s v="287"/>
    <n v="35.581220899999998"/>
    <n v="1.85"/>
    <x v="1"/>
  </r>
  <r>
    <s v="19-04-2022"/>
    <x v="1"/>
    <x v="1"/>
    <x v="797"/>
    <x v="613"/>
    <n v="6.0281757770000004"/>
    <x v="3"/>
    <n v="51.6"/>
    <n v="35.200000000000003"/>
    <x v="637"/>
    <n v="27.117999999999999"/>
    <s v="27613"/>
    <s v="430"/>
    <n v="26.31183862"/>
    <n v="3.33"/>
    <x v="0"/>
  </r>
  <r>
    <s v="19-04-2022"/>
    <x v="2"/>
    <x v="2"/>
    <x v="798"/>
    <x v="614"/>
    <n v="6.1936666740000001"/>
    <x v="16"/>
    <n v="56.1"/>
    <n v="40.799999999999997"/>
    <x v="638"/>
    <n v="31.11"/>
    <s v="18142"/>
    <s v="360"/>
    <n v="26.314739280000001"/>
    <n v="2.5099999999999998"/>
    <x v="0"/>
  </r>
  <r>
    <s v="19-04-2022"/>
    <x v="0"/>
    <x v="0"/>
    <x v="799"/>
    <x v="614"/>
    <n v="6.0391376909999996"/>
    <x v="3"/>
    <n v="43.9"/>
    <n v="36.299999999999997"/>
    <x v="589"/>
    <n v="22.827000000000002"/>
    <s v="18137"/>
    <s v="307"/>
    <n v="26.321993710000001"/>
    <n v="2.5"/>
    <x v="0"/>
  </r>
  <r>
    <s v="19-03-2022"/>
    <x v="2"/>
    <x v="2"/>
    <x v="800"/>
    <x v="2"/>
    <n v="6.541183867"/>
    <x v="134"/>
    <n v="47.6"/>
    <n v="30.8"/>
    <x v="639"/>
    <n v="24.632999999999999"/>
    <s v="14678"/>
    <s v="312"/>
    <n v="32.525003409999997"/>
    <n v="2.25"/>
    <x v="0"/>
  </r>
  <r>
    <s v="19-03-2022"/>
    <x v="1"/>
    <x v="1"/>
    <x v="276"/>
    <x v="20"/>
    <n v="6.4585821040000004"/>
    <x v="118"/>
    <n v="44.8"/>
    <s v="29"/>
    <x v="26"/>
    <n v="25.914999999999999"/>
    <s v="14817"/>
    <s v="351"/>
    <n v="32.219882570000003"/>
    <n v="2.29"/>
    <x v="0"/>
  </r>
  <r>
    <s v="19-03-2022"/>
    <x v="1"/>
    <x v="1"/>
    <x v="801"/>
    <x v="615"/>
    <n v="6.731158561"/>
    <x v="34"/>
    <n v="40.700000000000003"/>
    <n v="31.1"/>
    <x v="640"/>
    <n v="19.597999999999999"/>
    <s v="24550"/>
    <s v="310"/>
    <n v="31.31942531"/>
    <n v="2.09"/>
    <x v="0"/>
  </r>
  <r>
    <s v="19-03-2022"/>
    <x v="1"/>
    <x v="1"/>
    <x v="802"/>
    <x v="83"/>
    <n v="6.5294038299999997"/>
    <x v="145"/>
    <n v="44.2"/>
    <n v="26.4"/>
    <x v="364"/>
    <n v="17.294"/>
    <s v="14152"/>
    <s v="296"/>
    <n v="19.978322729999999"/>
    <n v="2.88"/>
    <x v="1"/>
  </r>
  <r>
    <s v="19-03-2022"/>
    <x v="1"/>
    <x v="1"/>
    <x v="803"/>
    <x v="61"/>
    <n v="6.2987095560000004"/>
    <x v="209"/>
    <n v="50.1"/>
    <n v="43.1"/>
    <x v="641"/>
    <n v="30.765999999999998"/>
    <s v="13272"/>
    <s v="255"/>
    <n v="19.999245949999999"/>
    <n v="1.87"/>
    <x v="1"/>
  </r>
  <r>
    <s v="19-03-2022"/>
    <x v="2"/>
    <x v="2"/>
    <x v="804"/>
    <x v="52"/>
    <n v="5.4793296360000001"/>
    <x v="210"/>
    <n v="48.5"/>
    <s v="37"/>
    <x v="520"/>
    <n v="26.317"/>
    <s v="19197"/>
    <s v="373"/>
    <n v="20.34701445"/>
    <n v="1.86"/>
    <x v="1"/>
  </r>
  <r>
    <s v="19-03-2022"/>
    <x v="0"/>
    <x v="0"/>
    <x v="805"/>
    <x v="616"/>
    <n v="6.1883613850000003"/>
    <x v="70"/>
    <s v="50"/>
    <n v="24.1"/>
    <x v="29"/>
    <n v="31.222000000000001"/>
    <s v="21951"/>
    <s v="326"/>
    <n v="28.152022639999998"/>
    <n v="2.41"/>
    <x v="0"/>
  </r>
  <r>
    <s v="19-03-2022"/>
    <x v="0"/>
    <x v="0"/>
    <x v="806"/>
    <x v="10"/>
    <n v="6.1902582590000002"/>
    <x v="38"/>
    <n v="49.5"/>
    <n v="30.6"/>
    <x v="642"/>
    <n v="25.097999999999999"/>
    <s v="15180"/>
    <s v="327"/>
    <n v="31.449407109999999"/>
    <n v="2.04"/>
    <x v="0"/>
  </r>
  <r>
    <s v="19-03-2022"/>
    <x v="2"/>
    <x v="2"/>
    <x v="807"/>
    <x v="19"/>
    <n v="6.2931396609999997"/>
    <x v="211"/>
    <n v="54.6"/>
    <n v="35.299999999999997"/>
    <x v="602"/>
    <n v="26.896000000000001"/>
    <s v="15329"/>
    <s v="278"/>
    <n v="31.14371453"/>
    <n v="2.29"/>
    <x v="0"/>
  </r>
  <r>
    <s v="19-03-2022"/>
    <x v="0"/>
    <x v="0"/>
    <x v="808"/>
    <x v="617"/>
    <n v="6.404225211"/>
    <x v="212"/>
    <n v="52.9"/>
    <n v="33.4"/>
    <x v="643"/>
    <n v="30.326000000000001"/>
    <s v="23323"/>
    <s v=""/>
    <n v="20.469150620000001"/>
    <s v="3"/>
    <x v="1"/>
  </r>
  <r>
    <s v="19-03-2022"/>
    <x v="1"/>
    <x v="1"/>
    <x v="809"/>
    <x v="6"/>
    <n v="6.6794376929999997"/>
    <x v="157"/>
    <n v="42.7"/>
    <n v="37.799999999999997"/>
    <x v="644"/>
    <n v="24.082000000000001"/>
    <s v="22999"/>
    <s v="403"/>
    <n v="31.342043069999999"/>
    <n v="2.3199999999999998"/>
    <x v="0"/>
  </r>
  <r>
    <s v="19-03-2022"/>
    <x v="0"/>
    <x v="0"/>
    <x v="810"/>
    <x v="11"/>
    <n v="6.451234049"/>
    <x v="38"/>
    <n v="44.5"/>
    <n v="28.9"/>
    <x v="645"/>
    <n v="36.341000000000001"/>
    <s v="15221"/>
    <s v="348"/>
    <n v="31.364693519999999"/>
    <s v="2"/>
    <x v="0"/>
  </r>
  <r>
    <s v="19-03-2022"/>
    <x v="2"/>
    <x v="2"/>
    <x v="811"/>
    <x v="9"/>
    <n v="6.709837813"/>
    <x v="213"/>
    <n v="43.6"/>
    <s v="32"/>
    <x v="155"/>
    <n v="26.765999999999998"/>
    <s v="15312"/>
    <s v="348"/>
    <n v="31.17829154"/>
    <n v="2.34"/>
    <x v="0"/>
  </r>
  <r>
    <s v="19-03-2022"/>
    <x v="0"/>
    <x v="0"/>
    <x v="670"/>
    <x v="618"/>
    <n v="5.9040320639999999"/>
    <x v="30"/>
    <n v="46.2"/>
    <n v="44.2"/>
    <x v="30"/>
    <n v="23.477"/>
    <s v="24685"/>
    <s v="306"/>
    <n v="32.370455710000002"/>
    <n v="3.54"/>
    <x v="1"/>
  </r>
  <r>
    <s v="19-03-2022"/>
    <x v="1"/>
    <x v="1"/>
    <x v="812"/>
    <x v="619"/>
    <n v="6.5430182439999998"/>
    <x v="210"/>
    <n v="46.4"/>
    <n v="29.6"/>
    <x v="646"/>
    <n v="31.867000000000001"/>
    <s v="18436"/>
    <s v="392"/>
    <n v="20.34788168"/>
    <n v="1.85"/>
    <x v="1"/>
  </r>
  <r>
    <s v="19-03-2022"/>
    <x v="1"/>
    <x v="1"/>
    <x v="813"/>
    <x v="620"/>
    <n v="6.3198893590000003"/>
    <x v="212"/>
    <n v="49.9"/>
    <n v="29.7"/>
    <x v="404"/>
    <n v="17.901"/>
    <s v="17726"/>
    <s v="378"/>
    <n v="20.467395499999999"/>
    <n v="2.11"/>
    <x v="1"/>
  </r>
  <r>
    <s v="19-03-2022"/>
    <x v="2"/>
    <x v="2"/>
    <x v="814"/>
    <x v="621"/>
    <n v="6.470838927"/>
    <x v="214"/>
    <n v="49.1"/>
    <n v="35.9"/>
    <x v="246"/>
    <n v="21.42"/>
    <s v="23367"/>
    <s v="328"/>
    <n v="20.430607269999999"/>
    <n v="2.17"/>
    <x v="1"/>
  </r>
  <r>
    <s v="19-03-2022"/>
    <x v="2"/>
    <x v="2"/>
    <x v="815"/>
    <x v="18"/>
    <n v="6.6475155389999996"/>
    <x v="215"/>
    <n v="49.5"/>
    <n v="28.9"/>
    <x v="647"/>
    <n v="17.093"/>
    <s v="14692"/>
    <s v="391"/>
    <n v="32.494010350000003"/>
    <n v="2.1"/>
    <x v="0"/>
  </r>
  <r>
    <s v="19-03-2022"/>
    <x v="1"/>
    <x v="1"/>
    <x v="816"/>
    <x v="79"/>
    <n v="7.1031657460000002"/>
    <x v="23"/>
    <n v="51.8"/>
    <n v="42.9"/>
    <x v="504"/>
    <n v="39.161999999999999"/>
    <s v="23926"/>
    <s v="380"/>
    <n v="19.953272590000001"/>
    <n v="3.18"/>
    <x v="1"/>
  </r>
  <r>
    <s v="19-03-2022"/>
    <x v="2"/>
    <x v="2"/>
    <x v="817"/>
    <x v="622"/>
    <n v="6.9035715240000002"/>
    <x v="191"/>
    <n v="40.700000000000003"/>
    <n v="31.5"/>
    <x v="325"/>
    <n v="23.023"/>
    <s v="20504"/>
    <s v="247"/>
    <n v="35.344784189999999"/>
    <n v="2.0499999999999998"/>
    <x v="0"/>
  </r>
  <r>
    <s v="19-03-2022"/>
    <x v="0"/>
    <x v="0"/>
    <x v="818"/>
    <x v="623"/>
    <n v="7.0558023179999996"/>
    <x v="214"/>
    <n v="40.6"/>
    <n v="33.700000000000003"/>
    <x v="648"/>
    <n v="28.959"/>
    <s v="23359"/>
    <s v="394"/>
    <n v="20.437604350000001"/>
    <n v="2.02"/>
    <x v="1"/>
  </r>
  <r>
    <s v="19-03-2022"/>
    <x v="0"/>
    <x v="0"/>
    <x v="819"/>
    <x v="12"/>
    <n v="6.0050954970000001"/>
    <x v="33"/>
    <n v="50.7"/>
    <n v="37.4"/>
    <x v="28"/>
    <n v="25.28"/>
    <s v="15307"/>
    <s v="430"/>
    <n v="31.18847586"/>
    <n v="2.1800000000000002"/>
    <x v="0"/>
  </r>
  <r>
    <s v="19-03-2022"/>
    <x v="0"/>
    <x v="0"/>
    <x v="820"/>
    <x v="19"/>
    <n v="6.462017296"/>
    <x v="14"/>
    <n v="48.3"/>
    <s v="38"/>
    <x v="649"/>
    <n v="19.736000000000001"/>
    <s v="0"/>
    <s v="409"/>
    <n v="16.44955444"/>
    <n v="3.59"/>
    <x v="0"/>
  </r>
  <r>
    <s v="19-03-2022"/>
    <x v="0"/>
    <x v="0"/>
    <x v="821"/>
    <x v="4"/>
    <n v="7.0468351900000004"/>
    <x v="67"/>
    <n v="46.4"/>
    <n v="37.200000000000003"/>
    <x v="442"/>
    <n v="29.44"/>
    <s v="15305"/>
    <s v="337"/>
    <n v="31.19255145"/>
    <n v="2.23"/>
    <x v="0"/>
  </r>
  <r>
    <s v="19-03-2022"/>
    <x v="2"/>
    <x v="2"/>
    <x v="822"/>
    <x v="62"/>
    <n v="6.1848272489999996"/>
    <x v="21"/>
    <s v="51"/>
    <n v="28.7"/>
    <x v="437"/>
    <n v="22.809000000000001"/>
    <s v="24896"/>
    <s v="381"/>
    <n v="19.17585154"/>
    <n v="3.4"/>
    <x v="1"/>
  </r>
  <r>
    <s v="19-03-2022"/>
    <x v="0"/>
    <x v="0"/>
    <x v="823"/>
    <x v="624"/>
    <n v="5.9719475849999997"/>
    <x v="24"/>
    <n v="46.5"/>
    <n v="32.1"/>
    <x v="212"/>
    <n v="15.196"/>
    <s v="24665"/>
    <s v="366"/>
    <n v="35.580333660000001"/>
    <n v="1.87"/>
    <x v="1"/>
  </r>
  <r>
    <s v="19-03-2022"/>
    <x v="2"/>
    <x v="2"/>
    <x v="824"/>
    <x v="625"/>
    <n v="7.0597447390000001"/>
    <x v="26"/>
    <n v="51.8"/>
    <n v="40.299999999999997"/>
    <x v="585"/>
    <n v="36.792000000000002"/>
    <s v="24843"/>
    <s v="309"/>
    <n v="33.355119610000003"/>
    <n v="3.33"/>
    <x v="1"/>
  </r>
  <r>
    <s v="19-03-2022"/>
    <x v="1"/>
    <x v="1"/>
    <x v="825"/>
    <x v="626"/>
    <n v="5.9515000770000004"/>
    <x v="25"/>
    <n v="46.9"/>
    <s v="40"/>
    <x v="78"/>
    <n v="8.5"/>
    <s v="25039"/>
    <s v="394"/>
    <n v="30.51400825"/>
    <n v="2.88"/>
    <x v="1"/>
  </r>
  <r>
    <s v="19-03-2022"/>
    <x v="1"/>
    <x v="1"/>
    <x v="826"/>
    <x v="627"/>
    <n v="6.2965921529999997"/>
    <x v="216"/>
    <n v="42.2"/>
    <n v="40.700000000000003"/>
    <x v="122"/>
    <n v="25.629000000000001"/>
    <s v="15241"/>
    <s v="348"/>
    <n v="31.323535199999998"/>
    <n v="2.2200000000000002"/>
    <x v="0"/>
  </r>
  <r>
    <s v="19-03-2022"/>
    <x v="0"/>
    <x v="0"/>
    <x v="827"/>
    <x v="628"/>
    <n v="6.6255372289999999"/>
    <x v="201"/>
    <n v="50.4"/>
    <n v="35.6"/>
    <x v="249"/>
    <n v="29.844999999999999"/>
    <s v="15252"/>
    <s v="296"/>
    <n v="31.300944139999999"/>
    <n v="3.33"/>
    <x v="0"/>
  </r>
  <r>
    <s v="19-03-2022"/>
    <x v="2"/>
    <x v="2"/>
    <x v="828"/>
    <x v="629"/>
    <n v="6.26354817"/>
    <x v="25"/>
    <n v="44.8"/>
    <n v="37.5"/>
    <x v="221"/>
    <n v="22.119"/>
    <s v="24793"/>
    <s v="234"/>
    <n v="19.255515670000001"/>
    <n v="3.27"/>
    <x v="1"/>
  </r>
  <r>
    <s v="19-03-2022"/>
    <x v="0"/>
    <x v="0"/>
    <x v="829"/>
    <x v="5"/>
    <n v="7.2751324979999996"/>
    <x v="159"/>
    <n v="53.2"/>
    <n v="31.9"/>
    <x v="298"/>
    <n v="31.684999999999999"/>
    <s v="0"/>
    <s v="301"/>
    <n v="22.433250319999999"/>
    <n v="2.92"/>
    <x v="0"/>
  </r>
  <r>
    <s v="19-03-2022"/>
    <x v="2"/>
    <x v="2"/>
    <x v="830"/>
    <x v="630"/>
    <n v="6.9799423300000001"/>
    <x v="175"/>
    <n v="54.3"/>
    <n v="40.299999999999997"/>
    <x v="650"/>
    <n v="33.9"/>
    <s v="27613"/>
    <s v="394"/>
    <n v="31.14371453"/>
    <n v="2.3199999999999998"/>
    <x v="0"/>
  </r>
  <r>
    <s v="19-03-2022"/>
    <x v="2"/>
    <x v="2"/>
    <x v="831"/>
    <x v="631"/>
    <n v="6.9687002050000002"/>
    <x v="215"/>
    <n v="51.7"/>
    <n v="33.299999999999997"/>
    <x v="651"/>
    <n v="21.536999999999999"/>
    <s v="15266"/>
    <s v="356"/>
    <n v="31.272238959999999"/>
    <n v="2.25"/>
    <x v="0"/>
  </r>
  <r>
    <s v="19-03-2022"/>
    <x v="2"/>
    <x v="2"/>
    <x v="832"/>
    <x v="632"/>
    <n v="6.0361924739999999"/>
    <x v="24"/>
    <n v="47.2"/>
    <n v="30.6"/>
    <x v="275"/>
    <n v="17.298999999999999"/>
    <s v="24810"/>
    <s v="361"/>
    <n v="19.24232164"/>
    <n v="3.17"/>
    <x v="1"/>
  </r>
  <r>
    <s v="19-03-2022"/>
    <x v="0"/>
    <x v="0"/>
    <x v="677"/>
    <x v="633"/>
    <n v="6.4041877070000002"/>
    <x v="217"/>
    <n v="49.4"/>
    <n v="29.7"/>
    <x v="652"/>
    <n v="26.239000000000001"/>
    <s v="13272"/>
    <s v="413"/>
    <n v="31.620335180000001"/>
    <s v="3"/>
    <x v="1"/>
  </r>
  <r>
    <s v="19-03-2022"/>
    <x v="1"/>
    <x v="1"/>
    <x v="833"/>
    <x v="634"/>
    <n v="6.3863037499999997"/>
    <x v="8"/>
    <n v="44.8"/>
    <n v="35.1"/>
    <x v="388"/>
    <n v="20.734999999999999"/>
    <s v="17726"/>
    <s v="255"/>
    <n v="32.370455710000002"/>
    <n v="1.86"/>
    <x v="1"/>
  </r>
  <r>
    <s v="19-03-2022"/>
    <x v="2"/>
    <x v="2"/>
    <x v="834"/>
    <x v="10"/>
    <n v="6.4826332679999998"/>
    <x v="90"/>
    <n v="49.5"/>
    <n v="37.9"/>
    <x v="4"/>
    <n v="23.757999999999999"/>
    <s v="15344"/>
    <s v="327"/>
    <n v="15.119739300000001"/>
    <n v="3.91"/>
    <x v="0"/>
  </r>
  <r>
    <s v="19-03-2022"/>
    <x v="1"/>
    <x v="1"/>
    <x v="835"/>
    <x v="20"/>
    <n v="7.2747609049999999"/>
    <x v="13"/>
    <n v="47.3"/>
    <n v="36.1"/>
    <x v="653"/>
    <n v="29.582999999999998"/>
    <s v="15360"/>
    <s v="350"/>
    <n v="14.202889730000001"/>
    <n v="3.49"/>
    <x v="0"/>
  </r>
  <r>
    <s v="19-03-2022"/>
    <x v="1"/>
    <x v="1"/>
    <x v="836"/>
    <x v="635"/>
    <n v="6.959252437"/>
    <x v="21"/>
    <n v="47.4"/>
    <s v="32"/>
    <x v="458"/>
    <n v="31.417000000000002"/>
    <s v="24689"/>
    <s v="444"/>
    <n v="32.519298550000002"/>
    <n v="1.99"/>
    <x v="1"/>
  </r>
  <r>
    <s v="19-03-2022"/>
    <x v="1"/>
    <x v="1"/>
    <x v="686"/>
    <x v="79"/>
    <n v="6.4016053619999997"/>
    <x v="218"/>
    <s v="51"/>
    <n v="35.4"/>
    <x v="654"/>
    <n v="23.992999999999999"/>
    <s v="17726"/>
    <s v="359"/>
    <n v="32.370455710000002"/>
    <n v="1.89"/>
    <x v="1"/>
  </r>
  <r>
    <s v="19-03-2022"/>
    <x v="1"/>
    <x v="1"/>
    <x v="837"/>
    <x v="63"/>
    <n v="6.1086464610000002"/>
    <x v="219"/>
    <n v="45.1"/>
    <n v="36.799999999999997"/>
    <x v="373"/>
    <n v="39.676000000000002"/>
    <s v="16198"/>
    <s v="391"/>
    <n v="35.581220899999998"/>
    <n v="1.95"/>
    <x v="1"/>
  </r>
  <r>
    <s v="19-03-2022"/>
    <x v="1"/>
    <x v="1"/>
    <x v="838"/>
    <x v="57"/>
    <n v="6.8732912869999998"/>
    <x v="220"/>
    <n v="48.9"/>
    <n v="38.200000000000003"/>
    <x v="655"/>
    <n v="29.811"/>
    <s v="15217"/>
    <s v="340"/>
    <n v="34.973004189999997"/>
    <n v="1.99"/>
    <x v="1"/>
  </r>
  <r>
    <s v="19-03-2022"/>
    <x v="0"/>
    <x v="0"/>
    <x v="839"/>
    <x v="62"/>
    <n v="5.3668748649999998"/>
    <x v="218"/>
    <n v="46.2"/>
    <n v="33.299999999999997"/>
    <x v="656"/>
    <n v="29.687000000000001"/>
    <s v="14266"/>
    <s v="313"/>
    <n v="33.923365019999999"/>
    <n v="1.88"/>
    <x v="1"/>
  </r>
  <r>
    <s v="19-03-2022"/>
    <x v="0"/>
    <x v="0"/>
    <x v="840"/>
    <x v="11"/>
    <n v="5.581496188"/>
    <x v="81"/>
    <n v="44.5"/>
    <n v="33.6"/>
    <x v="167"/>
    <n v="26.329000000000001"/>
    <s v="0"/>
    <s v="322"/>
    <n v="20.423614969999999"/>
    <n v="3.13"/>
    <x v="0"/>
  </r>
  <r>
    <s v="19-03-2022"/>
    <x v="1"/>
    <x v="1"/>
    <x v="841"/>
    <x v="9"/>
    <n v="6.4843723180000001"/>
    <x v="51"/>
    <n v="51.8"/>
    <n v="34.200000000000003"/>
    <x v="159"/>
    <n v="28.207000000000001"/>
    <s v="0"/>
    <s v="361"/>
    <n v="22.474437439999999"/>
    <n v="2.94"/>
    <x v="0"/>
  </r>
  <r>
    <s v="19-03-2022"/>
    <x v="1"/>
    <x v="1"/>
    <x v="842"/>
    <x v="6"/>
    <n v="6.4125676120000001"/>
    <x v="221"/>
    <n v="52.8"/>
    <n v="33.200000000000003"/>
    <x v="85"/>
    <n v="35.372999999999998"/>
    <s v="0"/>
    <s v="393"/>
    <n v="23.157991750000001"/>
    <n v="2.94"/>
    <x v="0"/>
  </r>
  <r>
    <s v="19-03-2022"/>
    <x v="1"/>
    <x v="1"/>
    <x v="843"/>
    <x v="636"/>
    <n v="6.7329065139999997"/>
    <x v="195"/>
    <n v="48.5"/>
    <n v="37.299999999999997"/>
    <x v="657"/>
    <n v="31.007000000000001"/>
    <s v="15281"/>
    <s v="276"/>
    <n v="31.241541779999999"/>
    <n v="2.11"/>
    <x v="0"/>
  </r>
  <r>
    <s v="19-02-2022"/>
    <x v="2"/>
    <x v="2"/>
    <x v="844"/>
    <x v="18"/>
    <n v="6.5217780889999997"/>
    <x v="169"/>
    <n v="44.7"/>
    <s v="38"/>
    <x v="504"/>
    <n v="21.977"/>
    <s v="19402"/>
    <s v="369"/>
    <n v="24.605813829999999"/>
    <n v="2.6"/>
    <x v="0"/>
  </r>
  <r>
    <s v="19-02-2022"/>
    <x v="1"/>
    <x v="1"/>
    <x v="845"/>
    <x v="637"/>
    <n v="6.4677586319999998"/>
    <x v="13"/>
    <n v="47.1"/>
    <n v="31.7"/>
    <x v="623"/>
    <n v="14.404"/>
    <s v="19544"/>
    <s v="319"/>
    <n v="24.427036430000001"/>
    <n v="2.65"/>
    <x v="0"/>
  </r>
  <r>
    <s v="19-02-2022"/>
    <x v="1"/>
    <x v="1"/>
    <x v="846"/>
    <x v="638"/>
    <n v="6.3720633360000001"/>
    <x v="90"/>
    <n v="42.3"/>
    <n v="32.1"/>
    <x v="658"/>
    <n v="28.795000000000002"/>
    <s v="19542"/>
    <s v="364"/>
    <n v="24.429536379999998"/>
    <n v="3.33"/>
    <x v="0"/>
  </r>
  <r>
    <s v="19-02-2022"/>
    <x v="1"/>
    <x v="1"/>
    <x v="847"/>
    <x v="639"/>
    <n v="6.0631670040000003"/>
    <x v="75"/>
    <s v="51"/>
    <n v="35.799999999999997"/>
    <x v="280"/>
    <n v="14.018000000000001"/>
    <s v="19535"/>
    <s v="361"/>
    <n v="24.438290250000001"/>
    <n v="2.7"/>
    <x v="0"/>
  </r>
  <r>
    <s v="19-02-2022"/>
    <x v="2"/>
    <x v="2"/>
    <x v="848"/>
    <x v="640"/>
    <n v="7.1890430969999999"/>
    <x v="89"/>
    <n v="43.8"/>
    <n v="37.5"/>
    <x v="659"/>
    <s v=""/>
    <s v="19548"/>
    <s v="377"/>
    <s v=""/>
    <n v="2.64"/>
    <x v="0"/>
  </r>
  <r>
    <s v="19-02-2022"/>
    <x v="1"/>
    <x v="1"/>
    <x v="849"/>
    <x v="4"/>
    <n v="6.4700715080000002"/>
    <x v="96"/>
    <n v="47.6"/>
    <n v="34.9"/>
    <x v="660"/>
    <n v="26.388999999999999"/>
    <s v="19522"/>
    <s v="387"/>
    <n v="24.454564080000001"/>
    <n v="2.66"/>
    <x v="0"/>
  </r>
  <r>
    <s v="19-02-2022"/>
    <x v="0"/>
    <x v="0"/>
    <x v="850"/>
    <x v="5"/>
    <n v="6.8064528409999996"/>
    <x v="57"/>
    <n v="54.2"/>
    <n v="37.5"/>
    <x v="661"/>
    <n v="30.888999999999999"/>
    <s v="19547"/>
    <s v="414"/>
    <n v="24.423287460000001"/>
    <n v="2.8"/>
    <x v="0"/>
  </r>
  <r>
    <s v="19-02-2022"/>
    <x v="0"/>
    <x v="0"/>
    <x v="851"/>
    <x v="534"/>
    <n v="6.8976493200000002"/>
    <x v="21"/>
    <n v="47.1"/>
    <n v="36.5"/>
    <x v="19"/>
    <n v="29.908000000000001"/>
    <s v="13272"/>
    <s v="403"/>
    <n v="20.457747690000001"/>
    <n v="3.06"/>
    <x v="1"/>
  </r>
  <r>
    <s v="19-02-2022"/>
    <x v="1"/>
    <x v="1"/>
    <x v="852"/>
    <x v="538"/>
    <n v="6.2535174080000004"/>
    <x v="26"/>
    <n v="46.6"/>
    <s v="33"/>
    <x v="417"/>
    <n v="20.707999999999998"/>
    <s v="19197"/>
    <s v=""/>
    <n v="20.438479319999999"/>
    <n v="3.14"/>
    <x v="1"/>
  </r>
  <r>
    <s v="19-02-2022"/>
    <x v="2"/>
    <x v="2"/>
    <x v="853"/>
    <x v="641"/>
    <n v="6.4190577839999996"/>
    <x v="14"/>
    <n v="37.799999999999997"/>
    <n v="30.9"/>
    <x v="646"/>
    <n v="11.007999999999999"/>
    <s v="19532"/>
    <s v="352"/>
    <n v="24.442043829999999"/>
    <n v="2.89"/>
    <x v="0"/>
  </r>
  <r>
    <s v="19-02-2022"/>
    <x v="2"/>
    <x v="2"/>
    <x v="854"/>
    <x v="642"/>
    <n v="5.7289193139999997"/>
    <x v="21"/>
    <n v="48.3"/>
    <n v="32.1"/>
    <x v="105"/>
    <n v="28.013000000000002"/>
    <s v="14152"/>
    <s v="321"/>
    <n v="19.29286725"/>
    <n v="1.85"/>
    <x v="1"/>
  </r>
  <r>
    <s v="19-02-2022"/>
    <x v="1"/>
    <x v="1"/>
    <x v="855"/>
    <x v="643"/>
    <n v="7.0150086959999998"/>
    <x v="26"/>
    <n v="47.6"/>
    <n v="40.200000000000003"/>
    <x v="662"/>
    <n v="18.620999999999999"/>
    <s v="13272"/>
    <s v="365"/>
    <n v="19.299886799999999"/>
    <n v="2.11"/>
    <x v="1"/>
  </r>
  <r>
    <s v="19-02-2022"/>
    <x v="2"/>
    <x v="2"/>
    <x v="639"/>
    <x v="644"/>
    <n v="6.2290614959999999"/>
    <x v="28"/>
    <n v="50.3"/>
    <n v="33.200000000000003"/>
    <x v="605"/>
    <n v="29.867999999999999"/>
    <s v="23361"/>
    <s v="334"/>
    <n v="20.435854630000001"/>
    <s v="3"/>
    <x v="1"/>
  </r>
  <r>
    <s v="19-02-2022"/>
    <x v="2"/>
    <x v="2"/>
    <x v="856"/>
    <x v="645"/>
    <n v="6.1778347289999997"/>
    <x v="8"/>
    <n v="49.3"/>
    <n v="37.200000000000003"/>
    <x v="663"/>
    <n v="30.030999999999999"/>
    <s v="17726"/>
    <s v="305"/>
    <n v="19.115195199999999"/>
    <s v="3"/>
    <x v="1"/>
  </r>
  <r>
    <s v="19-02-2022"/>
    <x v="2"/>
    <x v="2"/>
    <x v="857"/>
    <x v="646"/>
    <n v="6.4660057230000003"/>
    <x v="24"/>
    <n v="51.5"/>
    <n v="35.5"/>
    <x v="408"/>
    <n v="32.996000000000002"/>
    <s v="18436"/>
    <s v="403"/>
    <n v="19.122086039999999"/>
    <n v="2.02"/>
    <x v="1"/>
  </r>
  <r>
    <s v="19-02-2022"/>
    <x v="2"/>
    <x v="2"/>
    <x v="858"/>
    <x v="545"/>
    <n v="5.8812270160000004"/>
    <x v="30"/>
    <n v="46.6"/>
    <n v="31.2"/>
    <x v="0"/>
    <n v="25.550999999999998"/>
    <s v="16198"/>
    <s v="292"/>
    <n v="19.051879639999999"/>
    <n v="2.0099999999999998"/>
    <x v="1"/>
  </r>
  <r>
    <s v="19-02-2022"/>
    <x v="1"/>
    <x v="1"/>
    <x v="859"/>
    <x v="647"/>
    <n v="6.1452176779999999"/>
    <x v="23"/>
    <s v="42"/>
    <n v="36.4"/>
    <x v="248"/>
    <n v="28.972000000000001"/>
    <s v="23281"/>
    <s v="327"/>
    <n v="20.506077919999999"/>
    <n v="2.88"/>
    <x v="1"/>
  </r>
  <r>
    <s v="19-02-2022"/>
    <x v="1"/>
    <x v="1"/>
    <x v="860"/>
    <x v="648"/>
    <n v="6.9369244170000002"/>
    <x v="29"/>
    <n v="42.3"/>
    <s v=""/>
    <x v="539"/>
    <n v="28.045999999999999"/>
    <s v="24842"/>
    <s v="331"/>
    <n v="19.217534820000001"/>
    <n v="1.87"/>
    <x v="1"/>
  </r>
  <r>
    <s v="19-02-2022"/>
    <x v="2"/>
    <x v="2"/>
    <x v="861"/>
    <x v="649"/>
    <n v="6.1644951060000004"/>
    <x v="28"/>
    <n v="45.8"/>
    <n v="30.5"/>
    <x v="302"/>
    <n v="32.844999999999999"/>
    <s v="14266"/>
    <s v="396"/>
    <n v="19.269505550000002"/>
    <n v="1.86"/>
    <x v="1"/>
  </r>
  <r>
    <s v="19-02-2022"/>
    <x v="1"/>
    <x v="1"/>
    <x v="862"/>
    <x v="650"/>
    <n v="6.3989656960000003"/>
    <x v="25"/>
    <n v="50.8"/>
    <n v="31.9"/>
    <x v="664"/>
    <n v="35.405999999999999"/>
    <s v="19197"/>
    <s v="285"/>
    <n v="19.16430493"/>
    <n v="2.17"/>
    <x v="1"/>
  </r>
  <r>
    <s v="19-01-2022"/>
    <x v="0"/>
    <x v="0"/>
    <x v="863"/>
    <x v="651"/>
    <n v="6.8191508650000001"/>
    <x v="15"/>
    <n v="50.4"/>
    <n v="35.9"/>
    <x v="589"/>
    <n v="27.981999999999999"/>
    <s v="19963"/>
    <s v="299"/>
    <n v="23.914341530000002"/>
    <n v="2.78"/>
    <x v="0"/>
  </r>
  <r>
    <s v="19-01-2022"/>
    <x v="1"/>
    <x v="1"/>
    <x v="419"/>
    <x v="652"/>
    <n v="6.4606248769999999"/>
    <x v="0"/>
    <n v="48.7"/>
    <n v="28.7"/>
    <x v="393"/>
    <n v="20.701000000000001"/>
    <s v="19964"/>
    <s v="441"/>
    <n v="16.964105069999999"/>
    <n v="2.68"/>
    <x v="0"/>
  </r>
  <r>
    <s v="19-01-2022"/>
    <x v="0"/>
    <x v="0"/>
    <x v="864"/>
    <x v="2"/>
    <n v="6.5350753089999998"/>
    <x v="222"/>
    <n v="44.3"/>
    <n v="33.200000000000003"/>
    <x v="45"/>
    <n v="25.3"/>
    <s v="19899"/>
    <s v="413"/>
    <n v="23.991255840000001"/>
    <n v="2.9"/>
    <x v="0"/>
  </r>
  <r>
    <s v="19-01-2022"/>
    <x v="1"/>
    <x v="1"/>
    <x v="865"/>
    <x v="653"/>
    <n v="7.0324306429999996"/>
    <x v="32"/>
    <n v="50.1"/>
    <n v="34.6"/>
    <x v="154"/>
    <n v="22.196999999999999"/>
    <s v="19946"/>
    <s v="307"/>
    <n v="23.93472375"/>
    <n v="2.85"/>
    <x v="0"/>
  </r>
  <r>
    <s v="19-01-2022"/>
    <x v="2"/>
    <x v="2"/>
    <x v="866"/>
    <x v="19"/>
    <n v="7.4498063989999999"/>
    <x v="23"/>
    <s v="47"/>
    <n v="35.1"/>
    <x v="263"/>
    <n v="27.501999999999999"/>
    <s v="19947"/>
    <s v="357"/>
    <n v="23.933523839999999"/>
    <n v="2.68"/>
    <x v="0"/>
  </r>
  <r>
    <s v="19-01-2022"/>
    <x v="1"/>
    <x v="1"/>
    <x v="867"/>
    <x v="654"/>
    <n v="6.9882454000000003"/>
    <x v="99"/>
    <s v="48"/>
    <n v="37.4"/>
    <x v="166"/>
    <n v="20.385999999999999"/>
    <s v="15217"/>
    <s v="386"/>
    <n v="35.580333660000001"/>
    <n v="2.97"/>
    <x v="1"/>
  </r>
  <r>
    <s v="18-05-2022"/>
    <x v="0"/>
    <x v="0"/>
    <x v="868"/>
    <x v="2"/>
    <n v="6.2725893810000004"/>
    <x v="15"/>
    <n v="46.2"/>
    <n v="40.6"/>
    <x v="665"/>
    <n v="35.203000000000003"/>
    <s v="18484"/>
    <s v="308"/>
    <n v="15.900716149999999"/>
    <n v="3.93"/>
    <x v="0"/>
  </r>
  <r>
    <s v="18-05-2022"/>
    <x v="2"/>
    <x v="2"/>
    <x v="869"/>
    <x v="11"/>
    <n v="6.3265533630000004"/>
    <x v="16"/>
    <n v="47.9"/>
    <n v="27.1"/>
    <x v="42"/>
    <n v="27.861999999999998"/>
    <s v="18482"/>
    <s v="323"/>
    <n v="17.899311019999999"/>
    <n v="3.58"/>
    <x v="0"/>
  </r>
  <r>
    <s v="18-05-2022"/>
    <x v="2"/>
    <x v="2"/>
    <x v="870"/>
    <x v="9"/>
    <n v="5.7324066690000004"/>
    <x v="17"/>
    <s v="45"/>
    <n v="35.9"/>
    <x v="666"/>
    <n v="22.463999999999999"/>
    <s v="18482"/>
    <s v="388"/>
    <n v="16.964105069999999"/>
    <n v="3.55"/>
    <x v="0"/>
  </r>
  <r>
    <s v="18-05-2022"/>
    <x v="2"/>
    <x v="2"/>
    <x v="871"/>
    <x v="545"/>
    <n v="6.7979609849999996"/>
    <x v="76"/>
    <n v="48.4"/>
    <n v="33.700000000000003"/>
    <x v="64"/>
    <n v="30.995999999999999"/>
    <s v="13272"/>
    <s v="316"/>
    <n v="34.973004189999997"/>
    <n v="2.79"/>
    <x v="1"/>
  </r>
  <r>
    <s v="18-04-2022"/>
    <x v="1"/>
    <x v="1"/>
    <x v="872"/>
    <x v="655"/>
    <n v="6.0559758730000004"/>
    <x v="16"/>
    <s v="51"/>
    <n v="36.299999999999997"/>
    <x v="667"/>
    <n v="34.087000000000003"/>
    <s v="18148"/>
    <s v="331"/>
    <n v="15.900716149999999"/>
    <n v="3.33"/>
    <x v="0"/>
  </r>
  <r>
    <s v="18-04-2022"/>
    <x v="1"/>
    <x v="1"/>
    <x v="686"/>
    <x v="656"/>
    <n v="6.5124882619999998"/>
    <x v="23"/>
    <s v="46"/>
    <n v="34.5"/>
    <x v="499"/>
    <n v="30.585000000000001"/>
    <s v="21040"/>
    <s v="416"/>
    <n v="22.69020913"/>
    <n v="2.17"/>
    <x v="1"/>
  </r>
  <r>
    <s v="18-04-2022"/>
    <x v="2"/>
    <x v="2"/>
    <x v="873"/>
    <x v="657"/>
    <n v="6.6922211579999997"/>
    <x v="17"/>
    <n v="47.4"/>
    <n v="34.6"/>
    <x v="258"/>
    <n v="24.672000000000001"/>
    <s v="18149"/>
    <s v="391"/>
    <n v="17.899311019999999"/>
    <n v="2.63"/>
    <x v="0"/>
  </r>
  <r>
    <s v="18-04-2022"/>
    <x v="2"/>
    <x v="2"/>
    <x v="676"/>
    <x v="658"/>
    <n v="6.0931007859999999"/>
    <x v="8"/>
    <n v="43.4"/>
    <n v="35.5"/>
    <x v="622"/>
    <n v="16.071999999999999"/>
    <s v="21035"/>
    <s v="280"/>
    <n v="35.580333660000001"/>
    <n v="1.85"/>
    <x v="1"/>
  </r>
  <r>
    <s v="18-04-2022"/>
    <x v="1"/>
    <x v="1"/>
    <x v="798"/>
    <x v="659"/>
    <n v="6.6201843619999998"/>
    <x v="15"/>
    <n v="51.3"/>
    <n v="26.6"/>
    <x v="369"/>
    <n v="6.5389999999999997"/>
    <s v="18152"/>
    <s v="274"/>
    <n v="16.44955444"/>
    <n v="3.61"/>
    <x v="0"/>
  </r>
  <r>
    <s v="18-04-2022"/>
    <x v="2"/>
    <x v="2"/>
    <x v="874"/>
    <x v="539"/>
    <n v="6.4648375400000004"/>
    <x v="23"/>
    <n v="47.6"/>
    <n v="36.5"/>
    <x v="257"/>
    <n v="33.24"/>
    <s v="21048"/>
    <s v="393"/>
    <n v="32.370455710000002"/>
    <n v="2.93"/>
    <x v="1"/>
  </r>
  <r>
    <s v="18-04-2022"/>
    <x v="0"/>
    <x v="0"/>
    <x v="875"/>
    <x v="18"/>
    <n v="5.9971101869999996"/>
    <x v="14"/>
    <n v="45.4"/>
    <n v="35.700000000000003"/>
    <x v="668"/>
    <n v="24.855"/>
    <s v="18152"/>
    <s v="202"/>
    <n v="14.447050389999999"/>
    <n v="3.67"/>
    <x v="0"/>
  </r>
  <r>
    <s v="18-04-2022"/>
    <x v="0"/>
    <x v="0"/>
    <x v="876"/>
    <x v="535"/>
    <n v="6.1489835739999998"/>
    <x v="104"/>
    <n v="50.6"/>
    <n v="41.4"/>
    <x v="630"/>
    <n v="27.439"/>
    <s v="18436"/>
    <s v="334"/>
    <n v="32.519298550000002"/>
    <n v="2.93"/>
    <x v="1"/>
  </r>
  <r>
    <s v="18-04-2022"/>
    <x v="1"/>
    <x v="1"/>
    <x v="877"/>
    <x v="544"/>
    <n v="7.152506754"/>
    <x v="112"/>
    <s v="49"/>
    <n v="41.1"/>
    <x v="669"/>
    <n v="13.749000000000001"/>
    <s v="19197"/>
    <s v="308"/>
    <n v="33.923365019999999"/>
    <n v="2.96"/>
    <x v="1"/>
  </r>
  <r>
    <s v="18-04-2022"/>
    <x v="2"/>
    <x v="2"/>
    <x v="878"/>
    <x v="534"/>
    <n v="6.6278521650000002"/>
    <x v="104"/>
    <n v="43.9"/>
    <n v="42.9"/>
    <x v="329"/>
    <n v="24.013000000000002"/>
    <s v="16198"/>
    <s v="249"/>
    <n v="30.51400825"/>
    <n v="2.96"/>
    <x v="1"/>
  </r>
  <r>
    <s v="18-04-2022"/>
    <x v="0"/>
    <x v="0"/>
    <x v="879"/>
    <x v="490"/>
    <n v="6.6624044949999996"/>
    <x v="29"/>
    <n v="54.3"/>
    <n v="28.7"/>
    <x v="63"/>
    <n v="22.756"/>
    <s v="21075"/>
    <s v="354"/>
    <n v="35.581220899999998"/>
    <n v="1.95"/>
    <x v="1"/>
  </r>
  <r>
    <s v="18-04-2022"/>
    <x v="2"/>
    <x v="2"/>
    <x v="880"/>
    <x v="540"/>
    <n v="6.7806853409999999"/>
    <x v="28"/>
    <n v="42.3"/>
    <n v="37.200000000000003"/>
    <x v="609"/>
    <n v="24.69"/>
    <s v="21033"/>
    <s v="319"/>
    <n v="34.973004189999997"/>
    <n v="1.99"/>
    <x v="1"/>
  </r>
  <r>
    <s v="18-04-2022"/>
    <x v="2"/>
    <x v="2"/>
    <x v="881"/>
    <x v="6"/>
    <n v="6.1814975969999999"/>
    <x v="0"/>
    <n v="44.5"/>
    <s v="39"/>
    <x v="41"/>
    <n v="30.187000000000001"/>
    <s v="18145"/>
    <s v="366"/>
    <n v="15.119739300000001"/>
    <n v="3.55"/>
    <x v="0"/>
  </r>
  <r>
    <s v="18-04-2022"/>
    <x v="1"/>
    <x v="1"/>
    <x v="882"/>
    <x v="5"/>
    <n v="6.9585621150000003"/>
    <x v="3"/>
    <n v="53.6"/>
    <n v="31.2"/>
    <x v="286"/>
    <n v="27.837"/>
    <s v="18155"/>
    <s v="325"/>
    <n v="14.202889730000001"/>
    <n v="3.67"/>
    <x v="0"/>
  </r>
  <r>
    <s v="18-04-2022"/>
    <x v="2"/>
    <x v="2"/>
    <x v="245"/>
    <x v="4"/>
    <n v="6.9068525669999996"/>
    <x v="13"/>
    <n v="51.6"/>
    <n v="40.1"/>
    <x v="246"/>
    <n v="17.350999999999999"/>
    <s v="18153"/>
    <s v="443"/>
    <n v="14.109994439999999"/>
    <n v="3.69"/>
    <x v="0"/>
  </r>
  <r>
    <s v="18-03-2022"/>
    <x v="2"/>
    <x v="2"/>
    <x v="883"/>
    <x v="541"/>
    <n v="6.203930196"/>
    <x v="28"/>
    <n v="52.8"/>
    <n v="39.200000000000003"/>
    <x v="670"/>
    <s v="28"/>
    <s v="13272"/>
    <s v="331"/>
    <n v="30.51400825"/>
    <n v="2.11"/>
    <x v="1"/>
  </r>
  <r>
    <s v="18-03-2022"/>
    <x v="2"/>
    <x v="2"/>
    <x v="884"/>
    <x v="534"/>
    <n v="5.7092035299999999"/>
    <x v="24"/>
    <n v="44.4"/>
    <s v="38"/>
    <x v="671"/>
    <n v="23.785"/>
    <s v="17726"/>
    <s v="391"/>
    <n v="35.581220899999998"/>
    <n v="1.88"/>
    <x v="1"/>
  </r>
  <r>
    <s v="18-03-2022"/>
    <x v="1"/>
    <x v="1"/>
    <x v="852"/>
    <x v="536"/>
    <n v="6.398834967"/>
    <x v="25"/>
    <n v="60.3"/>
    <n v="36.200000000000003"/>
    <x v="255"/>
    <n v="27.402999999999999"/>
    <s v="18436"/>
    <s v="318"/>
    <n v="32.370455710000002"/>
    <n v="1.99"/>
    <x v="1"/>
  </r>
  <r>
    <s v="18-03-2022"/>
    <x v="2"/>
    <x v="2"/>
    <x v="885"/>
    <x v="535"/>
    <n v="6.6414084679999998"/>
    <x v="26"/>
    <n v="49.5"/>
    <n v="32.6"/>
    <x v="441"/>
    <n v="33.103000000000002"/>
    <s v="19197"/>
    <s v="317"/>
    <n v="35.580333660000001"/>
    <n v="1.95"/>
    <x v="1"/>
  </r>
  <r>
    <s v="18-03-2022"/>
    <x v="2"/>
    <x v="2"/>
    <x v="886"/>
    <x v="660"/>
    <n v="6.8003133350000002"/>
    <x v="23"/>
    <s v="48"/>
    <n v="41.1"/>
    <x v="491"/>
    <n v="13.276"/>
    <s v="23367"/>
    <s v="369"/>
    <n v="33.923365019999999"/>
    <s v="3"/>
    <x v="1"/>
  </r>
  <r>
    <s v="18-03-2022"/>
    <x v="1"/>
    <x v="1"/>
    <x v="887"/>
    <x v="490"/>
    <n v="6.6685272429999998"/>
    <x v="23"/>
    <n v="45.9"/>
    <n v="37.9"/>
    <x v="359"/>
    <n v="18.556999999999999"/>
    <s v="14266"/>
    <s v="429"/>
    <n v="32.519298550000002"/>
    <n v="1.86"/>
    <x v="1"/>
  </r>
  <r>
    <s v="18-03-2022"/>
    <x v="2"/>
    <x v="2"/>
    <x v="888"/>
    <x v="661"/>
    <n v="6.5322654020000002"/>
    <x v="21"/>
    <n v="47.9"/>
    <n v="31.6"/>
    <x v="169"/>
    <n v="19.972999999999999"/>
    <s v="19197"/>
    <s v="394"/>
    <n v="35.580333660000001"/>
    <n v="2.17"/>
    <x v="1"/>
  </r>
  <r>
    <s v="18-03-2022"/>
    <x v="0"/>
    <x v="0"/>
    <x v="604"/>
    <x v="5"/>
    <n v="6.249164564"/>
    <x v="75"/>
    <n v="49.1"/>
    <n v="36.4"/>
    <x v="672"/>
    <n v="31.890999999999998"/>
    <s v="23432"/>
    <s v="345"/>
    <n v="35.744384549999999"/>
    <n v="3.67"/>
    <x v="0"/>
  </r>
  <r>
    <s v="18-03-2022"/>
    <x v="0"/>
    <x v="0"/>
    <x v="889"/>
    <x v="662"/>
    <n v="6.8782917169999997"/>
    <x v="26"/>
    <n v="44.8"/>
    <n v="30.3"/>
    <x v="621"/>
    <n v="30.504999999999999"/>
    <s v="18436"/>
    <s v="360"/>
    <n v="20.370455710000002"/>
    <n v="2.02"/>
    <x v="1"/>
  </r>
  <r>
    <s v="18-03-2022"/>
    <x v="0"/>
    <x v="0"/>
    <x v="884"/>
    <x v="663"/>
    <n v="6.6122781399999999"/>
    <x v="24"/>
    <n v="40.6"/>
    <n v="38.4"/>
    <x v="673"/>
    <n v="25.776"/>
    <s v="16198"/>
    <s v="337"/>
    <n v="20.5794465"/>
    <n v="2.0099999999999998"/>
    <x v="1"/>
  </r>
  <r>
    <s v="18-03-2022"/>
    <x v="2"/>
    <x v="2"/>
    <x v="890"/>
    <x v="664"/>
    <n v="6.3638844880000001"/>
    <x v="44"/>
    <n v="49.7"/>
    <n v="34.700000000000003"/>
    <x v="206"/>
    <n v="24.402000000000001"/>
    <s v="13168"/>
    <s v="289"/>
    <n v="36.254708379999997"/>
    <n v="2.02"/>
    <x v="0"/>
  </r>
  <r>
    <s v="18-03-2022"/>
    <x v="1"/>
    <x v="1"/>
    <x v="891"/>
    <x v="665"/>
    <n v="7.0988801610000003"/>
    <x v="62"/>
    <s v="42"/>
    <s v="28"/>
    <x v="143"/>
    <n v="33.531999999999996"/>
    <s v="13704"/>
    <s v="365"/>
    <n v="34.836690019999999"/>
    <n v="2.02"/>
    <x v="0"/>
  </r>
  <r>
    <s v="18-03-2022"/>
    <x v="1"/>
    <x v="1"/>
    <x v="892"/>
    <x v="666"/>
    <n v="7.1883346540000002"/>
    <x v="11"/>
    <n v="50.1"/>
    <n v="35.299999999999997"/>
    <x v="674"/>
    <n v="23.440999999999999"/>
    <s v="0"/>
    <s v="338"/>
    <n v="25.154223089999999"/>
    <n v="2.57"/>
    <x v="0"/>
  </r>
  <r>
    <s v="18-03-2022"/>
    <x v="2"/>
    <x v="2"/>
    <x v="893"/>
    <x v="667"/>
    <n v="6.1172999260000003"/>
    <x v="30"/>
    <n v="50.4"/>
    <n v="38.1"/>
    <x v="590"/>
    <n v="25.065000000000001"/>
    <s v="23173"/>
    <s v="328"/>
    <n v="34.973004189999997"/>
    <n v="2.02"/>
    <x v="1"/>
  </r>
  <r>
    <s v="18-03-2022"/>
    <x v="2"/>
    <x v="2"/>
    <x v="887"/>
    <x v="668"/>
    <n v="6.5742860649999999"/>
    <x v="182"/>
    <s v="46"/>
    <s v="40"/>
    <x v="128"/>
    <n v="30.271000000000001"/>
    <s v="23166"/>
    <s v="409"/>
    <n v="35.581220899999998"/>
    <n v="2.17"/>
    <x v="1"/>
  </r>
  <r>
    <s v="18-03-2022"/>
    <x v="1"/>
    <x v="1"/>
    <x v="247"/>
    <x v="669"/>
    <n v="6.4047380250000003"/>
    <x v="164"/>
    <n v="44.5"/>
    <n v="36.6"/>
    <x v="494"/>
    <n v="33.930999999999997"/>
    <s v="13617"/>
    <s v="354"/>
    <n v="35.059264159999998"/>
    <n v="1.94"/>
    <x v="0"/>
  </r>
  <r>
    <s v="18-03-2022"/>
    <x v="0"/>
    <x v="0"/>
    <x v="894"/>
    <x v="670"/>
    <n v="6.3250291299999999"/>
    <x v="118"/>
    <n v="43.8"/>
    <s v="38"/>
    <x v="675"/>
    <n v="26.759"/>
    <s v="13676"/>
    <s v="298"/>
    <n v="14.202889730000001"/>
    <n v="1.89"/>
    <x v="0"/>
  </r>
  <r>
    <s v="18-03-2022"/>
    <x v="1"/>
    <x v="1"/>
    <x v="895"/>
    <x v="671"/>
    <n v="6.3418507809999998"/>
    <x v="63"/>
    <n v="42.2"/>
    <s v="34"/>
    <x v="676"/>
    <n v="27.943999999999999"/>
    <s v="14161"/>
    <s v="368"/>
    <n v="15.119739300000001"/>
    <n v="2.08"/>
    <x v="0"/>
  </r>
  <r>
    <s v="18-03-2022"/>
    <x v="2"/>
    <x v="2"/>
    <x v="896"/>
    <x v="672"/>
    <n v="6.7372600360000003"/>
    <x v="163"/>
    <n v="47.9"/>
    <n v="33.6"/>
    <x v="677"/>
    <n v="26.152000000000001"/>
    <s v="14647"/>
    <s v="274"/>
    <n v="16.964105069999999"/>
    <n v="1.96"/>
    <x v="0"/>
  </r>
  <r>
    <s v="18-03-2022"/>
    <x v="1"/>
    <x v="1"/>
    <x v="613"/>
    <x v="673"/>
    <n v="6.2025433970000003"/>
    <x v="67"/>
    <n v="47.4"/>
    <n v="35.5"/>
    <x v="678"/>
    <n v="22.98"/>
    <s v="13977"/>
    <s v="308"/>
    <n v="17.899311019999999"/>
    <n v="1.89"/>
    <x v="0"/>
  </r>
  <r>
    <s v="18-03-2022"/>
    <x v="1"/>
    <x v="1"/>
    <x v="897"/>
    <x v="674"/>
    <n v="6.2011101909999997"/>
    <x v="223"/>
    <n v="50.4"/>
    <n v="36.6"/>
    <x v="679"/>
    <n v="32.570999999999998"/>
    <s v="13853"/>
    <s v="335"/>
    <n v="15.900716149999999"/>
    <n v="2.04"/>
    <x v="0"/>
  </r>
  <r>
    <s v="18-03-2022"/>
    <x v="2"/>
    <x v="2"/>
    <x v="898"/>
    <x v="675"/>
    <n v="6.6743736729999998"/>
    <x v="224"/>
    <n v="43.1"/>
    <s v="31"/>
    <x v="680"/>
    <n v="27.221"/>
    <s v="13888"/>
    <s v="341"/>
    <n v="16.44955444"/>
    <n v="2.1"/>
    <x v="0"/>
  </r>
  <r>
    <s v="18-03-2022"/>
    <x v="2"/>
    <x v="2"/>
    <x v="899"/>
    <x v="540"/>
    <n v="7.1355422519999996"/>
    <x v="29"/>
    <n v="48.9"/>
    <n v="32.200000000000003"/>
    <x v="248"/>
    <n v="25.631"/>
    <s v="14152"/>
    <s v="403"/>
    <n v="31.620335180000001"/>
    <n v="1.85"/>
    <x v="1"/>
  </r>
  <r>
    <s v="18-03-2022"/>
    <x v="1"/>
    <x v="1"/>
    <x v="900"/>
    <x v="676"/>
    <n v="6.7800700730000001"/>
    <x v="3"/>
    <n v="57.2"/>
    <n v="35.700000000000003"/>
    <x v="24"/>
    <n v="27.076000000000001"/>
    <s v="13766"/>
    <s v="415"/>
    <n v="15.119739300000001"/>
    <n v="1.88"/>
    <x v="0"/>
  </r>
  <r>
    <s v="18-03-2022"/>
    <x v="1"/>
    <x v="1"/>
    <x v="887"/>
    <x v="541"/>
    <n v="6.291059958"/>
    <x v="225"/>
    <n v="44.5"/>
    <n v="37.5"/>
    <x v="651"/>
    <n v="34.369"/>
    <s v="15217"/>
    <s v="408"/>
    <n v="20.604315929999999"/>
    <n v="3.33"/>
    <x v="1"/>
  </r>
  <r>
    <s v="18-03-2022"/>
    <x v="2"/>
    <x v="2"/>
    <x v="901"/>
    <x v="677"/>
    <n v="6.2809168919999996"/>
    <x v="86"/>
    <n v="44.5"/>
    <n v="41.2"/>
    <x v="681"/>
    <n v="26.725999999999999"/>
    <s v="12788"/>
    <s v="315"/>
    <n v="14.202889730000001"/>
    <n v="1.8"/>
    <x v="0"/>
  </r>
  <r>
    <s v="18-02-2022"/>
    <x v="2"/>
    <x v="2"/>
    <x v="902"/>
    <x v="678"/>
    <n v="6.3287482879999999"/>
    <x v="15"/>
    <n v="44.3"/>
    <n v="33.1"/>
    <x v="682"/>
    <n v="24.751000000000001"/>
    <s v="26526"/>
    <s v="370"/>
    <n v="24.513581510000002"/>
    <n v="3.67"/>
    <x v="0"/>
  </r>
  <r>
    <s v="18-02-2022"/>
    <x v="1"/>
    <x v="1"/>
    <x v="903"/>
    <x v="6"/>
    <n v="6.1721600380000003"/>
    <x v="89"/>
    <n v="47.8"/>
    <n v="33.4"/>
    <x v="427"/>
    <n v="15.052"/>
    <s v="26526"/>
    <s v="387"/>
    <n v="24.395830140000001"/>
    <n v="3.55"/>
    <x v="0"/>
  </r>
  <r>
    <s v="18-02-2022"/>
    <x v="2"/>
    <x v="2"/>
    <x v="904"/>
    <x v="11"/>
    <n v="6.3032388839999998"/>
    <x v="185"/>
    <n v="50.4"/>
    <n v="38.6"/>
    <x v="683"/>
    <n v="17.117000000000001"/>
    <s v="26605"/>
    <s v="282"/>
    <n v="24.28661546"/>
    <n v="3.58"/>
    <x v="0"/>
  </r>
  <r>
    <s v="18-02-2022"/>
    <x v="1"/>
    <x v="1"/>
    <x v="345"/>
    <x v="679"/>
    <n v="6.6986086939999998"/>
    <x v="14"/>
    <s v=""/>
    <n v="36.5"/>
    <x v="684"/>
    <n v="23.920999999999999"/>
    <s v="27613"/>
    <s v="302"/>
    <n v="24.551401389999999"/>
    <n v="3.69"/>
    <x v="0"/>
  </r>
  <r>
    <s v="18-02-2022"/>
    <x v="0"/>
    <x v="0"/>
    <x v="905"/>
    <x v="430"/>
    <n v="5.3844493050000004"/>
    <x v="184"/>
    <n v="49.4"/>
    <n v="41.3"/>
    <x v="306"/>
    <n v="20.32"/>
    <s v="19197"/>
    <s v="347"/>
    <n v="18.537723759999999"/>
    <n v="3.57"/>
    <x v="1"/>
  </r>
  <r>
    <s v="18-02-2022"/>
    <x v="2"/>
    <x v="2"/>
    <x v="906"/>
    <x v="680"/>
    <n v="5.6375136579999996"/>
    <x v="226"/>
    <n v="48.9"/>
    <n v="35.799999999999997"/>
    <x v="685"/>
    <n v="16.518999999999998"/>
    <s v="15217"/>
    <s v="322"/>
    <n v="34.973004189999997"/>
    <n v="3.44"/>
    <x v="1"/>
  </r>
  <r>
    <s v="18-02-2022"/>
    <x v="1"/>
    <x v="1"/>
    <x v="907"/>
    <x v="681"/>
    <n v="7.0306139590000001"/>
    <x v="227"/>
    <n v="46.5"/>
    <n v="35.200000000000003"/>
    <x v="248"/>
    <n v="15.571999999999999"/>
    <s v="24105"/>
    <s v="307"/>
    <n v="33.923365019999999"/>
    <n v="1.88"/>
    <x v="1"/>
  </r>
  <r>
    <s v="18-02-2022"/>
    <x v="1"/>
    <x v="1"/>
    <x v="887"/>
    <x v="430"/>
    <n v="6.2296445599999997"/>
    <x v="207"/>
    <n v="49.3"/>
    <n v="34.700000000000003"/>
    <x v="686"/>
    <n v="18.905000000000001"/>
    <s v="15217"/>
    <s v="405"/>
    <n v="34.973004189999997"/>
    <n v="1.99"/>
    <x v="1"/>
  </r>
  <r>
    <s v="18-02-2022"/>
    <x v="1"/>
    <x v="1"/>
    <x v="884"/>
    <x v="682"/>
    <n v="6.2487577759999997"/>
    <x v="228"/>
    <n v="51.2"/>
    <n v="39.299999999999997"/>
    <x v="168"/>
    <n v="22.21"/>
    <s v="18436"/>
    <s v="326"/>
    <n v="35.580333660000001"/>
    <n v="3.1"/>
    <x v="1"/>
  </r>
  <r>
    <s v="18-02-2022"/>
    <x v="2"/>
    <x v="2"/>
    <x v="852"/>
    <x v="430"/>
    <n v="6.6415474330000004"/>
    <x v="229"/>
    <n v="44.4"/>
    <s v="30"/>
    <x v="687"/>
    <n v="28.940999999999999"/>
    <s v="19197"/>
    <s v="346"/>
    <n v="30.51400825"/>
    <n v="3.63"/>
    <x v="1"/>
  </r>
  <r>
    <s v="18-02-2022"/>
    <x v="0"/>
    <x v="0"/>
    <x v="908"/>
    <x v="683"/>
    <n v="7.4951262959999996"/>
    <x v="14"/>
    <n v="49.7"/>
    <s v="31"/>
    <x v="688"/>
    <n v="32.857999999999997"/>
    <s v="13272"/>
    <s v="345"/>
    <n v="31.620335180000001"/>
    <n v="3.12"/>
    <x v="1"/>
  </r>
  <r>
    <s v="18-02-2022"/>
    <x v="0"/>
    <x v="0"/>
    <x v="909"/>
    <x v="684"/>
    <n v="6.9505259089999996"/>
    <x v="16"/>
    <n v="46.4"/>
    <n v="38.200000000000003"/>
    <x v="689"/>
    <n v="24.553000000000001"/>
    <s v="19653"/>
    <s v="367"/>
    <n v="24.29155854"/>
    <n v="2.66"/>
    <x v="0"/>
  </r>
  <r>
    <s v="18-02-2022"/>
    <x v="0"/>
    <x v="0"/>
    <x v="910"/>
    <x v="685"/>
    <n v="6.7457079259999997"/>
    <x v="56"/>
    <n v="45.6"/>
    <n v="39.4"/>
    <x v="690"/>
    <n v="14.654999999999999"/>
    <s v="14152"/>
    <s v="322"/>
    <n v="32.519298550000002"/>
    <n v="3.41"/>
    <x v="1"/>
  </r>
  <r>
    <s v="18-02-2022"/>
    <x v="2"/>
    <x v="2"/>
    <x v="911"/>
    <x v="686"/>
    <s v=""/>
    <x v="14"/>
    <n v="39.200000000000003"/>
    <n v="33.799999999999997"/>
    <x v="691"/>
    <n v="25.957000000000001"/>
    <s v="19495"/>
    <s v="346"/>
    <n v="24.488432929999998"/>
    <n v="3.49"/>
    <x v="0"/>
  </r>
  <r>
    <s v="18-02-2022"/>
    <x v="2"/>
    <x v="2"/>
    <x v="884"/>
    <x v="430"/>
    <n v="6.7250396830000003"/>
    <x v="184"/>
    <n v="51.3"/>
    <s v="38"/>
    <x v="560"/>
    <n v="28.541"/>
    <s v=""/>
    <s v="393"/>
    <n v="30.51400825"/>
    <n v="1.86"/>
    <x v="1"/>
  </r>
  <r>
    <s v="18-02-2022"/>
    <x v="1"/>
    <x v="1"/>
    <x v="148"/>
    <x v="687"/>
    <n v="6.1058605640000003"/>
    <x v="15"/>
    <n v="48.4"/>
    <n v="34.9"/>
    <x v="692"/>
    <n v="15.813000000000001"/>
    <s v="19481"/>
    <s v="339"/>
    <n v="24.506031520000001"/>
    <n v="3.59"/>
    <x v="0"/>
  </r>
  <r>
    <s v="18-02-2022"/>
    <x v="0"/>
    <x v="0"/>
    <x v="912"/>
    <x v="688"/>
    <n v="7.0485274039999997"/>
    <x v="227"/>
    <n v="54.4"/>
    <n v="33.299999999999997"/>
    <x v="94"/>
    <n v="29.602"/>
    <s v="18436"/>
    <s v="374"/>
    <n v="19.807567840000001"/>
    <n v="3.42"/>
    <x v="1"/>
  </r>
  <r>
    <s v="18-02-2022"/>
    <x v="1"/>
    <x v="1"/>
    <x v="913"/>
    <x v="689"/>
    <n v="5.853870057"/>
    <x v="16"/>
    <n v="40.9"/>
    <n v="33.1"/>
    <x v="551"/>
    <n v="32.962000000000003"/>
    <s v="19499"/>
    <s v="238"/>
    <n v="24.48340941"/>
    <n v="3.93"/>
    <x v="0"/>
  </r>
  <r>
    <s v="18-02-2022"/>
    <x v="1"/>
    <x v="1"/>
    <x v="914"/>
    <x v="690"/>
    <n v="5.9397276100000003"/>
    <x v="17"/>
    <n v="43.1"/>
    <n v="38.6"/>
    <x v="693"/>
    <n v="33.968000000000004"/>
    <s v="19506"/>
    <s v="374"/>
    <n v="24.474623189999999"/>
    <n v="3.58"/>
    <x v="0"/>
  </r>
  <r>
    <s v="18-02-2022"/>
    <x v="1"/>
    <x v="1"/>
    <x v="915"/>
    <x v="691"/>
    <n v="6.906861675"/>
    <x v="16"/>
    <s v="46"/>
    <n v="32.1"/>
    <x v="694"/>
    <n v="20.132999999999999"/>
    <s v="23432"/>
    <s v="306"/>
    <n v="24.52239573"/>
    <n v="3.61"/>
    <x v="0"/>
  </r>
  <r>
    <s v="18-02-2022"/>
    <x v="0"/>
    <x v="0"/>
    <x v="916"/>
    <x v="692"/>
    <n v="6.2620730959999999"/>
    <x v="3"/>
    <s v="45"/>
    <s v="37"/>
    <x v="34"/>
    <n v="22.824999999999999"/>
    <s v="20504"/>
    <s v="286"/>
    <n v="24.551401389999999"/>
    <n v="3.55"/>
    <x v="0"/>
  </r>
  <r>
    <s v="18-02-2022"/>
    <x v="2"/>
    <x v="2"/>
    <x v="917"/>
    <x v="693"/>
    <n v="6.6815908459999998"/>
    <x v="13"/>
    <n v="45.6"/>
    <s v="39"/>
    <x v="695"/>
    <n v="27.440999999999999"/>
    <s v="26605"/>
    <s v="369"/>
    <n v="24.513581510000002"/>
    <n v="3.67"/>
    <x v="0"/>
  </r>
  <r>
    <s v="18-02-2022"/>
    <x v="1"/>
    <x v="1"/>
    <x v="852"/>
    <x v="694"/>
    <n v="6.5491956780000002"/>
    <x v="230"/>
    <n v="44.1"/>
    <n v="40.5"/>
    <x v="696"/>
    <n v="22.925000000000001"/>
    <s v="25069"/>
    <s v="300"/>
    <n v="31.620335180000001"/>
    <n v="1.87"/>
    <x v="1"/>
  </r>
  <r>
    <s v="18-02-2022"/>
    <x v="1"/>
    <x v="1"/>
    <x v="529"/>
    <x v="695"/>
    <n v="6.475761458"/>
    <x v="0"/>
    <s v="43"/>
    <n v="30.1"/>
    <x v="697"/>
    <n v="17.45"/>
    <s v="21951"/>
    <s v="323"/>
    <n v="24.473368529999998"/>
    <n v="3.55"/>
    <x v="0"/>
  </r>
  <r>
    <s v="18-02-2022"/>
    <x v="1"/>
    <x v="1"/>
    <x v="639"/>
    <x v="696"/>
    <n v="6.5012756530000004"/>
    <x v="56"/>
    <n v="45.9"/>
    <n v="37.6"/>
    <x v="698"/>
    <n v="23.122"/>
    <s v="24562"/>
    <s v="360"/>
    <n v="35.580333660000001"/>
    <n v="1.85"/>
    <x v="1"/>
  </r>
  <r>
    <s v="18-01-2022"/>
    <x v="0"/>
    <x v="0"/>
    <x v="918"/>
    <x v="697"/>
    <n v="6.7299183249999999"/>
    <x v="77"/>
    <n v="49.8"/>
    <s v="41"/>
    <x v="699"/>
    <n v="25.602"/>
    <s v="20444"/>
    <s v="383"/>
    <n v="32.519298550000002"/>
    <n v="2.88"/>
    <x v="1"/>
  </r>
  <r>
    <s v="18-01-2022"/>
    <x v="0"/>
    <x v="0"/>
    <x v="639"/>
    <x v="698"/>
    <n v="5.6410679860000004"/>
    <x v="77"/>
    <n v="44.3"/>
    <n v="34.6"/>
    <x v="700"/>
    <n v="23.388000000000002"/>
    <s v="16198"/>
    <s v="405"/>
    <n v="30.51400825"/>
    <n v="2.9"/>
    <x v="1"/>
  </r>
  <r>
    <s v="18-01-2022"/>
    <x v="1"/>
    <x v="1"/>
    <x v="706"/>
    <x v="699"/>
    <n v="7.1597923919999999"/>
    <x v="0"/>
    <s v="46"/>
    <n v="32.700000000000003"/>
    <x v="508"/>
    <n v="29.898"/>
    <s v="17919"/>
    <s v="322"/>
    <n v="23.978000999999999"/>
    <n v="3.49"/>
    <x v="0"/>
  </r>
  <r>
    <s v="17-12-2021"/>
    <x v="2"/>
    <x v="2"/>
    <x v="884"/>
    <x v="700"/>
    <n v="6.6293215349999999"/>
    <x v="76"/>
    <n v="47.5"/>
    <n v="35.799999999999997"/>
    <x v="701"/>
    <n v="29.198"/>
    <s v="17726"/>
    <s v="367"/>
    <n v="31.620335180000001"/>
    <n v="2.97"/>
    <x v="1"/>
  </r>
  <r>
    <s v="17-12-2021"/>
    <x v="0"/>
    <x v="0"/>
    <x v="919"/>
    <x v="673"/>
    <n v="6.5288369839999998"/>
    <x v="3"/>
    <n v="48.1"/>
    <n v="36.6"/>
    <x v="385"/>
    <n v="25.047999999999998"/>
    <s v="27957"/>
    <s v="307"/>
    <n v="23.923928839999999"/>
    <n v="3.59"/>
    <x v="0"/>
  </r>
  <r>
    <s v="17-12-2021"/>
    <x v="0"/>
    <x v="0"/>
    <x v="920"/>
    <x v="2"/>
    <n v="6.5603808289999996"/>
    <x v="223"/>
    <n v="49.4"/>
    <n v="34.200000000000003"/>
    <x v="702"/>
    <n v="30.206"/>
    <s v="27957"/>
    <s v="340"/>
    <n v="15.900716149999999"/>
    <n v="2.7"/>
    <x v="0"/>
  </r>
  <r>
    <s v="17-05-2022"/>
    <x v="0"/>
    <x v="0"/>
    <x v="852"/>
    <x v="701"/>
    <n v="6.4732928630000002"/>
    <x v="76"/>
    <n v="52.6"/>
    <n v="35.5"/>
    <x v="703"/>
    <n v="36.167000000000002"/>
    <s v="18436"/>
    <s v="349"/>
    <n v="32.519298550000002"/>
    <n v="2.82"/>
    <x v="1"/>
  </r>
  <r>
    <s v="17-04-2022"/>
    <x v="0"/>
    <x v="0"/>
    <x v="676"/>
    <x v="544"/>
    <n v="6.9490824419999999"/>
    <x v="29"/>
    <n v="47.1"/>
    <n v="37.700000000000003"/>
    <x v="161"/>
    <n v="25.876999999999999"/>
    <s v="14152"/>
    <s v="360"/>
    <n v="32.370455710000002"/>
    <n v="2.9"/>
    <x v="1"/>
  </r>
  <r>
    <s v="17-04-2022"/>
    <x v="1"/>
    <x v="1"/>
    <x v="683"/>
    <x v="702"/>
    <n v="6.3433098699999997"/>
    <x v="8"/>
    <n v="48.5"/>
    <n v="36.799999999999997"/>
    <x v="655"/>
    <n v="39.206000000000003"/>
    <s v="16198"/>
    <s v="282"/>
    <n v="31.620335180000001"/>
    <n v="2.95"/>
    <x v="1"/>
  </r>
  <r>
    <s v="17-04-2022"/>
    <x v="1"/>
    <x v="1"/>
    <x v="678"/>
    <x v="703"/>
    <n v="6.8731365230000003"/>
    <x v="25"/>
    <n v="40.200000000000003"/>
    <n v="40.9"/>
    <x v="704"/>
    <n v="28.981000000000002"/>
    <s v="16198"/>
    <s v="388"/>
    <n v="29.823194780000001"/>
    <n v="2.93"/>
    <x v="1"/>
  </r>
  <r>
    <s v="17-04-2022"/>
    <x v="2"/>
    <x v="2"/>
    <x v="921"/>
    <x v="704"/>
    <n v="5.9733327249999997"/>
    <x v="112"/>
    <n v="49.2"/>
    <n v="41.1"/>
    <x v="252"/>
    <n v="23.431000000000001"/>
    <s v="19197"/>
    <s v="332"/>
    <n v="33.923365019999999"/>
    <n v="3.08"/>
    <x v="1"/>
  </r>
  <r>
    <s v="17-04-2022"/>
    <x v="0"/>
    <x v="0"/>
    <x v="922"/>
    <x v="541"/>
    <n v="7.1418307670000001"/>
    <x v="23"/>
    <n v="47.7"/>
    <n v="34.799999999999997"/>
    <x v="639"/>
    <n v="34.372999999999998"/>
    <s v="14152"/>
    <s v="354"/>
    <n v="32.370455710000002"/>
    <n v="2.9"/>
    <x v="1"/>
  </r>
  <r>
    <s v="17-04-2022"/>
    <x v="1"/>
    <x v="1"/>
    <x v="923"/>
    <x v="490"/>
    <n v="6.5224122549999999"/>
    <x v="8"/>
    <s v="49"/>
    <n v="33.6"/>
    <x v="705"/>
    <n v="18.846"/>
    <s v="15217"/>
    <s v="312"/>
    <n v="30.51400825"/>
    <n v="2.74"/>
    <x v="1"/>
  </r>
  <r>
    <s v="17-04-2022"/>
    <x v="2"/>
    <x v="2"/>
    <x v="924"/>
    <x v="539"/>
    <n v="5.9771104060000004"/>
    <x v="24"/>
    <n v="43.5"/>
    <n v="31.8"/>
    <x v="706"/>
    <n v="16.786000000000001"/>
    <s v="16198"/>
    <s v="388"/>
    <n v="31.620335180000001"/>
    <n v="2.81"/>
    <x v="1"/>
  </r>
  <r>
    <s v="17-04-2022"/>
    <x v="2"/>
    <x v="2"/>
    <x v="925"/>
    <x v="705"/>
    <n v="6.9545471020000003"/>
    <x v="24"/>
    <n v="39.700000000000003"/>
    <n v="32.9"/>
    <x v="707"/>
    <n v="40.134999999999998"/>
    <s v="17726"/>
    <s v="301"/>
    <n v="32.519298550000002"/>
    <n v="2.76"/>
    <x v="1"/>
  </r>
  <r>
    <s v="17-04-2022"/>
    <x v="0"/>
    <x v="0"/>
    <x v="926"/>
    <x v="540"/>
    <n v="6.7998001920000002"/>
    <x v="30"/>
    <n v="45.2"/>
    <n v="34.4"/>
    <x v="653"/>
    <n v="10.813000000000001"/>
    <s v="14266"/>
    <s v="376"/>
    <n v="35.580333660000001"/>
    <n v="2.75"/>
    <x v="1"/>
  </r>
  <r>
    <s v="17-04-2022"/>
    <x v="0"/>
    <x v="0"/>
    <x v="927"/>
    <x v="706"/>
    <n v="6.2028283020000003"/>
    <x v="121"/>
    <n v="53.6"/>
    <n v="34.299999999999997"/>
    <x v="363"/>
    <n v="22.265999999999998"/>
    <s v="20504"/>
    <s v="266"/>
    <n v="26.290104079999999"/>
    <n v="3.58"/>
    <x v="0"/>
  </r>
  <r>
    <s v="17-04-2022"/>
    <x v="0"/>
    <x v="0"/>
    <x v="678"/>
    <x v="707"/>
    <n v="7.150921189"/>
    <x v="30"/>
    <n v="50.6"/>
    <n v="34.9"/>
    <x v="389"/>
    <n v="26.468"/>
    <s v="15217"/>
    <s v="357"/>
    <n v="30.51400825"/>
    <n v="2.02"/>
    <x v="1"/>
  </r>
  <r>
    <s v="17-04-2022"/>
    <x v="2"/>
    <x v="2"/>
    <x v="670"/>
    <x v="535"/>
    <n v="6.0595589150000002"/>
    <x v="28"/>
    <s v="50"/>
    <n v="37.200000000000003"/>
    <x v="708"/>
    <n v="25.102"/>
    <s v="13272"/>
    <s v="372"/>
    <n v="35.581220899999998"/>
    <n v="3.1"/>
    <x v="1"/>
  </r>
  <r>
    <s v="17-04-2022"/>
    <x v="1"/>
    <x v="1"/>
    <x v="686"/>
    <x v="536"/>
    <n v="5.9687678159999997"/>
    <x v="21"/>
    <n v="50.7"/>
    <n v="29.4"/>
    <x v="709"/>
    <n v="32.476999999999997"/>
    <s v="19197"/>
    <s v="349"/>
    <n v="34.973004189999997"/>
    <n v="2.95"/>
    <x v="1"/>
  </r>
  <r>
    <s v="17-04-2022"/>
    <x v="2"/>
    <x v="2"/>
    <x v="677"/>
    <x v="545"/>
    <n v="6.5550696899999998"/>
    <x v="23"/>
    <n v="47.6"/>
    <n v="25.3"/>
    <x v="64"/>
    <n v="26.111000000000001"/>
    <s v="14266"/>
    <s v="325"/>
    <n v="35.580333660000001"/>
    <n v="3.08"/>
    <x v="1"/>
  </r>
  <r>
    <s v="17-04-2022"/>
    <x v="2"/>
    <x v="2"/>
    <x v="928"/>
    <x v="538"/>
    <n v="6.5411768290000003"/>
    <x v="25"/>
    <n v="46.3"/>
    <n v="36.200000000000003"/>
    <x v="710"/>
    <n v="26.939"/>
    <s v="17726"/>
    <s v="302"/>
    <n v="32.519298550000002"/>
    <n v="3.06"/>
    <x v="1"/>
  </r>
  <r>
    <s v="17-04-2022"/>
    <x v="2"/>
    <x v="2"/>
    <x v="604"/>
    <x v="673"/>
    <n v="6.6414476100000002"/>
    <x v="168"/>
    <n v="41.6"/>
    <n v="38.299999999999997"/>
    <x v="711"/>
    <n v="23.841000000000001"/>
    <s v="21951"/>
    <s v="340"/>
    <n v="26.294448119999998"/>
    <n v="3.93"/>
    <x v="0"/>
  </r>
  <r>
    <s v="17-03-2022"/>
    <x v="0"/>
    <x v="0"/>
    <x v="929"/>
    <x v="708"/>
    <n v="5.7545387659999996"/>
    <x v="30"/>
    <n v="45.4"/>
    <n v="33.799999999999997"/>
    <x v="712"/>
    <n v="31.045999999999999"/>
    <s v="23251"/>
    <s v="388"/>
    <n v="20.532536239999999"/>
    <n v="1.99"/>
    <x v="1"/>
  </r>
  <r>
    <s v="17-03-2022"/>
    <x v="1"/>
    <x v="1"/>
    <x v="930"/>
    <x v="709"/>
    <n v="6.8096124150000001"/>
    <x v="8"/>
    <n v="55.4"/>
    <n v="32.4"/>
    <x v="713"/>
    <n v="17.968"/>
    <s v="23670"/>
    <s v="347"/>
    <n v="20.169074779999999"/>
    <n v="1.95"/>
    <x v="1"/>
  </r>
  <r>
    <s v="17-03-2022"/>
    <x v="2"/>
    <x v="2"/>
    <x v="931"/>
    <x v="710"/>
    <n v="6.9828134329999996"/>
    <x v="24"/>
    <n v="56.4"/>
    <n v="41.7"/>
    <x v="13"/>
    <n v="20.338999999999999"/>
    <s v="23666"/>
    <s v="388"/>
    <n v="20.17248373"/>
    <n v="1.89"/>
    <x v="1"/>
  </r>
  <r>
    <s v="17-03-2022"/>
    <x v="0"/>
    <x v="0"/>
    <x v="932"/>
    <x v="711"/>
    <n v="6.75383084"/>
    <x v="25"/>
    <n v="47.1"/>
    <n v="33.5"/>
    <x v="714"/>
    <n v="22.199000000000002"/>
    <s v="23737"/>
    <s v="315"/>
    <n v="20.112145600000002"/>
    <n v="1.91"/>
    <x v="1"/>
  </r>
  <r>
    <s v="17-03-2022"/>
    <x v="2"/>
    <x v="2"/>
    <x v="933"/>
    <x v="712"/>
    <n v="6.6846499670000004"/>
    <x v="26"/>
    <n v="52.7"/>
    <n v="35.1"/>
    <x v="79"/>
    <n v="28.341999999999999"/>
    <s v="16198"/>
    <s v="384"/>
    <n v="20.127408410000001"/>
    <n v="2.0099999999999998"/>
    <x v="1"/>
  </r>
  <r>
    <s v="17-03-2022"/>
    <x v="1"/>
    <x v="1"/>
    <x v="934"/>
    <x v="713"/>
    <n v="6.7811791899999996"/>
    <x v="21"/>
    <n v="39.299999999999997"/>
    <n v="37.9"/>
    <x v="429"/>
    <n v="36.613999999999997"/>
    <s v="17726"/>
    <s v="393"/>
    <n v="29.823194780000001"/>
    <s v="3"/>
    <x v="1"/>
  </r>
  <r>
    <s v="17-03-2022"/>
    <x v="2"/>
    <x v="2"/>
    <x v="853"/>
    <x v="714"/>
    <n v="6.213023637"/>
    <x v="231"/>
    <s v="51"/>
    <n v="38.200000000000003"/>
    <x v="513"/>
    <n v="18.405999999999999"/>
    <s v="20801"/>
    <s v="377"/>
    <n v="15.119739300000001"/>
    <n v="3.67"/>
    <x v="0"/>
  </r>
  <r>
    <s v="17-03-2022"/>
    <x v="1"/>
    <x v="1"/>
    <x v="935"/>
    <x v="715"/>
    <n v="6.3452309619999996"/>
    <x v="28"/>
    <n v="42.7"/>
    <n v="39.299999999999997"/>
    <x v="331"/>
    <n v="29.026"/>
    <s v="18436"/>
    <s v="320"/>
    <n v="20.101136839999999"/>
    <n v="2.02"/>
    <x v="1"/>
  </r>
  <r>
    <s v="17-03-2022"/>
    <x v="2"/>
    <x v="2"/>
    <x v="936"/>
    <x v="716"/>
    <n v="5.8419537290000001"/>
    <x v="29"/>
    <n v="51.4"/>
    <n v="33.700000000000003"/>
    <x v="715"/>
    <n v="30.917999999999999"/>
    <s v="13272"/>
    <s v="310"/>
    <n v="35.581220899999998"/>
    <n v="3.24"/>
    <x v="1"/>
  </r>
  <r>
    <s v="17-03-2022"/>
    <x v="1"/>
    <x v="1"/>
    <x v="937"/>
    <x v="717"/>
    <n v="6.3199267250000002"/>
    <x v="29"/>
    <n v="50.1"/>
    <n v="34.200000000000003"/>
    <x v="108"/>
    <n v="35.540999999999997"/>
    <s v="19197"/>
    <s v="267"/>
    <n v="20.570579110000001"/>
    <n v="2.17"/>
    <x v="1"/>
  </r>
  <r>
    <s v="17-03-2022"/>
    <x v="0"/>
    <x v="0"/>
    <x v="938"/>
    <x v="718"/>
    <n v="6.4075067289999996"/>
    <x v="21"/>
    <n v="46.5"/>
    <n v="37.200000000000003"/>
    <x v="716"/>
    <s v=""/>
    <s v="18436"/>
    <s v="398"/>
    <n v="33.923365019999999"/>
    <n v="3.17"/>
    <x v="1"/>
  </r>
  <r>
    <s v="17-03-2022"/>
    <x v="2"/>
    <x v="2"/>
    <x v="683"/>
    <x v="719"/>
    <n v="6.441593439"/>
    <x v="26"/>
    <n v="45.7"/>
    <n v="31.3"/>
    <x v="553"/>
    <n v="33.732999999999997"/>
    <s v="17726"/>
    <s v="314"/>
    <n v="20.127408410000001"/>
    <n v="3.04"/>
    <x v="1"/>
  </r>
  <r>
    <s v="17-03-2022"/>
    <x v="0"/>
    <x v="0"/>
    <x v="939"/>
    <x v="720"/>
    <n v="6.3436525819999998"/>
    <x v="90"/>
    <n v="51.1"/>
    <n v="41.1"/>
    <x v="717"/>
    <n v="24.195"/>
    <s v="16005"/>
    <s v="414"/>
    <n v="29.82830366"/>
    <n v="2.34"/>
    <x v="0"/>
  </r>
  <r>
    <s v="17-03-2022"/>
    <x v="0"/>
    <x v="0"/>
    <x v="940"/>
    <x v="721"/>
    <n v="7.122588736"/>
    <x v="17"/>
    <n v="41.3"/>
    <n v="32.200000000000003"/>
    <x v="313"/>
    <n v="24.783000000000001"/>
    <s v="25528"/>
    <s v="297"/>
    <n v="29.817125730000001"/>
    <n v="3.91"/>
    <x v="0"/>
  </r>
  <r>
    <s v="17-03-2022"/>
    <x v="0"/>
    <x v="0"/>
    <x v="941"/>
    <x v="722"/>
    <n v="6.9931779220000001"/>
    <x v="61"/>
    <s v="54"/>
    <n v="39.4"/>
    <x v="422"/>
    <n v="34.679000000000002"/>
    <s v="23432"/>
    <s v="268"/>
    <n v="16.964105069999999"/>
    <n v="3.69"/>
    <x v="0"/>
  </r>
  <r>
    <s v="17-03-2022"/>
    <x v="0"/>
    <x v="0"/>
    <x v="942"/>
    <x v="545"/>
    <n v="6.1807990410000002"/>
    <x v="23"/>
    <s v="56"/>
    <n v="31.8"/>
    <x v="280"/>
    <n v="27.29"/>
    <s v="23728"/>
    <s v="371"/>
    <n v="20.119774110000002"/>
    <n v="1.88"/>
    <x v="1"/>
  </r>
  <r>
    <s v="17-03-2022"/>
    <x v="1"/>
    <x v="1"/>
    <x v="678"/>
    <x v="535"/>
    <n v="6.4949711749999999"/>
    <x v="28"/>
    <n v="47.3"/>
    <n v="31.3"/>
    <x v="718"/>
    <n v="14.731"/>
    <s v="23799"/>
    <s v="318"/>
    <n v="20.059750409999999"/>
    <n v="1.87"/>
    <x v="1"/>
  </r>
  <r>
    <s v="17-03-2022"/>
    <x v="2"/>
    <x v="2"/>
    <x v="683"/>
    <x v="544"/>
    <n v="6.7449810460000004"/>
    <x v="29"/>
    <n v="52.9"/>
    <n v="35.799999999999997"/>
    <x v="719"/>
    <n v="11.465"/>
    <s v="23272"/>
    <s v="323"/>
    <n v="20.51400825"/>
    <n v="2.88"/>
    <x v="1"/>
  </r>
  <r>
    <s v="17-03-2022"/>
    <x v="2"/>
    <x v="2"/>
    <x v="943"/>
    <x v="723"/>
    <n v="6.79635283"/>
    <x v="26"/>
    <n v="49.9"/>
    <n v="38.799999999999997"/>
    <x v="82"/>
    <n v="22.164999999999999"/>
    <s v="23771"/>
    <s v="306"/>
    <n v="34.973004189999997"/>
    <n v="3.23"/>
    <x v="1"/>
  </r>
  <r>
    <s v="17-03-2022"/>
    <x v="2"/>
    <x v="2"/>
    <x v="243"/>
    <x v="724"/>
    <n v="6.4836354490000003"/>
    <x v="83"/>
    <s v="48"/>
    <n v="40.200000000000003"/>
    <x v="720"/>
    <n v="21.120999999999999"/>
    <s v="26526"/>
    <s v="324"/>
    <n v="17.899311019999999"/>
    <n v="3.67"/>
    <x v="0"/>
  </r>
  <r>
    <s v="17-03-2022"/>
    <x v="1"/>
    <x v="1"/>
    <x v="944"/>
    <x v="725"/>
    <n v="6.6090194579999997"/>
    <x v="15"/>
    <n v="49.1"/>
    <n v="32.799999999999997"/>
    <x v="721"/>
    <n v="30.934999999999999"/>
    <s v="15438"/>
    <s v="390"/>
    <n v="30.923824329999999"/>
    <n v="3.55"/>
    <x v="0"/>
  </r>
  <r>
    <s v="17-03-2022"/>
    <x v="1"/>
    <x v="1"/>
    <x v="945"/>
    <x v="726"/>
    <n v="6.4797579750000001"/>
    <x v="0"/>
    <n v="49.9"/>
    <n v="37.799999999999997"/>
    <x v="722"/>
    <n v="33.18"/>
    <s v="16077"/>
    <s v="330"/>
    <n v="29.694719159999998"/>
    <n v="3.55"/>
    <x v="0"/>
  </r>
  <r>
    <s v="17-03-2022"/>
    <x v="1"/>
    <x v="1"/>
    <x v="946"/>
    <x v="727"/>
    <n v="6.5035629899999998"/>
    <x v="37"/>
    <n v="45.6"/>
    <n v="39.799999999999997"/>
    <x v="42"/>
    <n v="24.559000000000001"/>
    <s v="25528"/>
    <s v="406"/>
    <n v="14.202889730000001"/>
    <n v="3.61"/>
    <x v="0"/>
  </r>
  <r>
    <s v="17-03-2022"/>
    <x v="0"/>
    <x v="0"/>
    <x v="947"/>
    <x v="19"/>
    <n v="6.8338931079999998"/>
    <x v="157"/>
    <n v="39.4"/>
    <n v="34.299999999999997"/>
    <x v="679"/>
    <n v="23.103999999999999"/>
    <s v="17919"/>
    <s v="313"/>
    <n v="16.44955444"/>
    <n v="2.2599999999999998"/>
    <x v="0"/>
  </r>
  <r>
    <s v="17-03-2022"/>
    <x v="2"/>
    <x v="2"/>
    <x v="948"/>
    <x v="728"/>
    <n v="6.7046241909999997"/>
    <x v="25"/>
    <n v="47.3"/>
    <n v="32.5"/>
    <x v="60"/>
    <n v="18.821999999999999"/>
    <s v="26605"/>
    <s v="401"/>
    <n v="16.44955444"/>
    <n v="3.55"/>
    <x v="0"/>
  </r>
  <r>
    <s v="17-03-2022"/>
    <x v="0"/>
    <x v="0"/>
    <x v="22"/>
    <x v="726"/>
    <n v="6.6826631089999999"/>
    <x v="232"/>
    <n v="50.7"/>
    <n v="31.4"/>
    <x v="23"/>
    <n v="23.855"/>
    <s v="27613"/>
    <s v="342"/>
    <n v="15.900716149999999"/>
    <n v="3.55"/>
    <x v="0"/>
  </r>
  <r>
    <s v="17-03-2022"/>
    <x v="2"/>
    <x v="2"/>
    <x v="949"/>
    <x v="729"/>
    <n v="6.3855823139999996"/>
    <x v="13"/>
    <n v="52.8"/>
    <s v="39"/>
    <x v="723"/>
    <n v="27.466000000000001"/>
    <s v="16046"/>
    <s v="360"/>
    <n v="29.752087750000001"/>
    <n v="3.91"/>
    <x v="0"/>
  </r>
  <r>
    <s v="17-03-2022"/>
    <x v="0"/>
    <x v="0"/>
    <x v="950"/>
    <x v="730"/>
    <n v="7.3169102009999998"/>
    <x v="21"/>
    <s v="39"/>
    <n v="33.6"/>
    <x v="328"/>
    <n v="29.934000000000001"/>
    <s v="23631"/>
    <s v="360"/>
    <n v="35.581220899999998"/>
    <n v="3.26"/>
    <x v="1"/>
  </r>
  <r>
    <s v="17-03-2022"/>
    <x v="1"/>
    <x v="1"/>
    <x v="951"/>
    <x v="731"/>
    <n v="6.0211067290000004"/>
    <x v="29"/>
    <n v="46.5"/>
    <n v="40.299999999999997"/>
    <x v="717"/>
    <n v="27.021999999999998"/>
    <s v="23247"/>
    <s v="411"/>
    <n v="35.580333660000001"/>
    <n v="1.91"/>
    <x v="1"/>
  </r>
  <r>
    <s v="17-03-2022"/>
    <x v="2"/>
    <x v="2"/>
    <x v="670"/>
    <x v="538"/>
    <n v="6.0581213969999999"/>
    <x v="25"/>
    <n v="44.1"/>
    <n v="36.5"/>
    <x v="724"/>
    <n v="20.640999999999998"/>
    <s v="23468"/>
    <s v="245"/>
    <n v="20.342679390000001"/>
    <n v="2.11"/>
    <x v="1"/>
  </r>
  <r>
    <s v="17-03-2022"/>
    <x v="0"/>
    <x v="0"/>
    <x v="676"/>
    <x v="534"/>
    <n v="6.629962023"/>
    <x v="26"/>
    <n v="42.5"/>
    <n v="42.8"/>
    <x v="724"/>
    <n v="20.832000000000001"/>
    <s v="23465"/>
    <s v="378"/>
    <n v="20.345280200000001"/>
    <n v="1.85"/>
    <x v="1"/>
  </r>
  <r>
    <s v="17-03-2022"/>
    <x v="0"/>
    <x v="0"/>
    <x v="952"/>
    <x v="732"/>
    <n v="6.7221709330000001"/>
    <x v="16"/>
    <n v="55.6"/>
    <n v="34.6"/>
    <x v="725"/>
    <n v="13.554"/>
    <s v="16003"/>
    <s v="329"/>
    <n v="29.832031489999999"/>
    <n v="3.67"/>
    <x v="0"/>
  </r>
  <r>
    <s v="17-03-2022"/>
    <x v="1"/>
    <x v="1"/>
    <x v="677"/>
    <x v="536"/>
    <n v="6.7420134730000001"/>
    <x v="21"/>
    <n v="47.2"/>
    <n v="37.5"/>
    <x v="726"/>
    <n v="25.634"/>
    <s v="23255"/>
    <s v="360"/>
    <n v="20.529004520000001"/>
    <n v="1.86"/>
    <x v="1"/>
  </r>
  <r>
    <s v="17-02-2022"/>
    <x v="0"/>
    <x v="0"/>
    <x v="953"/>
    <x v="733"/>
    <n v="6.2518521629999997"/>
    <x v="3"/>
    <s v="46"/>
    <n v="38.200000000000003"/>
    <x v="671"/>
    <n v="19.372"/>
    <s v="19227"/>
    <s v="300"/>
    <n v="24.82977064"/>
    <n v="3.55"/>
    <x v="0"/>
  </r>
  <r>
    <s v="17-02-2022"/>
    <x v="1"/>
    <x v="1"/>
    <x v="954"/>
    <x v="734"/>
    <n v="7.0242299130000001"/>
    <x v="14"/>
    <n v="50.2"/>
    <n v="37.299999999999997"/>
    <x v="314"/>
    <n v="22.562999999999999"/>
    <s v="19601"/>
    <s v="294"/>
    <n v="24.356002239999999"/>
    <n v="3.49"/>
    <x v="0"/>
  </r>
  <r>
    <s v="17-02-2022"/>
    <x v="2"/>
    <x v="2"/>
    <x v="955"/>
    <x v="735"/>
    <n v="6.2211423349999997"/>
    <x v="15"/>
    <n v="42.9"/>
    <n v="37.5"/>
    <x v="727"/>
    <n v="22.338999999999999"/>
    <s v="19434"/>
    <s v="298"/>
    <n v="24.56529793"/>
    <n v="3.59"/>
    <x v="0"/>
  </r>
  <r>
    <s v="17-02-2022"/>
    <x v="0"/>
    <x v="0"/>
    <x v="956"/>
    <x v="736"/>
    <n v="6.9672839419999999"/>
    <x v="233"/>
    <n v="39.9"/>
    <n v="36.6"/>
    <x v="530"/>
    <n v="24.524000000000001"/>
    <s v="19639"/>
    <s v="409"/>
    <n v="24.308875199999999"/>
    <n v="3.67"/>
    <x v="0"/>
  </r>
  <r>
    <s v="17-02-2022"/>
    <x v="2"/>
    <x v="2"/>
    <x v="957"/>
    <x v="737"/>
    <n v="6.7930338969999999"/>
    <x v="17"/>
    <n v="46.3"/>
    <s v="38"/>
    <x v="103"/>
    <n v="27.966999999999999"/>
    <s v="19645"/>
    <s v="370"/>
    <n v="24.301450750000001"/>
    <n v="3.58"/>
    <x v="0"/>
  </r>
  <r>
    <s v="17-02-2022"/>
    <x v="2"/>
    <x v="2"/>
    <x v="958"/>
    <x v="738"/>
    <n v="6.2546280330000004"/>
    <x v="13"/>
    <n v="53.6"/>
    <n v="34.1"/>
    <x v="717"/>
    <n v="23.027999999999999"/>
    <s v="19600"/>
    <s v="332"/>
    <n v="24.357244900000001"/>
    <n v="3.91"/>
    <x v="0"/>
  </r>
  <r>
    <s v="17-02-2022"/>
    <x v="1"/>
    <x v="1"/>
    <x v="959"/>
    <x v="541"/>
    <n v="6.089019263"/>
    <x v="179"/>
    <n v="44.8"/>
    <n v="38.6"/>
    <x v="435"/>
    <n v="34.920999999999999"/>
    <s v="18436"/>
    <s v="361"/>
    <n v="32.519298550000002"/>
    <n v="3.25"/>
    <x v="1"/>
  </r>
  <r>
    <s v="17-02-2022"/>
    <x v="0"/>
    <x v="0"/>
    <x v="960"/>
    <x v="540"/>
    <n v="5.7788039419999997"/>
    <x v="30"/>
    <n v="52.1"/>
    <n v="42.1"/>
    <x v="501"/>
    <n v="19.273"/>
    <s v="22586"/>
    <s v="353"/>
    <n v="21.137076059999998"/>
    <s v="3"/>
    <x v="1"/>
  </r>
  <r>
    <s v="17-02-2022"/>
    <x v="1"/>
    <x v="1"/>
    <x v="961"/>
    <x v="541"/>
    <n v="6.5621957850000001"/>
    <x v="23"/>
    <n v="42.1"/>
    <n v="38.5"/>
    <x v="728"/>
    <n v="25.611000000000001"/>
    <s v="23981"/>
    <s v="372"/>
    <n v="19.90751011"/>
    <n v="2.0099999999999998"/>
    <x v="1"/>
  </r>
  <r>
    <s v="17-02-2022"/>
    <x v="2"/>
    <x v="2"/>
    <x v="962"/>
    <x v="739"/>
    <n v="5.9234143179999998"/>
    <x v="28"/>
    <n v="39.9"/>
    <n v="35.200000000000003"/>
    <x v="729"/>
    <n v="28.381"/>
    <s v="22527"/>
    <s v="405"/>
    <n v="32.370455710000002"/>
    <n v="3.05"/>
    <x v="1"/>
  </r>
  <r>
    <s v="17-02-2022"/>
    <x v="0"/>
    <x v="0"/>
    <x v="677"/>
    <x v="740"/>
    <n v="6.1928804460000002"/>
    <x v="24"/>
    <n v="55.3"/>
    <n v="35.9"/>
    <x v="109"/>
    <n v="11.161"/>
    <s v="15217"/>
    <s v="354"/>
    <n v="19.920801170000001"/>
    <n v="3.45"/>
    <x v="1"/>
  </r>
  <r>
    <s v="17-02-2022"/>
    <x v="0"/>
    <x v="0"/>
    <x v="963"/>
    <x v="741"/>
    <n v="5.8998473479999998"/>
    <x v="179"/>
    <n v="45.3"/>
    <n v="32.5"/>
    <x v="530"/>
    <n v="21.826000000000001"/>
    <s v="22573"/>
    <s v="375"/>
    <n v="35.581220899999998"/>
    <n v="1.99"/>
    <x v="1"/>
  </r>
  <r>
    <s v="17-02-2022"/>
    <x v="1"/>
    <x v="1"/>
    <x v="964"/>
    <x v="742"/>
    <n v="6.3888401200000002"/>
    <x v="110"/>
    <n v="44.8"/>
    <n v="34.799999999999997"/>
    <x v="730"/>
    <n v="30.838000000000001"/>
    <s v="23129"/>
    <s v="297"/>
    <n v="34.973004189999997"/>
    <n v="1.88"/>
    <x v="1"/>
  </r>
  <r>
    <s v="17-02-2022"/>
    <x v="2"/>
    <x v="2"/>
    <x v="677"/>
    <x v="544"/>
    <n v="7.0412049970000004"/>
    <x v="234"/>
    <n v="48.5"/>
    <n v="36.1"/>
    <x v="731"/>
    <n v="24.459"/>
    <s v="18436"/>
    <s v="337"/>
    <n v="31.620335180000001"/>
    <n v="1.86"/>
    <x v="1"/>
  </r>
  <r>
    <s v="17-02-2022"/>
    <x v="2"/>
    <x v="2"/>
    <x v="676"/>
    <x v="535"/>
    <n v="6.0780218289999999"/>
    <x v="228"/>
    <n v="51.4"/>
    <s v="36"/>
    <x v="362"/>
    <n v="17.734000000000002"/>
    <s v="17726"/>
    <s v="338"/>
    <n v="30.51400825"/>
    <n v="1.85"/>
    <x v="1"/>
  </r>
  <r>
    <s v="17-02-2022"/>
    <x v="1"/>
    <x v="1"/>
    <x v="965"/>
    <x v="743"/>
    <n v="6.4005506780000001"/>
    <x v="3"/>
    <n v="42.3"/>
    <n v="32.299999999999997"/>
    <x v="732"/>
    <n v="21.244"/>
    <s v="19438"/>
    <s v="400"/>
    <n v="24.560242819999999"/>
    <n v="3.61"/>
    <x v="0"/>
  </r>
  <r>
    <s v="17-02-2022"/>
    <x v="2"/>
    <x v="2"/>
    <x v="670"/>
    <x v="536"/>
    <n v="6.9792813200000001"/>
    <x v="235"/>
    <n v="47.7"/>
    <n v="35.299999999999997"/>
    <x v="303"/>
    <n v="17.599"/>
    <s v="16198"/>
    <s v="334"/>
    <n v="35.580333660000001"/>
    <n v="2.11"/>
    <x v="1"/>
  </r>
  <r>
    <s v="17-02-2022"/>
    <x v="1"/>
    <x v="1"/>
    <x v="966"/>
    <x v="744"/>
    <n v="6.8450441599999996"/>
    <x v="180"/>
    <n v="51.5"/>
    <s v="34"/>
    <x v="733"/>
    <n v="21.864000000000001"/>
    <s v="16198"/>
    <s v="327"/>
    <n v="30.51400825"/>
    <n v="3.45"/>
    <x v="1"/>
  </r>
  <r>
    <s v="17-02-2022"/>
    <x v="1"/>
    <x v="1"/>
    <x v="967"/>
    <x v="745"/>
    <n v="6.1289388999999996"/>
    <x v="235"/>
    <n v="43.4"/>
    <n v="38.6"/>
    <x v="330"/>
    <n v="25.95"/>
    <s v="15217"/>
    <s v="328"/>
    <n v="35.580333660000001"/>
    <n v="3.36"/>
    <x v="1"/>
  </r>
  <r>
    <s v="17-02-2022"/>
    <x v="0"/>
    <x v="0"/>
    <x v="968"/>
    <x v="746"/>
    <s v=""/>
    <x v="180"/>
    <n v="45.8"/>
    <n v="34.9"/>
    <x v="734"/>
    <n v="27.956"/>
    <s v="14266"/>
    <s v="364"/>
    <n v="32.370455710000002"/>
    <n v="3.35"/>
    <x v="1"/>
  </r>
  <r>
    <s v="17-02-2022"/>
    <x v="0"/>
    <x v="0"/>
    <x v="969"/>
    <x v="747"/>
    <n v="6.514191812"/>
    <x v="13"/>
    <n v="46.2"/>
    <n v="38.200000000000003"/>
    <x v="335"/>
    <n v="22.501000000000001"/>
    <s v="14152"/>
    <s v="389"/>
    <n v="35.581220899999998"/>
    <n v="3.26"/>
    <x v="1"/>
  </r>
  <r>
    <s v="17-02-2022"/>
    <x v="1"/>
    <x v="1"/>
    <x v="970"/>
    <x v="748"/>
    <n v="6.5693851619999997"/>
    <x v="181"/>
    <n v="42.6"/>
    <n v="38.6"/>
    <x v="735"/>
    <n v="26.928999999999998"/>
    <s v="13272"/>
    <s v="384"/>
    <n v="34.973004189999997"/>
    <n v="3.3"/>
    <x v="1"/>
  </r>
  <r>
    <s v="17-02-2022"/>
    <x v="1"/>
    <x v="1"/>
    <x v="971"/>
    <x v="749"/>
    <n v="6.2581069710000001"/>
    <x v="89"/>
    <n v="44.8"/>
    <n v="39.700000000000003"/>
    <x v="368"/>
    <n v="26.236999999999998"/>
    <s v="19614"/>
    <s v="290"/>
    <n v="24.339859279999999"/>
    <n v="2.84"/>
    <x v="0"/>
  </r>
  <r>
    <s v="17-02-2022"/>
    <x v="1"/>
    <x v="1"/>
    <x v="972"/>
    <x v="750"/>
    <n v="6.7753749479999996"/>
    <x v="16"/>
    <n v="44.9"/>
    <n v="32.9"/>
    <x v="536"/>
    <n v="17.867999999999999"/>
    <s v="19667"/>
    <s v="337"/>
    <n v="24.274266539999999"/>
    <n v="3.93"/>
    <x v="0"/>
  </r>
  <r>
    <s v="17-02-2022"/>
    <x v="0"/>
    <x v="0"/>
    <x v="973"/>
    <x v="751"/>
    <n v="7.094059455"/>
    <x v="17"/>
    <n v="44.1"/>
    <n v="32.200000000000003"/>
    <x v="687"/>
    <n v="33.841000000000001"/>
    <s v="19682"/>
    <s v="363"/>
    <n v="24.255766690000002"/>
    <n v="3.69"/>
    <x v="0"/>
  </r>
  <r>
    <s v="17-02-2022"/>
    <x v="1"/>
    <x v="1"/>
    <x v="787"/>
    <x v="752"/>
    <n v="6.8937401380000001"/>
    <x v="0"/>
    <n v="42.4"/>
    <n v="38.200000000000003"/>
    <x v="736"/>
    <n v="24.18"/>
    <s v="19585"/>
    <s v="336"/>
    <n v="24.375899919999998"/>
    <n v="3.67"/>
    <x v="0"/>
  </r>
  <r>
    <s v="17-02-2022"/>
    <x v="0"/>
    <x v="0"/>
    <x v="974"/>
    <x v="490"/>
    <n v="6.4467075520000003"/>
    <x v="8"/>
    <n v="53.7"/>
    <n v="38.5"/>
    <x v="737"/>
    <n v="32.783000000000001"/>
    <s v="23980"/>
    <s v="339"/>
    <n v="19.908340280000001"/>
    <n v="2.02"/>
    <x v="1"/>
  </r>
  <r>
    <s v="17-01-2022"/>
    <x v="0"/>
    <x v="0"/>
    <x v="975"/>
    <x v="753"/>
    <n v="6.6595977499999996"/>
    <x v="83"/>
    <n v="47.7"/>
    <n v="34.799999999999997"/>
    <x v="738"/>
    <n v="28.713000000000001"/>
    <s v="19910"/>
    <s v="268"/>
    <n v="23.978000999999999"/>
    <n v="3.69"/>
    <x v="0"/>
  </r>
  <r>
    <s v="17-01-2022"/>
    <x v="2"/>
    <x v="2"/>
    <x v="976"/>
    <x v="754"/>
    <n v="7.7124407289999999"/>
    <x v="77"/>
    <n v="49.4"/>
    <n v="26.5"/>
    <x v="17"/>
    <n v="26.675999999999998"/>
    <s v="20438"/>
    <s v="372"/>
    <n v="30.51400825"/>
    <n v="1.91"/>
    <x v="1"/>
  </r>
  <r>
    <s v="16-05-2022"/>
    <x v="2"/>
    <x v="2"/>
    <x v="678"/>
    <x v="538"/>
    <n v="6.5592918490000001"/>
    <x v="34"/>
    <n v="44.7"/>
    <n v="37.4"/>
    <x v="159"/>
    <n v="28.759"/>
    <s v="20620"/>
    <s v="366"/>
    <n v="23.152376329999999"/>
    <n v="1.99"/>
    <x v="1"/>
  </r>
  <r>
    <s v="16-05-2022"/>
    <x v="2"/>
    <x v="2"/>
    <x v="977"/>
    <x v="755"/>
    <n v="6.762706873"/>
    <x v="34"/>
    <n v="47.5"/>
    <n v="35.1"/>
    <x v="739"/>
    <n v="15.526999999999999"/>
    <s v="19197"/>
    <s v="326"/>
    <n v="23.15013093"/>
    <n v="1.99"/>
    <x v="1"/>
  </r>
  <r>
    <s v="16-05-2022"/>
    <x v="1"/>
    <x v="1"/>
    <x v="686"/>
    <x v="756"/>
    <n v="6.3146288439999996"/>
    <x v="34"/>
    <n v="43.1"/>
    <n v="34.200000000000003"/>
    <x v="512"/>
    <n v="29.459"/>
    <s v="13272"/>
    <s v="381"/>
    <n v="23.15574526"/>
    <n v="2.86"/>
    <x v="1"/>
  </r>
  <r>
    <s v="16-05-2022"/>
    <x v="1"/>
    <x v="1"/>
    <x v="978"/>
    <x v="757"/>
    <n v="6.9677704049999996"/>
    <x v="188"/>
    <s v="54"/>
    <n v="49.5"/>
    <x v="740"/>
    <n v="32.981999999999999"/>
    <s v="18487"/>
    <s v="358"/>
    <n v="25.82365987"/>
    <n v="3.67"/>
    <x v="0"/>
  </r>
  <r>
    <s v="16-04-2022"/>
    <x v="2"/>
    <x v="2"/>
    <x v="494"/>
    <x v="758"/>
    <n v="6.8413993050000004"/>
    <x v="14"/>
    <n v="50.6"/>
    <n v="36.9"/>
    <x v="451"/>
    <n v="38.26"/>
    <s v="18057"/>
    <s v="325"/>
    <n v="26.438611059999999"/>
    <n v="2.59"/>
    <x v="0"/>
  </r>
  <r>
    <s v="16-04-2022"/>
    <x v="2"/>
    <x v="2"/>
    <x v="683"/>
    <x v="534"/>
    <n v="6.2160689060000003"/>
    <x v="98"/>
    <n v="40.799999999999997"/>
    <n v="38.5"/>
    <x v="741"/>
    <n v="35.465000000000003"/>
    <s v="21213"/>
    <s v="303"/>
    <n v="22.50516193"/>
    <n v="1.95"/>
    <x v="1"/>
  </r>
  <r>
    <s v="16-04-2022"/>
    <x v="1"/>
    <x v="1"/>
    <x v="676"/>
    <x v="490"/>
    <n v="6.2347716179999999"/>
    <x v="98"/>
    <n v="46.3"/>
    <n v="28.9"/>
    <x v="163"/>
    <n v="28.521999999999998"/>
    <s v="21231"/>
    <s v="283"/>
    <n v="22.486081670000001"/>
    <n v="2.88"/>
    <x v="1"/>
  </r>
  <r>
    <s v="16-04-2022"/>
    <x v="0"/>
    <x v="0"/>
    <x v="670"/>
    <x v="540"/>
    <n v="7.3685417119999999"/>
    <x v="98"/>
    <n v="42.9"/>
    <n v="30.2"/>
    <x v="138"/>
    <n v="22.015000000000001"/>
    <s v="21231"/>
    <s v="369"/>
    <s v=""/>
    <n v="1.87"/>
    <x v="1"/>
  </r>
  <r>
    <s v="16-04-2022"/>
    <x v="0"/>
    <x v="0"/>
    <x v="686"/>
    <x v="541"/>
    <n v="6.5106759030000001"/>
    <x v="98"/>
    <n v="52.8"/>
    <n v="38.9"/>
    <x v="136"/>
    <n v="26.416"/>
    <s v="21220"/>
    <s v="365"/>
    <n v="35.580333660000001"/>
    <n v="1.86"/>
    <x v="1"/>
  </r>
  <r>
    <s v="16-04-2022"/>
    <x v="1"/>
    <x v="1"/>
    <x v="979"/>
    <x v="536"/>
    <n v="6.1798663850000004"/>
    <x v="98"/>
    <n v="45.6"/>
    <n v="35.299999999999997"/>
    <x v="742"/>
    <n v="26.574999999999999"/>
    <s v="21213"/>
    <s v="393"/>
    <n v="22.50516193"/>
    <n v="2.75"/>
    <x v="1"/>
  </r>
  <r>
    <s v="16-04-2022"/>
    <x v="1"/>
    <x v="1"/>
    <x v="980"/>
    <x v="535"/>
    <n v="6.8281195520000004"/>
    <x v="98"/>
    <n v="44.1"/>
    <n v="42.1"/>
    <x v="235"/>
    <n v="21.408000000000001"/>
    <s v="21226"/>
    <s v="283"/>
    <n v="32.491378500000003"/>
    <n v="3.08"/>
    <x v="1"/>
  </r>
  <r>
    <s v="16-04-2022"/>
    <x v="0"/>
    <x v="0"/>
    <x v="981"/>
    <x v="759"/>
    <n v="7.0739350559999998"/>
    <x v="15"/>
    <n v="51.2"/>
    <n v="39.5"/>
    <x v="743"/>
    <n v="23.033999999999999"/>
    <s v="18032"/>
    <s v="344"/>
    <n v="26.475266189999999"/>
    <n v="2.66"/>
    <x v="0"/>
  </r>
  <r>
    <s v="16-04-2022"/>
    <x v="2"/>
    <x v="2"/>
    <x v="982"/>
    <x v="760"/>
    <n v="6.4833574719999998"/>
    <x v="102"/>
    <n v="48.3"/>
    <n v="38.1"/>
    <x v="375"/>
    <n v="18.376000000000001"/>
    <s v="18436"/>
    <s v="329"/>
    <n v="22.517900099999999"/>
    <n v="2.93"/>
    <x v="1"/>
  </r>
  <r>
    <s v="16-04-2022"/>
    <x v="0"/>
    <x v="0"/>
    <x v="983"/>
    <x v="6"/>
    <n v="6.6683125380000003"/>
    <x v="51"/>
    <n v="48.8"/>
    <n v="39.4"/>
    <x v="604"/>
    <n v="31.128"/>
    <s v="26605"/>
    <s v="330"/>
    <n v="15.119739300000001"/>
    <n v="2.5099999999999998"/>
    <x v="0"/>
  </r>
  <r>
    <s v="16-04-2022"/>
    <x v="0"/>
    <x v="0"/>
    <x v="274"/>
    <x v="9"/>
    <n v="6.2751447819999999"/>
    <x v="52"/>
    <n v="49.5"/>
    <s v="40"/>
    <x v="551"/>
    <n v="28.85"/>
    <s v="20504"/>
    <s v="331"/>
    <n v="16.964105069999999"/>
    <n v="2.62"/>
    <x v="0"/>
  </r>
  <r>
    <s v="16-04-2022"/>
    <x v="0"/>
    <x v="0"/>
    <x v="984"/>
    <x v="11"/>
    <n v="7.1172945680000002"/>
    <x v="236"/>
    <n v="54.5"/>
    <n v="41.3"/>
    <x v="744"/>
    <n v="26.234000000000002"/>
    <s v="21951"/>
    <s v="327"/>
    <n v="17.899311019999999"/>
    <n v="2.48"/>
    <x v="0"/>
  </r>
  <r>
    <s v="16-04-2022"/>
    <x v="0"/>
    <x v="0"/>
    <x v="985"/>
    <x v="761"/>
    <n v="6.082501325"/>
    <x v="75"/>
    <n v="54.4"/>
    <n v="36.5"/>
    <x v="745"/>
    <n v="23.239000000000001"/>
    <s v="18060"/>
    <s v="333"/>
    <n v="26.43421927"/>
    <n v="2.4700000000000002"/>
    <x v="0"/>
  </r>
  <r>
    <s v="16-04-2022"/>
    <x v="2"/>
    <x v="2"/>
    <x v="986"/>
    <x v="762"/>
    <n v="5.6966024280000003"/>
    <x v="98"/>
    <n v="51.6"/>
    <n v="28.9"/>
    <x v="746"/>
    <n v="27.233000000000001"/>
    <s v="21230"/>
    <s v="379"/>
    <n v="31.620335180000001"/>
    <n v="2.0099999999999998"/>
    <x v="1"/>
  </r>
  <r>
    <s v="16-04-2022"/>
    <x v="1"/>
    <x v="1"/>
    <x v="987"/>
    <x v="763"/>
    <n v="6.8051123450000004"/>
    <x v="65"/>
    <n v="44.4"/>
    <n v="36.6"/>
    <x v="747"/>
    <n v="27.370999999999999"/>
    <s v="18071"/>
    <s v="380"/>
    <n v="26.418128490000001"/>
    <n v="2.66"/>
    <x v="0"/>
  </r>
  <r>
    <s v="16-04-2022"/>
    <x v="0"/>
    <x v="0"/>
    <x v="988"/>
    <x v="764"/>
    <n v="6.6226609060000001"/>
    <x v="185"/>
    <n v="43.1"/>
    <n v="32.299999999999997"/>
    <x v="539"/>
    <n v="26.19"/>
    <s v="18067"/>
    <s v="304"/>
    <n v="26.42397742"/>
    <n v="2.64"/>
    <x v="0"/>
  </r>
  <r>
    <s v="16-04-2022"/>
    <x v="2"/>
    <x v="2"/>
    <x v="787"/>
    <x v="765"/>
    <n v="7.0334012599999998"/>
    <x v="42"/>
    <n v="48.9"/>
    <n v="34.6"/>
    <x v="262"/>
    <n v="27.76"/>
    <s v="18116"/>
    <s v="376"/>
    <s v=""/>
    <n v="2.4300000000000002"/>
    <x v="0"/>
  </r>
  <r>
    <s v="16-04-2022"/>
    <x v="1"/>
    <x v="1"/>
    <x v="989"/>
    <x v="766"/>
    <n v="6.2344372039999998"/>
    <x v="237"/>
    <n v="46.1"/>
    <n v="37.4"/>
    <x v="748"/>
    <n v="30.606999999999999"/>
    <s v="18069"/>
    <s v="397"/>
    <n v="26.421052629999998"/>
    <n v="2.66"/>
    <x v="0"/>
  </r>
  <r>
    <s v="16-04-2022"/>
    <x v="1"/>
    <x v="1"/>
    <x v="990"/>
    <x v="767"/>
    <n v="6.5729257690000003"/>
    <x v="174"/>
    <n v="46.7"/>
    <n v="26.4"/>
    <x v="529"/>
    <n v="20.135000000000002"/>
    <s v="18116"/>
    <s v="236"/>
    <n v="26.35250607"/>
    <n v="3.33"/>
    <x v="0"/>
  </r>
  <r>
    <s v="16-04-2022"/>
    <x v="2"/>
    <x v="2"/>
    <x v="991"/>
    <x v="768"/>
    <n v="6.3598991600000003"/>
    <x v="21"/>
    <n v="49.5"/>
    <n v="33.700000000000003"/>
    <x v="127"/>
    <n v="29.332000000000001"/>
    <s v="18105"/>
    <s v="286"/>
    <n v="26.368516979999999"/>
    <n v="2.56"/>
    <x v="0"/>
  </r>
  <r>
    <s v="16-04-2022"/>
    <x v="0"/>
    <x v="0"/>
    <x v="992"/>
    <x v="769"/>
    <n v="6.8131342009999996"/>
    <x v="164"/>
    <n v="47.4"/>
    <n v="35.700000000000003"/>
    <x v="749"/>
    <n v="19.155000000000001"/>
    <s v="27005"/>
    <s v="273"/>
    <n v="26.44153974"/>
    <n v="3.61"/>
    <x v="0"/>
  </r>
  <r>
    <s v="16-04-2022"/>
    <x v="1"/>
    <x v="1"/>
    <x v="677"/>
    <x v="539"/>
    <n v="6.8482562939999996"/>
    <x v="98"/>
    <n v="48.7"/>
    <n v="38.799999999999997"/>
    <x v="253"/>
    <n v="23.172999999999998"/>
    <s v="21227"/>
    <s v="274"/>
    <n v="22.490318930000001"/>
    <n v="1.88"/>
    <x v="1"/>
  </r>
  <r>
    <s v="16-03-2022"/>
    <x v="1"/>
    <x v="1"/>
    <x v="993"/>
    <x v="770"/>
    <n v="6.6453804830000003"/>
    <x v="138"/>
    <n v="50.8"/>
    <n v="33.6"/>
    <x v="750"/>
    <n v="21.774000000000001"/>
    <s v="16105"/>
    <s v="374"/>
    <n v="29.643092209999999"/>
    <n v="2.2999999999999998"/>
    <x v="0"/>
  </r>
  <r>
    <s v="16-03-2022"/>
    <x v="1"/>
    <x v="1"/>
    <x v="810"/>
    <x v="771"/>
    <n v="5.6811905859999996"/>
    <x v="3"/>
    <n v="54.7"/>
    <s v="40"/>
    <x v="680"/>
    <n v="21.102"/>
    <s v="16143"/>
    <s v="300"/>
    <n v="29.573313509999998"/>
    <n v="2.4300000000000002"/>
    <x v="0"/>
  </r>
  <r>
    <s v="16-03-2022"/>
    <x v="1"/>
    <x v="1"/>
    <x v="952"/>
    <x v="772"/>
    <n v="6.9992863300000003"/>
    <x v="130"/>
    <n v="48.1"/>
    <n v="36.1"/>
    <x v="751"/>
    <n v="27.24"/>
    <s v="16194"/>
    <s v="413"/>
    <n v="29.48017784"/>
    <n v="2.25"/>
    <x v="0"/>
  </r>
  <r>
    <s v="16-03-2022"/>
    <x v="1"/>
    <x v="1"/>
    <x v="994"/>
    <x v="773"/>
    <n v="6.9398639790000001"/>
    <x v="16"/>
    <n v="46.2"/>
    <n v="31.1"/>
    <x v="565"/>
    <n v="31.577999999999999"/>
    <s v="16147"/>
    <s v="351"/>
    <n v="29.565987490000001"/>
    <n v="2.1800000000000002"/>
    <x v="0"/>
  </r>
  <r>
    <s v="16-03-2022"/>
    <x v="1"/>
    <x v="1"/>
    <x v="995"/>
    <x v="774"/>
    <n v="6.4570731319999997"/>
    <x v="0"/>
    <n v="44.2"/>
    <n v="38.4"/>
    <x v="572"/>
    <n v="25.253"/>
    <s v="16085"/>
    <s v="305"/>
    <n v="29.679950259999998"/>
    <n v="2.1800000000000002"/>
    <x v="0"/>
  </r>
  <r>
    <s v="16-03-2022"/>
    <x v="0"/>
    <x v="0"/>
    <x v="996"/>
    <x v="775"/>
    <n v="6.6376791370000001"/>
    <x v="17"/>
    <n v="52.9"/>
    <s v="33"/>
    <x v="752"/>
    <n v="25.588999999999999"/>
    <s v="16242"/>
    <s v="365"/>
    <n v="29.39305504"/>
    <n v="2.27"/>
    <x v="0"/>
  </r>
  <r>
    <s v="16-03-2022"/>
    <x v="1"/>
    <x v="1"/>
    <x v="997"/>
    <x v="776"/>
    <n v="6.3756636110000002"/>
    <x v="210"/>
    <n v="47.5"/>
    <n v="32.299999999999997"/>
    <x v="166"/>
    <n v="23.780999999999999"/>
    <s v="23489"/>
    <s v="385"/>
    <n v="30.51400825"/>
    <n v="1.95"/>
    <x v="1"/>
  </r>
  <r>
    <s v="16-03-2022"/>
    <x v="0"/>
    <x v="0"/>
    <x v="998"/>
    <x v="777"/>
    <n v="7.0794669629999998"/>
    <x v="238"/>
    <n v="46.6"/>
    <n v="30.5"/>
    <x v="753"/>
    <n v="14.353999999999999"/>
    <s v="16206"/>
    <s v="396"/>
    <n v="29.45834876"/>
    <n v="3.49"/>
    <x v="0"/>
  </r>
  <r>
    <s v="16-03-2022"/>
    <x v="0"/>
    <x v="0"/>
    <x v="999"/>
    <x v="778"/>
    <n v="6.4351003789999996"/>
    <x v="196"/>
    <n v="44.4"/>
    <n v="35.200000000000003"/>
    <x v="754"/>
    <n v="19.5"/>
    <s v="23557"/>
    <s v="413"/>
    <n v="20.265823319999999"/>
    <n v="3.22"/>
    <x v="1"/>
  </r>
  <r>
    <s v="16-03-2022"/>
    <x v="1"/>
    <x v="1"/>
    <x v="1000"/>
    <x v="63"/>
    <n v="6.3084929440000002"/>
    <x v="196"/>
    <n v="47.7"/>
    <n v="32.799999999999997"/>
    <x v="276"/>
    <n v="35.837000000000003"/>
    <s v="23527"/>
    <s v="369"/>
    <n v="33.923365019999999"/>
    <n v="1.86"/>
    <x v="1"/>
  </r>
  <r>
    <s v="16-03-2022"/>
    <x v="0"/>
    <x v="0"/>
    <x v="1001"/>
    <x v="62"/>
    <n v="6.745860017"/>
    <x v="196"/>
    <n v="50.9"/>
    <n v="29.2"/>
    <x v="755"/>
    <n v="23.314"/>
    <s v="23540"/>
    <s v="349"/>
    <n v="20.280458790000001"/>
    <n v="2.11"/>
    <x v="1"/>
  </r>
  <r>
    <s v="16-03-2022"/>
    <x v="0"/>
    <x v="0"/>
    <x v="1002"/>
    <x v="779"/>
    <n v="5.9749786760000001"/>
    <x v="60"/>
    <n v="48.5"/>
    <s v="30"/>
    <x v="756"/>
    <n v="27.983000000000001"/>
    <s v="16183"/>
    <s v="416"/>
    <n v="29.50021628"/>
    <n v="3.91"/>
    <x v="0"/>
  </r>
  <r>
    <s v="16-03-2022"/>
    <x v="1"/>
    <x v="1"/>
    <x v="1003"/>
    <x v="61"/>
    <n v="7.4062832140000001"/>
    <x v="196"/>
    <n v="47.6"/>
    <s v="32"/>
    <x v="729"/>
    <n v="24.44"/>
    <s v="23548"/>
    <s v="315"/>
    <n v="20.273568879999999"/>
    <n v="2.02"/>
    <x v="1"/>
  </r>
  <r>
    <s v="16-03-2022"/>
    <x v="0"/>
    <x v="0"/>
    <x v="1004"/>
    <x v="19"/>
    <n v="5.8700226659999997"/>
    <x v="57"/>
    <n v="46.6"/>
    <s v="37"/>
    <x v="757"/>
    <n v="38.18"/>
    <s v="16230"/>
    <s v="329"/>
    <n v="29.414787430000001"/>
    <n v="3.59"/>
    <x v="0"/>
  </r>
  <r>
    <s v="16-03-2022"/>
    <x v="2"/>
    <x v="2"/>
    <x v="1005"/>
    <x v="2"/>
    <n v="6.2889682069999999"/>
    <x v="76"/>
    <n v="46.9"/>
    <n v="31.8"/>
    <x v="758"/>
    <n v="20.646999999999998"/>
    <s v="16188"/>
    <s v="367"/>
    <n v="29.49110452"/>
    <n v="3.93"/>
    <x v="0"/>
  </r>
  <r>
    <s v="16-03-2022"/>
    <x v="1"/>
    <x v="1"/>
    <x v="1006"/>
    <x v="11"/>
    <n v="6.6676867680000003"/>
    <x v="141"/>
    <s v="51"/>
    <n v="30.9"/>
    <x v="759"/>
    <n v="23.893999999999998"/>
    <s v="21951"/>
    <s v="332"/>
    <n v="29.49110452"/>
    <n v="3.58"/>
    <x v="0"/>
  </r>
  <r>
    <s v="16-03-2022"/>
    <x v="2"/>
    <x v="2"/>
    <x v="1007"/>
    <x v="9"/>
    <n v="6.3715741259999996"/>
    <x v="44"/>
    <s v="50"/>
    <n v="41.5"/>
    <x v="760"/>
    <n v="26.873000000000001"/>
    <s v="20504"/>
    <s v="403"/>
    <n v="29.461984699999999"/>
    <n v="3.55"/>
    <x v="0"/>
  </r>
  <r>
    <s v="16-03-2022"/>
    <x v="1"/>
    <x v="1"/>
    <x v="1008"/>
    <x v="52"/>
    <n v="6.4743750660000003"/>
    <x v="239"/>
    <n v="46.1"/>
    <n v="31.2"/>
    <x v="761"/>
    <n v="25.286999999999999"/>
    <s v="23736"/>
    <s v="323"/>
    <n v="20.11299292"/>
    <s v="3"/>
    <x v="1"/>
  </r>
  <r>
    <s v="16-03-2022"/>
    <x v="0"/>
    <x v="0"/>
    <x v="1009"/>
    <x v="780"/>
    <n v="6.7431675889999996"/>
    <x v="26"/>
    <n v="47.5"/>
    <n v="34.700000000000003"/>
    <x v="104"/>
    <n v="14.664"/>
    <s v="23640"/>
    <s v="342"/>
    <n v="34.973004189999997"/>
    <n v="3.19"/>
    <x v="1"/>
  </r>
  <r>
    <s v="16-03-2022"/>
    <x v="2"/>
    <x v="2"/>
    <x v="1010"/>
    <x v="781"/>
    <n v="7.0521618869999996"/>
    <x v="196"/>
    <n v="46.5"/>
    <n v="31.9"/>
    <x v="150"/>
    <n v="25.475999999999999"/>
    <s v="23497"/>
    <s v="300"/>
    <n v="32.370455710000002"/>
    <n v="1.85"/>
    <x v="1"/>
  </r>
  <r>
    <s v="16-03-2022"/>
    <x v="1"/>
    <x v="1"/>
    <x v="1011"/>
    <x v="782"/>
    <n v="6.496140134"/>
    <x v="196"/>
    <n v="44.4"/>
    <n v="39.4"/>
    <x v="394"/>
    <n v="23.748999999999999"/>
    <s v="23520"/>
    <s v="285"/>
    <n v="35.581220899999998"/>
    <n v="2.11"/>
    <x v="1"/>
  </r>
  <r>
    <s v="16-03-2022"/>
    <x v="0"/>
    <x v="0"/>
    <x v="1012"/>
    <x v="783"/>
    <n v="6.5343129070000003"/>
    <x v="196"/>
    <n v="43.2"/>
    <n v="37.5"/>
    <x v="762"/>
    <n v="20.704000000000001"/>
    <s v="23499"/>
    <s v="363"/>
    <n v="34.973004189999997"/>
    <n v="2.17"/>
    <x v="1"/>
  </r>
  <r>
    <s v="16-03-2022"/>
    <x v="1"/>
    <x v="1"/>
    <x v="1013"/>
    <x v="784"/>
    <n v="5.9251995629999996"/>
    <x v="196"/>
    <n v="52.1"/>
    <n v="36.799999999999997"/>
    <x v="741"/>
    <n v="15.058999999999999"/>
    <s v="23495"/>
    <s v="361"/>
    <n v="32.519298550000002"/>
    <s v="3"/>
    <x v="1"/>
  </r>
  <r>
    <s v="16-03-2022"/>
    <x v="0"/>
    <x v="0"/>
    <x v="1014"/>
    <x v="785"/>
    <n v="6.805483604"/>
    <x v="196"/>
    <n v="49.8"/>
    <n v="37.6"/>
    <x v="110"/>
    <n v="22.439"/>
    <s v="13272"/>
    <s v="305"/>
    <n v="20.291664900000001"/>
    <n v="3.32"/>
    <x v="1"/>
  </r>
  <r>
    <s v="16-02-2022"/>
    <x v="2"/>
    <x v="2"/>
    <x v="435"/>
    <x v="786"/>
    <n v="6.7768684380000002"/>
    <x v="124"/>
    <n v="48.5"/>
    <s v="33"/>
    <x v="763"/>
    <n v="21.460999999999999"/>
    <s v="22597"/>
    <s v="251"/>
    <n v="31.620335180000001"/>
    <n v="1.89"/>
    <x v="1"/>
  </r>
  <r>
    <s v="16-02-2022"/>
    <x v="1"/>
    <x v="1"/>
    <x v="1015"/>
    <x v="6"/>
    <n v="6.6375082079999999"/>
    <x v="55"/>
    <n v="47.6"/>
    <n v="39.299999999999997"/>
    <x v="5"/>
    <n v="20.835999999999999"/>
    <s v="19158"/>
    <s v="331"/>
    <n v="15.900716149999999"/>
    <n v="2.64"/>
    <x v="0"/>
  </r>
  <r>
    <s v="16-02-2022"/>
    <x v="0"/>
    <x v="0"/>
    <x v="1016"/>
    <x v="83"/>
    <n v="6.2472369460000001"/>
    <x v="84"/>
    <s v="46"/>
    <n v="35.200000000000003"/>
    <x v="572"/>
    <n v="24.254999999999999"/>
    <s v="22522"/>
    <s v="301"/>
    <n v="21.197140569999998"/>
    <n v="2.17"/>
    <x v="1"/>
  </r>
  <r>
    <s v="16-02-2022"/>
    <x v="0"/>
    <x v="0"/>
    <x v="1017"/>
    <x v="787"/>
    <n v="6.1598360909999998"/>
    <x v="84"/>
    <n v="52.8"/>
    <n v="34.700000000000003"/>
    <x v="94"/>
    <n v="24.818000000000001"/>
    <s v="22523"/>
    <s v="294"/>
    <n v="32.519298550000002"/>
    <n v="1.91"/>
    <x v="1"/>
  </r>
  <r>
    <s v="16-02-2022"/>
    <x v="0"/>
    <x v="0"/>
    <x v="1018"/>
    <x v="788"/>
    <n v="7.973991528"/>
    <x v="13"/>
    <n v="53.7"/>
    <n v="31.4"/>
    <x v="764"/>
    <n v="23.315000000000001"/>
    <s v="19158"/>
    <s v="417"/>
    <n v="24.919198250000001"/>
    <n v="2.54"/>
    <x v="0"/>
  </r>
  <r>
    <s v="16-02-2022"/>
    <x v="1"/>
    <x v="1"/>
    <x v="1019"/>
    <x v="63"/>
    <n v="6.1333517119999996"/>
    <x v="29"/>
    <n v="50.8"/>
    <n v="30.9"/>
    <x v="479"/>
    <n v="24.721"/>
    <s v="15217"/>
    <s v="301"/>
    <n v="32.370455710000002"/>
    <n v="1.95"/>
    <x v="1"/>
  </r>
  <r>
    <s v="16-02-2022"/>
    <x v="1"/>
    <x v="1"/>
    <x v="18"/>
    <x v="10"/>
    <n v="7.0151748009999997"/>
    <x v="106"/>
    <n v="44.9"/>
    <n v="34.5"/>
    <x v="765"/>
    <n v="20.265000000000001"/>
    <s v="17919"/>
    <s v="449"/>
    <n v="24.865982599999999"/>
    <n v="3.91"/>
    <x v="0"/>
  </r>
  <r>
    <s v="16-02-2022"/>
    <x v="0"/>
    <x v="0"/>
    <x v="1020"/>
    <x v="18"/>
    <n v="6.516261021"/>
    <x v="218"/>
    <n v="45.7"/>
    <n v="31.6"/>
    <x v="154"/>
    <n v="37.265000000000001"/>
    <s v="23432"/>
    <s v="309"/>
    <n v="24.783367080000001"/>
    <n v="3.67"/>
    <x v="0"/>
  </r>
  <r>
    <s v="16-02-2022"/>
    <x v="2"/>
    <x v="2"/>
    <x v="1021"/>
    <x v="4"/>
    <n v="6.6328149759999997"/>
    <x v="173"/>
    <n v="41.9"/>
    <n v="41.3"/>
    <x v="766"/>
    <n v="29.05"/>
    <s v="26526"/>
    <s v="406"/>
    <n v="24.776935850000001"/>
    <n v="3.69"/>
    <x v="0"/>
  </r>
  <r>
    <s v="16-02-2022"/>
    <x v="1"/>
    <x v="1"/>
    <x v="652"/>
    <x v="20"/>
    <n v="6.59482781"/>
    <x v="4"/>
    <n v="49.5"/>
    <n v="34.6"/>
    <x v="767"/>
    <n v="15.948"/>
    <s v="27957"/>
    <s v="305"/>
    <n v="24.923101020000001"/>
    <n v="3.49"/>
    <x v="0"/>
  </r>
  <r>
    <s v="16-02-2022"/>
    <x v="1"/>
    <x v="1"/>
    <x v="1022"/>
    <x v="19"/>
    <n v="6.4915402320000002"/>
    <x v="240"/>
    <n v="48.2"/>
    <n v="35.5"/>
    <x v="509"/>
    <n v="21.22"/>
    <s v="21951"/>
    <s v="375"/>
    <n v="24.920499029999998"/>
    <n v="3.59"/>
    <x v="0"/>
  </r>
  <r>
    <s v="16-02-2022"/>
    <x v="1"/>
    <x v="1"/>
    <x v="1023"/>
    <x v="5"/>
    <n v="6.6637968980000002"/>
    <x v="50"/>
    <n v="56.5"/>
    <n v="38.200000000000003"/>
    <x v="308"/>
    <n v="25.128"/>
    <s v="27613"/>
    <s v="346"/>
    <n v="24.758946170000002"/>
    <n v="3.67"/>
    <x v="0"/>
  </r>
  <r>
    <s v="16-02-2022"/>
    <x v="1"/>
    <x v="1"/>
    <x v="1024"/>
    <x v="6"/>
    <n v="6.5562955599999997"/>
    <x v="152"/>
    <s v="40"/>
    <n v="28.5"/>
    <x v="306"/>
    <n v="9.1010000000000009"/>
    <s v="26605"/>
    <s v="415"/>
    <n v="24.884128230000002"/>
    <n v="3.55"/>
    <x v="0"/>
  </r>
  <r>
    <s v="16-02-2022"/>
    <x v="2"/>
    <x v="2"/>
    <x v="1025"/>
    <x v="2"/>
    <n v="6.3827018649999996"/>
    <x v="17"/>
    <n v="44.2"/>
    <n v="33.1"/>
    <x v="398"/>
    <n v="11.693"/>
    <s v="20504"/>
    <s v="320"/>
    <n v="24.893210969999998"/>
    <n v="3.93"/>
    <x v="0"/>
  </r>
  <r>
    <s v="16-02-2022"/>
    <x v="1"/>
    <x v="1"/>
    <x v="1026"/>
    <x v="12"/>
    <n v="6.6711265199999996"/>
    <x v="241"/>
    <n v="46.3"/>
    <n v="37.700000000000003"/>
    <x v="475"/>
    <n v="24.199000000000002"/>
    <s v="25528"/>
    <s v="274"/>
    <n v="24.792376399999998"/>
    <n v="3.61"/>
    <x v="0"/>
  </r>
  <r>
    <s v="16-02-2022"/>
    <x v="0"/>
    <x v="0"/>
    <x v="1027"/>
    <x v="789"/>
    <n v="6.2337374429999999"/>
    <x v="3"/>
    <n v="40.700000000000003"/>
    <n v="34.200000000000003"/>
    <x v="340"/>
    <n v="38.195999999999998"/>
    <s v="19219"/>
    <s v="301"/>
    <n v="24.84010614"/>
    <n v="2.5099999999999998"/>
    <x v="0"/>
  </r>
  <r>
    <s v="16-02-2022"/>
    <x v="1"/>
    <x v="1"/>
    <x v="1028"/>
    <x v="790"/>
    <n v="6.9667228249999997"/>
    <x v="0"/>
    <n v="47.8"/>
    <n v="32.4"/>
    <x v="768"/>
    <n v="31.837"/>
    <s v="19283"/>
    <s v="442"/>
    <n v="24.757662190000001"/>
    <n v="2.5299999999999998"/>
    <x v="0"/>
  </r>
  <r>
    <s v="16-02-2022"/>
    <x v="0"/>
    <x v="0"/>
    <x v="1029"/>
    <x v="63"/>
    <n v="6.149598042"/>
    <x v="28"/>
    <n v="51.6"/>
    <n v="43.9"/>
    <x v="769"/>
    <n v="24.369"/>
    <s v="15217"/>
    <s v="312"/>
    <n v="21.195258389999999"/>
    <n v="3.17"/>
    <x v="1"/>
  </r>
  <r>
    <s v="16-01-2022"/>
    <x v="2"/>
    <x v="2"/>
    <x v="1030"/>
    <x v="61"/>
    <n v="5.9230101409999998"/>
    <x v="24"/>
    <s v=""/>
    <n v="41.8"/>
    <x v="770"/>
    <n v="24.494"/>
    <s v="19197"/>
    <s v="475"/>
    <n v="23.36998238"/>
    <n v="2.87"/>
    <x v="1"/>
  </r>
  <r>
    <s v="16-01-2022"/>
    <x v="2"/>
    <x v="2"/>
    <x v="1031"/>
    <x v="83"/>
    <n v="5.6098162800000004"/>
    <x v="25"/>
    <n v="42.1"/>
    <n v="34.1"/>
    <x v="771"/>
    <n v="23.677"/>
    <s v="13272"/>
    <s v="325"/>
    <n v="32.491378500000003"/>
    <n v="2.68"/>
    <x v="1"/>
  </r>
  <r>
    <s v="16-01-2022"/>
    <x v="1"/>
    <x v="1"/>
    <x v="1032"/>
    <x v="62"/>
    <n v="6.2897272060000002"/>
    <x v="26"/>
    <n v="47.6"/>
    <n v="30.1"/>
    <x v="772"/>
    <n v="19.439"/>
    <s v="14152"/>
    <s v="311"/>
    <n v="23.359690759999999"/>
    <n v="2.96"/>
    <x v="1"/>
  </r>
  <r>
    <s v="16-01-2022"/>
    <x v="2"/>
    <x v="2"/>
    <x v="1033"/>
    <x v="5"/>
    <n v="5.8526064819999997"/>
    <x v="155"/>
    <n v="45.8"/>
    <n v="37.700000000000003"/>
    <x v="572"/>
    <n v="23.224"/>
    <s v="27613"/>
    <s v="344"/>
    <n v="14.202889730000001"/>
    <n v="2.67"/>
    <x v="0"/>
  </r>
  <r>
    <s v="16-01-2022"/>
    <x v="1"/>
    <x v="1"/>
    <x v="1034"/>
    <x v="4"/>
    <n v="6.787196851"/>
    <x v="242"/>
    <s v="46"/>
    <n v="37.700000000000003"/>
    <x v="365"/>
    <n v="18.776"/>
    <s v="26526"/>
    <s v="369"/>
    <n v="14.109994439999999"/>
    <n v="2.84"/>
    <x v="0"/>
  </r>
  <r>
    <s v="16-01-2022"/>
    <x v="1"/>
    <x v="1"/>
    <x v="1035"/>
    <x v="18"/>
    <n v="5.932885143"/>
    <x v="106"/>
    <n v="55.9"/>
    <n v="40.5"/>
    <x v="773"/>
    <n v="30.312999999999999"/>
    <s v="23432"/>
    <s v="315"/>
    <n v="14.447050389999999"/>
    <n v="2.64"/>
    <x v="0"/>
  </r>
  <r>
    <s v="15-05-2022"/>
    <x v="2"/>
    <x v="2"/>
    <x v="1036"/>
    <x v="57"/>
    <n v="5.5960443230000001"/>
    <x v="28"/>
    <n v="45.2"/>
    <n v="36.200000000000003"/>
    <x v="439"/>
    <n v="24.212"/>
    <s v="14266"/>
    <s v="326"/>
    <n v="35.581220899999998"/>
    <n v="1.99"/>
    <x v="1"/>
  </r>
  <r>
    <s v="15-05-2022"/>
    <x v="2"/>
    <x v="2"/>
    <x v="1037"/>
    <x v="791"/>
    <n v="6.6189024610000002"/>
    <x v="34"/>
    <n v="43.3"/>
    <n v="40.5"/>
    <x v="774"/>
    <n v="33.107999999999997"/>
    <s v="20622"/>
    <s v="327"/>
    <n v="34.973004189999997"/>
    <s v="3"/>
    <x v="1"/>
  </r>
  <r>
    <s v="15-05-2022"/>
    <x v="2"/>
    <x v="2"/>
    <x v="1038"/>
    <x v="12"/>
    <s v=""/>
    <x v="162"/>
    <s v="47"/>
    <n v="37.700000000000003"/>
    <x v="672"/>
    <n v="17.789000000000001"/>
    <s v="27025"/>
    <s v="350"/>
    <n v="16.44955444"/>
    <n v="2.48"/>
    <x v="0"/>
  </r>
  <r>
    <s v="15-05-2022"/>
    <x v="0"/>
    <x v="0"/>
    <x v="90"/>
    <x v="10"/>
    <n v="7.0664312999999996"/>
    <x v="153"/>
    <n v="47.3"/>
    <s v="38"/>
    <x v="775"/>
    <n v="25.55"/>
    <s v="18490"/>
    <s v="285"/>
    <n v="15.900716149999999"/>
    <n v="2.69"/>
    <x v="0"/>
  </r>
  <r>
    <s v="15-04-2022"/>
    <x v="2"/>
    <x v="2"/>
    <x v="1039"/>
    <x v="19"/>
    <n v="6.497389106"/>
    <x v="91"/>
    <n v="51.7"/>
    <n v="36.299999999999997"/>
    <x v="422"/>
    <n v="27.119"/>
    <s v="18077"/>
    <s v="341"/>
    <n v="16.964105069999999"/>
    <n v="2.4500000000000002"/>
    <x v="0"/>
  </r>
  <r>
    <s v="15-04-2022"/>
    <x v="0"/>
    <x v="0"/>
    <x v="1040"/>
    <x v="11"/>
    <n v="6.677681486"/>
    <x v="243"/>
    <n v="47.8"/>
    <n v="37.700000000000003"/>
    <x v="776"/>
    <n v="20.131"/>
    <s v="18105"/>
    <s v="406"/>
    <n v="14.202889730000001"/>
    <n v="2.54"/>
    <x v="0"/>
  </r>
  <r>
    <s v="15-04-2022"/>
    <x v="2"/>
    <x v="2"/>
    <x v="1041"/>
    <x v="62"/>
    <n v="6.9581625880000004"/>
    <x v="21"/>
    <n v="43.9"/>
    <n v="32.4"/>
    <x v="390"/>
    <n v="16.152000000000001"/>
    <s v="14152"/>
    <s v="368"/>
    <n v="34.973004189999997"/>
    <n v="1.88"/>
    <x v="1"/>
  </r>
  <r>
    <s v="15-04-2022"/>
    <x v="0"/>
    <x v="0"/>
    <x v="1042"/>
    <x v="792"/>
    <n v="6.998290506"/>
    <x v="178"/>
    <n v="51.3"/>
    <n v="37.9"/>
    <x v="95"/>
    <n v="31.928000000000001"/>
    <s v="21154"/>
    <s v="308"/>
    <n v="32.370455710000002"/>
    <n v="2.17"/>
    <x v="1"/>
  </r>
  <r>
    <s v="15-04-2022"/>
    <x v="2"/>
    <x v="2"/>
    <x v="1014"/>
    <x v="793"/>
    <n v="6.2179697819999999"/>
    <x v="8"/>
    <s v="46"/>
    <n v="26.4"/>
    <x v="100"/>
    <n v="29.495999999999999"/>
    <s v="17726"/>
    <s v="317"/>
    <n v="30.51400825"/>
    <n v="1.85"/>
    <x v="1"/>
  </r>
  <r>
    <s v="15-04-2022"/>
    <x v="2"/>
    <x v="2"/>
    <x v="1014"/>
    <x v="61"/>
    <n v="6.8719726860000003"/>
    <x v="25"/>
    <n v="44.2"/>
    <n v="34.799999999999997"/>
    <x v="777"/>
    <n v="22.751999999999999"/>
    <s v="19197"/>
    <s v="266"/>
    <n v="32.519298550000002"/>
    <n v="1.87"/>
    <x v="1"/>
  </r>
  <r>
    <s v="15-04-2022"/>
    <x v="0"/>
    <x v="0"/>
    <x v="1043"/>
    <x v="20"/>
    <n v="6.7842535679999996"/>
    <x v="147"/>
    <n v="47.1"/>
    <n v="33.799999999999997"/>
    <x v="296"/>
    <n v="30.335000000000001"/>
    <s v="18072"/>
    <s v="359"/>
    <n v="17.899311019999999"/>
    <n v="2.4500000000000002"/>
    <x v="0"/>
  </r>
  <r>
    <s v="15-04-2022"/>
    <x v="2"/>
    <x v="2"/>
    <x v="1044"/>
    <x v="83"/>
    <n v="6.9092977710000003"/>
    <x v="26"/>
    <n v="47.7"/>
    <n v="35.200000000000003"/>
    <x v="42"/>
    <n v="25.916"/>
    <s v="13272"/>
    <s v="313"/>
    <n v="33.923365019999999"/>
    <n v="2.88"/>
    <x v="1"/>
  </r>
  <r>
    <s v="15-04-2022"/>
    <x v="1"/>
    <x v="1"/>
    <x v="1045"/>
    <x v="794"/>
    <n v="6.729510071"/>
    <x v="102"/>
    <n v="46.5"/>
    <n v="31.7"/>
    <x v="606"/>
    <n v="20.571999999999999"/>
    <s v="21198"/>
    <s v="367"/>
    <n v="35.581220899999998"/>
    <n v="2.02"/>
    <x v="1"/>
  </r>
  <r>
    <s v="15-04-2022"/>
    <x v="2"/>
    <x v="2"/>
    <x v="1046"/>
    <x v="2"/>
    <n v="6.4111831429999997"/>
    <x v="159"/>
    <s v="51"/>
    <n v="36.5"/>
    <x v="778"/>
    <n v="19.419"/>
    <s v="18079"/>
    <s v="369"/>
    <n v="15.119739300000001"/>
    <n v="2.64"/>
    <x v="0"/>
  </r>
  <r>
    <s v="15-04-2022"/>
    <x v="1"/>
    <x v="1"/>
    <x v="1014"/>
    <x v="795"/>
    <n v="5.9240651340000001"/>
    <x v="102"/>
    <n v="49.5"/>
    <n v="32.4"/>
    <x v="56"/>
    <n v="12.977"/>
    <s v="21193"/>
    <s v="357"/>
    <n v="22.52640023"/>
    <n v="1.99"/>
    <x v="1"/>
  </r>
  <r>
    <s v="15-04-2022"/>
    <x v="1"/>
    <x v="1"/>
    <x v="1047"/>
    <x v="9"/>
    <n v="7.0364767519999996"/>
    <x v="244"/>
    <n v="48.4"/>
    <n v="32.1"/>
    <x v="779"/>
    <n v="22.893000000000001"/>
    <s v="18076"/>
    <s v="371"/>
    <n v="16.44955444"/>
    <n v="2.5299999999999998"/>
    <x v="0"/>
  </r>
  <r>
    <s v="15-04-2022"/>
    <x v="1"/>
    <x v="1"/>
    <x v="1048"/>
    <x v="5"/>
    <n v="6.0424324909999996"/>
    <x v="245"/>
    <n v="51.1"/>
    <s v="40"/>
    <x v="414"/>
    <n v="24.46"/>
    <s v="18071"/>
    <s v="354"/>
    <n v="17.899311019999999"/>
    <n v="2.37"/>
    <x v="0"/>
  </r>
  <r>
    <s v="15-04-2022"/>
    <x v="0"/>
    <x v="0"/>
    <x v="1049"/>
    <x v="4"/>
    <n v="6.2119714190000002"/>
    <x v="89"/>
    <n v="48.1"/>
    <s v="30"/>
    <x v="473"/>
    <n v="28.774000000000001"/>
    <s v="18074"/>
    <s v="331"/>
    <n v="16.964105069999999"/>
    <n v="3.37"/>
    <x v="0"/>
  </r>
  <r>
    <s v="15-04-2022"/>
    <x v="2"/>
    <x v="2"/>
    <x v="1050"/>
    <x v="796"/>
    <n v="6.4722835449999998"/>
    <x v="178"/>
    <n v="48.7"/>
    <n v="33.9"/>
    <x v="108"/>
    <n v="17.913"/>
    <s v="21148"/>
    <s v="312"/>
    <n v="33.923365019999999"/>
    <n v="2.0099999999999998"/>
    <x v="1"/>
  </r>
  <r>
    <s v="15-04-2022"/>
    <x v="2"/>
    <x v="2"/>
    <x v="1051"/>
    <x v="797"/>
    <n v="6.145194343"/>
    <x v="178"/>
    <n v="45.3"/>
    <n v="38.6"/>
    <x v="780"/>
    <n v="21.457000000000001"/>
    <s v="21139"/>
    <s v="335"/>
    <n v="22.583944370000001"/>
    <n v="3.01"/>
    <x v="1"/>
  </r>
  <r>
    <s v="15-04-2022"/>
    <x v="1"/>
    <x v="1"/>
    <x v="1052"/>
    <x v="798"/>
    <n v="6.8639783909999998"/>
    <x v="17"/>
    <n v="45.2"/>
    <n v="33.299999999999997"/>
    <x v="781"/>
    <n v="27.236999999999998"/>
    <s v="18079"/>
    <s v="299"/>
    <n v="26.40643841"/>
    <n v="2.69"/>
    <x v="0"/>
  </r>
  <r>
    <s v="15-03-2022"/>
    <x v="2"/>
    <x v="2"/>
    <x v="1053"/>
    <x v="10"/>
    <n v="7.2660931010000001"/>
    <x v="71"/>
    <n v="37.5"/>
    <s v="33"/>
    <x v="782"/>
    <n v="27.667000000000002"/>
    <s v="15812"/>
    <s v="289"/>
    <n v="30.192385529999999"/>
    <n v="3.93"/>
    <x v="0"/>
  </r>
  <r>
    <s v="15-03-2022"/>
    <x v="2"/>
    <x v="2"/>
    <x v="1054"/>
    <x v="5"/>
    <n v="7.0303561429999997"/>
    <x v="0"/>
    <s v="44"/>
    <n v="32.4"/>
    <x v="783"/>
    <n v="13.561999999999999"/>
    <s v="16261"/>
    <s v="312"/>
    <n v="29.358711029999998"/>
    <n v="3.61"/>
    <x v="0"/>
  </r>
  <r>
    <s v="15-03-2022"/>
    <x v="1"/>
    <x v="1"/>
    <x v="193"/>
    <x v="4"/>
    <n v="6.639921953"/>
    <x v="147"/>
    <n v="41.1"/>
    <n v="34.700000000000003"/>
    <x v="784"/>
    <n v="18.765000000000001"/>
    <s v="15760"/>
    <s v="391"/>
    <n v="30.292005079999999"/>
    <n v="3.91"/>
    <x v="0"/>
  </r>
  <r>
    <s v="15-03-2022"/>
    <x v="1"/>
    <x v="1"/>
    <x v="194"/>
    <x v="18"/>
    <n v="6.6356494909999997"/>
    <x v="152"/>
    <n v="48.8"/>
    <n v="37.6"/>
    <x v="785"/>
    <n v="19.719000000000001"/>
    <s v="27598"/>
    <s v="335"/>
    <n v="29.940545629999999"/>
    <n v="3.49"/>
    <x v="0"/>
  </r>
  <r>
    <s v="15-03-2022"/>
    <x v="2"/>
    <x v="2"/>
    <x v="42"/>
    <x v="12"/>
    <n v="6.520907062"/>
    <x v="60"/>
    <n v="41.5"/>
    <n v="29.6"/>
    <x v="786"/>
    <n v="24.065999999999999"/>
    <s v="15762"/>
    <s v="368"/>
    <n v="30.2881614"/>
    <n v="3.59"/>
    <x v="0"/>
  </r>
  <r>
    <s v="15-03-2022"/>
    <x v="0"/>
    <x v="0"/>
    <x v="1055"/>
    <x v="19"/>
    <n v="6.4714786960000001"/>
    <x v="75"/>
    <n v="50.3"/>
    <n v="32.6"/>
    <x v="787"/>
    <n v="37.328000000000003"/>
    <s v="15826"/>
    <s v="426"/>
    <n v="30.165676730000001"/>
    <n v="3.55"/>
    <x v="0"/>
  </r>
  <r>
    <s v="15-03-2022"/>
    <x v="1"/>
    <x v="1"/>
    <x v="1056"/>
    <x v="20"/>
    <n v="6.5878081259999997"/>
    <x v="89"/>
    <n v="51.1"/>
    <n v="37.9"/>
    <x v="262"/>
    <n v="30.431999999999999"/>
    <s v="15813"/>
    <s v="407"/>
    <n v="30.190476189999998"/>
    <n v="3.58"/>
    <x v="0"/>
  </r>
  <r>
    <s v="15-03-2022"/>
    <x v="0"/>
    <x v="0"/>
    <x v="1057"/>
    <x v="9"/>
    <n v="6.401267539"/>
    <x v="23"/>
    <n v="44.8"/>
    <s v="40"/>
    <x v="788"/>
    <n v="17.135000000000002"/>
    <s v="27055"/>
    <s v="397"/>
    <n v="29.338864310000002"/>
    <n v="3.69"/>
    <x v="0"/>
  </r>
  <r>
    <s v="15-03-2022"/>
    <x v="0"/>
    <x v="0"/>
    <x v="1058"/>
    <x v="2"/>
    <n v="7.085368119"/>
    <x v="90"/>
    <s v="44"/>
    <n v="38.6"/>
    <x v="143"/>
    <n v="28.317"/>
    <s v="15834"/>
    <s v="268"/>
    <n v="30.150435770000001"/>
    <n v="3.55"/>
    <x v="0"/>
  </r>
  <r>
    <s v="15-03-2022"/>
    <x v="2"/>
    <x v="2"/>
    <x v="1059"/>
    <x v="11"/>
    <n v="7.2152433350000003"/>
    <x v="13"/>
    <s v="50"/>
    <n v="38.6"/>
    <x v="789"/>
    <n v="23.837"/>
    <s v="15855"/>
    <s v="363"/>
    <n v="30.110501419999999"/>
    <n v="3.67"/>
    <x v="0"/>
  </r>
  <r>
    <s v="15-03-2022"/>
    <x v="1"/>
    <x v="1"/>
    <x v="1060"/>
    <x v="9"/>
    <n v="6.8614288930000003"/>
    <x v="14"/>
    <n v="49.1"/>
    <n v="28.2"/>
    <x v="89"/>
    <n v="28.347000000000001"/>
    <s v="15931"/>
    <s v="396"/>
    <n v="29.96685707"/>
    <n v="3.69"/>
    <x v="0"/>
  </r>
  <r>
    <s v="15-03-2022"/>
    <x v="2"/>
    <x v="2"/>
    <x v="1061"/>
    <x v="6"/>
    <n v="5.8343715620000003"/>
    <x v="15"/>
    <s v="40"/>
    <n v="35.299999999999997"/>
    <x v="578"/>
    <n v="19.582999999999998"/>
    <s v="15799"/>
    <s v="398"/>
    <n v="30.217228939999998"/>
    <n v="3.67"/>
    <x v="0"/>
  </r>
  <r>
    <s v="15-03-2022"/>
    <x v="1"/>
    <x v="1"/>
    <x v="1062"/>
    <x v="6"/>
    <n v="6.7874677700000001"/>
    <x v="246"/>
    <n v="51.8"/>
    <n v="39.1"/>
    <x v="246"/>
    <n v="33.957000000000001"/>
    <s v="16264"/>
    <s v="383"/>
    <n v="29.353295620000001"/>
    <n v="3.67"/>
    <x v="0"/>
  </r>
  <r>
    <s v="15-03-2022"/>
    <x v="0"/>
    <x v="0"/>
    <x v="1063"/>
    <x v="799"/>
    <n v="6.8249078829999998"/>
    <x v="0"/>
    <n v="45.1"/>
    <n v="29.8"/>
    <x v="414"/>
    <n v="19.015000000000001"/>
    <s v="20504"/>
    <s v="246"/>
    <n v="30.380679650000001"/>
    <n v="2.37"/>
    <x v="0"/>
  </r>
  <r>
    <s v="15-03-2022"/>
    <x v="1"/>
    <x v="1"/>
    <x v="1064"/>
    <x v="11"/>
    <n v="6.0035794859999996"/>
    <x v="168"/>
    <n v="45.3"/>
    <n v="30.7"/>
    <x v="762"/>
    <n v="9.6020000000000003"/>
    <s v="16247"/>
    <s v="383"/>
    <n v="29.38400936"/>
    <n v="3.67"/>
    <x v="0"/>
  </r>
  <r>
    <s v="15-03-2022"/>
    <x v="1"/>
    <x v="1"/>
    <x v="1065"/>
    <x v="800"/>
    <n v="6.0024522129999998"/>
    <x v="3"/>
    <n v="41.6"/>
    <n v="33.299999999999997"/>
    <x v="790"/>
    <n v="37.704999999999998"/>
    <s v="26605"/>
    <s v="390"/>
    <n v="30.330495549999998"/>
    <n v="2.11"/>
    <x v="0"/>
  </r>
  <r>
    <s v="15-03-2022"/>
    <x v="2"/>
    <x v="2"/>
    <x v="1066"/>
    <x v="801"/>
    <n v="6.2852575169999998"/>
    <x v="17"/>
    <n v="48.5"/>
    <n v="39.700000000000003"/>
    <x v="791"/>
    <n v="31.18"/>
    <s v="21951"/>
    <s v="336"/>
    <n v="30.372948210000001"/>
    <n v="2.19"/>
    <x v="0"/>
  </r>
  <r>
    <s v="15-03-2022"/>
    <x v="2"/>
    <x v="2"/>
    <x v="1067"/>
    <x v="9"/>
    <n v="7.0718221899999998"/>
    <x v="198"/>
    <n v="44.9"/>
    <n v="36.299999999999997"/>
    <x v="792"/>
    <n v="33.957999999999998"/>
    <s v="27613"/>
    <s v="402"/>
    <n v="29.362322410000001"/>
    <n v="3.55"/>
    <x v="0"/>
  </r>
  <r>
    <s v="15-03-2022"/>
    <x v="1"/>
    <x v="1"/>
    <x v="1068"/>
    <x v="802"/>
    <n v="6.3486552869999997"/>
    <x v="16"/>
    <n v="43.6"/>
    <n v="33.299999999999997"/>
    <x v="2"/>
    <n v="25.765000000000001"/>
    <s v="15986"/>
    <s v="327"/>
    <n v="29.863755789999999"/>
    <n v="2.39"/>
    <x v="0"/>
  </r>
  <r>
    <s v="15-03-2022"/>
    <x v="1"/>
    <x v="1"/>
    <x v="1069"/>
    <x v="803"/>
    <n v="6.344461087"/>
    <x v="15"/>
    <n v="54.2"/>
    <n v="36.200000000000003"/>
    <x v="793"/>
    <n v="19.765000000000001"/>
    <s v="15755"/>
    <s v="396"/>
    <n v="30.301618529999999"/>
    <n v="2.25"/>
    <x v="0"/>
  </r>
  <r>
    <s v="15-03-2022"/>
    <x v="2"/>
    <x v="2"/>
    <x v="1070"/>
    <x v="804"/>
    <n v="6.5049960469999997"/>
    <x v="14"/>
    <n v="48.9"/>
    <n v="30.3"/>
    <x v="691"/>
    <n v="29.201000000000001"/>
    <s v="15502"/>
    <s v="354"/>
    <n v="30.796155330000001"/>
    <n v="2.4"/>
    <x v="0"/>
  </r>
  <r>
    <s v="15-03-2022"/>
    <x v="2"/>
    <x v="2"/>
    <x v="1071"/>
    <x v="805"/>
    <n v="6.4280488550000001"/>
    <x v="13"/>
    <n v="43.8"/>
    <n v="30.5"/>
    <x v="794"/>
    <n v="16.012"/>
    <s v="15512"/>
    <s v="422"/>
    <n v="30.776302220000002"/>
    <n v="2.38"/>
    <x v="0"/>
  </r>
  <r>
    <s v="15-03-2022"/>
    <x v="2"/>
    <x v="2"/>
    <x v="1072"/>
    <x v="806"/>
    <n v="6.780749245"/>
    <x v="90"/>
    <n v="50.5"/>
    <n v="33.200000000000003"/>
    <x v="651"/>
    <n v="21.297999999999998"/>
    <s v="15596"/>
    <s v="388"/>
    <n v="30.61054116"/>
    <n v="2.2799999999999998"/>
    <x v="0"/>
  </r>
  <r>
    <s v="15-03-2022"/>
    <x v="0"/>
    <x v="0"/>
    <x v="1073"/>
    <x v="807"/>
    <n v="7.0437165860000004"/>
    <x v="75"/>
    <n v="51.2"/>
    <n v="32.5"/>
    <x v="168"/>
    <n v="32.195"/>
    <s v="15607"/>
    <s v="314"/>
    <n v="30.588966490000001"/>
    <n v="2.06"/>
    <x v="0"/>
  </r>
  <r>
    <s v="15-03-2022"/>
    <x v="2"/>
    <x v="2"/>
    <x v="1074"/>
    <x v="808"/>
    <n v="6.1137595060000001"/>
    <x v="124"/>
    <n v="51.3"/>
    <n v="32.299999999999997"/>
    <x v="795"/>
    <n v="20.972000000000001"/>
    <s v="15660"/>
    <s v="409"/>
    <n v="14.202889730000001"/>
    <n v="2.0499999999999998"/>
    <x v="0"/>
  </r>
  <r>
    <s v="15-03-2022"/>
    <x v="2"/>
    <x v="2"/>
    <x v="1075"/>
    <x v="18"/>
    <n v="6.6523639729999999"/>
    <x v="231"/>
    <n v="44.9"/>
    <n v="30.2"/>
    <x v="56"/>
    <n v="28.495000000000001"/>
    <s v="15986"/>
    <s v="340"/>
    <n v="15.119739300000001"/>
    <n v="2.2200000000000002"/>
    <x v="0"/>
  </r>
  <r>
    <s v="15-03-2022"/>
    <x v="0"/>
    <x v="0"/>
    <x v="1076"/>
    <x v="809"/>
    <n v="7.1998552279999997"/>
    <x v="89"/>
    <n v="40.9"/>
    <n v="32.5"/>
    <x v="391"/>
    <n v="12.459"/>
    <s v="15634"/>
    <s v="411"/>
    <n v="30.536139179999999"/>
    <n v="2.34"/>
    <x v="0"/>
  </r>
  <r>
    <s v="15-03-2022"/>
    <x v="2"/>
    <x v="2"/>
    <x v="887"/>
    <x v="810"/>
    <n v="6.3698137849999998"/>
    <x v="187"/>
    <n v="45.9"/>
    <n v="35.6"/>
    <x v="68"/>
    <n v="11.329000000000001"/>
    <s v="21583"/>
    <s v="328"/>
    <s v=""/>
    <s v="3"/>
    <x v="1"/>
  </r>
  <r>
    <s v="15-03-2022"/>
    <x v="1"/>
    <x v="1"/>
    <x v="1014"/>
    <x v="811"/>
    <n v="6.7494485849999997"/>
    <x v="244"/>
    <s v="47"/>
    <n v="42.4"/>
    <x v="10"/>
    <n v="21.652999999999999"/>
    <s v="16198"/>
    <s v="289"/>
    <n v="22.13781591"/>
    <n v="3.04"/>
    <x v="1"/>
  </r>
  <r>
    <s v="15-03-2022"/>
    <x v="2"/>
    <x v="2"/>
    <x v="1077"/>
    <x v="812"/>
    <n v="6.6755988540000004"/>
    <x v="105"/>
    <n v="48.7"/>
    <s v="37"/>
    <x v="413"/>
    <n v="23.157"/>
    <s v="21516"/>
    <s v="365"/>
    <n v="35.580333660000001"/>
    <n v="2.02"/>
    <x v="1"/>
  </r>
  <r>
    <s v="15-03-2022"/>
    <x v="0"/>
    <x v="0"/>
    <x v="1078"/>
    <x v="52"/>
    <n v="6.5278867690000002"/>
    <x v="247"/>
    <n v="47.4"/>
    <n v="30.9"/>
    <x v="446"/>
    <n v="23.704999999999998"/>
    <s v="19197"/>
    <s v="315"/>
    <n v="20.211769690000001"/>
    <n v="3.2"/>
    <x v="1"/>
  </r>
  <r>
    <s v="15-03-2022"/>
    <x v="2"/>
    <x v="2"/>
    <x v="1079"/>
    <x v="813"/>
    <n v="6.5567705869999999"/>
    <x v="244"/>
    <n v="45.5"/>
    <n v="34.700000000000003"/>
    <x v="796"/>
    <n v="36.204999999999998"/>
    <s v="18436"/>
    <s v="362"/>
    <n v="22.129606450000001"/>
    <n v="2.85"/>
    <x v="1"/>
  </r>
  <r>
    <s v="15-03-2022"/>
    <x v="1"/>
    <x v="1"/>
    <x v="1080"/>
    <x v="814"/>
    <n v="6.185618496"/>
    <x v="187"/>
    <n v="41.9"/>
    <n v="40.799999999999997"/>
    <x v="797"/>
    <n v="28.59"/>
    <s v="17726"/>
    <s v="362"/>
    <n v="22.119353190000002"/>
    <n v="2.93"/>
    <x v="1"/>
  </r>
  <r>
    <s v="15-03-2022"/>
    <x v="0"/>
    <x v="0"/>
    <x v="1081"/>
    <x v="57"/>
    <n v="6.3198192359999998"/>
    <x v="244"/>
    <n v="51.2"/>
    <n v="27.9"/>
    <x v="303"/>
    <n v="33.753999999999998"/>
    <s v="15217"/>
    <s v="332"/>
    <n v="22.14089602"/>
    <n v="1.99"/>
    <x v="1"/>
  </r>
  <r>
    <s v="15-03-2022"/>
    <x v="2"/>
    <x v="2"/>
    <x v="1051"/>
    <x v="815"/>
    <n v="5.7226154210000004"/>
    <x v="187"/>
    <n v="58.1"/>
    <n v="40.200000000000003"/>
    <x v="588"/>
    <n v="26.818999999999999"/>
    <s v="15217"/>
    <s v="284"/>
    <n v="22.123453359999999"/>
    <n v="1.95"/>
    <x v="1"/>
  </r>
  <r>
    <s v="15-03-2022"/>
    <x v="1"/>
    <x v="1"/>
    <x v="1082"/>
    <x v="816"/>
    <n v="5.906672393"/>
    <x v="105"/>
    <n v="48.3"/>
    <n v="39.1"/>
    <x v="798"/>
    <n v="18.780999999999999"/>
    <s v="14152"/>
    <s v="334"/>
    <n v="22.176894130000001"/>
    <n v="1.88"/>
    <x v="1"/>
  </r>
  <r>
    <s v="15-03-2022"/>
    <x v="1"/>
    <x v="1"/>
    <x v="1083"/>
    <x v="817"/>
    <n v="6.3085677650000003"/>
    <x v="244"/>
    <n v="50.6"/>
    <n v="38.1"/>
    <x v="799"/>
    <n v="21.885999999999999"/>
    <s v="13272"/>
    <s v="422"/>
    <n v="22.141922919999999"/>
    <n v="2.88"/>
    <x v="1"/>
  </r>
  <r>
    <s v="15-03-2022"/>
    <x v="2"/>
    <x v="2"/>
    <x v="1084"/>
    <x v="818"/>
    <n v="6.80700108"/>
    <x v="105"/>
    <n v="53.9"/>
    <n v="32.9"/>
    <x v="37"/>
    <n v="26.844000000000001"/>
    <s v="19197"/>
    <s v="357"/>
    <n v="22.17586399"/>
    <n v="1.87"/>
    <x v="1"/>
  </r>
  <r>
    <s v="15-03-2022"/>
    <x v="0"/>
    <x v="0"/>
    <x v="1085"/>
    <x v="819"/>
    <n v="6.6311414739999996"/>
    <x v="244"/>
    <n v="48.9"/>
    <n v="43.6"/>
    <x v="177"/>
    <n v="11.473000000000001"/>
    <s v="17726"/>
    <s v="350"/>
    <n v="22.129606450000001"/>
    <n v="1.85"/>
    <x v="1"/>
  </r>
  <r>
    <s v="15-03-2022"/>
    <x v="0"/>
    <x v="0"/>
    <x v="1086"/>
    <x v="820"/>
    <n v="7.1114006070000002"/>
    <x v="105"/>
    <n v="55.4"/>
    <n v="35.5"/>
    <x v="518"/>
    <n v="35.387999999999998"/>
    <s v="21514"/>
    <s v="369"/>
    <n v="22.190294690000002"/>
    <n v="2.11"/>
    <x v="1"/>
  </r>
  <r>
    <s v="15-03-2022"/>
    <x v="0"/>
    <x v="0"/>
    <x v="1087"/>
    <x v="821"/>
    <n v="6.5411244650000002"/>
    <x v="105"/>
    <n v="53.1"/>
    <n v="39.700000000000003"/>
    <x v="417"/>
    <n v="32.988999999999997"/>
    <s v="21516"/>
    <s v="337"/>
    <n v="22.18823201"/>
    <n v="2.17"/>
    <x v="1"/>
  </r>
  <r>
    <s v="15-03-2022"/>
    <x v="2"/>
    <x v="2"/>
    <x v="1088"/>
    <x v="822"/>
    <n v="6.698994613"/>
    <x v="187"/>
    <n v="45.8"/>
    <n v="29.1"/>
    <x v="654"/>
    <n v="18.398"/>
    <s v="21592"/>
    <s v="409"/>
    <n v="30.51400825"/>
    <n v="1.88"/>
    <x v="1"/>
  </r>
  <r>
    <s v="15-03-2022"/>
    <x v="0"/>
    <x v="0"/>
    <x v="1089"/>
    <x v="83"/>
    <n v="6.4583882030000002"/>
    <x v="244"/>
    <n v="42.6"/>
    <n v="31.1"/>
    <x v="800"/>
    <n v="42.058999999999997"/>
    <s v="14152"/>
    <s v="335"/>
    <n v="22.132684279999999"/>
    <n v="1.99"/>
    <x v="1"/>
  </r>
  <r>
    <s v="15-03-2022"/>
    <x v="0"/>
    <x v="0"/>
    <x v="1014"/>
    <x v="823"/>
    <n v="6.4232468249999997"/>
    <x v="41"/>
    <n v="57.4"/>
    <n v="37.9"/>
    <x v="526"/>
    <n v="26.823"/>
    <s v="17726"/>
    <s v="293"/>
    <n v="35.580333660000001"/>
    <n v="2.88"/>
    <x v="1"/>
  </r>
  <r>
    <s v="15-03-2022"/>
    <x v="0"/>
    <x v="0"/>
    <x v="1051"/>
    <x v="824"/>
    <n v="5.4317815009999997"/>
    <x v="41"/>
    <n v="46.5"/>
    <n v="34.799999999999997"/>
    <x v="505"/>
    <n v="32.002000000000002"/>
    <s v="16198"/>
    <s v="409"/>
    <n v="32.370455710000002"/>
    <n v="1.87"/>
    <x v="1"/>
  </r>
  <r>
    <s v="15-03-2022"/>
    <x v="1"/>
    <x v="1"/>
    <x v="1090"/>
    <x v="825"/>
    <n v="5.6485312859999999"/>
    <x v="187"/>
    <n v="51.4"/>
    <n v="38.9"/>
    <x v="162"/>
    <n v="38.204999999999998"/>
    <s v="15217"/>
    <s v="338"/>
    <n v="35.581220899999998"/>
    <n v="1.86"/>
    <x v="1"/>
  </r>
  <r>
    <s v="15-03-2022"/>
    <x v="0"/>
    <x v="0"/>
    <x v="1091"/>
    <x v="826"/>
    <n v="6.2506624439999996"/>
    <x v="187"/>
    <n v="49.7"/>
    <n v="38.700000000000003"/>
    <x v="610"/>
    <n v="29.997"/>
    <s v="14266"/>
    <s v="313"/>
    <n v="34.973004189999997"/>
    <n v="1.85"/>
    <x v="1"/>
  </r>
  <r>
    <s v="15-03-2022"/>
    <x v="2"/>
    <x v="2"/>
    <x v="1092"/>
    <x v="827"/>
    <n v="5.9509342700000003"/>
    <x v="187"/>
    <n v="53.1"/>
    <s v="38"/>
    <x v="592"/>
    <n v="29.866"/>
    <s v="14152"/>
    <s v="422"/>
    <n v="33.923365019999999"/>
    <n v="2.11"/>
    <x v="1"/>
  </r>
  <r>
    <s v="15-03-2022"/>
    <x v="2"/>
    <x v="2"/>
    <x v="1093"/>
    <x v="83"/>
    <n v="6.5391254410000004"/>
    <x v="105"/>
    <n v="45.1"/>
    <n v="37.299999999999997"/>
    <x v="656"/>
    <n v="22.664000000000001"/>
    <s v="15217"/>
    <s v="372"/>
    <n v="35.581220899999998"/>
    <n v="2.77"/>
    <x v="1"/>
  </r>
  <r>
    <s v="15-03-2022"/>
    <x v="2"/>
    <x v="2"/>
    <x v="1094"/>
    <x v="61"/>
    <n v="6.3480359760000002"/>
    <x v="105"/>
    <s v="50"/>
    <n v="39.200000000000003"/>
    <x v="177"/>
    <n v="18.427"/>
    <s v="14266"/>
    <s v="350"/>
    <n v="34.973004189999997"/>
    <n v="3.15"/>
    <x v="1"/>
  </r>
  <r>
    <s v="15-03-2022"/>
    <x v="1"/>
    <x v="1"/>
    <x v="1095"/>
    <x v="61"/>
    <n v="6.1312895369999998"/>
    <x v="244"/>
    <s v="50"/>
    <n v="33.200000000000003"/>
    <x v="312"/>
    <n v="28.614000000000001"/>
    <s v="13272"/>
    <s v="379"/>
    <n v="22.15322506"/>
    <n v="3.08"/>
    <x v="1"/>
  </r>
  <r>
    <s v="15-03-2022"/>
    <x v="2"/>
    <x v="2"/>
    <x v="1096"/>
    <x v="83"/>
    <n v="6.3145149229999999"/>
    <x v="244"/>
    <n v="48.4"/>
    <s v="41"/>
    <x v="6"/>
    <n v="25.25"/>
    <s v="14152"/>
    <s v="386"/>
    <n v="22.14500417"/>
    <n v="3.09"/>
    <x v="1"/>
  </r>
  <r>
    <s v="15-03-2022"/>
    <x v="2"/>
    <x v="2"/>
    <x v="1097"/>
    <x v="66"/>
    <n v="7.1359098669999996"/>
    <x v="69"/>
    <n v="52.8"/>
    <n v="31.2"/>
    <x v="801"/>
    <n v="23.552"/>
    <s v="21675"/>
    <s v="359"/>
    <n v="22.025467129999999"/>
    <n v="3.1"/>
    <x v="1"/>
  </r>
  <r>
    <s v="15-03-2022"/>
    <x v="1"/>
    <x v="1"/>
    <x v="1098"/>
    <x v="79"/>
    <n v="6.4625344509999998"/>
    <x v="187"/>
    <n v="45.1"/>
    <s v="35"/>
    <x v="295"/>
    <n v="27.15"/>
    <s v="17726"/>
    <s v="352"/>
    <n v="22.112181570000001"/>
    <n v="2.84"/>
    <x v="1"/>
  </r>
  <r>
    <s v="15-03-2022"/>
    <x v="0"/>
    <x v="0"/>
    <x v="1099"/>
    <x v="61"/>
    <n v="6.1337958600000002"/>
    <x v="187"/>
    <n v="49.9"/>
    <s v="32"/>
    <x v="467"/>
    <n v="20.254000000000001"/>
    <s v="13272"/>
    <s v="331"/>
    <n v="22.122428169999999"/>
    <n v="2.78"/>
    <x v="1"/>
  </r>
  <r>
    <s v="15-03-2022"/>
    <x v="1"/>
    <x v="1"/>
    <x v="1100"/>
    <x v="63"/>
    <n v="5.8993322839999998"/>
    <x v="187"/>
    <n v="55.9"/>
    <n v="33.700000000000003"/>
    <x v="111"/>
    <n v="33.53"/>
    <s v="16198"/>
    <s v="326"/>
    <n v="22.118328389999999"/>
    <n v="2.85"/>
    <x v="1"/>
  </r>
  <r>
    <s v="15-03-2022"/>
    <x v="1"/>
    <x v="1"/>
    <x v="1101"/>
    <x v="62"/>
    <n v="7.5326355109999996"/>
    <x v="244"/>
    <n v="46.4"/>
    <n v="35.200000000000003"/>
    <x v="577"/>
    <n v="21.356000000000002"/>
    <s v="14266"/>
    <s v="399"/>
    <s v=""/>
    <n v="2.77"/>
    <x v="1"/>
  </r>
  <r>
    <s v="15-03-2022"/>
    <x v="1"/>
    <x v="1"/>
    <x v="1102"/>
    <x v="66"/>
    <n v="6.0512416199999999"/>
    <x v="23"/>
    <n v="50.1"/>
    <n v="45.1"/>
    <x v="802"/>
    <n v="24.798999999999999"/>
    <s v="17726"/>
    <s v="361"/>
    <n v="32.491378500000003"/>
    <n v="2.81"/>
    <x v="1"/>
  </r>
  <r>
    <s v="15-03-2022"/>
    <x v="1"/>
    <x v="1"/>
    <x v="1103"/>
    <x v="61"/>
    <n v="7.2179689739999997"/>
    <x v="244"/>
    <n v="44.8"/>
    <s v="39"/>
    <x v="8"/>
    <n v="24.495000000000001"/>
    <s v="13272"/>
    <s v="286"/>
    <n v="30.51400825"/>
    <n v="2.79"/>
    <x v="1"/>
  </r>
  <r>
    <s v="15-03-2022"/>
    <x v="0"/>
    <x v="0"/>
    <x v="1051"/>
    <x v="66"/>
    <n v="7.0897104400000002"/>
    <x v="105"/>
    <n v="52.3"/>
    <n v="30.3"/>
    <x v="803"/>
    <n v="25.751999999999999"/>
    <s v="18436"/>
    <s v="410"/>
    <n v="32.370455710000002"/>
    <n v="2.87"/>
    <x v="1"/>
  </r>
  <r>
    <s v="15-03-2022"/>
    <x v="2"/>
    <x v="2"/>
    <x v="1014"/>
    <x v="52"/>
    <n v="6.7855920300000001"/>
    <x v="244"/>
    <n v="54.8"/>
    <n v="37.200000000000003"/>
    <x v="639"/>
    <n v="18.181000000000001"/>
    <s v="19197"/>
    <s v="367"/>
    <n v="35.580333660000001"/>
    <n v="2.86"/>
    <x v="1"/>
  </r>
  <r>
    <s v="15-03-2022"/>
    <x v="2"/>
    <x v="2"/>
    <x v="1104"/>
    <x v="57"/>
    <n v="7.0210145400000004"/>
    <x v="105"/>
    <n v="49.3"/>
    <n v="41.1"/>
    <x v="484"/>
    <n v="32.139000000000003"/>
    <s v="15217"/>
    <s v="291"/>
    <n v="32.491378500000003"/>
    <n v="2.97"/>
    <x v="1"/>
  </r>
  <r>
    <s v="15-03-2022"/>
    <x v="2"/>
    <x v="2"/>
    <x v="1105"/>
    <x v="79"/>
    <n v="7.1589247560000002"/>
    <x v="29"/>
    <n v="49.4"/>
    <n v="27.4"/>
    <x v="804"/>
    <n v="33.390999999999998"/>
    <s v="16198"/>
    <s v="373"/>
    <n v="22.164538740000001"/>
    <n v="3.09"/>
    <x v="1"/>
  </r>
  <r>
    <s v="15-03-2022"/>
    <x v="2"/>
    <x v="2"/>
    <x v="1106"/>
    <x v="63"/>
    <n v="6.1608803270000001"/>
    <x v="105"/>
    <n v="40.700000000000003"/>
    <s v="32"/>
    <x v="655"/>
    <n v="18.059000000000001"/>
    <s v="16198"/>
    <s v="349"/>
    <n v="22.176894130000001"/>
    <n v="2.88"/>
    <x v="1"/>
  </r>
  <r>
    <s v="15-02-2022"/>
    <x v="0"/>
    <x v="0"/>
    <x v="1107"/>
    <x v="828"/>
    <n v="6.33263088"/>
    <x v="15"/>
    <n v="48.2"/>
    <n v="39.700000000000003"/>
    <x v="805"/>
    <n v="14.055"/>
    <s v="19199"/>
    <s v="381"/>
    <n v="24.865982599999999"/>
    <n v="2.5"/>
    <x v="0"/>
  </r>
  <r>
    <s v="15-02-2022"/>
    <x v="1"/>
    <x v="1"/>
    <x v="1108"/>
    <x v="829"/>
    <n v="6.594820093"/>
    <x v="17"/>
    <n v="50.9"/>
    <n v="35.799999999999997"/>
    <x v="806"/>
    <n v="22.358000000000001"/>
    <s v="13272"/>
    <s v="385"/>
    <n v="33.923365019999999"/>
    <n v="2.02"/>
    <x v="1"/>
  </r>
  <r>
    <s v="15-02-2022"/>
    <x v="2"/>
    <x v="2"/>
    <x v="1109"/>
    <x v="83"/>
    <n v="5.8585790930000003"/>
    <x v="75"/>
    <n v="51.3"/>
    <n v="31.9"/>
    <x v="363"/>
    <n v="26.373000000000001"/>
    <s v="14152"/>
    <s v="320"/>
    <n v="31.620335180000001"/>
    <n v="3.11"/>
    <x v="1"/>
  </r>
  <r>
    <s v="15-02-2022"/>
    <x v="2"/>
    <x v="2"/>
    <x v="1110"/>
    <x v="830"/>
    <s v=""/>
    <x v="137"/>
    <s v="47"/>
    <s v="34"/>
    <x v="131"/>
    <n v="25.867000000000001"/>
    <s v="22414"/>
    <s v="308"/>
    <n v="31.620335180000001"/>
    <n v="1.88"/>
    <x v="1"/>
  </r>
  <r>
    <s v="15-02-2022"/>
    <x v="0"/>
    <x v="0"/>
    <x v="435"/>
    <x v="62"/>
    <n v="5.9633245439999998"/>
    <x v="75"/>
    <n v="44.3"/>
    <n v="36.200000000000003"/>
    <x v="306"/>
    <n v="34.024000000000001"/>
    <s v="14266"/>
    <s v="341"/>
    <n v="32.519298550000002"/>
    <n v="3.14"/>
    <x v="1"/>
  </r>
  <r>
    <s v="15-02-2022"/>
    <x v="2"/>
    <x v="2"/>
    <x v="1111"/>
    <x v="831"/>
    <n v="6.6522923330000001"/>
    <x v="3"/>
    <n v="44.6"/>
    <n v="29.7"/>
    <x v="807"/>
    <n v="35.811"/>
    <s v="19349"/>
    <s v="385"/>
    <n v="24.673213090000001"/>
    <n v="2.57"/>
    <x v="0"/>
  </r>
  <r>
    <s v="15-02-2022"/>
    <x v="0"/>
    <x v="0"/>
    <x v="1112"/>
    <x v="63"/>
    <n v="6.3956623820000003"/>
    <x v="17"/>
    <n v="48.8"/>
    <n v="37.6"/>
    <x v="603"/>
    <n v="26.050999999999998"/>
    <s v="22657"/>
    <s v="421"/>
    <n v="21.070839029999998"/>
    <n v="3.29"/>
    <x v="1"/>
  </r>
  <r>
    <s v="15-02-2022"/>
    <x v="0"/>
    <x v="0"/>
    <x v="1113"/>
    <x v="57"/>
    <n v="5.7941178039999999"/>
    <x v="75"/>
    <n v="45.4"/>
    <n v="33.700000000000003"/>
    <x v="595"/>
    <n v="26.422999999999998"/>
    <s v="22356"/>
    <s v="275"/>
    <n v="21.3545357"/>
    <n v="3.22"/>
    <x v="1"/>
  </r>
  <r>
    <s v="15-02-2022"/>
    <x v="1"/>
    <x v="1"/>
    <x v="1114"/>
    <x v="832"/>
    <n v="7.1460402050000003"/>
    <x v="16"/>
    <n v="43.3"/>
    <n v="33.200000000000003"/>
    <x v="161"/>
    <n v="20.745000000000001"/>
    <s v="19356"/>
    <s v="402"/>
    <n v="24.664290139999999"/>
    <n v="2.7"/>
    <x v="0"/>
  </r>
  <r>
    <s v="15-02-2022"/>
    <x v="2"/>
    <x v="2"/>
    <x v="1115"/>
    <x v="4"/>
    <n v="6.4090467530000002"/>
    <x v="17"/>
    <n v="46.2"/>
    <n v="37.1"/>
    <x v="520"/>
    <n v="13.805"/>
    <s v="19410"/>
    <s v="332"/>
    <n v="24.595672329999999"/>
    <n v="2.84"/>
    <x v="0"/>
  </r>
  <r>
    <s v="15-02-2022"/>
    <x v="1"/>
    <x v="1"/>
    <x v="1116"/>
    <x v="833"/>
    <n v="6.4013414979999999"/>
    <x v="124"/>
    <n v="42.5"/>
    <n v="38.9"/>
    <x v="55"/>
    <n v="18.866"/>
    <s v="14152"/>
    <s v="364"/>
    <n v="34.973004189999997"/>
    <n v="2.17"/>
    <x v="1"/>
  </r>
  <r>
    <s v="15-02-2022"/>
    <x v="0"/>
    <x v="0"/>
    <x v="269"/>
    <x v="18"/>
    <n v="6.9713044740000001"/>
    <x v="0"/>
    <n v="45.1"/>
    <n v="36.799999999999997"/>
    <x v="766"/>
    <n v="17.372"/>
    <s v="19388"/>
    <s v="369"/>
    <n v="24.623581600000001"/>
    <n v="2.57"/>
    <x v="0"/>
  </r>
  <r>
    <s v="15-02-2022"/>
    <x v="1"/>
    <x v="1"/>
    <x v="1117"/>
    <x v="834"/>
    <n v="7.1926223609999997"/>
    <x v="13"/>
    <n v="50.8"/>
    <s v="35"/>
    <x v="808"/>
    <n v="23.428999999999998"/>
    <s v="19301"/>
    <s v="384"/>
    <n v="24.734573340000001"/>
    <n v="2.5299999999999998"/>
    <x v="0"/>
  </r>
  <r>
    <s v="15-02-2022"/>
    <x v="2"/>
    <x v="2"/>
    <x v="1118"/>
    <x v="5"/>
    <n v="6.078323835"/>
    <x v="16"/>
    <n v="55.7"/>
    <n v="27.9"/>
    <x v="809"/>
    <n v="19.943999999999999"/>
    <s v="19387"/>
    <s v="337"/>
    <n v="24.624851700000001"/>
    <n v="3.61"/>
    <x v="0"/>
  </r>
  <r>
    <s v="15-02-2022"/>
    <x v="0"/>
    <x v="0"/>
    <x v="1119"/>
    <x v="57"/>
    <n v="7.2040117449999999"/>
    <x v="75"/>
    <n v="44.1"/>
    <n v="33.9"/>
    <x v="810"/>
    <n v="11.906000000000001"/>
    <s v="15217"/>
    <s v="386"/>
    <n v="33.923365019999999"/>
    <n v="2.9"/>
    <x v="1"/>
  </r>
  <r>
    <s v="15-02-2022"/>
    <x v="0"/>
    <x v="0"/>
    <x v="1051"/>
    <x v="63"/>
    <n v="6.9057284079999999"/>
    <x v="75"/>
    <n v="50.2"/>
    <n v="39.6"/>
    <x v="162"/>
    <n v="29.527000000000001"/>
    <s v="16198"/>
    <s v="335"/>
    <n v="34.973004189999997"/>
    <n v="3.03"/>
    <x v="1"/>
  </r>
  <r>
    <s v="15-02-2022"/>
    <x v="0"/>
    <x v="0"/>
    <x v="1014"/>
    <x v="79"/>
    <n v="7.388547999"/>
    <x v="75"/>
    <n v="45.7"/>
    <n v="41.2"/>
    <x v="679"/>
    <n v="24.053000000000001"/>
    <s v="17726"/>
    <s v="369"/>
    <n v="35.581220899999998"/>
    <n v="2.97"/>
    <x v="1"/>
  </r>
  <r>
    <s v="15-02-2022"/>
    <x v="0"/>
    <x v="0"/>
    <x v="830"/>
    <x v="19"/>
    <n v="6.6283189880000002"/>
    <x v="117"/>
    <n v="43.4"/>
    <n v="32.799999999999997"/>
    <x v="38"/>
    <n v="24.216000000000001"/>
    <s v="19354"/>
    <s v="406"/>
    <n v="24.666838899999998"/>
    <n v="3.55"/>
    <x v="0"/>
  </r>
  <r>
    <s v="15-02-2022"/>
    <x v="1"/>
    <x v="1"/>
    <x v="1120"/>
    <x v="835"/>
    <n v="6.4303790320000003"/>
    <x v="61"/>
    <n v="45.8"/>
    <n v="30.1"/>
    <x v="391"/>
    <n v="35.738"/>
    <s v="23432"/>
    <s v="427"/>
    <n v="24.59947442"/>
    <n v="3.58"/>
    <x v="0"/>
  </r>
  <r>
    <s v="15-02-2022"/>
    <x v="2"/>
    <x v="2"/>
    <x v="1121"/>
    <x v="836"/>
    <n v="5.6145090440000001"/>
    <x v="26"/>
    <n v="49.6"/>
    <n v="31.2"/>
    <x v="117"/>
    <n v="26.521000000000001"/>
    <s v="26526"/>
    <s v="377"/>
    <n v="24.71152751"/>
    <n v="3.93"/>
    <x v="0"/>
  </r>
  <r>
    <s v="15-02-2022"/>
    <x v="0"/>
    <x v="0"/>
    <x v="1122"/>
    <x v="837"/>
    <n v="5.9514302959999998"/>
    <x v="14"/>
    <n v="50.5"/>
    <n v="39.6"/>
    <x v="167"/>
    <n v="30.664000000000001"/>
    <s v="25897"/>
    <s v="357"/>
    <n v="24.715365500000001"/>
    <n v="2.82"/>
    <x v="0"/>
  </r>
  <r>
    <s v="15-01-2022"/>
    <x v="2"/>
    <x v="2"/>
    <x v="193"/>
    <x v="838"/>
    <n v="5.7253807029999999"/>
    <x v="15"/>
    <n v="42.4"/>
    <n v="35.799999999999997"/>
    <x v="811"/>
    <n v="25.248999999999999"/>
    <s v="20504"/>
    <s v="375"/>
    <n v="15.119739300000001"/>
    <n v="2.74"/>
    <x v="0"/>
  </r>
  <r>
    <s v="14-05-2022"/>
    <x v="2"/>
    <x v="2"/>
    <x v="1123"/>
    <x v="839"/>
    <n v="6.8176473450000001"/>
    <x v="34"/>
    <s v="43"/>
    <n v="38.700000000000003"/>
    <x v="812"/>
    <n v="22.114000000000001"/>
    <s v="19197"/>
    <s v="276"/>
    <n v="35.580333660000001"/>
    <s v="3"/>
    <x v="1"/>
  </r>
  <r>
    <s v="14-05-2022"/>
    <x v="1"/>
    <x v="1"/>
    <x v="1124"/>
    <x v="840"/>
    <n v="5.928401569"/>
    <x v="62"/>
    <n v="47.4"/>
    <n v="37.5"/>
    <x v="813"/>
    <n v="26.962"/>
    <s v="21951"/>
    <s v="416"/>
    <n v="17.899311019999999"/>
    <n v="2.5499999999999998"/>
    <x v="0"/>
  </r>
  <r>
    <s v="14-05-2022"/>
    <x v="0"/>
    <x v="0"/>
    <x v="1125"/>
    <x v="841"/>
    <n v="6.442704902"/>
    <x v="34"/>
    <n v="44.7"/>
    <s v="31"/>
    <x v="814"/>
    <n v="32.993000000000002"/>
    <s v="20624"/>
    <s v="439"/>
    <n v="34.973004189999997"/>
    <n v="1.89"/>
    <x v="1"/>
  </r>
  <r>
    <s v="14-05-2022"/>
    <x v="0"/>
    <x v="0"/>
    <x v="1126"/>
    <x v="842"/>
    <n v="6.8426877069999996"/>
    <x v="34"/>
    <n v="50.2"/>
    <n v="36.299999999999997"/>
    <x v="744"/>
    <n v="22.577000000000002"/>
    <s v="17726"/>
    <s v="330"/>
    <n v="35.581220899999998"/>
    <n v="1.91"/>
    <x v="1"/>
  </r>
  <r>
    <s v="14-05-2022"/>
    <x v="2"/>
    <x v="2"/>
    <x v="1127"/>
    <x v="843"/>
    <n v="6.856199267"/>
    <x v="177"/>
    <n v="53.4"/>
    <n v="32.799999999999997"/>
    <x v="7"/>
    <n v="22.509"/>
    <s v="20504"/>
    <s v="254"/>
    <n v="16.964105069999999"/>
    <n v="2.61"/>
    <x v="0"/>
  </r>
  <r>
    <s v="14-05-2022"/>
    <x v="0"/>
    <x v="0"/>
    <x v="1128"/>
    <x v="844"/>
    <n v="7.3279257189999996"/>
    <x v="161"/>
    <n v="50.6"/>
    <n v="37.4"/>
    <x v="667"/>
    <n v="23.117999999999999"/>
    <s v="26605"/>
    <s v="389"/>
    <n v="15.119739300000001"/>
    <n v="2.4300000000000002"/>
    <x v="0"/>
  </r>
  <r>
    <s v="14-05-2022"/>
    <x v="2"/>
    <x v="2"/>
    <x v="1129"/>
    <x v="845"/>
    <n v="6.3617856210000001"/>
    <x v="178"/>
    <n v="53.5"/>
    <n v="31.6"/>
    <x v="815"/>
    <n v="15.132"/>
    <s v="27613"/>
    <s v="355"/>
    <n v="14.202889730000001"/>
    <n v="2.69"/>
    <x v="0"/>
  </r>
  <r>
    <s v="14-04-2022"/>
    <x v="1"/>
    <x v="1"/>
    <x v="1130"/>
    <x v="846"/>
    <n v="6.1609538129999999"/>
    <x v="102"/>
    <n v="49.5"/>
    <s v="35"/>
    <x v="816"/>
    <n v="26.725000000000001"/>
    <s v="21187"/>
    <s v="366"/>
    <n v="35.581220899999998"/>
    <n v="1.85"/>
    <x v="1"/>
  </r>
  <r>
    <s v="14-04-2022"/>
    <x v="0"/>
    <x v="0"/>
    <x v="1131"/>
    <x v="66"/>
    <n v="6.1034346179999996"/>
    <x v="102"/>
    <n v="47.9"/>
    <n v="35.799999999999997"/>
    <x v="478"/>
    <n v="21.763999999999999"/>
    <s v="21186"/>
    <s v="402"/>
    <n v="35.580333660000001"/>
    <n v="1.91"/>
    <x v="1"/>
  </r>
  <r>
    <s v="14-04-2022"/>
    <x v="0"/>
    <x v="0"/>
    <x v="340"/>
    <x v="847"/>
    <n v="6.7286593640000003"/>
    <x v="13"/>
    <s v="48"/>
    <n v="32.4"/>
    <x v="817"/>
    <n v="27.888999999999999"/>
    <s v="27957"/>
    <s v="266"/>
    <n v="17.899311019999999"/>
    <n v="2.4700000000000002"/>
    <x v="0"/>
  </r>
  <r>
    <s v="14-04-2022"/>
    <x v="1"/>
    <x v="1"/>
    <x v="1132"/>
    <x v="848"/>
    <n v="6.2964188520000004"/>
    <x v="147"/>
    <n v="53.4"/>
    <n v="34.9"/>
    <x v="818"/>
    <n v="36.963999999999999"/>
    <s v="21131"/>
    <s v="441"/>
    <n v="30.51400825"/>
    <n v="2.88"/>
    <x v="1"/>
  </r>
  <r>
    <s v="14-04-2022"/>
    <x v="0"/>
    <x v="0"/>
    <x v="1133"/>
    <x v="849"/>
    <n v="6.5790737159999999"/>
    <x v="75"/>
    <n v="49.6"/>
    <n v="33.1"/>
    <x v="819"/>
    <n v="27.266999999999999"/>
    <s v="25528"/>
    <s v="419"/>
    <n v="16.44955444"/>
    <n v="2.46"/>
    <x v="0"/>
  </r>
  <r>
    <s v="14-04-2022"/>
    <x v="1"/>
    <x v="1"/>
    <x v="1134"/>
    <x v="850"/>
    <n v="6.4075046069999999"/>
    <x v="89"/>
    <s v="53"/>
    <n v="29.6"/>
    <x v="820"/>
    <n v="28.504999999999999"/>
    <s v="23432"/>
    <s v="286"/>
    <n v="14.447050389999999"/>
    <n v="2.71"/>
    <x v="0"/>
  </r>
  <r>
    <s v="14-04-2022"/>
    <x v="0"/>
    <x v="0"/>
    <x v="1135"/>
    <x v="851"/>
    <n v="5.8157349509999996"/>
    <x v="12"/>
    <n v="45.1"/>
    <n v="32.5"/>
    <x v="399"/>
    <n v="27.965"/>
    <s v="26526"/>
    <s v="335"/>
    <n v="14.109994439999999"/>
    <n v="2.7"/>
    <x v="0"/>
  </r>
  <r>
    <s v="14-04-2022"/>
    <x v="1"/>
    <x v="1"/>
    <x v="1136"/>
    <x v="852"/>
    <n v="6.3125728820000004"/>
    <x v="104"/>
    <s v="52"/>
    <n v="29.3"/>
    <x v="694"/>
    <n v="22.509"/>
    <s v="21025"/>
    <s v="388"/>
    <n v="32.519298550000002"/>
    <n v="1.99"/>
    <x v="1"/>
  </r>
  <r>
    <s v="14-04-2022"/>
    <x v="0"/>
    <x v="0"/>
    <x v="1137"/>
    <x v="853"/>
    <n v="6.5730849740000004"/>
    <x v="178"/>
    <n v="47.9"/>
    <n v="37.1"/>
    <x v="821"/>
    <n v="27.276"/>
    <s v="21166"/>
    <s v="367"/>
    <n v="33.923365019999999"/>
    <n v="1.95"/>
    <x v="1"/>
  </r>
  <r>
    <s v="14-04-2022"/>
    <x v="0"/>
    <x v="0"/>
    <x v="1138"/>
    <x v="854"/>
    <n v="6.6488931539999996"/>
    <x v="102"/>
    <n v="45.9"/>
    <n v="43.2"/>
    <x v="173"/>
    <n v="20.885999999999999"/>
    <s v="21168"/>
    <s v="324"/>
    <n v="32.370455710000002"/>
    <n v="1.86"/>
    <x v="1"/>
  </r>
  <r>
    <s v="14-04-2022"/>
    <x v="2"/>
    <x v="2"/>
    <x v="1139"/>
    <x v="855"/>
    <n v="6.3957772310000003"/>
    <x v="68"/>
    <n v="46.7"/>
    <n v="35.299999999999997"/>
    <x v="822"/>
    <n v="33.087000000000003"/>
    <s v="20886"/>
    <s v="388"/>
    <n v="34.973004189999997"/>
    <n v="2.11"/>
    <x v="1"/>
  </r>
  <r>
    <s v="14-04-2022"/>
    <x v="0"/>
    <x v="0"/>
    <x v="1140"/>
    <x v="856"/>
    <n v="6.3553866010000002"/>
    <x v="39"/>
    <n v="47.2"/>
    <n v="36.4"/>
    <x v="823"/>
    <n v="24.654"/>
    <s v="20925"/>
    <s v="470"/>
    <n v="33.923365019999999"/>
    <n v="2.17"/>
    <x v="1"/>
  </r>
  <r>
    <s v="14-04-2022"/>
    <x v="0"/>
    <x v="0"/>
    <x v="1141"/>
    <x v="857"/>
    <n v="6.4872804259999999"/>
    <x v="90"/>
    <s v="49"/>
    <n v="33.4"/>
    <x v="824"/>
    <n v="34.451999999999998"/>
    <s v="17919"/>
    <s v="368"/>
    <n v="15.900716149999999"/>
    <n v="2.59"/>
    <x v="0"/>
  </r>
  <r>
    <s v="14-03-2022"/>
    <x v="0"/>
    <x v="0"/>
    <x v="1142"/>
    <x v="858"/>
    <n v="6.6742492870000003"/>
    <x v="69"/>
    <n v="45.7"/>
    <s v="36"/>
    <x v="410"/>
    <n v="33.442999999999998"/>
    <s v="16198"/>
    <s v="333"/>
    <n v="32.519298550000002"/>
    <s v="3"/>
    <x v="1"/>
  </r>
  <r>
    <s v="14-03-2022"/>
    <x v="2"/>
    <x v="2"/>
    <x v="1143"/>
    <x v="859"/>
    <n v="6.8819778180000002"/>
    <x v="28"/>
    <s v="54"/>
    <n v="37.799999999999997"/>
    <x v="133"/>
    <n v="22.236999999999998"/>
    <s v="13272"/>
    <s v="378"/>
    <n v="32.370455710000002"/>
    <n v="2.99"/>
    <x v="1"/>
  </r>
  <r>
    <s v="14-03-2022"/>
    <x v="0"/>
    <x v="0"/>
    <x v="1144"/>
    <x v="860"/>
    <n v="6.8827299210000001"/>
    <x v="29"/>
    <n v="50.3"/>
    <n v="34.4"/>
    <x v="732"/>
    <n v="28.641999999999999"/>
    <s v="14152"/>
    <s v="358"/>
    <n v="35.580333660000001"/>
    <n v="2.92"/>
    <x v="1"/>
  </r>
  <r>
    <s v="14-03-2022"/>
    <x v="0"/>
    <x v="0"/>
    <x v="1145"/>
    <x v="861"/>
    <n v="6.6382385079999997"/>
    <x v="23"/>
    <n v="52.7"/>
    <n v="33.6"/>
    <x v="665"/>
    <n v="26.155999999999999"/>
    <s v="14266"/>
    <s v="327"/>
    <n v="30.51400825"/>
    <n v="1.91"/>
    <x v="1"/>
  </r>
  <r>
    <s v="14-03-2022"/>
    <x v="1"/>
    <x v="1"/>
    <x v="1146"/>
    <x v="862"/>
    <n v="6.0032725119999997"/>
    <x v="30"/>
    <n v="45.4"/>
    <n v="33.9"/>
    <x v="825"/>
    <n v="21.456"/>
    <s v="15217"/>
    <s v="296"/>
    <n v="31.620335180000001"/>
    <n v="2.0099999999999998"/>
    <x v="1"/>
  </r>
  <r>
    <s v="14-03-2022"/>
    <x v="1"/>
    <x v="1"/>
    <x v="1147"/>
    <x v="863"/>
    <n v="5.6377700480000001"/>
    <x v="21"/>
    <n v="59.5"/>
    <n v="38.5"/>
    <x v="257"/>
    <n v="22.254000000000001"/>
    <s v="19197"/>
    <s v="396"/>
    <n v="35.581220899999998"/>
    <n v="3.06"/>
    <x v="1"/>
  </r>
  <r>
    <s v="14-03-2022"/>
    <x v="1"/>
    <x v="1"/>
    <x v="1148"/>
    <x v="864"/>
    <n v="6.3567695500000001"/>
    <x v="26"/>
    <n v="43.1"/>
    <n v="36.4"/>
    <x v="799"/>
    <n v="18.786000000000001"/>
    <s v="18436"/>
    <s v="401"/>
    <n v="34.973004189999997"/>
    <s v="3"/>
    <x v="1"/>
  </r>
  <r>
    <s v="14-03-2022"/>
    <x v="1"/>
    <x v="1"/>
    <x v="1149"/>
    <x v="865"/>
    <n v="6.895585681"/>
    <x v="177"/>
    <n v="51.1"/>
    <n v="38.4"/>
    <x v="826"/>
    <n v="15.41"/>
    <s v="15875"/>
    <s v="320"/>
    <n v="17.899311019999999"/>
    <n v="2.15"/>
    <x v="0"/>
  </r>
  <r>
    <s v="14-03-2022"/>
    <x v="1"/>
    <x v="1"/>
    <x v="1150"/>
    <x v="866"/>
    <n v="6.678539936"/>
    <x v="168"/>
    <s v="56"/>
    <n v="30.1"/>
    <x v="27"/>
    <n v="38.947000000000003"/>
    <s v="17726"/>
    <s v="364"/>
    <n v="33.923365019999999"/>
    <n v="2.02"/>
    <x v="1"/>
  </r>
  <r>
    <s v="14-03-2022"/>
    <x v="0"/>
    <x v="0"/>
    <x v="1151"/>
    <x v="867"/>
    <n v="6.7290513269999996"/>
    <x v="14"/>
    <n v="50.7"/>
    <n v="36.4"/>
    <x v="827"/>
    <n v="21.823"/>
    <s v="21951"/>
    <s v="458"/>
    <n v="16.964105069999999"/>
    <n v="2.5099999999999998"/>
    <x v="0"/>
  </r>
  <r>
    <s v="14-03-2022"/>
    <x v="0"/>
    <x v="0"/>
    <x v="1152"/>
    <x v="868"/>
    <n v="6.0766209839999998"/>
    <x v="3"/>
    <n v="45.5"/>
    <n v="35.6"/>
    <x v="464"/>
    <n v="29.1"/>
    <s v="17795"/>
    <s v="363"/>
    <n v="26.827873"/>
    <n v="2.37"/>
    <x v="0"/>
  </r>
  <r>
    <s v="14-03-2022"/>
    <x v="0"/>
    <x v="0"/>
    <x v="1153"/>
    <x v="869"/>
    <n v="6.9053600849999999"/>
    <x v="17"/>
    <n v="45.8"/>
    <n v="29.4"/>
    <x v="335"/>
    <n v="16.632999999999999"/>
    <s v="17797"/>
    <s v="299"/>
    <s v=""/>
    <n v="2.4900000000000002"/>
    <x v="0"/>
  </r>
  <r>
    <s v="14-03-2022"/>
    <x v="1"/>
    <x v="1"/>
    <x v="1154"/>
    <x v="52"/>
    <n v="6.1700501680000004"/>
    <x v="69"/>
    <n v="49.8"/>
    <n v="32.9"/>
    <x v="504"/>
    <n v="32.701999999999998"/>
    <s v="19197"/>
    <s v="272"/>
    <n v="35.580333660000001"/>
    <n v="3.15"/>
    <x v="1"/>
  </r>
  <r>
    <s v="14-03-2022"/>
    <x v="0"/>
    <x v="0"/>
    <x v="1155"/>
    <x v="66"/>
    <n v="5.9569591500000003"/>
    <x v="69"/>
    <n v="52.1"/>
    <n v="40.5"/>
    <x v="125"/>
    <n v="22.423999999999999"/>
    <s v="18436"/>
    <s v="348"/>
    <n v="32.370455710000002"/>
    <n v="2.91"/>
    <x v="1"/>
  </r>
  <r>
    <s v="14-03-2022"/>
    <x v="1"/>
    <x v="1"/>
    <x v="1156"/>
    <x v="79"/>
    <n v="6.2200101700000001"/>
    <x v="69"/>
    <n v="44.8"/>
    <n v="35.4"/>
    <x v="828"/>
    <n v="21.619"/>
    <s v="17726"/>
    <s v="375"/>
    <n v="35.581220899999998"/>
    <n v="1.95"/>
    <x v="1"/>
  </r>
  <r>
    <s v="14-03-2022"/>
    <x v="2"/>
    <x v="2"/>
    <x v="121"/>
    <x v="870"/>
    <n v="6.6037259209999997"/>
    <x v="83"/>
    <n v="48.6"/>
    <n v="41.5"/>
    <x v="829"/>
    <n v="27.616"/>
    <s v="17756"/>
    <s v="346"/>
    <n v="26.88679883"/>
    <n v="2.39"/>
    <x v="0"/>
  </r>
  <r>
    <s v="14-03-2022"/>
    <x v="2"/>
    <x v="2"/>
    <x v="1157"/>
    <x v="871"/>
    <n v="6.6547203850000001"/>
    <x v="0"/>
    <n v="49.7"/>
    <n v="44.9"/>
    <x v="830"/>
    <n v="32.344999999999999"/>
    <s v="26526"/>
    <s v="404"/>
    <n v="15.900716149999999"/>
    <n v="2.4900000000000002"/>
    <x v="0"/>
  </r>
  <r>
    <s v="14-03-2022"/>
    <x v="2"/>
    <x v="2"/>
    <x v="194"/>
    <x v="872"/>
    <n v="6.2569120229999999"/>
    <x v="16"/>
    <s v="50"/>
    <n v="37.799999999999997"/>
    <x v="831"/>
    <n v="34.018000000000001"/>
    <s v="26605"/>
    <s v="395"/>
    <n v="14.202889730000001"/>
    <n v="2.59"/>
    <x v="0"/>
  </r>
  <r>
    <s v="14-03-2022"/>
    <x v="0"/>
    <x v="0"/>
    <x v="270"/>
    <x v="873"/>
    <n v="6.5981335310000002"/>
    <x v="3"/>
    <n v="49.6"/>
    <n v="23.2"/>
    <x v="458"/>
    <n v="17.75"/>
    <s v="26605"/>
    <s v="330"/>
    <n v="27.154428079999999"/>
    <n v="3.49"/>
    <x v="0"/>
  </r>
  <r>
    <s v="14-03-2022"/>
    <x v="1"/>
    <x v="1"/>
    <x v="1158"/>
    <x v="874"/>
    <n v="6.4450803270000003"/>
    <x v="69"/>
    <n v="42.7"/>
    <n v="33.1"/>
    <x v="539"/>
    <n v="19.802"/>
    <s v="21656"/>
    <s v="353"/>
    <n v="32.519298550000002"/>
    <n v="2.02"/>
    <x v="1"/>
  </r>
  <r>
    <s v="14-03-2022"/>
    <x v="2"/>
    <x v="2"/>
    <x v="1159"/>
    <x v="6"/>
    <n v="6.598544435"/>
    <x v="13"/>
    <n v="50.7"/>
    <n v="33.700000000000003"/>
    <x v="681"/>
    <n v="23.922999999999998"/>
    <s v="26605"/>
    <s v="351"/>
    <n v="15.119739300000001"/>
    <n v="3.55"/>
    <x v="0"/>
  </r>
  <r>
    <s v="14-03-2022"/>
    <x v="1"/>
    <x v="1"/>
    <x v="1160"/>
    <x v="9"/>
    <n v="6.496663292"/>
    <x v="3"/>
    <s v="50"/>
    <s v="31"/>
    <x v="832"/>
    <n v="16.297000000000001"/>
    <s v="20504"/>
    <s v="330"/>
    <n v="16.964105069999999"/>
    <n v="3.58"/>
    <x v="0"/>
  </r>
  <r>
    <s v="14-03-2022"/>
    <x v="1"/>
    <x v="1"/>
    <x v="1161"/>
    <x v="11"/>
    <n v="6.2331430829999999"/>
    <x v="0"/>
    <n v="41.9"/>
    <n v="36.700000000000003"/>
    <x v="833"/>
    <n v="42.692999999999998"/>
    <s v="21951"/>
    <s v="253"/>
    <n v="17.899311019999999"/>
    <n v="3.93"/>
    <x v="0"/>
  </r>
  <r>
    <s v="14-03-2022"/>
    <x v="0"/>
    <x v="0"/>
    <x v="324"/>
    <x v="2"/>
    <n v="5.7784089329999997"/>
    <x v="17"/>
    <n v="51.8"/>
    <n v="35.9"/>
    <x v="627"/>
    <n v="23.917000000000002"/>
    <s v="27957"/>
    <s v="354"/>
    <n v="15.900716149999999"/>
    <n v="3.59"/>
    <x v="0"/>
  </r>
  <r>
    <s v="14-03-2022"/>
    <x v="0"/>
    <x v="0"/>
    <x v="998"/>
    <x v="19"/>
    <n v="6.530849302"/>
    <x v="16"/>
    <s v="41"/>
    <n v="30.9"/>
    <x v="305"/>
    <n v="25.248000000000001"/>
    <s v="17919"/>
    <s v="297"/>
    <n v="16.44955444"/>
    <n v="3.49"/>
    <x v="0"/>
  </r>
  <r>
    <s v="14-03-2022"/>
    <x v="2"/>
    <x v="2"/>
    <x v="1162"/>
    <x v="20"/>
    <n v="6.0969656380000004"/>
    <x v="15"/>
    <n v="48.1"/>
    <n v="33.299999999999997"/>
    <x v="834"/>
    <n v="29.231000000000002"/>
    <s v="25528"/>
    <s v="334"/>
    <n v="26.965770450000001"/>
    <n v="3.91"/>
    <x v="0"/>
  </r>
  <r>
    <s v="14-03-2022"/>
    <x v="1"/>
    <x v="1"/>
    <x v="1163"/>
    <x v="875"/>
    <n v="6.4874460349999996"/>
    <x v="17"/>
    <n v="47.6"/>
    <n v="40.200000000000003"/>
    <x v="761"/>
    <n v="20.928999999999998"/>
    <s v="27613"/>
    <s v="297"/>
    <n v="16.44955444"/>
    <n v="2.38"/>
    <x v="0"/>
  </r>
  <r>
    <s v="14-03-2022"/>
    <x v="0"/>
    <x v="0"/>
    <x v="1164"/>
    <x v="876"/>
    <n v="6.6015935910000003"/>
    <x v="151"/>
    <n v="54.4"/>
    <n v="31.5"/>
    <x v="452"/>
    <n v="25.335999999999999"/>
    <s v="27613"/>
    <s v="249"/>
    <n v="30.004525170000001"/>
    <n v="3.59"/>
    <x v="0"/>
  </r>
  <r>
    <s v="14-03-2022"/>
    <x v="2"/>
    <x v="2"/>
    <x v="1165"/>
    <x v="877"/>
    <n v="7.1921082189999996"/>
    <x v="0"/>
    <n v="47.5"/>
    <n v="35.9"/>
    <x v="363"/>
    <n v="19.922000000000001"/>
    <s v="20504"/>
    <s v="378"/>
    <n v="26.85352683"/>
    <n v="3.91"/>
    <x v="0"/>
  </r>
  <r>
    <s v="14-03-2022"/>
    <x v="0"/>
    <x v="0"/>
    <x v="1166"/>
    <x v="878"/>
    <n v="6.3697426070000001"/>
    <x v="17"/>
    <n v="44.4"/>
    <n v="32.299999999999997"/>
    <x v="835"/>
    <n v="5.8920000000000003"/>
    <s v="21951"/>
    <s v="333"/>
    <n v="30.09911103"/>
    <n v="2.4300000000000002"/>
    <x v="0"/>
  </r>
  <r>
    <s v="14-03-2022"/>
    <x v="0"/>
    <x v="0"/>
    <x v="1167"/>
    <x v="879"/>
    <n v="6.5183984160000001"/>
    <x v="16"/>
    <n v="55.2"/>
    <n v="32.200000000000003"/>
    <x v="130"/>
    <n v="30.658999999999999"/>
    <s v="27957"/>
    <s v="413"/>
    <n v="26.917117730000001"/>
    <n v="2.57"/>
    <x v="0"/>
  </r>
  <r>
    <s v="14-03-2022"/>
    <x v="0"/>
    <x v="0"/>
    <x v="1168"/>
    <x v="880"/>
    <n v="6.3654426959999997"/>
    <x v="15"/>
    <n v="47.9"/>
    <n v="33.4"/>
    <x v="808"/>
    <n v="20.532"/>
    <s v="17919"/>
    <s v="364"/>
    <n v="14.202889730000001"/>
    <n v="2.57"/>
    <x v="0"/>
  </r>
  <r>
    <s v="14-03-2022"/>
    <x v="0"/>
    <x v="0"/>
    <x v="1169"/>
    <x v="881"/>
    <n v="6.1243850760000003"/>
    <x v="14"/>
    <n v="48.6"/>
    <n v="36.6"/>
    <x v="216"/>
    <n v="35.216999999999999"/>
    <s v="25528"/>
    <s v="422"/>
    <n v="15.119739300000001"/>
    <n v="2.65"/>
    <x v="0"/>
  </r>
  <r>
    <s v="14-03-2022"/>
    <x v="1"/>
    <x v="1"/>
    <x v="1170"/>
    <x v="882"/>
    <n v="6.4857184170000002"/>
    <x v="13"/>
    <n v="44.8"/>
    <n v="36.6"/>
    <x v="836"/>
    <n v="27.163"/>
    <s v="20801"/>
    <s v="332"/>
    <n v="16.964105069999999"/>
    <n v="2.4300000000000002"/>
    <x v="0"/>
  </r>
  <r>
    <s v="14-03-2022"/>
    <x v="1"/>
    <x v="1"/>
    <x v="1024"/>
    <x v="883"/>
    <n v="5.471375096"/>
    <x v="3"/>
    <n v="48.9"/>
    <n v="32.799999999999997"/>
    <x v="837"/>
    <n v="26.283000000000001"/>
    <s v="23432"/>
    <s v="299"/>
    <n v="17.899311019999999"/>
    <n v="2.69"/>
    <x v="0"/>
  </r>
  <r>
    <s v="14-03-2022"/>
    <x v="0"/>
    <x v="0"/>
    <x v="1171"/>
    <x v="79"/>
    <n v="6.0585339539999996"/>
    <x v="184"/>
    <n v="47.1"/>
    <n v="37.9"/>
    <x v="694"/>
    <n v="27.57"/>
    <s v=""/>
    <s v="406"/>
    <n v="21.186792700000002"/>
    <n v="3.02"/>
    <x v="1"/>
  </r>
  <r>
    <s v="14-02-2022"/>
    <x v="2"/>
    <x v="2"/>
    <x v="1172"/>
    <x v="83"/>
    <n v="6.5169949110000003"/>
    <x v="42"/>
    <n v="55.9"/>
    <n v="38.799999999999997"/>
    <x v="235"/>
    <n v="29.199000000000002"/>
    <s v="21244"/>
    <s v="347"/>
    <n v="31.620335180000001"/>
    <n v="1.87"/>
    <x v="1"/>
  </r>
  <r>
    <s v="14-02-2022"/>
    <x v="0"/>
    <x v="0"/>
    <x v="1173"/>
    <x v="63"/>
    <n v="7.0063041009999996"/>
    <x v="75"/>
    <n v="51.8"/>
    <n v="34.4"/>
    <x v="717"/>
    <n v="42.262"/>
    <s v="22343"/>
    <s v="328"/>
    <n v="34.973004189999997"/>
    <n v="1.99"/>
    <x v="1"/>
  </r>
  <r>
    <s v="14-02-2022"/>
    <x v="1"/>
    <x v="1"/>
    <x v="1174"/>
    <x v="62"/>
    <n v="5.6945655100000003"/>
    <x v="17"/>
    <n v="44.5"/>
    <n v="34.700000000000003"/>
    <x v="281"/>
    <n v="22.433"/>
    <s v="22680"/>
    <s v="430"/>
    <n v="32.519298550000002"/>
    <n v="2.88"/>
    <x v="1"/>
  </r>
  <r>
    <s v="14-02-2022"/>
    <x v="1"/>
    <x v="1"/>
    <x v="1175"/>
    <x v="57"/>
    <n v="6.9406063050000002"/>
    <x v="239"/>
    <n v="46.5"/>
    <n v="30.2"/>
    <x v="612"/>
    <n v="22.89"/>
    <s v="23698"/>
    <s v="343"/>
    <n v="33.923365019999999"/>
    <n v="1.88"/>
    <x v="1"/>
  </r>
  <r>
    <s v="14-02-2022"/>
    <x v="1"/>
    <x v="1"/>
    <x v="1176"/>
    <x v="61"/>
    <n v="6.5984450729999997"/>
    <x v="115"/>
    <s v="52"/>
    <n v="34.200000000000003"/>
    <x v="838"/>
    <n v="30.18"/>
    <s v="22980"/>
    <s v="333"/>
    <n v="30.51400825"/>
    <n v="1.86"/>
    <x v="1"/>
  </r>
  <r>
    <s v="14-02-2022"/>
    <x v="2"/>
    <x v="2"/>
    <x v="1177"/>
    <x v="884"/>
    <n v="6.8496650499999996"/>
    <x v="248"/>
    <s v="53"/>
    <n v="28.9"/>
    <x v="813"/>
    <n v="11.683"/>
    <s v="19974"/>
    <s v="426"/>
    <n v="17.899311019999999"/>
    <n v="2.84"/>
    <x v="0"/>
  </r>
  <r>
    <s v="14-02-2022"/>
    <x v="1"/>
    <x v="1"/>
    <x v="1178"/>
    <x v="5"/>
    <n v="7.176800439"/>
    <x v="14"/>
    <n v="48.8"/>
    <s v="36"/>
    <x v="839"/>
    <n v="24.678999999999998"/>
    <s v="27613"/>
    <s v="417"/>
    <n v="14.202889730000001"/>
    <n v="3.55"/>
    <x v="0"/>
  </r>
  <r>
    <s v="14-02-2022"/>
    <x v="2"/>
    <x v="2"/>
    <x v="1179"/>
    <x v="4"/>
    <n v="6.6666752789999997"/>
    <x v="15"/>
    <n v="48.7"/>
    <n v="39.1"/>
    <x v="220"/>
    <n v="18.43"/>
    <s v="26526"/>
    <s v="369"/>
    <n v="16.44955444"/>
    <n v="3.67"/>
    <x v="0"/>
  </r>
  <r>
    <s v="14-02-2022"/>
    <x v="2"/>
    <x v="2"/>
    <x v="1180"/>
    <x v="18"/>
    <s v=""/>
    <x v="16"/>
    <n v="41.1"/>
    <n v="31.2"/>
    <x v="133"/>
    <n v="27.581"/>
    <s v="23432"/>
    <s v="320"/>
    <n v="15.900716149999999"/>
    <n v="3.69"/>
    <x v="0"/>
  </r>
  <r>
    <s v="14-02-2022"/>
    <x v="0"/>
    <x v="0"/>
    <x v="193"/>
    <x v="885"/>
    <n v="6.181212801"/>
    <x v="17"/>
    <n v="45.7"/>
    <n v="34.1"/>
    <x v="840"/>
    <n v="24.552"/>
    <s v="24555"/>
    <s v="337"/>
    <n v="17.899311019999999"/>
    <n v="3.67"/>
    <x v="0"/>
  </r>
  <r>
    <s v="14-02-2022"/>
    <x v="1"/>
    <x v="1"/>
    <x v="194"/>
    <x v="886"/>
    <n v="5.5746838079999996"/>
    <x v="0"/>
    <n v="48.7"/>
    <n v="40.6"/>
    <x v="539"/>
    <n v="34.771000000000001"/>
    <s v="19903"/>
    <s v="435"/>
    <n v="16.964105069999999"/>
    <n v="3.61"/>
    <x v="0"/>
  </r>
  <r>
    <s v="14-02-2022"/>
    <x v="0"/>
    <x v="0"/>
    <x v="1181"/>
    <x v="887"/>
    <n v="6.7540236309999999"/>
    <x v="3"/>
    <n v="47.7"/>
    <n v="33.799999999999997"/>
    <x v="121"/>
    <n v="21.315000000000001"/>
    <s v="19846"/>
    <s v="395"/>
    <n v="15.119739300000001"/>
    <n v="2.65"/>
    <x v="0"/>
  </r>
  <r>
    <s v="14-02-2022"/>
    <x v="2"/>
    <x v="2"/>
    <x v="1182"/>
    <x v="888"/>
    <n v="6.2019099610000001"/>
    <x v="120"/>
    <n v="53.4"/>
    <s v="40"/>
    <x v="631"/>
    <n v="23.635999999999999"/>
    <s v="19946"/>
    <s v="283"/>
    <n v="14.202889730000001"/>
    <n v="2.79"/>
    <x v="0"/>
  </r>
  <r>
    <s v="14-02-2022"/>
    <x v="0"/>
    <x v="0"/>
    <x v="1183"/>
    <x v="889"/>
    <n v="6.465721877"/>
    <x v="80"/>
    <n v="46.3"/>
    <n v="33.4"/>
    <x v="314"/>
    <n v="24.92"/>
    <s v="20011"/>
    <s v="397"/>
    <n v="14.109994439999999"/>
    <n v="2.91"/>
    <x v="0"/>
  </r>
  <r>
    <s v="14-02-2022"/>
    <x v="2"/>
    <x v="2"/>
    <x v="1184"/>
    <x v="890"/>
    <n v="5.6990810400000003"/>
    <x v="249"/>
    <n v="44.8"/>
    <n v="31.8"/>
    <x v="841"/>
    <n v="25.091999999999999"/>
    <s v="19972"/>
    <s v="341"/>
    <n v="14.447050389999999"/>
    <n v="2.85"/>
    <x v="0"/>
  </r>
  <r>
    <s v="14-02-2022"/>
    <x v="1"/>
    <x v="1"/>
    <x v="1185"/>
    <x v="809"/>
    <n v="6.6391420339999998"/>
    <x v="130"/>
    <n v="43.5"/>
    <n v="29.5"/>
    <x v="842"/>
    <n v="24.693000000000001"/>
    <s v="19979"/>
    <s v="333"/>
    <n v="16.44955444"/>
    <n v="2.93"/>
    <x v="0"/>
  </r>
  <r>
    <s v="14-02-2022"/>
    <x v="2"/>
    <x v="2"/>
    <x v="709"/>
    <x v="891"/>
    <n v="6.8355588110000003"/>
    <x v="250"/>
    <n v="46.6"/>
    <n v="31.8"/>
    <x v="843"/>
    <n v="20.541"/>
    <s v="19990"/>
    <s v="406"/>
    <n v="15.900716149999999"/>
    <n v="2.87"/>
    <x v="0"/>
  </r>
  <r>
    <s v="14-02-2022"/>
    <x v="1"/>
    <x v="1"/>
    <x v="1186"/>
    <x v="52"/>
    <n v="6.6234510200000001"/>
    <x v="16"/>
    <n v="52.1"/>
    <n v="37.4"/>
    <x v="55"/>
    <n v="23.981000000000002"/>
    <s v="22946"/>
    <s v="356"/>
    <n v="35.580333660000001"/>
    <n v="1.85"/>
    <x v="1"/>
  </r>
  <r>
    <s v="14-02-2022"/>
    <x v="1"/>
    <x v="1"/>
    <x v="1187"/>
    <x v="892"/>
    <n v="6.87685206"/>
    <x v="84"/>
    <n v="48.4"/>
    <n v="32.6"/>
    <x v="186"/>
    <n v="26.081"/>
    <s v="22510"/>
    <s v="259"/>
    <n v="32.370455710000002"/>
    <n v="2.11"/>
    <x v="1"/>
  </r>
  <r>
    <s v="14-02-2022"/>
    <x v="1"/>
    <x v="1"/>
    <x v="1188"/>
    <x v="893"/>
    <n v="6.8276567019999996"/>
    <x v="137"/>
    <n v="49.9"/>
    <n v="38.299999999999997"/>
    <x v="844"/>
    <n v="18.954999999999998"/>
    <s v="22455"/>
    <s v="405"/>
    <n v="35.581220899999998"/>
    <n v="2.17"/>
    <x v="1"/>
  </r>
  <r>
    <s v="14-02-2022"/>
    <x v="0"/>
    <x v="0"/>
    <x v="1189"/>
    <x v="894"/>
    <n v="6.8568650959999999"/>
    <x v="16"/>
    <n v="47.1"/>
    <n v="37.6"/>
    <x v="845"/>
    <n v="24.791"/>
    <s v="22951"/>
    <s v="365"/>
    <n v="34.973004189999997"/>
    <n v="2.02"/>
    <x v="1"/>
  </r>
  <r>
    <s v="14-02-2022"/>
    <x v="1"/>
    <x v="1"/>
    <x v="1175"/>
    <x v="895"/>
    <n v="6.9406063050000002"/>
    <x v="151"/>
    <n v="46.5"/>
    <n v="30.2"/>
    <x v="612"/>
    <n v="22.89"/>
    <s v="22505"/>
    <s v="343"/>
    <n v="33.923365019999999"/>
    <s v="3"/>
    <x v="1"/>
  </r>
  <r>
    <s v="14-02-2022"/>
    <x v="2"/>
    <x v="2"/>
    <x v="1190"/>
    <x v="896"/>
    <n v="5.6387331569999999"/>
    <x v="137"/>
    <n v="52.4"/>
    <n v="36.5"/>
    <x v="478"/>
    <n v="35.698"/>
    <s v="22433"/>
    <s v="277"/>
    <n v="35.580333660000001"/>
    <n v="2.0099999999999998"/>
    <x v="1"/>
  </r>
  <r>
    <s v="14-02-2022"/>
    <x v="2"/>
    <x v="2"/>
    <x v="1191"/>
    <x v="897"/>
    <n v="7.0188605979999998"/>
    <x v="151"/>
    <n v="45.4"/>
    <n v="35.200000000000003"/>
    <x v="846"/>
    <n v="22.890999999999998"/>
    <s v="22492"/>
    <s v="305"/>
    <n v="35.580333660000001"/>
    <n v="1.86"/>
    <x v="1"/>
  </r>
  <r>
    <s v="14-02-2022"/>
    <x v="2"/>
    <x v="2"/>
    <x v="1192"/>
    <x v="898"/>
    <n v="6.2510883709999998"/>
    <x v="151"/>
    <n v="50.9"/>
    <n v="37.4"/>
    <x v="847"/>
    <n v="18.234999999999999"/>
    <s v="22487"/>
    <s v="270"/>
    <n v="32.370455710000002"/>
    <n v="1.85"/>
    <x v="1"/>
  </r>
  <r>
    <s v="14-02-2022"/>
    <x v="0"/>
    <x v="0"/>
    <x v="1193"/>
    <x v="899"/>
    <n v="5.9763055090000003"/>
    <x v="17"/>
    <n v="48.5"/>
    <n v="34.9"/>
    <x v="848"/>
    <n v="24.234999999999999"/>
    <s v="22682"/>
    <s v="338"/>
    <n v="35.581220899999998"/>
    <n v="2.11"/>
    <x v="1"/>
  </r>
  <r>
    <s v="14-01-2022"/>
    <x v="0"/>
    <x v="0"/>
    <x v="1051"/>
    <x v="900"/>
    <n v="6.7807507600000001"/>
    <x v="77"/>
    <n v="40.5"/>
    <n v="33.5"/>
    <x v="501"/>
    <n v="22.864000000000001"/>
    <s v="20424"/>
    <s v="479"/>
    <n v="34.973004189999997"/>
    <n v="1.95"/>
    <x v="1"/>
  </r>
  <r>
    <s v="14-01-2022"/>
    <x v="0"/>
    <x v="0"/>
    <x v="1194"/>
    <x v="901"/>
    <n v="6.2139898740000001"/>
    <x v="46"/>
    <n v="45.3"/>
    <s v="34"/>
    <x v="502"/>
    <n v="34.530999999999999"/>
    <s v="20014"/>
    <s v="414"/>
    <n v="16.964105069999999"/>
    <n v="2.8"/>
    <x v="0"/>
  </r>
  <r>
    <s v="14-01-2022"/>
    <x v="0"/>
    <x v="0"/>
    <x v="1014"/>
    <x v="902"/>
    <n v="6.4475343450000002"/>
    <x v="99"/>
    <n v="43.9"/>
    <s v="34"/>
    <x v="537"/>
    <n v="24.808"/>
    <s v="20493"/>
    <s v="332"/>
    <n v="35.581220899999998"/>
    <n v="1.89"/>
    <x v="1"/>
  </r>
  <r>
    <s v="14-01-2022"/>
    <x v="0"/>
    <x v="0"/>
    <x v="1051"/>
    <x v="903"/>
    <n v="6.2180033149999998"/>
    <x v="77"/>
    <n v="38.700000000000003"/>
    <n v="35.1"/>
    <x v="849"/>
    <n v="30.863"/>
    <s v="20449"/>
    <s v="336"/>
    <n v="32.519298550000002"/>
    <n v="1.88"/>
    <x v="1"/>
  </r>
  <r>
    <s v="14-01-2022"/>
    <x v="2"/>
    <x v="2"/>
    <x v="542"/>
    <x v="904"/>
    <n v="6.5187428909999996"/>
    <x v="251"/>
    <n v="52.4"/>
    <n v="31.9"/>
    <x v="335"/>
    <n v="35.978999999999999"/>
    <s v="20015"/>
    <s v="273"/>
    <n v="15.119739300000001"/>
    <n v="2.83"/>
    <x v="0"/>
  </r>
  <r>
    <s v="14-01-2022"/>
    <x v="2"/>
    <x v="2"/>
    <x v="1195"/>
    <x v="905"/>
    <n v="6.8644833680000001"/>
    <x v="21"/>
    <n v="40.1"/>
    <n v="37.200000000000003"/>
    <x v="435"/>
    <n v="24.832000000000001"/>
    <s v="19988"/>
    <s v="371"/>
    <n v="16.44955444"/>
    <n v="2.76"/>
    <x v="0"/>
  </r>
  <r>
    <s v="14-01-2022"/>
    <x v="1"/>
    <x v="1"/>
    <x v="1196"/>
    <x v="906"/>
    <n v="6.1063111799999996"/>
    <x v="75"/>
    <n v="43.8"/>
    <n v="42.4"/>
    <x v="780"/>
    <n v="12.992000000000001"/>
    <s v="19990"/>
    <s v="361"/>
    <n v="14.202889730000001"/>
    <n v="2.92"/>
    <x v="0"/>
  </r>
  <r>
    <s v="13-06-2022"/>
    <x v="2"/>
    <x v="2"/>
    <x v="1197"/>
    <x v="907"/>
    <n v="6.340596218"/>
    <x v="252"/>
    <n v="49.6"/>
    <n v="37.6"/>
    <x v="815"/>
    <n v="30.388999999999999"/>
    <s v="18458"/>
    <s v="347"/>
    <n v="15.900716149999999"/>
    <n v="2.5"/>
    <x v="0"/>
  </r>
  <r>
    <s v="13-05-2022"/>
    <x v="2"/>
    <x v="2"/>
    <x v="1198"/>
    <x v="12"/>
    <n v="6.1037441550000002"/>
    <x v="13"/>
    <n v="51.7"/>
    <s v="28"/>
    <x v="850"/>
    <n v="23.535"/>
    <s v="23432"/>
    <s v="373"/>
    <n v="25.8041187"/>
    <n v="3.67"/>
    <x v="0"/>
  </r>
  <r>
    <s v="13-05-2022"/>
    <x v="0"/>
    <x v="0"/>
    <x v="1199"/>
    <x v="10"/>
    <n v="6.9185459429999998"/>
    <x v="14"/>
    <s v="41"/>
    <n v="40.9"/>
    <x v="133"/>
    <n v="23.725000000000001"/>
    <s v="20801"/>
    <s v="297"/>
    <n v="25.79993515"/>
    <n v="3.61"/>
    <x v="0"/>
  </r>
  <r>
    <s v="13-04-2022"/>
    <x v="0"/>
    <x v="0"/>
    <x v="1200"/>
    <x v="908"/>
    <n v="6.3953453380000003"/>
    <x v="57"/>
    <n v="52.2"/>
    <n v="37.200000000000003"/>
    <x v="851"/>
    <n v="30.035"/>
    <s v="26605"/>
    <s v="398"/>
    <n v="26.252515809999998"/>
    <n v="2.41"/>
    <x v="0"/>
  </r>
  <r>
    <s v="13-04-2022"/>
    <x v="2"/>
    <x v="2"/>
    <x v="1201"/>
    <x v="909"/>
    <n v="6.4514058419999998"/>
    <x v="198"/>
    <n v="47.6"/>
    <n v="32.200000000000003"/>
    <x v="852"/>
    <n v="20.84"/>
    <s v="18283"/>
    <s v="322"/>
    <n v="26.111797840000001"/>
    <n v="2.41"/>
    <x v="0"/>
  </r>
  <r>
    <s v="13-04-2022"/>
    <x v="0"/>
    <x v="0"/>
    <x v="1202"/>
    <x v="910"/>
    <n v="6.5719261109999998"/>
    <x v="138"/>
    <n v="48.7"/>
    <n v="32.6"/>
    <x v="853"/>
    <n v="29.234999999999999"/>
    <s v="21951"/>
    <s v="374"/>
    <n v="26.28865639"/>
    <n v="2.66"/>
    <x v="0"/>
  </r>
  <r>
    <s v="13-04-2022"/>
    <x v="0"/>
    <x v="0"/>
    <x v="1203"/>
    <x v="911"/>
    <n v="6.6623179090000004"/>
    <x v="215"/>
    <n v="44.8"/>
    <n v="36.5"/>
    <x v="854"/>
    <n v="19.440999999999999"/>
    <s v="18374"/>
    <s v="301"/>
    <n v="25.982475239999999"/>
    <n v="2.5499999999999998"/>
    <x v="0"/>
  </r>
  <r>
    <s v="13-04-2022"/>
    <x v="2"/>
    <x v="2"/>
    <x v="1204"/>
    <x v="912"/>
    <n v="6.0997449939999999"/>
    <x v="7"/>
    <n v="46.3"/>
    <n v="29.4"/>
    <x v="43"/>
    <n v="24.744"/>
    <s v="18167"/>
    <s v="368"/>
    <n v="26.278527"/>
    <n v="2.35"/>
    <x v="0"/>
  </r>
  <r>
    <s v="13-04-2022"/>
    <x v="2"/>
    <x v="2"/>
    <x v="1205"/>
    <x v="913"/>
    <n v="6.2919863889999998"/>
    <x v="11"/>
    <n v="46.5"/>
    <n v="28.2"/>
    <x v="855"/>
    <n v="32.384"/>
    <s v="18316"/>
    <s v="364"/>
    <n v="26.064752129999999"/>
    <n v="2.6"/>
    <x v="0"/>
  </r>
  <r>
    <s v="13-04-2022"/>
    <x v="1"/>
    <x v="1"/>
    <x v="706"/>
    <x v="914"/>
    <n v="6.5952744900000004"/>
    <x v="218"/>
    <n v="46.8"/>
    <n v="33.9"/>
    <x v="856"/>
    <n v="30.774000000000001"/>
    <s v="18315"/>
    <s v="313"/>
    <n v="26.066175269999999"/>
    <n v="2.4"/>
    <x v="0"/>
  </r>
  <r>
    <s v="13-04-2022"/>
    <x v="0"/>
    <x v="0"/>
    <x v="1206"/>
    <x v="915"/>
    <n v="6.7086984139999997"/>
    <x v="253"/>
    <n v="47.7"/>
    <n v="40.4"/>
    <x v="546"/>
    <n v="8.1880000000000006"/>
    <s v="18276"/>
    <s v="413"/>
    <n v="26.121799079999999"/>
    <n v="2.48"/>
    <x v="0"/>
  </r>
  <r>
    <s v="13-04-2022"/>
    <x v="1"/>
    <x v="1"/>
    <x v="1207"/>
    <x v="916"/>
    <n v="6.1104622419999997"/>
    <x v="30"/>
    <n v="55.4"/>
    <n v="31.4"/>
    <x v="307"/>
    <n v="28.614999999999998"/>
    <s v="20923"/>
    <s v="248"/>
    <n v="32.519298550000002"/>
    <n v="1.86"/>
    <x v="1"/>
  </r>
  <r>
    <s v="13-04-2022"/>
    <x v="0"/>
    <x v="0"/>
    <x v="1208"/>
    <x v="917"/>
    <n v="6.2681166529999999"/>
    <x v="29"/>
    <n v="50.3"/>
    <s v="29"/>
    <x v="857"/>
    <n v="16.893000000000001"/>
    <s v="17726"/>
    <s v="388"/>
    <n v="31.620335180000001"/>
    <n v="1.91"/>
    <x v="1"/>
  </r>
  <r>
    <s v="13-04-2022"/>
    <x v="0"/>
    <x v="0"/>
    <x v="670"/>
    <x v="918"/>
    <n v="6.7858315039999999"/>
    <x v="26"/>
    <n v="45.8"/>
    <n v="26.6"/>
    <x v="858"/>
    <n v="31.849"/>
    <s v="20923"/>
    <s v="381"/>
    <n v="35.581220899999998"/>
    <s v="3"/>
    <x v="1"/>
  </r>
  <r>
    <s v="13-04-2022"/>
    <x v="1"/>
    <x v="1"/>
    <x v="1209"/>
    <x v="79"/>
    <n v="6.5039471620000002"/>
    <x v="29"/>
    <s v="47"/>
    <n v="37.200000000000003"/>
    <x v="859"/>
    <n v="37.959000000000003"/>
    <s v="20925"/>
    <s v="413"/>
    <n v="22.814910390000001"/>
    <n v="3.05"/>
    <x v="1"/>
  </r>
  <r>
    <s v="13-04-2022"/>
    <x v="0"/>
    <x v="0"/>
    <x v="1210"/>
    <x v="919"/>
    <n v="6.7936953989999997"/>
    <x v="4"/>
    <s v="46"/>
    <s v="38"/>
    <x v="860"/>
    <n v="18.11"/>
    <s v="18306"/>
    <s v="362"/>
    <n v="26.078990489999999"/>
    <n v="2.7"/>
    <x v="0"/>
  </r>
  <r>
    <s v="13-04-2022"/>
    <x v="2"/>
    <x v="2"/>
    <x v="1211"/>
    <x v="920"/>
    <n v="6.3864875190000001"/>
    <x v="3"/>
    <n v="52.3"/>
    <n v="33.299999999999997"/>
    <x v="861"/>
    <n v="23.018999999999998"/>
    <s v="18294"/>
    <s v="422"/>
    <n v="26.09609708"/>
    <n v="2.37"/>
    <x v="0"/>
  </r>
  <r>
    <s v="13-04-2022"/>
    <x v="2"/>
    <x v="2"/>
    <x v="1212"/>
    <x v="921"/>
    <n v="6.7515997380000004"/>
    <x v="127"/>
    <s v="49"/>
    <n v="34.1"/>
    <x v="862"/>
    <n v="23.081"/>
    <s v="18292"/>
    <s v="302"/>
    <n v="26.09895036"/>
    <n v="2.5099999999999998"/>
    <x v="0"/>
  </r>
  <r>
    <s v="13-04-2022"/>
    <x v="0"/>
    <x v="0"/>
    <x v="1213"/>
    <x v="922"/>
    <n v="7.1207864350000003"/>
    <x v="24"/>
    <n v="45.2"/>
    <n v="35.9"/>
    <x v="31"/>
    <n v="33.161000000000001"/>
    <s v="21239"/>
    <s v="331"/>
    <n v="34.973004189999997"/>
    <n v="2.88"/>
    <x v="1"/>
  </r>
  <r>
    <s v="13-04-2022"/>
    <x v="2"/>
    <x v="2"/>
    <x v="1214"/>
    <x v="923"/>
    <n v="6.0182239800000001"/>
    <x v="32"/>
    <n v="46.2"/>
    <n v="41.9"/>
    <x v="863"/>
    <n v="19.634"/>
    <s v="18289"/>
    <s v="439"/>
    <n v="26.103231449999999"/>
    <n v="2.64"/>
    <x v="0"/>
  </r>
  <r>
    <s v="13-04-2022"/>
    <x v="0"/>
    <x v="0"/>
    <x v="1215"/>
    <x v="924"/>
    <n v="5.8214150250000003"/>
    <x v="28"/>
    <n v="46.7"/>
    <n v="38.4"/>
    <x v="321"/>
    <n v="21.286999999999999"/>
    <s v="20898"/>
    <s v="395"/>
    <n v="30.51400825"/>
    <n v="1.89"/>
    <x v="1"/>
  </r>
  <r>
    <s v="13-04-2022"/>
    <x v="2"/>
    <x v="2"/>
    <x v="1216"/>
    <x v="925"/>
    <n v="6.5438534109999997"/>
    <x v="4"/>
    <n v="51.6"/>
    <n v="35.700000000000003"/>
    <x v="435"/>
    <n v="5.7750000000000004"/>
    <s v="20504"/>
    <s v="399"/>
    <n v="26.083265040000001"/>
    <n v="2.5099999999999998"/>
    <x v="0"/>
  </r>
  <r>
    <s v="13-04-2022"/>
    <x v="0"/>
    <x v="0"/>
    <x v="1051"/>
    <x v="926"/>
    <n v="6.803151862"/>
    <x v="39"/>
    <n v="55.1"/>
    <n v="35.200000000000003"/>
    <x v="864"/>
    <n v="22.625"/>
    <s v="19197"/>
    <s v="321"/>
    <n v="22.82800172"/>
    <n v="2.96"/>
    <x v="1"/>
  </r>
  <r>
    <s v="13-04-2022"/>
    <x v="1"/>
    <x v="1"/>
    <x v="1217"/>
    <x v="4"/>
    <n v="6.9454220759999998"/>
    <x v="75"/>
    <n v="45.3"/>
    <n v="38.1"/>
    <x v="356"/>
    <n v="29.417999999999999"/>
    <s v="27613"/>
    <s v="298"/>
    <n v="26.078990489999999"/>
    <n v="3.67"/>
    <x v="0"/>
  </r>
  <r>
    <s v="13-04-2022"/>
    <x v="1"/>
    <x v="1"/>
    <x v="1218"/>
    <x v="18"/>
    <n v="7.1648724890000004"/>
    <x v="90"/>
    <n v="48.5"/>
    <n v="36.4"/>
    <x v="865"/>
    <n v="18.87"/>
    <s v="26526"/>
    <s v="327"/>
    <n v="26.09467068"/>
    <n v="3.69"/>
    <x v="0"/>
  </r>
  <r>
    <s v="13-04-2022"/>
    <x v="2"/>
    <x v="2"/>
    <x v="1219"/>
    <x v="66"/>
    <n v="6.7669934620000003"/>
    <x v="39"/>
    <n v="48.9"/>
    <n v="33.4"/>
    <x v="866"/>
    <n v="8.5280000000000005"/>
    <s v="20910"/>
    <s v="394"/>
    <n v="22.831276899999999"/>
    <n v="1.91"/>
    <x v="1"/>
  </r>
  <r>
    <s v="13-04-2022"/>
    <x v="2"/>
    <x v="2"/>
    <x v="1220"/>
    <x v="927"/>
    <n v="6.142311887"/>
    <x v="30"/>
    <n v="47.2"/>
    <n v="38.6"/>
    <x v="867"/>
    <n v="20.341000000000001"/>
    <s v="20920"/>
    <s v="334"/>
    <n v="22.82036329"/>
    <n v="3.01"/>
    <x v="1"/>
  </r>
  <r>
    <s v="13-03-2022"/>
    <x v="0"/>
    <x v="0"/>
    <x v="686"/>
    <x v="928"/>
    <n v="6.1584270080000003"/>
    <x v="25"/>
    <n v="48.3"/>
    <n v="33.299999999999997"/>
    <x v="173"/>
    <n v="26.940999999999999"/>
    <s v="21497"/>
    <s v="288"/>
    <n v="34.973004189999997"/>
    <n v="2.0099999999999998"/>
    <x v="1"/>
  </r>
  <r>
    <s v="13-03-2022"/>
    <x v="1"/>
    <x v="1"/>
    <x v="1221"/>
    <x v="11"/>
    <n v="5.9772496359999998"/>
    <x v="211"/>
    <n v="45.4"/>
    <n v="34.299999999999997"/>
    <x v="407"/>
    <n v="23.405999999999999"/>
    <s v="17816"/>
    <s v="348"/>
    <n v="26.796250560000001"/>
    <n v="2.37"/>
    <x v="0"/>
  </r>
  <r>
    <s v="13-03-2022"/>
    <x v="0"/>
    <x v="0"/>
    <x v="1222"/>
    <x v="2"/>
    <n v="6.3716692119999996"/>
    <x v="254"/>
    <n v="47.5"/>
    <n v="41.4"/>
    <x v="868"/>
    <n v="37.029000000000003"/>
    <s v="17693"/>
    <s v="365"/>
    <n v="26.982535469999998"/>
    <n v="2.2999999999999998"/>
    <x v="0"/>
  </r>
  <r>
    <s v="13-03-2022"/>
    <x v="2"/>
    <x v="2"/>
    <x v="1223"/>
    <x v="19"/>
    <n v="6.5033426890000001"/>
    <x v="231"/>
    <n v="50.9"/>
    <n v="34.6"/>
    <x v="184"/>
    <n v="17.486999999999998"/>
    <s v="17702"/>
    <s v="384"/>
    <n v="26.968817080000001"/>
    <n v="2.37"/>
    <x v="0"/>
  </r>
  <r>
    <s v="13-03-2022"/>
    <x v="2"/>
    <x v="2"/>
    <x v="1224"/>
    <x v="929"/>
    <n v="7.3869557840000004"/>
    <x v="255"/>
    <n v="47.8"/>
    <n v="32.799999999999997"/>
    <x v="808"/>
    <n v="21.695"/>
    <s v="17694"/>
    <s v="360"/>
    <n v="26.981010510000001"/>
    <n v="2.63"/>
    <x v="0"/>
  </r>
  <r>
    <s v="13-03-2022"/>
    <x v="0"/>
    <x v="0"/>
    <x v="1225"/>
    <x v="930"/>
    <n v="6.757567044"/>
    <x v="103"/>
    <n v="48.8"/>
    <n v="33.200000000000003"/>
    <x v="869"/>
    <n v="30.315000000000001"/>
    <s v="17823"/>
    <s v="380"/>
    <n v="26.785726310000001"/>
    <n v="3.61"/>
    <x v="0"/>
  </r>
  <r>
    <s v="13-03-2022"/>
    <x v="0"/>
    <x v="0"/>
    <x v="1226"/>
    <x v="931"/>
    <n v="6.8057688240000003"/>
    <x v="215"/>
    <n v="50.2"/>
    <n v="36.5"/>
    <x v="870"/>
    <n v="23.053000000000001"/>
    <s v="17807"/>
    <s v="389"/>
    <n v="26.809793899999999"/>
    <n v="3.67"/>
    <x v="0"/>
  </r>
  <r>
    <s v="13-03-2022"/>
    <x v="0"/>
    <x v="0"/>
    <x v="1227"/>
    <x v="932"/>
    <n v="7.1795731820000004"/>
    <x v="107"/>
    <n v="46.9"/>
    <n v="34.700000000000003"/>
    <x v="871"/>
    <n v="28.486000000000001"/>
    <s v="17826"/>
    <s v="368"/>
    <n v="26.78121844"/>
    <n v="3.69"/>
    <x v="0"/>
  </r>
  <r>
    <s v="13-03-2022"/>
    <x v="2"/>
    <x v="2"/>
    <x v="1228"/>
    <x v="933"/>
    <n v="6.3521348949999998"/>
    <x v="72"/>
    <n v="49.1"/>
    <n v="30.9"/>
    <x v="103"/>
    <n v="29.016999999999999"/>
    <s v="17633"/>
    <s v="407"/>
    <n v="27.074349229999999"/>
    <n v="3.67"/>
    <x v="0"/>
  </r>
  <r>
    <s v="13-03-2022"/>
    <x v="2"/>
    <x v="2"/>
    <x v="1229"/>
    <x v="66"/>
    <n v="6.5596746799999996"/>
    <x v="23"/>
    <n v="50.6"/>
    <n v="36.799999999999997"/>
    <x v="73"/>
    <n v="21.295000000000002"/>
    <s v="21615"/>
    <s v="289"/>
    <n v="22.08660652"/>
    <n v="2.97"/>
    <x v="1"/>
  </r>
  <r>
    <s v="13-03-2022"/>
    <x v="0"/>
    <x v="0"/>
    <x v="1230"/>
    <x v="5"/>
    <n v="6.5619285830000003"/>
    <x v="89"/>
    <n v="41.8"/>
    <n v="41.2"/>
    <x v="270"/>
    <n v="28.178000000000001"/>
    <s v="26605"/>
    <s v="299"/>
    <n v="26.77971616"/>
    <n v="3.55"/>
    <x v="0"/>
  </r>
  <r>
    <s v="13-03-2022"/>
    <x v="0"/>
    <x v="0"/>
    <x v="683"/>
    <x v="934"/>
    <n v="6.8361880360000002"/>
    <x v="23"/>
    <n v="44.1"/>
    <n v="37.9"/>
    <x v="474"/>
    <n v="27.056000000000001"/>
    <s v="21688"/>
    <s v="325"/>
    <n v="31.620335180000001"/>
    <n v="1.85"/>
    <x v="1"/>
  </r>
  <r>
    <s v="13-03-2022"/>
    <x v="2"/>
    <x v="2"/>
    <x v="1231"/>
    <x v="6"/>
    <n v="6.479099326"/>
    <x v="62"/>
    <s v="40"/>
    <n v="38.1"/>
    <x v="630"/>
    <n v="16.501000000000001"/>
    <s v="20504"/>
    <s v="309"/>
    <n v="27.083564989999999"/>
    <n v="3.55"/>
    <x v="0"/>
  </r>
  <r>
    <s v="13-03-2022"/>
    <x v="1"/>
    <x v="1"/>
    <x v="686"/>
    <x v="935"/>
    <n v="7.1364842709999996"/>
    <x v="23"/>
    <s v="40"/>
    <n v="34.700000000000003"/>
    <x v="362"/>
    <n v="24.606000000000002"/>
    <s v="18436"/>
    <s v="277"/>
    <n v="32.519298550000002"/>
    <n v="2.0099999999999998"/>
    <x v="1"/>
  </r>
  <r>
    <s v="13-03-2022"/>
    <x v="0"/>
    <x v="0"/>
    <x v="670"/>
    <x v="936"/>
    <n v="6.8361880360000002"/>
    <x v="30"/>
    <n v="44.1"/>
    <n v="37.9"/>
    <x v="474"/>
    <n v="27.056000000000001"/>
    <s v="19197"/>
    <s v="325"/>
    <n v="33.923365019999999"/>
    <s v="3"/>
    <x v="1"/>
  </r>
  <r>
    <s v="13-03-2022"/>
    <x v="1"/>
    <x v="1"/>
    <x v="677"/>
    <x v="937"/>
    <n v="6.4869568979999999"/>
    <x v="24"/>
    <n v="43.4"/>
    <s v="37"/>
    <x v="656"/>
    <n v="21.280999999999999"/>
    <s v="14152"/>
    <s v="298"/>
    <n v="35.581220899999998"/>
    <n v="2.17"/>
    <x v="1"/>
  </r>
  <r>
    <s v="13-03-2022"/>
    <x v="0"/>
    <x v="0"/>
    <x v="1232"/>
    <x v="938"/>
    <n v="5.994476369"/>
    <x v="23"/>
    <n v="48.2"/>
    <n v="34.4"/>
    <x v="872"/>
    <n v="19.454000000000001"/>
    <s v="19197"/>
    <s v="362"/>
    <n v="22.37647059"/>
    <n v="1.88"/>
    <x v="1"/>
  </r>
  <r>
    <s v="13-03-2022"/>
    <x v="0"/>
    <x v="0"/>
    <x v="1233"/>
    <x v="939"/>
    <n v="6.1475136969999999"/>
    <x v="30"/>
    <n v="48.1"/>
    <n v="33.200000000000003"/>
    <x v="588"/>
    <n v="24.001999999999999"/>
    <s v="13272"/>
    <s v="398"/>
    <n v="22.367035229999999"/>
    <n v="1.99"/>
    <x v="1"/>
  </r>
  <r>
    <s v="13-03-2022"/>
    <x v="0"/>
    <x v="0"/>
    <x v="1234"/>
    <x v="940"/>
    <n v="6.9075248199999999"/>
    <x v="222"/>
    <n v="45.4"/>
    <n v="34.9"/>
    <x v="115"/>
    <n v="34.145000000000003"/>
    <s v="14152"/>
    <s v="405"/>
    <n v="22.371227739999998"/>
    <n v="1.95"/>
    <x v="1"/>
  </r>
  <r>
    <s v="13-03-2022"/>
    <x v="2"/>
    <x v="2"/>
    <x v="1235"/>
    <x v="941"/>
    <n v="6.7368191919999996"/>
    <x v="105"/>
    <n v="52.9"/>
    <n v="32.299999999999997"/>
    <x v="873"/>
    <n v="21.274999999999999"/>
    <s v="15217"/>
    <s v="466"/>
    <n v="22.198549239999998"/>
    <n v="2.87"/>
    <x v="1"/>
  </r>
  <r>
    <s v="13-03-2022"/>
    <x v="0"/>
    <x v="0"/>
    <x v="1236"/>
    <x v="9"/>
    <n v="6.0658224880000002"/>
    <x v="105"/>
    <n v="49.8"/>
    <n v="34.200000000000003"/>
    <x v="108"/>
    <n v="23.585000000000001"/>
    <s v="17821"/>
    <s v="422"/>
    <n v="26.78873239"/>
    <n v="2.64"/>
    <x v="0"/>
  </r>
  <r>
    <s v="13-03-2022"/>
    <x v="0"/>
    <x v="0"/>
    <x v="1237"/>
    <x v="942"/>
    <n v="7.0555736089999996"/>
    <x v="168"/>
    <n v="50.2"/>
    <n v="28.5"/>
    <x v="588"/>
    <n v="22.177"/>
    <s v="16198"/>
    <s v="388"/>
    <n v="22.079456109999999"/>
    <n v="2.84"/>
    <x v="1"/>
  </r>
  <r>
    <s v="13-03-2022"/>
    <x v="1"/>
    <x v="1"/>
    <x v="1238"/>
    <x v="61"/>
    <n v="6.6233631040000001"/>
    <x v="168"/>
    <n v="45.2"/>
    <n v="35.6"/>
    <x v="15"/>
    <n v="20.631"/>
    <s v="21629"/>
    <s v="307"/>
    <n v="32.491378500000003"/>
    <n v="3.08"/>
    <x v="1"/>
  </r>
  <r>
    <s v="13-03-2022"/>
    <x v="1"/>
    <x v="1"/>
    <x v="1239"/>
    <x v="943"/>
    <n v="7.1502921290000003"/>
    <x v="119"/>
    <n v="44.2"/>
    <n v="35.799999999999997"/>
    <x v="282"/>
    <n v="20.146000000000001"/>
    <s v="17620"/>
    <s v="301"/>
    <n v="15.900716149999999"/>
    <n v="2.59"/>
    <x v="0"/>
  </r>
  <r>
    <s v="13-03-2022"/>
    <x v="1"/>
    <x v="1"/>
    <x v="1240"/>
    <x v="944"/>
    <n v="6.2941395719999997"/>
    <x v="218"/>
    <n v="55.4"/>
    <n v="32.5"/>
    <x v="520"/>
    <n v="17.091000000000001"/>
    <s v="22335"/>
    <s v="280"/>
    <n v="14.202889730000001"/>
    <n v="2.66"/>
    <x v="0"/>
  </r>
  <r>
    <s v="13-03-2022"/>
    <x v="1"/>
    <x v="1"/>
    <x v="1241"/>
    <x v="945"/>
    <n v="6.7794782290000004"/>
    <x v="155"/>
    <n v="45.7"/>
    <n v="32.200000000000003"/>
    <x v="630"/>
    <n v="24.751000000000001"/>
    <s v="17836"/>
    <s v="362"/>
    <n v="15.119739300000001"/>
    <n v="2.61"/>
    <x v="0"/>
  </r>
  <r>
    <s v="13-03-2022"/>
    <x v="2"/>
    <x v="2"/>
    <x v="1242"/>
    <x v="62"/>
    <n v="5.9133942460000002"/>
    <x v="168"/>
    <n v="47.2"/>
    <s v="32"/>
    <x v="658"/>
    <n v="20.231000000000002"/>
    <s v="21616"/>
    <s v="348"/>
    <n v="22.085584749999999"/>
    <n v="2.9"/>
    <x v="1"/>
  </r>
  <r>
    <s v="13-03-2022"/>
    <x v="0"/>
    <x v="0"/>
    <x v="1243"/>
    <x v="83"/>
    <n v="6.4335319599999998"/>
    <x v="69"/>
    <n v="43.2"/>
    <n v="38.1"/>
    <x v="266"/>
    <n v="25.646999999999998"/>
    <s v="21650"/>
    <s v="383"/>
    <n v="22.050900689999999"/>
    <s v="2"/>
    <x v="1"/>
  </r>
  <r>
    <s v="13-03-2022"/>
    <x v="2"/>
    <x v="2"/>
    <x v="1244"/>
    <x v="57"/>
    <n v="6.5783259090000001"/>
    <x v="69"/>
    <n v="54.5"/>
    <n v="34.200000000000003"/>
    <x v="121"/>
    <n v="28.010999999999999"/>
    <s v="21655"/>
    <s v="339"/>
    <n v="22.04580928"/>
    <n v="3.01"/>
    <x v="1"/>
  </r>
  <r>
    <s v="13-03-2022"/>
    <x v="0"/>
    <x v="0"/>
    <x v="1245"/>
    <x v="52"/>
    <n v="6.9149018919999996"/>
    <x v="168"/>
    <n v="41.5"/>
    <n v="32.200000000000003"/>
    <x v="199"/>
    <n v="34.591999999999999"/>
    <s v="21636"/>
    <s v="326"/>
    <n v="22.06516916"/>
    <n v="3.03"/>
    <x v="1"/>
  </r>
  <r>
    <s v="13-03-2022"/>
    <x v="2"/>
    <x v="2"/>
    <x v="1246"/>
    <x v="946"/>
    <n v="6.496833777"/>
    <x v="168"/>
    <s v="49"/>
    <n v="34.200000000000003"/>
    <x v="33"/>
    <n v="27.742999999999999"/>
    <s v="21641"/>
    <s v="302"/>
    <n v="22.06007116"/>
    <n v="3.07"/>
    <x v="1"/>
  </r>
  <r>
    <s v="13-03-2022"/>
    <x v="0"/>
    <x v="0"/>
    <x v="1247"/>
    <x v="947"/>
    <n v="5.9199092960000002"/>
    <x v="254"/>
    <n v="44.7"/>
    <n v="30.2"/>
    <x v="874"/>
    <n v="26.02"/>
    <s v="27613"/>
    <s v="315"/>
    <n v="27.10509283"/>
    <n v="2.33"/>
    <x v="0"/>
  </r>
  <r>
    <s v="13-03-2022"/>
    <x v="1"/>
    <x v="1"/>
    <x v="193"/>
    <x v="948"/>
    <n v="6.1040387110000003"/>
    <x v="236"/>
    <n v="49.9"/>
    <s v="39"/>
    <x v="411"/>
    <n v="22.547999999999998"/>
    <s v="26526"/>
    <s v="336"/>
    <n v="27.11124993"/>
    <n v="2.54"/>
    <x v="0"/>
  </r>
  <r>
    <s v="13-03-2022"/>
    <x v="1"/>
    <x v="1"/>
    <x v="194"/>
    <x v="949"/>
    <n v="6.597152114"/>
    <x v="5"/>
    <n v="45.7"/>
    <n v="31.8"/>
    <x v="776"/>
    <n v="27.425999999999998"/>
    <s v="23432"/>
    <s v="348"/>
    <n v="27.120490830000001"/>
    <n v="3.91"/>
    <x v="0"/>
  </r>
  <r>
    <s v="13-03-2022"/>
    <x v="2"/>
    <x v="2"/>
    <x v="1248"/>
    <x v="19"/>
    <n v="6.8666965649999998"/>
    <x v="25"/>
    <n v="47.6"/>
    <n v="36.5"/>
    <x v="404"/>
    <n v="19.004999999999999"/>
    <s v="25528"/>
    <s v="341"/>
    <n v="26.794746589999999"/>
    <n v="3.49"/>
    <x v="0"/>
  </r>
  <r>
    <s v="13-03-2022"/>
    <x v="2"/>
    <x v="2"/>
    <x v="1249"/>
    <x v="2"/>
    <n v="5.9991373450000003"/>
    <x v="144"/>
    <n v="54.9"/>
    <n v="29.3"/>
    <x v="276"/>
    <n v="26.420999999999999"/>
    <s v="17919"/>
    <s v="374"/>
    <n v="27.12665492"/>
    <n v="3.59"/>
    <x v="0"/>
  </r>
  <r>
    <s v="13-03-2022"/>
    <x v="1"/>
    <x v="1"/>
    <x v="1250"/>
    <x v="11"/>
    <n v="6.5172316720000003"/>
    <x v="114"/>
    <n v="49.1"/>
    <n v="33.9"/>
    <x v="875"/>
    <n v="17.050999999999998"/>
    <s v="27957"/>
    <s v="403"/>
    <n v="27.089712309999999"/>
    <n v="3.93"/>
    <x v="0"/>
  </r>
  <r>
    <s v="13-03-2022"/>
    <x v="1"/>
    <x v="1"/>
    <x v="1251"/>
    <x v="9"/>
    <n v="6.4713130039999998"/>
    <x v="141"/>
    <n v="52.8"/>
    <n v="38.700000000000003"/>
    <x v="430"/>
    <n v="32.796999999999997"/>
    <s v="21951"/>
    <s v="302"/>
    <n v="27.100476839999999"/>
    <n v="3.58"/>
    <x v="0"/>
  </r>
  <r>
    <s v="13-03-2022"/>
    <x v="0"/>
    <x v="0"/>
    <x v="1252"/>
    <x v="944"/>
    <n v="5.624328309"/>
    <x v="256"/>
    <n v="50.5"/>
    <n v="41.3"/>
    <x v="21"/>
    <n v="25.716999999999999"/>
    <s v="17587"/>
    <s v="363"/>
    <n v="16.44955444"/>
    <n v="2.4300000000000002"/>
    <x v="0"/>
  </r>
  <r>
    <s v="13-02-2022"/>
    <x v="1"/>
    <x v="1"/>
    <x v="1253"/>
    <x v="950"/>
    <n v="6.1928527400000002"/>
    <x v="21"/>
    <n v="45.1"/>
    <n v="34.700000000000003"/>
    <x v="876"/>
    <n v="19.489999999999998"/>
    <s v="22927"/>
    <s v="313"/>
    <n v="20.822698129999999"/>
    <n v="3.16"/>
    <x v="1"/>
  </r>
  <r>
    <s v="13-02-2022"/>
    <x v="0"/>
    <x v="0"/>
    <x v="686"/>
    <x v="951"/>
    <n v="5.9685741739999996"/>
    <x v="21"/>
    <n v="44.7"/>
    <s v="33"/>
    <x v="877"/>
    <n v="28.957000000000001"/>
    <s v="22909"/>
    <s v="337"/>
    <n v="20.83905889"/>
    <n v="1.91"/>
    <x v="1"/>
  </r>
  <r>
    <s v="13-02-2022"/>
    <x v="2"/>
    <x v="2"/>
    <x v="1254"/>
    <x v="952"/>
    <n v="7.1218053340000003"/>
    <x v="28"/>
    <n v="48.8"/>
    <n v="33.6"/>
    <x v="569"/>
    <n v="28.695"/>
    <s v="23006"/>
    <s v="302"/>
    <n v="20.751195339999999"/>
    <n v="2.98"/>
    <x v="1"/>
  </r>
  <r>
    <s v="13-02-2022"/>
    <x v="2"/>
    <x v="2"/>
    <x v="1255"/>
    <x v="953"/>
    <n v="6.6819370960000004"/>
    <x v="29"/>
    <n v="48.4"/>
    <n v="35.9"/>
    <x v="878"/>
    <n v="32.798999999999999"/>
    <s v="22897"/>
    <s v="282"/>
    <n v="20.849980349999999"/>
    <s v="3"/>
    <x v="1"/>
  </r>
  <r>
    <s v="13-02-2022"/>
    <x v="0"/>
    <x v="0"/>
    <x v="1256"/>
    <x v="954"/>
    <n v="6.7556378009999998"/>
    <x v="8"/>
    <n v="40.6"/>
    <n v="35.9"/>
    <x v="508"/>
    <n v="30.036999999999999"/>
    <s v="22899"/>
    <s v="354"/>
    <n v="20.84815931"/>
    <n v="3.09"/>
    <x v="1"/>
  </r>
  <r>
    <s v="13-02-2022"/>
    <x v="0"/>
    <x v="0"/>
    <x v="1257"/>
    <x v="62"/>
    <n v="6.2928917670000004"/>
    <x v="26"/>
    <n v="52.1"/>
    <n v="26.8"/>
    <x v="167"/>
    <n v="24.189"/>
    <s v="22935"/>
    <s v="423"/>
    <n v="20.815434920000001"/>
    <n v="1.95"/>
    <x v="1"/>
  </r>
  <r>
    <s v="13-02-2022"/>
    <x v="1"/>
    <x v="1"/>
    <x v="1258"/>
    <x v="955"/>
    <n v="6.162557058"/>
    <x v="30"/>
    <n v="47.9"/>
    <s v="41"/>
    <x v="363"/>
    <n v="26.193000000000001"/>
    <s v="23124"/>
    <s v="386"/>
    <n v="20.64530358"/>
    <n v="3.05"/>
    <x v="1"/>
  </r>
  <r>
    <s v="13-02-2022"/>
    <x v="0"/>
    <x v="0"/>
    <x v="786"/>
    <x v="12"/>
    <n v="6.979379443"/>
    <x v="75"/>
    <n v="49.8"/>
    <n v="30.5"/>
    <x v="879"/>
    <n v="25.640999999999998"/>
    <s v="19983"/>
    <s v="345"/>
    <n v="23.890406850000002"/>
    <n v="2.83"/>
    <x v="0"/>
  </r>
  <r>
    <s v="13-02-2022"/>
    <x v="1"/>
    <x v="1"/>
    <x v="670"/>
    <x v="956"/>
    <n v="6.0229786699999996"/>
    <x v="28"/>
    <n v="47.3"/>
    <n v="31.6"/>
    <x v="880"/>
    <n v="26.280999999999999"/>
    <s v="22988"/>
    <s v="362"/>
    <n v="20.767443879999998"/>
    <n v="2.0099999999999998"/>
    <x v="1"/>
  </r>
  <r>
    <s v="13-02-2022"/>
    <x v="1"/>
    <x v="1"/>
    <x v="1259"/>
    <x v="19"/>
    <n v="6.6085314320000004"/>
    <x v="14"/>
    <n v="42.2"/>
    <s v="37"/>
    <x v="881"/>
    <n v="42.45"/>
    <s v="19747"/>
    <s v="393"/>
    <n v="24.175925459999998"/>
    <n v="2.66"/>
    <x v="0"/>
  </r>
  <r>
    <s v="13-02-2022"/>
    <x v="0"/>
    <x v="0"/>
    <x v="1260"/>
    <x v="957"/>
    <n v="6.4801688420000003"/>
    <x v="25"/>
    <s v="44"/>
    <n v="36.799999999999997"/>
    <x v="363"/>
    <n v="27.071999999999999"/>
    <s v="22990"/>
    <s v="321"/>
    <n v="20.765637229999999"/>
    <n v="3.24"/>
    <x v="1"/>
  </r>
  <r>
    <s v="13-02-2022"/>
    <x v="2"/>
    <x v="2"/>
    <x v="1261"/>
    <x v="10"/>
    <n v="6.2232888739999996"/>
    <x v="90"/>
    <n v="53.7"/>
    <n v="31.4"/>
    <x v="649"/>
    <n v="12.374000000000001"/>
    <s v="19751"/>
    <s v="356"/>
    <n v="24.171029310000002"/>
    <n v="2.61"/>
    <x v="0"/>
  </r>
  <r>
    <s v="13-02-2022"/>
    <x v="0"/>
    <x v="0"/>
    <x v="1262"/>
    <x v="18"/>
    <n v="6.2539344960000003"/>
    <x v="89"/>
    <s v="44"/>
    <n v="40.200000000000003"/>
    <x v="882"/>
    <n v="21.620999999999999"/>
    <s v="19775"/>
    <s v="326"/>
    <n v="24.141694059999999"/>
    <n v="3.36"/>
    <x v="0"/>
  </r>
  <r>
    <s v="13-02-2022"/>
    <x v="2"/>
    <x v="2"/>
    <x v="1263"/>
    <x v="4"/>
    <n v="6.6371781509999996"/>
    <x v="40"/>
    <n v="48.9"/>
    <n v="34.4"/>
    <x v="373"/>
    <n v="25.015999999999998"/>
    <s v="19760"/>
    <s v="341"/>
    <n v="24.160020240000001"/>
    <n v="2.79"/>
    <x v="0"/>
  </r>
  <r>
    <s v="13-02-2022"/>
    <x v="0"/>
    <x v="0"/>
    <x v="1264"/>
    <x v="20"/>
    <n v="6.248584213"/>
    <x v="13"/>
    <n v="42.4"/>
    <n v="30.4"/>
    <x v="349"/>
    <n v="25.266999999999999"/>
    <s v="19701"/>
    <s v="344"/>
    <n v="24.232373989999999"/>
    <n v="2.66"/>
    <x v="0"/>
  </r>
  <r>
    <s v="13-02-2022"/>
    <x v="0"/>
    <x v="0"/>
    <x v="1265"/>
    <x v="6"/>
    <n v="7.0925855909999997"/>
    <x v="189"/>
    <n v="47.2"/>
    <n v="29.2"/>
    <x v="883"/>
    <n v="30.472000000000001"/>
    <s v="19706"/>
    <s v="355"/>
    <n v="24.22622552"/>
    <n v="2.66"/>
    <x v="0"/>
  </r>
  <r>
    <s v="13-02-2022"/>
    <x v="0"/>
    <x v="0"/>
    <x v="1266"/>
    <x v="958"/>
    <n v="5.7795611139999998"/>
    <x v="23"/>
    <n v="47.8"/>
    <n v="29.5"/>
    <x v="489"/>
    <n v="34.881999999999998"/>
    <s v="22929"/>
    <s v="444"/>
    <n v="32.491378500000003"/>
    <n v="3.07"/>
    <x v="1"/>
  </r>
  <r>
    <s v="13-02-2022"/>
    <x v="1"/>
    <x v="1"/>
    <x v="1267"/>
    <x v="4"/>
    <n v="6.6044077010000004"/>
    <x v="13"/>
    <n v="43.5"/>
    <n v="30.4"/>
    <x v="884"/>
    <n v="21.015000000000001"/>
    <s v="19728"/>
    <s v="342"/>
    <n v="24.199209249999999"/>
    <n v="2.92"/>
    <x v="0"/>
  </r>
  <r>
    <s v="13-01-2022"/>
    <x v="0"/>
    <x v="0"/>
    <x v="683"/>
    <x v="959"/>
    <n v="6.9537118759999998"/>
    <x v="26"/>
    <s v="47"/>
    <s v="41"/>
    <x v="615"/>
    <n v="18.841000000000001"/>
    <s v="20494"/>
    <s v="406"/>
    <n v="23.29472041"/>
    <s v="2"/>
    <x v="1"/>
  </r>
  <r>
    <s v="13-01-2022"/>
    <x v="2"/>
    <x v="2"/>
    <x v="1268"/>
    <x v="2"/>
    <n v="6.4700817300000004"/>
    <x v="15"/>
    <n v="46.1"/>
    <n v="34.9"/>
    <x v="885"/>
    <n v="28.693000000000001"/>
    <s v="19744"/>
    <s v="339"/>
    <n v="24.17959887"/>
    <n v="2.8"/>
    <x v="0"/>
  </r>
  <r>
    <s v="13-01-2022"/>
    <x v="2"/>
    <x v="2"/>
    <x v="1269"/>
    <x v="11"/>
    <n v="6.7505452510000001"/>
    <x v="16"/>
    <n v="52.4"/>
    <n v="38.700000000000003"/>
    <x v="597"/>
    <n v="29.344999999999999"/>
    <s v="19876"/>
    <s v="352"/>
    <n v="24.019017909999999"/>
    <n v="2.9"/>
    <x v="0"/>
  </r>
  <r>
    <s v="13-01-2022"/>
    <x v="0"/>
    <x v="0"/>
    <x v="1270"/>
    <x v="9"/>
    <n v="6.6253593259999999"/>
    <x v="17"/>
    <n v="48.9"/>
    <n v="40.4"/>
    <x v="64"/>
    <n v="19.728000000000002"/>
    <s v="19740"/>
    <s v="367"/>
    <n v="24.184498479999998"/>
    <n v="2.87"/>
    <x v="0"/>
  </r>
  <r>
    <s v="13-01-2022"/>
    <x v="0"/>
    <x v="0"/>
    <x v="1271"/>
    <x v="6"/>
    <n v="6.019238305"/>
    <x v="0"/>
    <n v="44.6"/>
    <n v="36.9"/>
    <x v="15"/>
    <n v="18.102"/>
    <s v="19782"/>
    <s v="372"/>
    <n v="24.133151349999999"/>
    <n v="2.73"/>
    <x v="0"/>
  </r>
  <r>
    <s v="13-01-2022"/>
    <x v="1"/>
    <x v="1"/>
    <x v="1272"/>
    <x v="5"/>
    <n v="6.0005011389999998"/>
    <x v="3"/>
    <n v="45.2"/>
    <n v="30.1"/>
    <x v="234"/>
    <n v="23.992999999999999"/>
    <s v="19763"/>
    <s v="341"/>
    <n v="24.156352779999999"/>
    <n v="2.91"/>
    <x v="0"/>
  </r>
  <r>
    <s v="12-05-2022"/>
    <x v="0"/>
    <x v="0"/>
    <x v="683"/>
    <x v="960"/>
    <n v="6.6459954540000004"/>
    <x v="76"/>
    <n v="49.9"/>
    <n v="40.5"/>
    <x v="110"/>
    <n v="25.067"/>
    <s v="17726"/>
    <s v="341"/>
    <n v="23.10643241"/>
    <n v="2.11"/>
    <x v="1"/>
  </r>
  <r>
    <s v="12-05-2022"/>
    <x v="2"/>
    <x v="2"/>
    <x v="670"/>
    <x v="961"/>
    <n v="6.3422015329999999"/>
    <x v="30"/>
    <s v="48"/>
    <n v="33.299999999999997"/>
    <x v="886"/>
    <n v="27.452999999999999"/>
    <s v="20652"/>
    <s v="334"/>
    <n v="32.491378500000003"/>
    <n v="2.99"/>
    <x v="1"/>
  </r>
  <r>
    <s v="12-05-2022"/>
    <x v="2"/>
    <x v="2"/>
    <x v="678"/>
    <x v="962"/>
    <n v="6.8850082930000003"/>
    <x v="30"/>
    <n v="44.7"/>
    <n v="42.2"/>
    <x v="560"/>
    <n v="34.991"/>
    <s v="20663"/>
    <s v="328"/>
    <n v="23.104195910000001"/>
    <n v="2.17"/>
    <x v="1"/>
  </r>
  <r>
    <s v="12-05-2022"/>
    <x v="1"/>
    <x v="1"/>
    <x v="686"/>
    <x v="963"/>
    <n v="6.5395788980000003"/>
    <x v="23"/>
    <n v="48.5"/>
    <n v="41.1"/>
    <x v="459"/>
    <n v="23.242999999999999"/>
    <s v="20656"/>
    <s v="392"/>
    <n v="23.112025559999999"/>
    <n v="2.89"/>
    <x v="1"/>
  </r>
  <r>
    <s v="12-05-2022"/>
    <x v="1"/>
    <x v="1"/>
    <x v="1273"/>
    <x v="5"/>
    <n v="5.9031518119999999"/>
    <x v="23"/>
    <s v="47"/>
    <n v="34.4"/>
    <x v="22"/>
    <n v="21.491"/>
    <s v="18448"/>
    <s v="309"/>
    <n v="25.87825239"/>
    <n v="2.52"/>
    <x v="0"/>
  </r>
  <r>
    <s v="12-05-2022"/>
    <x v="1"/>
    <x v="1"/>
    <x v="1274"/>
    <x v="964"/>
    <n v="5.8487327379999998"/>
    <x v="25"/>
    <n v="51.9"/>
    <n v="33.4"/>
    <x v="561"/>
    <n v="29.861999999999998"/>
    <s v="18449"/>
    <s v="325"/>
    <n v="25.87684969"/>
    <n v="3.55"/>
    <x v="0"/>
  </r>
  <r>
    <s v="12-04-2022"/>
    <x v="2"/>
    <x v="2"/>
    <x v="1275"/>
    <x v="965"/>
    <n v="6.7930062859999998"/>
    <x v="17"/>
    <n v="46.6"/>
    <s v="33"/>
    <x v="338"/>
    <n v="36.088000000000001"/>
    <s v="17919"/>
    <s v="316"/>
    <n v="26.036321990000001"/>
    <n v="2.4500000000000002"/>
    <x v="0"/>
  </r>
  <r>
    <s v="12-04-2022"/>
    <x v="2"/>
    <x v="2"/>
    <x v="1276"/>
    <x v="52"/>
    <n v="6.2236767009999996"/>
    <x v="8"/>
    <n v="52.5"/>
    <n v="34.1"/>
    <x v="887"/>
    <n v="19.437999999999999"/>
    <s v="20875"/>
    <s v="326"/>
    <n v="22.869556889999998"/>
    <n v="2.88"/>
    <x v="1"/>
  </r>
  <r>
    <s v="12-04-2022"/>
    <x v="0"/>
    <x v="0"/>
    <x v="1277"/>
    <x v="966"/>
    <n v="6.6624675350000002"/>
    <x v="254"/>
    <n v="49.8"/>
    <n v="36.1"/>
    <x v="888"/>
    <n v="6.3380000000000001"/>
    <s v="22457"/>
    <s v="335"/>
    <n v="26.044844520000002"/>
    <n v="3.55"/>
    <x v="0"/>
  </r>
  <r>
    <s v="12-04-2022"/>
    <x v="1"/>
    <x v="1"/>
    <x v="1278"/>
    <x v="967"/>
    <n v="6.1698722410000002"/>
    <x v="70"/>
    <n v="45.1"/>
    <n v="37.299999999999997"/>
    <x v="889"/>
    <n v="28.646000000000001"/>
    <s v="13272"/>
    <s v="357"/>
    <n v="22.894782280000001"/>
    <s v="3"/>
    <x v="1"/>
  </r>
  <r>
    <s v="12-04-2022"/>
    <x v="1"/>
    <x v="1"/>
    <x v="1279"/>
    <x v="968"/>
    <n v="6.7384874559999997"/>
    <x v="70"/>
    <n v="49.2"/>
    <n v="33.799999999999997"/>
    <x v="793"/>
    <n v="23.661000000000001"/>
    <s v="14152"/>
    <s v="366"/>
    <n v="22.906866269999998"/>
    <n v="2.02"/>
    <x v="1"/>
  </r>
  <r>
    <s v="12-04-2022"/>
    <x v="0"/>
    <x v="0"/>
    <x v="1280"/>
    <x v="969"/>
    <n v="7.5211488319999997"/>
    <x v="70"/>
    <n v="50.4"/>
    <n v="42.8"/>
    <x v="515"/>
    <n v="26.609000000000002"/>
    <s v="14266"/>
    <s v="298"/>
    <n v="22.889293760000001"/>
    <n v="2.17"/>
    <x v="1"/>
  </r>
  <r>
    <s v="12-04-2022"/>
    <x v="2"/>
    <x v="2"/>
    <x v="1281"/>
    <x v="970"/>
    <n v="5.7546884770000002"/>
    <x v="70"/>
    <n v="51.1"/>
    <n v="29.9"/>
    <x v="700"/>
    <n v="28.108000000000001"/>
    <s v="15217"/>
    <s v="324"/>
    <n v="22.91126362"/>
    <n v="2.11"/>
    <x v="1"/>
  </r>
  <r>
    <s v="12-04-2022"/>
    <x v="2"/>
    <x v="2"/>
    <x v="125"/>
    <x v="971"/>
    <n v="6.1660965389999998"/>
    <x v="16"/>
    <n v="49.1"/>
    <n v="36.5"/>
    <x v="521"/>
    <n v="20.972999999999999"/>
    <s v="25528"/>
    <s v="367"/>
    <n v="26.00653702"/>
    <n v="2.57"/>
    <x v="0"/>
  </r>
  <r>
    <s v="12-04-2022"/>
    <x v="0"/>
    <x v="0"/>
    <x v="1282"/>
    <x v="972"/>
    <n v="6.4313101589999997"/>
    <x v="70"/>
    <n v="39.799999999999997"/>
    <n v="37.1"/>
    <x v="890"/>
    <n v="19.645"/>
    <s v="17726"/>
    <s v="358"/>
    <n v="22.907965449999999"/>
    <n v="1.86"/>
    <x v="1"/>
  </r>
  <r>
    <s v="12-04-2022"/>
    <x v="2"/>
    <x v="2"/>
    <x v="1283"/>
    <x v="973"/>
    <n v="6.4829127790000003"/>
    <x v="70"/>
    <n v="49.2"/>
    <n v="36.4"/>
    <x v="891"/>
    <n v="25.164000000000001"/>
    <s v="20858"/>
    <s v="376"/>
    <n v="22.88819638"/>
    <n v="1.87"/>
    <x v="1"/>
  </r>
  <r>
    <s v="12-04-2022"/>
    <x v="0"/>
    <x v="0"/>
    <x v="1284"/>
    <x v="974"/>
    <n v="6.49198129"/>
    <x v="70"/>
    <n v="53.3"/>
    <n v="34.9"/>
    <x v="74"/>
    <n v="23.108000000000001"/>
    <s v="16198"/>
    <s v="284"/>
    <n v="22.909064730000001"/>
    <n v="1.85"/>
    <x v="1"/>
  </r>
  <r>
    <s v="12-04-2022"/>
    <x v="0"/>
    <x v="0"/>
    <x v="1285"/>
    <x v="975"/>
    <n v="6.2310891960000001"/>
    <x v="13"/>
    <n v="45.1"/>
    <n v="35.799999999999997"/>
    <x v="132"/>
    <n v="28.561"/>
    <s v="27613"/>
    <s v="381"/>
    <n v="26.023548649999999"/>
    <n v="2.44"/>
    <x v="0"/>
  </r>
  <r>
    <s v="12-04-2022"/>
    <x v="2"/>
    <x v="2"/>
    <x v="419"/>
    <x v="976"/>
    <n v="6.0409777980000001"/>
    <x v="3"/>
    <n v="47.2"/>
    <n v="31.3"/>
    <x v="768"/>
    <n v="30.315999999999999"/>
    <s v="21951"/>
    <s v="401"/>
    <n v="26.04910787"/>
    <n v="2.4300000000000002"/>
    <x v="0"/>
  </r>
  <r>
    <s v="12-04-2022"/>
    <x v="0"/>
    <x v="0"/>
    <x v="984"/>
    <x v="977"/>
    <n v="6.2719622639999999"/>
    <x v="27"/>
    <s v="41"/>
    <n v="37.6"/>
    <x v="499"/>
    <n v="20.582000000000001"/>
    <s v="20504"/>
    <s v="376"/>
    <n v="26.047686599999999"/>
    <n v="2.59"/>
    <x v="0"/>
  </r>
  <r>
    <s v="12-04-2022"/>
    <x v="2"/>
    <x v="2"/>
    <x v="1286"/>
    <x v="978"/>
    <n v="5.7444784709999999"/>
    <x v="0"/>
    <n v="44.7"/>
    <s v="32"/>
    <x v="89"/>
    <n v="29.469000000000001"/>
    <s v="27957"/>
    <s v="334"/>
    <n v="26.00653702"/>
    <n v="2.58"/>
    <x v="0"/>
  </r>
  <r>
    <s v="12-04-2022"/>
    <x v="1"/>
    <x v="1"/>
    <x v="1287"/>
    <x v="979"/>
    <n v="7.1937016390000004"/>
    <x v="14"/>
    <n v="45.2"/>
    <n v="37.299999999999997"/>
    <x v="892"/>
    <n v="31.888000000000002"/>
    <s v="26526"/>
    <s v="309"/>
    <n v="25.998039540000001"/>
    <n v="2.5"/>
    <x v="0"/>
  </r>
  <r>
    <s v="12-04-2022"/>
    <x v="0"/>
    <x v="0"/>
    <x v="1288"/>
    <x v="980"/>
    <n v="6.6871383690000004"/>
    <x v="167"/>
    <n v="52.1"/>
    <n v="36.4"/>
    <x v="266"/>
    <n v="26.09"/>
    <s v="26526"/>
    <s v="304"/>
    <s v=""/>
    <n v="3.59"/>
    <x v="0"/>
  </r>
  <r>
    <s v="12-04-2022"/>
    <x v="0"/>
    <x v="0"/>
    <x v="1289"/>
    <x v="981"/>
    <n v="6.7394685880000003"/>
    <x v="15"/>
    <n v="44.7"/>
    <s v="34"/>
    <x v="782"/>
    <n v="30.326000000000001"/>
    <s v="23432"/>
    <s v="419"/>
    <n v="25.99520828"/>
    <n v="2.62"/>
    <x v="0"/>
  </r>
  <r>
    <s v="12-03-2022"/>
    <x v="2"/>
    <x v="2"/>
    <x v="193"/>
    <x v="18"/>
    <n v="6.8186224429999998"/>
    <x v="14"/>
    <n v="51.5"/>
    <n v="35.9"/>
    <x v="48"/>
    <n v="25.643000000000001"/>
    <s v="18024"/>
    <s v="307"/>
    <n v="26.487017309999999"/>
    <n v="2.64"/>
    <x v="0"/>
  </r>
  <r>
    <s v="12-03-2022"/>
    <x v="0"/>
    <x v="0"/>
    <x v="1290"/>
    <x v="982"/>
    <n v="6.4606447009999997"/>
    <x v="42"/>
    <n v="45.1"/>
    <n v="33.9"/>
    <x v="893"/>
    <n v="31.26"/>
    <s v="13272"/>
    <s v="330"/>
    <n v="22.45963493"/>
    <n v="1.87"/>
    <x v="1"/>
  </r>
  <r>
    <s v="12-03-2022"/>
    <x v="0"/>
    <x v="0"/>
    <x v="1291"/>
    <x v="983"/>
    <n v="6.485436118"/>
    <x v="248"/>
    <n v="44.9"/>
    <n v="35.799999999999997"/>
    <x v="307"/>
    <n v="17.748999999999999"/>
    <s v="19197"/>
    <s v="394"/>
    <n v="22.361796810000001"/>
    <n v="1.86"/>
    <x v="1"/>
  </r>
  <r>
    <s v="12-03-2022"/>
    <x v="1"/>
    <x v="1"/>
    <x v="194"/>
    <x v="984"/>
    <n v="6.4521687889999999"/>
    <x v="15"/>
    <n v="45.8"/>
    <n v="29.9"/>
    <x v="894"/>
    <n v="21.577000000000002"/>
    <s v="17648"/>
    <s v="353"/>
    <n v="27.05133726"/>
    <n v="2.4"/>
    <x v="0"/>
  </r>
  <r>
    <s v="12-03-2022"/>
    <x v="0"/>
    <x v="0"/>
    <x v="1292"/>
    <x v="985"/>
    <n v="6.5311724120000001"/>
    <x v="42"/>
    <n v="48.7"/>
    <n v="38.4"/>
    <x v="694"/>
    <n v="34.392000000000003"/>
    <s v="15217"/>
    <s v="376"/>
    <n v="32.491378500000003"/>
    <n v="1.99"/>
    <x v="1"/>
  </r>
  <r>
    <s v="12-03-2022"/>
    <x v="2"/>
    <x v="2"/>
    <x v="1293"/>
    <x v="63"/>
    <n v="6.6567809999999996"/>
    <x v="42"/>
    <n v="50.8"/>
    <n v="32.6"/>
    <x v="895"/>
    <n v="30.167000000000002"/>
    <s v="21255"/>
    <s v="333"/>
    <n v="22.460691600000001"/>
    <n v="2.86"/>
    <x v="1"/>
  </r>
  <r>
    <s v="12-03-2022"/>
    <x v="0"/>
    <x v="0"/>
    <x v="1294"/>
    <x v="986"/>
    <n v="6.9234549330000004"/>
    <x v="29"/>
    <n v="43.4"/>
    <n v="27.4"/>
    <x v="163"/>
    <n v="32.170999999999999"/>
    <s v="21350"/>
    <s v="301"/>
    <n v="35.580333660000001"/>
    <n v="2.84"/>
    <x v="1"/>
  </r>
  <r>
    <s v="12-03-2022"/>
    <x v="2"/>
    <x v="2"/>
    <x v="1295"/>
    <x v="79"/>
    <n v="7.0565201379999998"/>
    <x v="248"/>
    <n v="47.9"/>
    <n v="34.299999999999997"/>
    <x v="896"/>
    <n v="23.812999999999999"/>
    <s v="21358"/>
    <s v="299"/>
    <n v="22.35237382"/>
    <n v="3.09"/>
    <x v="1"/>
  </r>
  <r>
    <s v="12-03-2022"/>
    <x v="0"/>
    <x v="0"/>
    <x v="1296"/>
    <x v="987"/>
    <n v="6.0625385200000004"/>
    <x v="25"/>
    <n v="50.4"/>
    <n v="34.5"/>
    <x v="443"/>
    <n v="19.709"/>
    <s v="21367"/>
    <s v="273"/>
    <n v="22.342958769999999"/>
    <n v="1.87"/>
    <x v="1"/>
  </r>
  <r>
    <s v="12-03-2022"/>
    <x v="2"/>
    <x v="2"/>
    <x v="1014"/>
    <x v="988"/>
    <n v="5.621559253"/>
    <x v="24"/>
    <n v="44.7"/>
    <n v="29.6"/>
    <x v="44"/>
    <n v="28.367000000000001"/>
    <s v="17726"/>
    <s v="271"/>
    <n v="22.34086761"/>
    <n v="1.86"/>
    <x v="1"/>
  </r>
  <r>
    <s v="12-03-2022"/>
    <x v="2"/>
    <x v="2"/>
    <x v="1051"/>
    <x v="989"/>
    <n v="6.243638002"/>
    <x v="8"/>
    <s v="46"/>
    <n v="37.1"/>
    <x v="127"/>
    <n v="30.277999999999999"/>
    <s v="16198"/>
    <s v="407"/>
    <n v="22.393264219999999"/>
    <n v="1.85"/>
    <x v="1"/>
  </r>
  <r>
    <s v="12-03-2022"/>
    <x v="0"/>
    <x v="0"/>
    <x v="1297"/>
    <x v="990"/>
    <n v="6.4161419769999997"/>
    <x v="30"/>
    <n v="49.1"/>
    <n v="31.9"/>
    <x v="897"/>
    <n v="23.88"/>
    <s v="15217"/>
    <s v="374"/>
    <n v="22.450129319999999"/>
    <n v="2.11"/>
    <x v="1"/>
  </r>
  <r>
    <s v="12-03-2022"/>
    <x v="2"/>
    <x v="2"/>
    <x v="1298"/>
    <x v="991"/>
    <n v="6.3294644120000001"/>
    <x v="23"/>
    <n v="51.8"/>
    <n v="33.5"/>
    <x v="593"/>
    <n v="26.847000000000001"/>
    <s v="14266"/>
    <s v="324"/>
    <n v="22.441686650000001"/>
    <n v="2.17"/>
    <x v="1"/>
  </r>
  <r>
    <s v="12-03-2022"/>
    <x v="2"/>
    <x v="2"/>
    <x v="1299"/>
    <x v="992"/>
    <n v="6.3041777769999996"/>
    <x v="222"/>
    <n v="47.5"/>
    <n v="33.6"/>
    <x v="275"/>
    <n v="6.9770000000000003"/>
    <s v="14266"/>
    <s v="312"/>
    <n v="22.394314659999999"/>
    <n v="1.88"/>
    <x v="1"/>
  </r>
  <r>
    <s v="12-03-2022"/>
    <x v="1"/>
    <x v="1"/>
    <x v="1300"/>
    <x v="993"/>
    <n v="6.8868161419999998"/>
    <x v="166"/>
    <n v="45.5"/>
    <n v="31.1"/>
    <x v="42"/>
    <n v="24.553000000000001"/>
    <s v="17919"/>
    <s v="314"/>
    <n v="27.028364379999999"/>
    <n v="3.55"/>
    <x v="0"/>
  </r>
  <r>
    <s v="12-03-2022"/>
    <x v="0"/>
    <x v="0"/>
    <x v="1301"/>
    <x v="994"/>
    <n v="6.7437289199999997"/>
    <x v="42"/>
    <s v="45"/>
    <n v="36.700000000000003"/>
    <x v="636"/>
    <n v="27.545000000000002"/>
    <s v="16198"/>
    <s v="284"/>
    <n v="22.457521870000001"/>
    <n v="1.95"/>
    <x v="1"/>
  </r>
  <r>
    <s v="12-03-2022"/>
    <x v="2"/>
    <x v="2"/>
    <x v="1302"/>
    <x v="995"/>
    <n v="6.3767215400000001"/>
    <x v="257"/>
    <n v="36.200000000000003"/>
    <n v="33.9"/>
    <x v="522"/>
    <n v="23.626999999999999"/>
    <s v="27957"/>
    <s v="330"/>
    <n v="27.029894689999999"/>
    <n v="3.67"/>
    <x v="0"/>
  </r>
  <r>
    <s v="12-03-2022"/>
    <x v="0"/>
    <x v="0"/>
    <x v="1303"/>
    <x v="996"/>
    <n v="6.1310552630000004"/>
    <x v="78"/>
    <n v="52.8"/>
    <n v="39.200000000000003"/>
    <x v="898"/>
    <n v="18.57"/>
    <s v="21951"/>
    <s v="349"/>
    <n v="27.03754885"/>
    <n v="3.69"/>
    <x v="0"/>
  </r>
  <r>
    <s v="12-03-2022"/>
    <x v="1"/>
    <x v="1"/>
    <x v="1304"/>
    <x v="997"/>
    <n v="6.0561398779999998"/>
    <x v="165"/>
    <n v="53.5"/>
    <n v="40.799999999999997"/>
    <x v="899"/>
    <n v="29.756"/>
    <s v="20504"/>
    <s v="328"/>
    <n v="27.019186149999999"/>
    <n v="3.67"/>
    <x v="0"/>
  </r>
  <r>
    <s v="12-03-2022"/>
    <x v="1"/>
    <x v="1"/>
    <x v="1305"/>
    <x v="998"/>
    <n v="7.1179399590000001"/>
    <x v="215"/>
    <n v="48.8"/>
    <n v="34.6"/>
    <x v="900"/>
    <n v="19.286000000000001"/>
    <s v="26605"/>
    <s v="383"/>
    <n v="27.054403260000001"/>
    <n v="3.61"/>
    <x v="0"/>
  </r>
  <r>
    <s v="12-03-2022"/>
    <x v="1"/>
    <x v="1"/>
    <x v="1306"/>
    <x v="999"/>
    <n v="6.3295006950000001"/>
    <x v="114"/>
    <n v="46.2"/>
    <n v="33.6"/>
    <x v="6"/>
    <n v="22.248000000000001"/>
    <s v="27613"/>
    <s v="368"/>
    <n v="26.624393510000001"/>
    <n v="3.91"/>
    <x v="0"/>
  </r>
  <r>
    <s v="12-03-2022"/>
    <x v="1"/>
    <x v="1"/>
    <x v="1307"/>
    <x v="1000"/>
    <n v="6.9516727119999997"/>
    <x v="9"/>
    <s v="50"/>
    <n v="31.5"/>
    <x v="901"/>
    <n v="23.861999999999998"/>
    <s v="26526"/>
    <s v="326"/>
    <n v="27.06207131"/>
    <n v="3.49"/>
    <x v="0"/>
  </r>
  <r>
    <s v="12-03-2022"/>
    <x v="1"/>
    <x v="1"/>
    <x v="1308"/>
    <x v="809"/>
    <n v="6.0965842820000002"/>
    <x v="45"/>
    <n v="52.9"/>
    <n v="33.299999999999997"/>
    <x v="902"/>
    <n v="16.808"/>
    <s v="23432"/>
    <s v="318"/>
    <n v="26.764702580000002"/>
    <n v="3.59"/>
    <x v="0"/>
  </r>
  <r>
    <s v="12-03-2022"/>
    <x v="2"/>
    <x v="2"/>
    <x v="1309"/>
    <x v="1001"/>
    <n v="6.5283328010000004"/>
    <x v="232"/>
    <n v="49.8"/>
    <n v="39.299999999999997"/>
    <x v="625"/>
    <n v="19.001999999999999"/>
    <s v="17844"/>
    <s v="371"/>
    <n v="26.754203090000001"/>
    <n v="3.93"/>
    <x v="0"/>
  </r>
  <r>
    <s v="12-03-2022"/>
    <x v="0"/>
    <x v="0"/>
    <x v="1310"/>
    <x v="1002"/>
    <n v="6.6128028590000003"/>
    <x v="258"/>
    <n v="49.2"/>
    <n v="37.9"/>
    <x v="752"/>
    <n v="28.96"/>
    <s v="17842"/>
    <s v="364"/>
    <n v="26.757202110000001"/>
    <n v="3.58"/>
    <x v="0"/>
  </r>
  <r>
    <s v="12-03-2022"/>
    <x v="0"/>
    <x v="0"/>
    <x v="1311"/>
    <x v="1003"/>
    <n v="6.7757499220000001"/>
    <x v="218"/>
    <n v="48.7"/>
    <n v="30.7"/>
    <x v="903"/>
    <n v="32.030999999999999"/>
    <s v="25528"/>
    <s v="321"/>
    <n v="26.985585889999999"/>
    <n v="3.55"/>
    <x v="0"/>
  </r>
  <r>
    <s v="12-03-2022"/>
    <x v="2"/>
    <x v="2"/>
    <x v="1312"/>
    <x v="1004"/>
    <n v="7.0318332549999996"/>
    <x v="150"/>
    <n v="43.3"/>
    <n v="41.6"/>
    <x v="904"/>
    <n v="29.367999999999999"/>
    <s v="20801"/>
    <s v="347"/>
    <n v="27.04827195"/>
    <n v="3.58"/>
    <x v="0"/>
  </r>
  <r>
    <s v="12-03-2022"/>
    <x v="2"/>
    <x v="2"/>
    <x v="1313"/>
    <x v="1005"/>
    <n v="6.6796288449999999"/>
    <x v="259"/>
    <n v="42.7"/>
    <n v="34.9"/>
    <x v="905"/>
    <n v="19.454000000000001"/>
    <s v="23432"/>
    <s v="246"/>
    <n v="27.040611720000001"/>
    <n v="3.93"/>
    <x v="0"/>
  </r>
  <r>
    <s v="12-03-2022"/>
    <x v="2"/>
    <x v="2"/>
    <x v="1314"/>
    <x v="1006"/>
    <n v="6.6194251990000001"/>
    <x v="30"/>
    <n v="46.7"/>
    <n v="37.9"/>
    <x v="78"/>
    <n v="30.748000000000001"/>
    <s v="27613"/>
    <s v="345"/>
    <n v="27.01765705"/>
    <n v="3.49"/>
    <x v="0"/>
  </r>
  <r>
    <s v="12-03-2022"/>
    <x v="0"/>
    <x v="0"/>
    <x v="1315"/>
    <x v="1007"/>
    <n v="6.8150670179999997"/>
    <x v="43"/>
    <n v="47.5"/>
    <n v="30.5"/>
    <x v="535"/>
    <n v="19.07"/>
    <s v="26605"/>
    <s v="300"/>
    <n v="26.991688809999999"/>
    <n v="3.91"/>
    <x v="0"/>
  </r>
  <r>
    <s v="12-03-2022"/>
    <x v="2"/>
    <x v="2"/>
    <x v="1316"/>
    <x v="1008"/>
    <n v="6.7319560090000001"/>
    <x v="222"/>
    <n v="46.3"/>
    <n v="37.799999999999997"/>
    <x v="906"/>
    <n v="22.071999999999999"/>
    <s v="19197"/>
    <s v="374"/>
    <n v="22.367035229999999"/>
    <n v="2.0099999999999998"/>
    <x v="1"/>
  </r>
  <r>
    <s v="12-03-2022"/>
    <x v="2"/>
    <x v="2"/>
    <x v="1317"/>
    <x v="1009"/>
    <n v="5.9643794789999998"/>
    <x v="248"/>
    <n v="46.7"/>
    <n v="35.5"/>
    <x v="907"/>
    <n v="31.863"/>
    <s v="18436"/>
    <s v="399"/>
    <n v="22.363891880000001"/>
    <n v="1.91"/>
    <x v="1"/>
  </r>
  <r>
    <s v="12-03-2022"/>
    <x v="2"/>
    <x v="2"/>
    <x v="1318"/>
    <x v="1010"/>
    <n v="6.3283123989999996"/>
    <x v="248"/>
    <n v="53.8"/>
    <n v="38.200000000000003"/>
    <x v="615"/>
    <n v="23.835000000000001"/>
    <s v="17726"/>
    <s v="295"/>
    <n v="22.362844290000002"/>
    <n v="1.89"/>
    <x v="1"/>
  </r>
  <r>
    <s v="12-03-2022"/>
    <x v="2"/>
    <x v="2"/>
    <x v="1319"/>
    <x v="1011"/>
    <n v="5.8262986200000002"/>
    <x v="248"/>
    <n v="49.3"/>
    <n v="32.4"/>
    <x v="870"/>
    <n v="28.411000000000001"/>
    <s v="21361"/>
    <s v="319"/>
    <n v="22.349234589999998"/>
    <n v="2.0099999999999998"/>
    <x v="1"/>
  </r>
  <r>
    <s v="12-02-2022"/>
    <x v="1"/>
    <x v="1"/>
    <x v="1320"/>
    <x v="1012"/>
    <n v="6.5317045599999997"/>
    <x v="116"/>
    <n v="47.8"/>
    <n v="32.9"/>
    <x v="614"/>
    <n v="29.803000000000001"/>
    <s v="23053"/>
    <s v="389"/>
    <n v="20.708888210000001"/>
    <n v="3.13"/>
    <x v="1"/>
  </r>
  <r>
    <s v="12-02-2022"/>
    <x v="0"/>
    <x v="0"/>
    <x v="1321"/>
    <x v="1013"/>
    <n v="5.8358352580000004"/>
    <x v="65"/>
    <n v="46.7"/>
    <n v="35.5"/>
    <x v="908"/>
    <n v="23.384"/>
    <s v="17726"/>
    <s v="311"/>
    <n v="20.977326649999998"/>
    <n v="3.27"/>
    <x v="1"/>
  </r>
  <r>
    <s v="12-02-2022"/>
    <x v="0"/>
    <x v="0"/>
    <x v="1322"/>
    <x v="19"/>
    <n v="6.6583791269999999"/>
    <x v="14"/>
    <n v="52.7"/>
    <n v="31.8"/>
    <x v="909"/>
    <n v="20.855"/>
    <s v="27613"/>
    <s v="277"/>
    <n v="24.072307380000002"/>
    <n v="3.93"/>
    <x v="0"/>
  </r>
  <r>
    <s v="12-02-2022"/>
    <x v="2"/>
    <x v="2"/>
    <x v="1323"/>
    <x v="11"/>
    <n v="6.3480902779999999"/>
    <x v="16"/>
    <n v="54.4"/>
    <n v="29.4"/>
    <x v="603"/>
    <n v="35.683999999999997"/>
    <s v="23432"/>
    <s v="472"/>
    <n v="24.20657134"/>
    <n v="3.55"/>
    <x v="0"/>
  </r>
  <r>
    <s v="12-02-2022"/>
    <x v="2"/>
    <x v="2"/>
    <x v="1211"/>
    <x v="9"/>
    <n v="5.8451719930000001"/>
    <x v="17"/>
    <n v="48.1"/>
    <n v="38.700000000000003"/>
    <x v="910"/>
    <n v="26.247"/>
    <s v="19838"/>
    <s v="328"/>
    <n v="24.065026719999999"/>
    <n v="3.55"/>
    <x v="0"/>
  </r>
  <r>
    <s v="12-02-2022"/>
    <x v="0"/>
    <x v="0"/>
    <x v="1324"/>
    <x v="6"/>
    <n v="5.6021565769999997"/>
    <x v="0"/>
    <n v="46.2"/>
    <n v="36.200000000000003"/>
    <x v="911"/>
    <n v="24.584"/>
    <s v="19799"/>
    <s v="303"/>
    <n v="24.11242992"/>
    <n v="3.67"/>
    <x v="0"/>
  </r>
  <r>
    <s v="12-02-2022"/>
    <x v="2"/>
    <x v="2"/>
    <x v="1325"/>
    <x v="5"/>
    <n v="6.9110784750000001"/>
    <x v="3"/>
    <s v="45"/>
    <n v="31.3"/>
    <x v="584"/>
    <n v="27.702000000000002"/>
    <s v="19866"/>
    <s v="292"/>
    <n v="24.03110843"/>
    <n v="3.69"/>
    <x v="0"/>
  </r>
  <r>
    <s v="12-02-2022"/>
    <x v="1"/>
    <x v="1"/>
    <x v="947"/>
    <x v="4"/>
    <n v="6.1293231219999997"/>
    <x v="192"/>
    <n v="48.2"/>
    <s v="41"/>
    <x v="561"/>
    <n v="26.736000000000001"/>
    <s v="19817"/>
    <s v="366"/>
    <n v="24.090528330000001"/>
    <n v="3.67"/>
    <x v="0"/>
  </r>
  <r>
    <s v="12-02-2022"/>
    <x v="2"/>
    <x v="2"/>
    <x v="1326"/>
    <x v="18"/>
    <n v="6.4770702010000001"/>
    <x v="260"/>
    <n v="49.2"/>
    <n v="29.7"/>
    <x v="912"/>
    <n v="18.667999999999999"/>
    <s v="19810"/>
    <s v="357"/>
    <n v="24.099040890000001"/>
    <n v="3.61"/>
    <x v="0"/>
  </r>
  <r>
    <s v="12-02-2022"/>
    <x v="1"/>
    <x v="1"/>
    <x v="1327"/>
    <x v="1014"/>
    <n v="6.125483258"/>
    <x v="67"/>
    <n v="46.3"/>
    <n v="40.9"/>
    <x v="42"/>
    <n v="32.582000000000001"/>
    <s v="22762"/>
    <s v="410"/>
    <n v="20.973640280000001"/>
    <n v="3.14"/>
    <x v="1"/>
  </r>
  <r>
    <s v="12-02-2022"/>
    <x v="1"/>
    <x v="1"/>
    <x v="1328"/>
    <x v="1015"/>
    <n v="5.9102802099999998"/>
    <x v="16"/>
    <n v="45.2"/>
    <s v="32"/>
    <x v="438"/>
    <n v="27.076000000000001"/>
    <s v="19811"/>
    <s v="358"/>
    <n v="24.09782444"/>
    <n v="2.78"/>
    <x v="0"/>
  </r>
  <r>
    <s v="12-02-2022"/>
    <x v="1"/>
    <x v="1"/>
    <x v="1329"/>
    <x v="1016"/>
    <n v="6.1236782510000003"/>
    <x v="116"/>
    <n v="45.2"/>
    <n v="36.9"/>
    <x v="787"/>
    <n v="27.178999999999998"/>
    <s v="23054"/>
    <s v="406"/>
    <n v="20.707989940000001"/>
    <n v="2.97"/>
    <x v="1"/>
  </r>
  <r>
    <s v="12-02-2022"/>
    <x v="2"/>
    <x v="2"/>
    <x v="1330"/>
    <x v="1017"/>
    <n v="6.7710979189999998"/>
    <x v="113"/>
    <n v="49.2"/>
    <s v="30"/>
    <x v="463"/>
    <n v="34.625"/>
    <s v="23062"/>
    <s v="351"/>
    <n v="20.70080652"/>
    <n v="3.13"/>
    <x v="1"/>
  </r>
  <r>
    <s v="12-02-2022"/>
    <x v="1"/>
    <x v="1"/>
    <x v="1331"/>
    <x v="1018"/>
    <n v="6.9159672649999999"/>
    <x v="67"/>
    <n v="44.9"/>
    <n v="36.200000000000003"/>
    <x v="26"/>
    <n v="32.591999999999999"/>
    <s v="22771"/>
    <s v="298"/>
    <n v="20.965350669999999"/>
    <n v="3.03"/>
    <x v="1"/>
  </r>
  <r>
    <s v="12-02-2022"/>
    <x v="1"/>
    <x v="1"/>
    <x v="1332"/>
    <x v="1019"/>
    <n v="6.7249603330000003"/>
    <x v="21"/>
    <n v="49.4"/>
    <n v="36.5"/>
    <x v="913"/>
    <n v="26.613"/>
    <s v="23102"/>
    <s v="313"/>
    <n v="20.66496407"/>
    <n v="1.88"/>
    <x v="1"/>
  </r>
  <r>
    <s v="12-02-2022"/>
    <x v="2"/>
    <x v="2"/>
    <x v="435"/>
    <x v="1020"/>
    <n v="6.002084161"/>
    <x v="26"/>
    <s v="47"/>
    <n v="27.3"/>
    <x v="914"/>
    <n v="35.417999999999999"/>
    <s v="22896"/>
    <s v="330"/>
    <n v="20.85089099"/>
    <n v="2.88"/>
    <x v="1"/>
  </r>
  <r>
    <s v="12-02-2022"/>
    <x v="1"/>
    <x v="1"/>
    <x v="1333"/>
    <x v="1021"/>
    <n v="6.3595881739999998"/>
    <x v="28"/>
    <s v="50"/>
    <n v="34.200000000000003"/>
    <x v="410"/>
    <n v="24.896999999999998"/>
    <s v="19197"/>
    <s v="340"/>
    <n v="30.51400825"/>
    <n v="1.86"/>
    <x v="1"/>
  </r>
  <r>
    <s v="12-02-2022"/>
    <x v="0"/>
    <x v="0"/>
    <x v="1334"/>
    <x v="1022"/>
    <n v="7.6167655830000003"/>
    <x v="26"/>
    <n v="47.5"/>
    <n v="35.5"/>
    <x v="820"/>
    <n v="23.971"/>
    <s v="17726"/>
    <s v="347"/>
    <n v="32.370455710000002"/>
    <n v="2.11"/>
    <x v="1"/>
  </r>
  <r>
    <s v="12-02-2022"/>
    <x v="0"/>
    <x v="0"/>
    <x v="1335"/>
    <x v="1023"/>
    <n v="6.5083431159999998"/>
    <x v="13"/>
    <n v="47.5"/>
    <n v="36.200000000000003"/>
    <x v="915"/>
    <n v="24.475999999999999"/>
    <s v="26605"/>
    <s v="286"/>
    <n v="23.905958940000001"/>
    <n v="3.59"/>
    <x v="0"/>
  </r>
  <r>
    <s v="12-02-2022"/>
    <x v="2"/>
    <x v="2"/>
    <x v="1336"/>
    <x v="2"/>
    <n v="6.8009327319999997"/>
    <x v="15"/>
    <n v="49.2"/>
    <s v="30"/>
    <x v="608"/>
    <n v="20.407"/>
    <s v="26526"/>
    <s v="278"/>
    <n v="24.068666499999999"/>
    <n v="3.58"/>
    <x v="0"/>
  </r>
  <r>
    <s v="12-01-2022"/>
    <x v="0"/>
    <x v="0"/>
    <x v="1337"/>
    <x v="20"/>
    <n v="6.8600559580000002"/>
    <x v="50"/>
    <n v="49.7"/>
    <n v="32.299999999999997"/>
    <x v="916"/>
    <n v="23.975000000000001"/>
    <s v="19727"/>
    <s v="317"/>
    <n v="24.200435949999999"/>
    <n v="2.67"/>
    <x v="0"/>
  </r>
  <r>
    <s v="12-01-2022"/>
    <x v="1"/>
    <x v="1"/>
    <x v="1338"/>
    <x v="10"/>
    <n v="6.2003440809999999"/>
    <x v="20"/>
    <n v="43.6"/>
    <n v="30.9"/>
    <x v="663"/>
    <n v="26.399000000000001"/>
    <s v="19699"/>
    <s v="319"/>
    <n v="24.23483426"/>
    <n v="2.66"/>
    <x v="0"/>
  </r>
  <r>
    <s v="12-01-2022"/>
    <x v="2"/>
    <x v="2"/>
    <x v="1339"/>
    <x v="1024"/>
    <n v="6.2350275210000001"/>
    <x v="35"/>
    <n v="51.2"/>
    <n v="27.4"/>
    <x v="239"/>
    <n v="30.172999999999998"/>
    <s v="20454"/>
    <s v="354"/>
    <n v="23.340275739999999"/>
    <n v="2.9"/>
    <x v="1"/>
  </r>
  <r>
    <s v="12-01-2022"/>
    <x v="2"/>
    <x v="2"/>
    <x v="1340"/>
    <x v="1025"/>
    <n v="6.694722735"/>
    <x v="35"/>
    <n v="52.4"/>
    <n v="32.6"/>
    <x v="709"/>
    <n v="33.398000000000003"/>
    <s v="20467"/>
    <s v="434"/>
    <n v="23.32545073"/>
    <n v="2.84"/>
    <x v="1"/>
  </r>
  <r>
    <s v="12-01-2022"/>
    <x v="1"/>
    <x v="1"/>
    <x v="1341"/>
    <x v="12"/>
    <n v="6.8110400420000001"/>
    <x v="261"/>
    <n v="48.2"/>
    <n v="42.5"/>
    <x v="337"/>
    <n v="28.135000000000002"/>
    <s v="25254"/>
    <s v="325"/>
    <n v="24.138032160000002"/>
    <n v="2.58"/>
    <x v="0"/>
  </r>
  <r>
    <s v="11-05-2022"/>
    <x v="0"/>
    <x v="0"/>
    <x v="1342"/>
    <x v="2"/>
    <n v="6.255706097"/>
    <x v="130"/>
    <n v="49.6"/>
    <s v="32"/>
    <x v="388"/>
    <n v="21.061"/>
    <s v="18414"/>
    <s v="362"/>
    <n v="25.92603454"/>
    <n v="2.61"/>
    <x v="0"/>
  </r>
  <r>
    <s v="11-05-2022"/>
    <x v="0"/>
    <x v="0"/>
    <x v="1343"/>
    <x v="19"/>
    <n v="6.6371498039999999"/>
    <x v="216"/>
    <n v="50.3"/>
    <n v="35.700000000000003"/>
    <x v="917"/>
    <n v="23.742000000000001"/>
    <s v="18448"/>
    <s v="459"/>
    <n v="25.87825239"/>
    <n v="2.61"/>
    <x v="0"/>
  </r>
  <r>
    <s v="11-05-2022"/>
    <x v="2"/>
    <x v="2"/>
    <x v="1344"/>
    <x v="1026"/>
    <n v="6.4029221129999998"/>
    <x v="76"/>
    <n v="42.7"/>
    <n v="37.1"/>
    <x v="409"/>
    <n v="36.325000000000003"/>
    <s v="20693"/>
    <s v="310"/>
    <n v="33.070700240000001"/>
    <n v="2.74"/>
    <x v="1"/>
  </r>
  <r>
    <s v="11-05-2022"/>
    <x v="2"/>
    <x v="2"/>
    <x v="1345"/>
    <x v="1027"/>
    <n v="6.1203099989999998"/>
    <x v="189"/>
    <n v="47.8"/>
    <n v="30.9"/>
    <x v="918"/>
    <n v="27.956"/>
    <s v="20721"/>
    <s v="322"/>
    <n v="32.491378500000003"/>
    <n v="3.03"/>
    <x v="1"/>
  </r>
  <r>
    <s v="11-04-2022"/>
    <x v="0"/>
    <x v="0"/>
    <x v="1346"/>
    <x v="66"/>
    <n v="6.2940417430000002"/>
    <x v="24"/>
    <n v="45.6"/>
    <n v="38.299999999999997"/>
    <x v="626"/>
    <n v="28.495000000000001"/>
    <s v="20867"/>
    <s v="405"/>
    <n v="34.973004189999997"/>
    <n v="2.02"/>
    <x v="1"/>
  </r>
  <r>
    <s v="11-04-2022"/>
    <x v="1"/>
    <x v="1"/>
    <x v="1347"/>
    <x v="1028"/>
    <n v="6.3426651679999999"/>
    <x v="28"/>
    <n v="49.4"/>
    <n v="29.8"/>
    <x v="768"/>
    <n v="20.789000000000001"/>
    <s v="20870"/>
    <s v="310"/>
    <n v="22.87503594"/>
    <n v="1.99"/>
    <x v="1"/>
  </r>
  <r>
    <s v="11-04-2022"/>
    <x v="0"/>
    <x v="0"/>
    <x v="1348"/>
    <x v="1029"/>
    <n v="6.7698346960000002"/>
    <x v="30"/>
    <n v="52.6"/>
    <n v="38.1"/>
    <x v="454"/>
    <n v="20.981000000000002"/>
    <s v="20929"/>
    <s v="305"/>
    <n v="22.810549949999999"/>
    <n v="2.95"/>
    <x v="1"/>
  </r>
  <r>
    <s v="11-04-2022"/>
    <x v="1"/>
    <x v="1"/>
    <x v="1349"/>
    <x v="1030"/>
    <n v="5.941465623"/>
    <x v="68"/>
    <n v="42.4"/>
    <n v="33.5"/>
    <x v="919"/>
    <n v="17.055"/>
    <s v="20868"/>
    <s v="336"/>
    <n v="22.877228290000001"/>
    <s v="3"/>
    <x v="1"/>
  </r>
  <r>
    <s v="11-04-2022"/>
    <x v="0"/>
    <x v="0"/>
    <x v="1350"/>
    <x v="1031"/>
    <n v="7.0360267240000001"/>
    <x v="261"/>
    <n v="51.1"/>
    <n v="31.2"/>
    <x v="888"/>
    <n v="23.018999999999998"/>
    <s v="18189"/>
    <s v="356"/>
    <n v="15.900716149999999"/>
    <n v="2.36"/>
    <x v="0"/>
  </r>
  <r>
    <s v="11-04-2022"/>
    <x v="2"/>
    <x v="2"/>
    <x v="1351"/>
    <x v="18"/>
    <n v="5.792360049"/>
    <x v="153"/>
    <n v="51.6"/>
    <s v="39"/>
    <x v="871"/>
    <n v="15.157999999999999"/>
    <s v="18366"/>
    <s v="356"/>
    <n v="16.44955444"/>
    <n v="2.52"/>
    <x v="0"/>
  </r>
  <r>
    <s v="11-04-2022"/>
    <x v="2"/>
    <x v="2"/>
    <x v="1352"/>
    <x v="1032"/>
    <n v="6.8280622050000002"/>
    <x v="39"/>
    <n v="50.4"/>
    <n v="33.700000000000003"/>
    <x v="34"/>
    <n v="34.347000000000001"/>
    <s v="16198"/>
    <s v="304"/>
    <n v="22.840015309999998"/>
    <n v="2.0099999999999998"/>
    <x v="1"/>
  </r>
  <r>
    <s v="11-04-2022"/>
    <x v="2"/>
    <x v="2"/>
    <x v="1353"/>
    <x v="1033"/>
    <n v="6.7118172649999996"/>
    <x v="33"/>
    <n v="46.1"/>
    <s v="38"/>
    <x v="732"/>
    <n v="24.266999999999999"/>
    <s v="17726"/>
    <s v="400"/>
    <n v="22.736676670000001"/>
    <s v="3"/>
    <x v="1"/>
  </r>
  <r>
    <s v="11-04-2022"/>
    <x v="1"/>
    <x v="1"/>
    <x v="1354"/>
    <x v="1034"/>
    <n v="6.0303902149999997"/>
    <x v="33"/>
    <s v="42"/>
    <n v="35.9"/>
    <x v="920"/>
    <n v="27.042000000000002"/>
    <s v="18436"/>
    <s v="360"/>
    <n v="22.7453428"/>
    <n v="2.02"/>
    <x v="1"/>
  </r>
  <r>
    <s v="11-04-2022"/>
    <x v="0"/>
    <x v="0"/>
    <x v="1355"/>
    <x v="9"/>
    <n v="6.5567694479999998"/>
    <x v="32"/>
    <n v="40.6"/>
    <n v="29.9"/>
    <x v="440"/>
    <n v="17.555"/>
    <s v="18372"/>
    <s v="349"/>
    <n v="25.985303720000001"/>
    <n v="2.39"/>
    <x v="0"/>
  </r>
  <r>
    <s v="11-04-2022"/>
    <x v="0"/>
    <x v="0"/>
    <x v="748"/>
    <x v="1035"/>
    <n v="6.1961066120000003"/>
    <x v="65"/>
    <s v="50"/>
    <n v="32.299999999999997"/>
    <x v="409"/>
    <n v="25.212"/>
    <s v="18189"/>
    <s v="405"/>
    <n v="17.899311019999999"/>
    <n v="2.56"/>
    <x v="0"/>
  </r>
  <r>
    <s v="11-04-2022"/>
    <x v="0"/>
    <x v="0"/>
    <x v="1356"/>
    <x v="11"/>
    <n v="6.3965498289999996"/>
    <x v="218"/>
    <n v="40.5"/>
    <n v="29.6"/>
    <x v="921"/>
    <n v="22.058"/>
    <s v="18235"/>
    <s v="284"/>
    <n v="26.180531940000002"/>
    <n v="2.4500000000000002"/>
    <x v="0"/>
  </r>
  <r>
    <s v="11-04-2022"/>
    <x v="1"/>
    <x v="1"/>
    <x v="1357"/>
    <x v="1036"/>
    <n v="6.3625126700000001"/>
    <x v="33"/>
    <n v="41.5"/>
    <n v="34.5"/>
    <x v="311"/>
    <n v="12.747999999999999"/>
    <s v="19197"/>
    <s v="357"/>
    <n v="22.749678339999999"/>
    <n v="2.17"/>
    <x v="1"/>
  </r>
  <r>
    <s v="11-04-2022"/>
    <x v="2"/>
    <x v="2"/>
    <x v="1358"/>
    <x v="63"/>
    <n v="6.6015427439999996"/>
    <x v="30"/>
    <n v="46.8"/>
    <n v="35.299999999999997"/>
    <x v="922"/>
    <n v="16.646000000000001"/>
    <s v="20981"/>
    <s v="362"/>
    <n v="32.519298550000002"/>
    <n v="2.0099999999999998"/>
    <x v="1"/>
  </r>
  <r>
    <s v="11-04-2022"/>
    <x v="1"/>
    <x v="1"/>
    <x v="1359"/>
    <x v="79"/>
    <n v="5.9505040329999996"/>
    <x v="8"/>
    <n v="47.7"/>
    <n v="35.9"/>
    <x v="774"/>
    <n v="20.356999999999999"/>
    <s v="20875"/>
    <s v="359"/>
    <n v="33.923365019999999"/>
    <s v="3"/>
    <x v="1"/>
  </r>
  <r>
    <s v="11-04-2022"/>
    <x v="2"/>
    <x v="2"/>
    <x v="193"/>
    <x v="6"/>
    <n v="6.8441877870000001"/>
    <x v="119"/>
    <n v="47.6"/>
    <n v="34.1"/>
    <x v="173"/>
    <n v="28.228000000000002"/>
    <s v="18266"/>
    <s v="333"/>
    <n v="26.136099860000002"/>
    <n v="2.4"/>
    <x v="0"/>
  </r>
  <r>
    <s v="11-04-2022"/>
    <x v="2"/>
    <x v="2"/>
    <x v="194"/>
    <x v="5"/>
    <n v="6.873220721"/>
    <x v="150"/>
    <n v="43.6"/>
    <s v="37"/>
    <x v="923"/>
    <n v="18.13"/>
    <s v="18273"/>
    <s v="341"/>
    <n v="26.12608767"/>
    <n v="2.71"/>
    <x v="0"/>
  </r>
  <r>
    <s v="11-04-2022"/>
    <x v="1"/>
    <x v="1"/>
    <x v="1360"/>
    <x v="4"/>
    <n v="6.527699385"/>
    <x v="224"/>
    <s v="49"/>
    <n v="36.799999999999997"/>
    <x v="342"/>
    <n v="17.768000000000001"/>
    <s v="18275"/>
    <s v="353"/>
    <n v="26.123228449999999"/>
    <n v="2.56"/>
    <x v="0"/>
  </r>
  <r>
    <s v="11-04-2022"/>
    <x v="2"/>
    <x v="2"/>
    <x v="1051"/>
    <x v="1037"/>
    <n v="7.2228016439999996"/>
    <x v="33"/>
    <n v="43.5"/>
    <n v="38.4"/>
    <x v="242"/>
    <n v="23.084"/>
    <s v="14152"/>
    <s v="387"/>
    <n v="22.75184673"/>
    <n v="1.85"/>
    <x v="1"/>
  </r>
  <r>
    <s v="11-04-2022"/>
    <x v="0"/>
    <x v="0"/>
    <x v="1361"/>
    <x v="1038"/>
    <n v="5.7909814180000003"/>
    <x v="68"/>
    <n v="59.1"/>
    <n v="31.5"/>
    <x v="267"/>
    <n v="23.843"/>
    <s v="13272"/>
    <s v="292"/>
    <n v="22.869556889999998"/>
    <n v="2.11"/>
    <x v="1"/>
  </r>
  <r>
    <s v="11-03-2022"/>
    <x v="0"/>
    <x v="0"/>
    <x v="1362"/>
    <x v="1039"/>
    <n v="6.5056150910000001"/>
    <x v="148"/>
    <n v="52.4"/>
    <n v="33.700000000000003"/>
    <x v="869"/>
    <n v="27.832000000000001"/>
    <s v="15217"/>
    <s v="408"/>
    <n v="22.253391130000001"/>
    <n v="1.91"/>
    <x v="1"/>
  </r>
  <r>
    <s v="11-03-2022"/>
    <x v="0"/>
    <x v="0"/>
    <x v="1363"/>
    <x v="1040"/>
    <n v="5.878729485"/>
    <x v="148"/>
    <s v="46"/>
    <n v="33.200000000000003"/>
    <x v="924"/>
    <n v="30.646999999999998"/>
    <s v="14266"/>
    <s v="393"/>
    <n v="22.25235387"/>
    <n v="1.89"/>
    <x v="1"/>
  </r>
  <r>
    <s v="11-03-2022"/>
    <x v="2"/>
    <x v="2"/>
    <x v="1364"/>
    <x v="62"/>
    <n v="5.8149746909999998"/>
    <x v="29"/>
    <s v="44"/>
    <n v="33.1"/>
    <x v="16"/>
    <n v="19.079000000000001"/>
    <s v="21444"/>
    <s v="309"/>
    <n v="30.51400825"/>
    <n v="2.86"/>
    <x v="1"/>
  </r>
  <r>
    <s v="11-03-2022"/>
    <x v="0"/>
    <x v="0"/>
    <x v="1365"/>
    <x v="1041"/>
    <n v="6.2959750530000003"/>
    <x v="222"/>
    <n v="47.6"/>
    <n v="33.5"/>
    <x v="588"/>
    <n v="19.989999999999998"/>
    <s v="14152"/>
    <s v="420"/>
    <n v="22.403773050000002"/>
    <n v="1.95"/>
    <x v="1"/>
  </r>
  <r>
    <s v="11-03-2022"/>
    <x v="1"/>
    <x v="1"/>
    <x v="1366"/>
    <x v="1042"/>
    <n v="6.1873081450000003"/>
    <x v="222"/>
    <n v="44.9"/>
    <n v="38.1"/>
    <x v="1"/>
    <n v="30.887"/>
    <s v="13272"/>
    <s v="317"/>
    <n v="22.400619370000001"/>
    <n v="1.99"/>
    <x v="1"/>
  </r>
  <r>
    <s v="11-03-2022"/>
    <x v="1"/>
    <x v="1"/>
    <x v="1367"/>
    <x v="52"/>
    <n v="6.1274780849999999"/>
    <x v="26"/>
    <n v="50.3"/>
    <n v="45.1"/>
    <x v="819"/>
    <n v="23.542999999999999"/>
    <s v="21305"/>
    <s v="280"/>
    <n v="35.581220899999998"/>
    <n v="3.1"/>
    <x v="1"/>
  </r>
  <r>
    <s v="11-03-2022"/>
    <x v="0"/>
    <x v="0"/>
    <x v="1368"/>
    <x v="1043"/>
    <n v="6.039203004"/>
    <x v="42"/>
    <n v="50.2"/>
    <n v="37.200000000000003"/>
    <x v="323"/>
    <n v="25.475000000000001"/>
    <s v="21275"/>
    <s v="245"/>
    <n v="22.439576970000001"/>
    <n v="3.06"/>
    <x v="1"/>
  </r>
  <r>
    <s v="11-03-2022"/>
    <x v="0"/>
    <x v="0"/>
    <x v="1369"/>
    <x v="1044"/>
    <n v="6.198870426"/>
    <x v="3"/>
    <n v="46.4"/>
    <n v="34.4"/>
    <x v="279"/>
    <n v="29.881"/>
    <s v="20504"/>
    <s v="413"/>
    <n v="26.556266340000001"/>
    <n v="3.49"/>
    <x v="0"/>
  </r>
  <r>
    <s v="11-03-2022"/>
    <x v="1"/>
    <x v="1"/>
    <x v="1370"/>
    <x v="1045"/>
    <n v="6.6793823909999999"/>
    <x v="173"/>
    <n v="54.2"/>
    <n v="33.9"/>
    <x v="921"/>
    <n v="21.286000000000001"/>
    <s v="27613"/>
    <s v="377"/>
    <n v="26.605104770000001"/>
    <n v="2.44"/>
    <x v="0"/>
  </r>
  <r>
    <s v="11-03-2022"/>
    <x v="1"/>
    <x v="1"/>
    <x v="1371"/>
    <x v="1046"/>
    <n v="6.5803203569999997"/>
    <x v="75"/>
    <n v="47.1"/>
    <n v="39.200000000000003"/>
    <x v="492"/>
    <n v="22.719000000000001"/>
    <s v="27613"/>
    <s v="308"/>
    <n v="26.529702700000001"/>
    <n v="3.58"/>
    <x v="0"/>
  </r>
  <r>
    <s v="11-03-2022"/>
    <x v="2"/>
    <x v="2"/>
    <x v="194"/>
    <x v="1047"/>
    <n v="6.8326950030000004"/>
    <x v="89"/>
    <n v="49.4"/>
    <n v="33.700000000000003"/>
    <x v="504"/>
    <n v="31.978999999999999"/>
    <s v="26605"/>
    <s v="378"/>
    <n v="26.562176600000001"/>
    <n v="3.93"/>
    <x v="0"/>
  </r>
  <r>
    <s v="11-03-2022"/>
    <x v="1"/>
    <x v="1"/>
    <x v="193"/>
    <x v="1048"/>
    <n v="7.0018759160000004"/>
    <x v="28"/>
    <n v="46.5"/>
    <n v="34.5"/>
    <x v="132"/>
    <n v="14.036"/>
    <s v="20504"/>
    <s v="319"/>
    <n v="26.563654570000001"/>
    <n v="3.59"/>
    <x v="0"/>
  </r>
  <r>
    <s v="11-03-2022"/>
    <x v="1"/>
    <x v="1"/>
    <x v="1372"/>
    <x v="1049"/>
    <n v="7.042195274"/>
    <x v="169"/>
    <n v="49.5"/>
    <n v="36.200000000000003"/>
    <x v="474"/>
    <n v="24.314"/>
    <s v="21951"/>
    <s v="390"/>
    <n v="26.57844338"/>
    <n v="3.49"/>
    <x v="0"/>
  </r>
  <r>
    <s v="11-03-2022"/>
    <x v="1"/>
    <x v="1"/>
    <x v="1373"/>
    <x v="1050"/>
    <n v="5.5872862750000003"/>
    <x v="25"/>
    <n v="45.3"/>
    <n v="33.1"/>
    <x v="315"/>
    <n v="40.762999999999998"/>
    <s v="27957"/>
    <s v="365"/>
    <n v="26.58288323"/>
    <n v="3.91"/>
    <x v="0"/>
  </r>
  <r>
    <s v="11-03-2022"/>
    <x v="0"/>
    <x v="0"/>
    <x v="1374"/>
    <x v="1051"/>
    <n v="6.0805900480000004"/>
    <x v="51"/>
    <n v="50.2"/>
    <n v="29.9"/>
    <x v="644"/>
    <n v="20.460999999999999"/>
    <s v="17919"/>
    <s v="344"/>
    <n v="26.562176600000001"/>
    <n v="2.4700000000000002"/>
    <x v="0"/>
  </r>
  <r>
    <s v="11-03-2022"/>
    <x v="1"/>
    <x v="1"/>
    <x v="1375"/>
    <x v="1052"/>
    <n v="7.0268439579999997"/>
    <x v="240"/>
    <s v="42"/>
    <n v="36.9"/>
    <x v="925"/>
    <n v="10.342000000000001"/>
    <s v="25528"/>
    <s v="420"/>
    <n v="26.62736349"/>
    <n v="2.41"/>
    <x v="0"/>
  </r>
  <r>
    <s v="11-03-2022"/>
    <x v="1"/>
    <x v="1"/>
    <x v="1376"/>
    <x v="1053"/>
    <n v="6.901395559"/>
    <x v="54"/>
    <n v="49.4"/>
    <n v="37.5"/>
    <x v="777"/>
    <n v="29.738"/>
    <s v="23432"/>
    <s v="330"/>
    <n v="26.506135140000001"/>
    <n v="2.34"/>
    <x v="0"/>
  </r>
  <r>
    <s v="11-03-2022"/>
    <x v="2"/>
    <x v="2"/>
    <x v="1377"/>
    <x v="1054"/>
    <n v="6.5461259109999999"/>
    <x v="262"/>
    <n v="50.1"/>
    <s v="29"/>
    <x v="926"/>
    <n v="22.414000000000001"/>
    <s v="26526"/>
    <s v="332"/>
    <n v="26.526754459999999"/>
    <n v="2.39"/>
    <x v="0"/>
  </r>
  <r>
    <s v="11-03-2022"/>
    <x v="0"/>
    <x v="0"/>
    <x v="489"/>
    <x v="1055"/>
    <n v="6.1863346010000004"/>
    <x v="23"/>
    <n v="54.5"/>
    <n v="36.6"/>
    <x v="927"/>
    <n v="23.303999999999998"/>
    <s v="26605"/>
    <s v="401"/>
    <n v="26.55774366"/>
    <n v="2.37"/>
    <x v="0"/>
  </r>
  <r>
    <s v="11-03-2022"/>
    <x v="2"/>
    <x v="2"/>
    <x v="1378"/>
    <x v="1056"/>
    <n v="6.9215905610000004"/>
    <x v="0"/>
    <n v="49.2"/>
    <n v="33.5"/>
    <x v="505"/>
    <n v="23.887"/>
    <s v="21951"/>
    <s v="415"/>
    <n v="26.497308100000001"/>
    <n v="3.91"/>
    <x v="0"/>
  </r>
  <r>
    <s v="11-03-2022"/>
    <x v="1"/>
    <x v="1"/>
    <x v="171"/>
    <x v="1057"/>
    <n v="6.1525417410000003"/>
    <x v="123"/>
    <n v="46.1"/>
    <n v="36.9"/>
    <x v="829"/>
    <n v="19.62"/>
    <s v="20504"/>
    <s v="386"/>
    <n v="26.628848730000001"/>
    <n v="2.33"/>
    <x v="0"/>
  </r>
  <r>
    <s v="11-03-2022"/>
    <x v="0"/>
    <x v="0"/>
    <x v="1379"/>
    <x v="809"/>
    <n v="7.0292539500000002"/>
    <x v="258"/>
    <n v="43.8"/>
    <s v="30"/>
    <x v="306"/>
    <n v="26.507999999999999"/>
    <s v="21951"/>
    <s v="278"/>
    <n v="26.622908769999999"/>
    <n v="2.44"/>
    <x v="0"/>
  </r>
  <r>
    <s v="11-03-2022"/>
    <x v="2"/>
    <x v="2"/>
    <x v="1380"/>
    <x v="1058"/>
    <n v="6.8894074889999999"/>
    <x v="224"/>
    <n v="42.1"/>
    <s v="34"/>
    <x v="414"/>
    <n v="26.414000000000001"/>
    <s v="17976"/>
    <s v="333"/>
    <n v="26.55774366"/>
    <n v="2.57"/>
    <x v="0"/>
  </r>
  <r>
    <s v="11-03-2022"/>
    <x v="0"/>
    <x v="0"/>
    <x v="1381"/>
    <x v="1059"/>
    <n v="6.2519506250000001"/>
    <x v="252"/>
    <n v="47.9"/>
    <n v="40.200000000000003"/>
    <x v="642"/>
    <n v="19.731000000000002"/>
    <s v="17999"/>
    <s v="358"/>
    <n v="26.523806879999999"/>
    <n v="2.54"/>
    <x v="0"/>
  </r>
  <r>
    <s v="11-03-2022"/>
    <x v="2"/>
    <x v="2"/>
    <x v="1382"/>
    <x v="1060"/>
    <n v="6.049337274"/>
    <x v="3"/>
    <n v="46.7"/>
    <n v="36.799999999999997"/>
    <x v="928"/>
    <n v="25.911999999999999"/>
    <s v="17983"/>
    <s v="323"/>
    <n v="26.547405879999999"/>
    <n v="2.48"/>
    <x v="0"/>
  </r>
  <r>
    <s v="11-03-2022"/>
    <x v="0"/>
    <x v="0"/>
    <x v="1383"/>
    <x v="1061"/>
    <n v="6.9478758740000002"/>
    <x v="0"/>
    <n v="41.1"/>
    <s v="41"/>
    <x v="204"/>
    <n v="32.576999999999998"/>
    <s v="17985"/>
    <s v="428"/>
    <n v="26.544453709999999"/>
    <n v="2.4300000000000002"/>
    <x v="0"/>
  </r>
  <r>
    <s v="11-03-2022"/>
    <x v="1"/>
    <x v="1"/>
    <x v="1384"/>
    <x v="1062"/>
    <n v="6.3662692910000001"/>
    <x v="17"/>
    <n v="41.7"/>
    <n v="38.1"/>
    <x v="929"/>
    <n v="32.978999999999999"/>
    <s v="18009"/>
    <s v="340"/>
    <n v="26.50907879"/>
    <n v="3.58"/>
    <x v="0"/>
  </r>
  <r>
    <s v="11-03-2022"/>
    <x v="1"/>
    <x v="1"/>
    <x v="1385"/>
    <x v="1063"/>
    <n v="6.0757286319999997"/>
    <x v="16"/>
    <s v="50"/>
    <s v="35"/>
    <x v="930"/>
    <n v="27.035"/>
    <s v="17919"/>
    <s v="304"/>
    <n v="26.523806879999999"/>
    <n v="3.67"/>
    <x v="0"/>
  </r>
  <r>
    <s v="11-03-2022"/>
    <x v="2"/>
    <x v="2"/>
    <x v="1386"/>
    <x v="1064"/>
    <n v="6.1650406149999997"/>
    <x v="17"/>
    <s v="46"/>
    <n v="40.799999999999997"/>
    <x v="931"/>
    <n v="22.292999999999999"/>
    <s v="27957"/>
    <s v="317"/>
    <n v="26.492896779999999"/>
    <n v="3.61"/>
    <x v="0"/>
  </r>
  <r>
    <s v="11-03-2022"/>
    <x v="1"/>
    <x v="1"/>
    <x v="1387"/>
    <x v="1065"/>
    <n v="6.8940764369999998"/>
    <x v="42"/>
    <n v="47.2"/>
    <n v="28.4"/>
    <x v="749"/>
    <n v="20.745000000000001"/>
    <s v="19197"/>
    <s v="274"/>
    <n v="22.41744929"/>
    <n v="1.88"/>
    <x v="1"/>
  </r>
  <r>
    <s v="11-03-2022"/>
    <x v="0"/>
    <x v="0"/>
    <x v="1388"/>
    <x v="1066"/>
    <n v="6.5538796289999999"/>
    <x v="90"/>
    <n v="48.5"/>
    <s v="33"/>
    <x v="932"/>
    <n v="25.114999999999998"/>
    <s v="26526"/>
    <s v="308"/>
    <n v="26.585843959999998"/>
    <n v="3.55"/>
    <x v="0"/>
  </r>
  <r>
    <s v="11-03-2022"/>
    <x v="2"/>
    <x v="2"/>
    <x v="1389"/>
    <x v="1067"/>
    <n v="6.6527769589999997"/>
    <x v="263"/>
    <n v="47.9"/>
    <n v="28.8"/>
    <x v="827"/>
    <n v="20.513999999999999"/>
    <s v="18436"/>
    <s v="401"/>
    <n v="22.27103937"/>
    <n v="2.88"/>
    <x v="1"/>
  </r>
  <r>
    <s v="11-03-2022"/>
    <x v="2"/>
    <x v="2"/>
    <x v="1390"/>
    <x v="1068"/>
    <n v="6.6076908239999996"/>
    <x v="107"/>
    <n v="42.6"/>
    <s v="33"/>
    <x v="576"/>
    <n v="29.529"/>
    <s v="17726"/>
    <s v="358"/>
    <n v="22.324152439999999"/>
    <n v="1.87"/>
    <x v="1"/>
  </r>
  <r>
    <s v="11-03-2022"/>
    <x v="1"/>
    <x v="1"/>
    <x v="1014"/>
    <x v="1069"/>
    <n v="6.2684644110000001"/>
    <x v="222"/>
    <n v="46.1"/>
    <n v="25.4"/>
    <x v="933"/>
    <n v="28.417000000000002"/>
    <s v="21318"/>
    <s v="274"/>
    <n v="32.394314659999999"/>
    <n v="2.17"/>
    <x v="1"/>
  </r>
  <r>
    <s v="11-03-2022"/>
    <x v="1"/>
    <x v="1"/>
    <x v="1391"/>
    <x v="1070"/>
    <n v="6.3433717469999999"/>
    <x v="222"/>
    <n v="44.6"/>
    <s v="33"/>
    <x v="934"/>
    <n v="26.414000000000001"/>
    <s v="21316"/>
    <s v="300"/>
    <n v="22.39641584"/>
    <n v="2.11"/>
    <x v="1"/>
  </r>
  <r>
    <s v="11-03-2022"/>
    <x v="1"/>
    <x v="1"/>
    <x v="1392"/>
    <x v="1071"/>
    <n v="6.9286463009999997"/>
    <x v="222"/>
    <n v="47.6"/>
    <n v="36.6"/>
    <x v="935"/>
    <n v="27.891999999999999"/>
    <s v="21312"/>
    <s v="344"/>
    <n v="22.400619370000001"/>
    <n v="1.85"/>
    <x v="1"/>
  </r>
  <r>
    <s v="11-03-2022"/>
    <x v="0"/>
    <x v="0"/>
    <x v="1393"/>
    <x v="1072"/>
    <n v="6.2757780859999999"/>
    <x v="51"/>
    <n v="43.7"/>
    <s v="41"/>
    <x v="503"/>
    <n v="16.277000000000001"/>
    <s v="26253"/>
    <s v="361"/>
    <n v="16.964105069999999"/>
    <n v="2.37"/>
    <x v="0"/>
  </r>
  <r>
    <s v="11-02-2022"/>
    <x v="2"/>
    <x v="2"/>
    <x v="1394"/>
    <x v="1073"/>
    <s v=""/>
    <x v="24"/>
    <n v="45.9"/>
    <n v="31.8"/>
    <x v="159"/>
    <n v="22.716000000000001"/>
    <s v="22715"/>
    <s v="324"/>
    <n v="33.923365019999999"/>
    <n v="3.27"/>
    <x v="1"/>
  </r>
  <r>
    <s v="11-02-2022"/>
    <x v="2"/>
    <x v="2"/>
    <x v="1395"/>
    <x v="1074"/>
    <n v="6.6397485100000004"/>
    <x v="40"/>
    <n v="56.3"/>
    <n v="34.200000000000003"/>
    <x v="264"/>
    <n v="32.201000000000001"/>
    <s v="22855"/>
    <s v="361"/>
    <n v="20.88829578"/>
    <n v="3.22"/>
    <x v="1"/>
  </r>
  <r>
    <s v="11-02-2022"/>
    <x v="2"/>
    <x v="2"/>
    <x v="74"/>
    <x v="1075"/>
    <n v="6.084127294"/>
    <x v="43"/>
    <n v="56.3"/>
    <n v="35.9"/>
    <x v="63"/>
    <n v="20.050999999999998"/>
    <s v="19945"/>
    <s v="321"/>
    <n v="15.119739300000001"/>
    <n v="2.73"/>
    <x v="0"/>
  </r>
  <r>
    <s v="11-02-2022"/>
    <x v="1"/>
    <x v="1"/>
    <x v="1051"/>
    <x v="1076"/>
    <n v="6.5716872000000004"/>
    <x v="40"/>
    <n v="53.3"/>
    <s v="31"/>
    <x v="338"/>
    <n v="23.911999999999999"/>
    <s v="22859"/>
    <s v="251"/>
    <n v="20.884640619999999"/>
    <n v="3.1"/>
    <x v="1"/>
  </r>
  <r>
    <s v="11-02-2022"/>
    <x v="0"/>
    <x v="0"/>
    <x v="1014"/>
    <x v="1077"/>
    <n v="7.1366477929999999"/>
    <x v="66"/>
    <n v="50.3"/>
    <n v="29.4"/>
    <x v="936"/>
    <n v="24.905000000000001"/>
    <s v="22872"/>
    <s v="367"/>
    <n v="20.872770200000001"/>
    <n v="3.06"/>
    <x v="1"/>
  </r>
  <r>
    <s v="11-02-2022"/>
    <x v="0"/>
    <x v="0"/>
    <x v="1396"/>
    <x v="1078"/>
    <n v="6.6259773490000002"/>
    <x v="13"/>
    <n v="45.4"/>
    <n v="37.700000000000003"/>
    <x v="491"/>
    <n v="22.03"/>
    <s v="23432"/>
    <s v="337"/>
    <n v="24.133151349999999"/>
    <n v="3.55"/>
    <x v="0"/>
  </r>
  <r>
    <s v="11-02-2022"/>
    <x v="1"/>
    <x v="1"/>
    <x v="1397"/>
    <x v="1079"/>
    <n v="6.6945456380000001"/>
    <x v="14"/>
    <s v="48"/>
    <n v="29.8"/>
    <x v="937"/>
    <n v="16.266999999999999"/>
    <s v="20801"/>
    <s v="374"/>
    <n v="23.997285609999999"/>
    <n v="3.67"/>
    <x v="0"/>
  </r>
  <r>
    <s v="11-02-2022"/>
    <x v="1"/>
    <x v="1"/>
    <x v="1398"/>
    <x v="1080"/>
    <n v="6.5463974880000002"/>
    <x v="3"/>
    <n v="50.2"/>
    <n v="26.8"/>
    <x v="841"/>
    <n v="31.92"/>
    <s v="20801"/>
    <s v="324"/>
    <n v="24.212709839999999"/>
    <n v="2.63"/>
    <x v="0"/>
  </r>
  <r>
    <s v="11-02-2022"/>
    <x v="1"/>
    <x v="1"/>
    <x v="1399"/>
    <x v="1081"/>
    <n v="6.8510143589999997"/>
    <x v="15"/>
    <n v="45.1"/>
    <n v="43.7"/>
    <x v="426"/>
    <n v="14.818"/>
    <s v="25528"/>
    <s v="350"/>
    <n v="24.03473795"/>
    <n v="3.69"/>
    <x v="0"/>
  </r>
  <r>
    <s v="11-02-2022"/>
    <x v="1"/>
    <x v="1"/>
    <x v="1400"/>
    <x v="1082"/>
    <n v="6.0680515670000004"/>
    <x v="65"/>
    <n v="48.1"/>
    <n v="33.799999999999997"/>
    <x v="908"/>
    <n v="27.914999999999999"/>
    <s v="22723"/>
    <s v="297"/>
    <n v="35.581220899999998"/>
    <n v="3.23"/>
    <x v="1"/>
  </r>
  <r>
    <s v="11-02-2022"/>
    <x v="0"/>
    <x v="0"/>
    <x v="1401"/>
    <x v="1083"/>
    <n v="6.5243913859999996"/>
    <x v="40"/>
    <n v="43.6"/>
    <n v="31.2"/>
    <x v="938"/>
    <n v="29.041"/>
    <s v="22804"/>
    <s v="357"/>
    <n v="20.9350114"/>
    <n v="2.98"/>
    <x v="1"/>
  </r>
  <r>
    <s v="11-02-2022"/>
    <x v="1"/>
    <x v="1"/>
    <x v="1402"/>
    <x v="1084"/>
    <n v="6.8750575139999999"/>
    <x v="13"/>
    <s v="47"/>
    <n v="33.799999999999997"/>
    <x v="437"/>
    <n v="30.6"/>
    <s v="21951"/>
    <s v="340"/>
    <n v="16.44955444"/>
    <n v="2.88"/>
    <x v="0"/>
  </r>
  <r>
    <s v="11-02-2022"/>
    <x v="1"/>
    <x v="1"/>
    <x v="1403"/>
    <x v="1085"/>
    <n v="6.8750575139999999"/>
    <x v="0"/>
    <s v="47"/>
    <n v="33.799999999999997"/>
    <x v="437"/>
    <n v="30.6"/>
    <s v="17919"/>
    <s v="340"/>
    <n v="15.119739300000001"/>
    <n v="2.87"/>
    <x v="0"/>
  </r>
  <r>
    <s v="11-02-2022"/>
    <x v="1"/>
    <x v="1"/>
    <x v="1404"/>
    <x v="1086"/>
    <n v="6.3543594329999999"/>
    <x v="66"/>
    <n v="48.4"/>
    <n v="33.9"/>
    <x v="939"/>
    <n v="22.343"/>
    <s v="16198"/>
    <s v="337"/>
    <n v="20.874595540000001"/>
    <n v="1.88"/>
    <x v="1"/>
  </r>
  <r>
    <s v="11-02-2022"/>
    <x v="0"/>
    <x v="0"/>
    <x v="1405"/>
    <x v="1087"/>
    <n v="6.2978057190000003"/>
    <x v="40"/>
    <n v="43.6"/>
    <n v="35.299999999999997"/>
    <x v="940"/>
    <n v="18.643999999999998"/>
    <s v="22855"/>
    <s v="356"/>
    <n v="20.88829578"/>
    <n v="3.11"/>
    <x v="1"/>
  </r>
  <r>
    <s v="11-02-2022"/>
    <x v="2"/>
    <x v="2"/>
    <x v="1406"/>
    <x v="1088"/>
    <n v="6.1692225220000001"/>
    <x v="25"/>
    <n v="47.8"/>
    <n v="31.8"/>
    <x v="941"/>
    <n v="26.064"/>
    <s v="22686"/>
    <s v="329"/>
    <n v="34.973004189999997"/>
    <n v="3.11"/>
    <x v="1"/>
  </r>
  <r>
    <s v="11-02-2022"/>
    <x v="0"/>
    <x v="0"/>
    <x v="1407"/>
    <x v="1089"/>
    <n v="6.2676626009999996"/>
    <x v="65"/>
    <n v="44.3"/>
    <n v="32.700000000000003"/>
    <x v="207"/>
    <n v="23.41"/>
    <s v="22751"/>
    <s v="390"/>
    <n v="20.983780930000002"/>
    <n v="3.02"/>
    <x v="1"/>
  </r>
  <r>
    <s v="11-02-2022"/>
    <x v="0"/>
    <x v="0"/>
    <x v="1408"/>
    <x v="1090"/>
    <n v="6.8926712630000004"/>
    <x v="66"/>
    <n v="52.2"/>
    <n v="35.5"/>
    <x v="528"/>
    <n v="28.032"/>
    <s v="22861"/>
    <s v="355"/>
    <n v="20.88281353"/>
    <n v="1.99"/>
    <x v="1"/>
  </r>
  <r>
    <s v="11-02-2022"/>
    <x v="2"/>
    <x v="2"/>
    <x v="1409"/>
    <x v="1091"/>
    <n v="6.4549878610000002"/>
    <x v="254"/>
    <n v="49.3"/>
    <n v="34.1"/>
    <x v="942"/>
    <n v="31.699000000000002"/>
    <s v="20504"/>
    <s v="342"/>
    <n v="14.202889730000001"/>
    <n v="2.61"/>
    <x v="0"/>
  </r>
  <r>
    <s v="11-02-2022"/>
    <x v="0"/>
    <x v="0"/>
    <x v="1410"/>
    <x v="1092"/>
    <n v="7.7811508820000004"/>
    <x v="40"/>
    <n v="49.8"/>
    <s v="41"/>
    <x v="943"/>
    <n v="35.04"/>
    <s v="17726"/>
    <s v="374"/>
    <n v="32.394314659999999"/>
    <n v="1.88"/>
    <x v="1"/>
  </r>
  <r>
    <s v="11-02-2022"/>
    <x v="0"/>
    <x v="0"/>
    <x v="1411"/>
    <x v="1093"/>
    <n v="5.6551753089999997"/>
    <x v="67"/>
    <n v="50.6"/>
    <n v="26.7"/>
    <x v="751"/>
    <n v="25.443999999999999"/>
    <s v="22789"/>
    <s v="431"/>
    <n v="20.948791079999999"/>
    <n v="3.09"/>
    <x v="1"/>
  </r>
  <r>
    <s v="11-02-2022"/>
    <x v="0"/>
    <x v="0"/>
    <x v="1412"/>
    <x v="1094"/>
    <n v="6.5960826260000003"/>
    <x v="65"/>
    <s v="47"/>
    <n v="37.1"/>
    <x v="437"/>
    <n v="30.954000000000001"/>
    <s v="22722"/>
    <s v="312"/>
    <n v="21.010562449999998"/>
    <n v="1.95"/>
    <x v="1"/>
  </r>
  <r>
    <s v="11-01-2022"/>
    <x v="1"/>
    <x v="1"/>
    <x v="1413"/>
    <x v="1095"/>
    <n v="6.301068656"/>
    <x v="8"/>
    <n v="47.7"/>
    <n v="37.4"/>
    <x v="944"/>
    <n v="25.405000000000001"/>
    <s v="20764"/>
    <s v="342"/>
    <n v="22.991812750000001"/>
    <s v=""/>
    <x v="1"/>
  </r>
  <r>
    <s v="11-01-2022"/>
    <x v="0"/>
    <x v="0"/>
    <x v="16"/>
    <x v="2"/>
    <n v="6.296207441"/>
    <x v="40"/>
    <n v="44.5"/>
    <n v="41.8"/>
    <x v="945"/>
    <n v="31.207999999999998"/>
    <s v="26605"/>
    <s v="375"/>
    <n v="24.222537930000001"/>
    <n v="2.66"/>
    <x v="0"/>
  </r>
  <r>
    <s v="11-01-2022"/>
    <x v="1"/>
    <x v="1"/>
    <x v="15"/>
    <x v="19"/>
    <n v="6.3472637919999997"/>
    <x v="244"/>
    <n v="43.8"/>
    <n v="37.9"/>
    <x v="116"/>
    <n v="25.443999999999999"/>
    <s v="20504"/>
    <s v="435"/>
    <n v="24.216394439999998"/>
    <n v="2.81"/>
    <x v="0"/>
  </r>
  <r>
    <s v="10-05-2022"/>
    <x v="2"/>
    <x v="2"/>
    <x v="14"/>
    <x v="1096"/>
    <n v="5.7016781300000003"/>
    <x v="259"/>
    <n v="52.6"/>
    <n v="39.799999999999997"/>
    <x v="448"/>
    <n v="37.109000000000002"/>
    <s v="21951"/>
    <s v="353"/>
    <n v="25.952813259999999"/>
    <s v=""/>
    <x v="0"/>
  </r>
  <r>
    <s v="10-05-2022"/>
    <x v="0"/>
    <x v="0"/>
    <x v="33"/>
    <x v="9"/>
    <n v="5.8879182429999997"/>
    <x v="152"/>
    <n v="50.5"/>
    <n v="32.4"/>
    <x v="388"/>
    <n v="22.452000000000002"/>
    <s v="26526"/>
    <s v="334"/>
    <n v="25.961281199999998"/>
    <n v="3.91"/>
    <x v="0"/>
  </r>
  <r>
    <s v="10-05-2022"/>
    <x v="2"/>
    <x v="2"/>
    <x v="1414"/>
    <x v="1097"/>
    <n v="6.389795382"/>
    <x v="14"/>
    <n v="45.1"/>
    <s v="37"/>
    <x v="946"/>
    <n v="40.088000000000001"/>
    <s v="17919"/>
    <s v="310"/>
    <n v="25.954224199999999"/>
    <n v="2.5299999999999998"/>
    <x v="0"/>
  </r>
  <r>
    <s v="10-05-2022"/>
    <x v="1"/>
    <x v="1"/>
    <x v="1415"/>
    <x v="83"/>
    <n v="6.2372453390000002"/>
    <x v="28"/>
    <n v="52.8"/>
    <n v="31.5"/>
    <x v="263"/>
    <n v="30.585000000000001"/>
    <s v="20777"/>
    <s v="316"/>
    <n v="35.580333660000001"/>
    <s v="2"/>
    <x v="1"/>
  </r>
  <r>
    <s v="10-05-2022"/>
    <x v="0"/>
    <x v="0"/>
    <x v="1416"/>
    <x v="57"/>
    <n v="6.8599815140000002"/>
    <x v="23"/>
    <n v="45.3"/>
    <n v="33.9"/>
    <x v="301"/>
    <n v="34.395000000000003"/>
    <s v="20783"/>
    <s v="359"/>
    <n v="31.620335180000001"/>
    <n v="1.91"/>
    <x v="1"/>
  </r>
  <r>
    <s v="10-05-2022"/>
    <x v="0"/>
    <x v="0"/>
    <x v="11"/>
    <x v="6"/>
    <n v="6.1986345280000004"/>
    <x v="152"/>
    <n v="49.9"/>
    <s v="34"/>
    <x v="947"/>
    <n v="20.702000000000002"/>
    <s v="18387"/>
    <s v="404"/>
    <n v="16.964105069999999"/>
    <n v="3.61"/>
    <x v="0"/>
  </r>
  <r>
    <s v="10-05-2022"/>
    <x v="2"/>
    <x v="2"/>
    <x v="339"/>
    <x v="20"/>
    <n v="6.1242558410000001"/>
    <x v="13"/>
    <n v="50.2"/>
    <n v="33.700000000000003"/>
    <x v="948"/>
    <n v="32.399000000000001"/>
    <s v="26605"/>
    <s v="361"/>
    <n v="25.951402479999999"/>
    <n v="3.67"/>
    <x v="0"/>
  </r>
  <r>
    <s v="10-05-2022"/>
    <x v="2"/>
    <x v="2"/>
    <x v="1417"/>
    <x v="61"/>
    <n v="6.7700466060000002"/>
    <x v="21"/>
    <n v="53.7"/>
    <n v="36.299999999999997"/>
    <x v="309"/>
    <n v="27.875"/>
    <s v="20794"/>
    <s v="264"/>
    <n v="32.370455710000002"/>
    <n v="2.96"/>
    <x v="1"/>
  </r>
  <r>
    <s v="10-04-2022"/>
    <x v="0"/>
    <x v="0"/>
    <x v="1418"/>
    <x v="1098"/>
    <n v="7.1745066250000002"/>
    <x v="104"/>
    <n v="48.1"/>
    <n v="37.5"/>
    <x v="949"/>
    <n v="14.984"/>
    <s v="21013"/>
    <s v="339"/>
    <n v="22.719364200000001"/>
    <n v="2.74"/>
    <x v="1"/>
  </r>
  <r>
    <s v="10-04-2022"/>
    <x v="2"/>
    <x v="2"/>
    <x v="1419"/>
    <x v="1099"/>
    <n v="6.906840324"/>
    <x v="0"/>
    <n v="40.6"/>
    <n v="36.799999999999997"/>
    <x v="649"/>
    <n v="20.681999999999999"/>
    <s v="26605"/>
    <s v="317"/>
    <n v="14.202889730000001"/>
    <n v="2.38"/>
    <x v="0"/>
  </r>
  <r>
    <s v="10-04-2022"/>
    <x v="2"/>
    <x v="2"/>
    <x v="1051"/>
    <x v="1100"/>
    <n v="6.7877104380000004"/>
    <x v="33"/>
    <s v="52"/>
    <n v="38.6"/>
    <x v="950"/>
    <n v="33.802999999999997"/>
    <s v="20993"/>
    <s v="384"/>
    <n v="22.741008910000001"/>
    <n v="2.02"/>
    <x v="1"/>
  </r>
  <r>
    <s v="10-04-2022"/>
    <x v="2"/>
    <x v="2"/>
    <x v="1420"/>
    <x v="1101"/>
    <n v="6.1487972319999997"/>
    <x v="14"/>
    <n v="52.5"/>
    <s v="37"/>
    <x v="887"/>
    <n v="14.804"/>
    <s v="26605"/>
    <s v="436"/>
    <n v="26.180531940000002"/>
    <n v="2.56"/>
    <x v="0"/>
  </r>
  <r>
    <s v="10-04-2022"/>
    <x v="1"/>
    <x v="1"/>
    <x v="11"/>
    <x v="5"/>
    <n v="6.3236024219999996"/>
    <x v="60"/>
    <n v="47.6"/>
    <n v="28.8"/>
    <x v="951"/>
    <n v="32.454000000000001"/>
    <s v="18193"/>
    <s v="392"/>
    <n v="16.44955444"/>
    <n v="3.67"/>
    <x v="0"/>
  </r>
  <r>
    <s v="10-04-2022"/>
    <x v="2"/>
    <x v="2"/>
    <x v="1421"/>
    <x v="1102"/>
    <n v="5.9391923240000004"/>
    <x v="33"/>
    <n v="49.6"/>
    <n v="27.4"/>
    <x v="260"/>
    <n v="24.815000000000001"/>
    <s v="20992"/>
    <s v="296"/>
    <s v=""/>
    <s v="3"/>
    <x v="1"/>
  </r>
  <r>
    <s v="10-04-2022"/>
    <x v="2"/>
    <x v="2"/>
    <x v="1422"/>
    <x v="2"/>
    <n v="6.7696398540000002"/>
    <x v="133"/>
    <n v="50.9"/>
    <n v="38.9"/>
    <x v="578"/>
    <n v="7.8170000000000002"/>
    <s v="18197"/>
    <s v="383"/>
    <n v="26.235203599999998"/>
    <n v="3.93"/>
    <x v="0"/>
  </r>
  <r>
    <s v="10-04-2022"/>
    <x v="0"/>
    <x v="0"/>
    <x v="1423"/>
    <x v="11"/>
    <n v="6.4494513979999999"/>
    <x v="58"/>
    <n v="50.4"/>
    <n v="35.1"/>
    <x v="903"/>
    <n v="16.213999999999999"/>
    <s v="18197"/>
    <s v="429"/>
    <n v="26.235203599999998"/>
    <n v="3.58"/>
    <x v="0"/>
  </r>
  <r>
    <s v="10-04-2022"/>
    <x v="0"/>
    <x v="0"/>
    <x v="1424"/>
    <x v="1103"/>
    <n v="6.532385906"/>
    <x v="23"/>
    <n v="49.3"/>
    <s v="29"/>
    <x v="952"/>
    <n v="15.204000000000001"/>
    <s v="21012"/>
    <s v="350"/>
    <n v="32.720445460000001"/>
    <n v="2.99"/>
    <x v="1"/>
  </r>
  <r>
    <s v="10-04-2022"/>
    <x v="0"/>
    <x v="0"/>
    <x v="1425"/>
    <x v="1104"/>
    <n v="6.4950909000000001"/>
    <x v="104"/>
    <n v="47.3"/>
    <n v="36.9"/>
    <x v="607"/>
    <n v="35.281999999999996"/>
    <s v="21017"/>
    <s v="348"/>
    <n v="22.715040210000002"/>
    <n v="1.86"/>
    <x v="1"/>
  </r>
  <r>
    <s v="10-04-2022"/>
    <x v="0"/>
    <x v="0"/>
    <x v="5"/>
    <x v="12"/>
    <n v="5.8564747319999997"/>
    <x v="192"/>
    <n v="52.3"/>
    <n v="35.1"/>
    <x v="932"/>
    <n v="27.885999999999999"/>
    <s v="18195"/>
    <s v="254"/>
    <n v="16.964105069999999"/>
    <n v="3.61"/>
    <x v="0"/>
  </r>
  <r>
    <s v="10-04-2022"/>
    <x v="0"/>
    <x v="0"/>
    <x v="1426"/>
    <x v="18"/>
    <n v="6.3718233419999999"/>
    <x v="254"/>
    <n v="47.8"/>
    <n v="30.6"/>
    <x v="374"/>
    <n v="22.523"/>
    <s v="18243"/>
    <s v="321"/>
    <n v="26.169051140000001"/>
    <n v="3.57"/>
    <x v="0"/>
  </r>
  <r>
    <s v="10-04-2022"/>
    <x v="2"/>
    <x v="2"/>
    <x v="1427"/>
    <x v="1105"/>
    <n v="7.0941797390000003"/>
    <x v="3"/>
    <n v="46.4"/>
    <n v="35.6"/>
    <x v="901"/>
    <n v="19.376999999999999"/>
    <s v="27613"/>
    <s v="363"/>
    <n v="16.44955444"/>
    <n v="2.44"/>
    <x v="0"/>
  </r>
  <r>
    <s v="10-04-2022"/>
    <x v="0"/>
    <x v="0"/>
    <x v="1428"/>
    <x v="1106"/>
    <n v="6.8903162130000002"/>
    <x v="222"/>
    <n v="43.6"/>
    <n v="30.9"/>
    <x v="644"/>
    <n v="22.617999999999999"/>
    <s v="18237"/>
    <s v="403"/>
    <n v="26.177660800000002"/>
    <n v="2.4"/>
    <x v="0"/>
  </r>
  <r>
    <s v="10-04-2022"/>
    <x v="0"/>
    <x v="0"/>
    <x v="15"/>
    <x v="19"/>
    <n v="6.5768025440000004"/>
    <x v="261"/>
    <n v="47.7"/>
    <n v="31.6"/>
    <x v="953"/>
    <n v="31.106999999999999"/>
    <s v="18190"/>
    <s v="374"/>
    <n v="15.900716149999999"/>
    <n v="3.59"/>
    <x v="0"/>
  </r>
  <r>
    <s v="10-04-2022"/>
    <x v="0"/>
    <x v="0"/>
    <x v="1429"/>
    <x v="1107"/>
    <n v="6.1057269400000003"/>
    <x v="218"/>
    <n v="44.6"/>
    <n v="26.2"/>
    <x v="155"/>
    <n v="33.582999999999998"/>
    <s v="22557"/>
    <s v="341"/>
    <n v="26.20927807"/>
    <n v="2.36"/>
    <x v="0"/>
  </r>
  <r>
    <s v="10-04-2022"/>
    <x v="1"/>
    <x v="1"/>
    <x v="1430"/>
    <x v="1108"/>
    <n v="5.8471504459999997"/>
    <x v="16"/>
    <s v="49"/>
    <n v="38.700000000000003"/>
    <x v="482"/>
    <n v="29.050999999999998"/>
    <s v="26526"/>
    <s v="316"/>
    <n v="26.17479028"/>
    <n v="2.57"/>
    <x v="0"/>
  </r>
  <r>
    <s v="10-04-2022"/>
    <x v="0"/>
    <x v="0"/>
    <x v="1431"/>
    <x v="5"/>
    <n v="7.0004121670000004"/>
    <x v="15"/>
    <s v="53"/>
    <n v="28.8"/>
    <x v="954"/>
    <n v="34.258000000000003"/>
    <s v="18201"/>
    <s v="397"/>
    <n v="26.22943794"/>
    <n v="3.67"/>
    <x v="0"/>
  </r>
  <r>
    <s v="10-04-2022"/>
    <x v="1"/>
    <x v="1"/>
    <x v="610"/>
    <x v="1109"/>
    <n v="6.8572962239999997"/>
    <x v="15"/>
    <n v="48.3"/>
    <n v="32.5"/>
    <x v="955"/>
    <n v="40.634"/>
    <s v="27613"/>
    <s v="287"/>
    <n v="26.171920400000001"/>
    <n v="2.57"/>
    <x v="0"/>
  </r>
  <r>
    <s v="10-04-2022"/>
    <x v="2"/>
    <x v="2"/>
    <x v="1014"/>
    <x v="1110"/>
    <n v="6.8534398169999999"/>
    <x v="33"/>
    <n v="48.8"/>
    <n v="37.5"/>
    <x v="521"/>
    <n v="16.984000000000002"/>
    <s v="14266"/>
    <s v="327"/>
    <n v="22.72693516"/>
    <n v="1.86"/>
    <x v="1"/>
  </r>
  <r>
    <s v="10-04-2022"/>
    <x v="2"/>
    <x v="2"/>
    <x v="1432"/>
    <x v="1111"/>
    <n v="6.803637889"/>
    <x v="104"/>
    <n v="40.4"/>
    <n v="22.6"/>
    <x v="679"/>
    <n v="21.602"/>
    <s v="16198"/>
    <s v="350"/>
    <n v="22.71287882"/>
    <n v="2.88"/>
    <x v="1"/>
  </r>
  <r>
    <s v="10-04-2022"/>
    <x v="0"/>
    <x v="0"/>
    <x v="1433"/>
    <x v="1112"/>
    <n v="6.9096135079999996"/>
    <x v="33"/>
    <n v="49.3"/>
    <n v="37.799999999999997"/>
    <x v="349"/>
    <n v="21.207000000000001"/>
    <s v="15217"/>
    <s v="405"/>
    <n v="22.731263689999999"/>
    <n v="1.87"/>
    <x v="1"/>
  </r>
  <r>
    <s v="10-03-2022"/>
    <x v="0"/>
    <x v="0"/>
    <x v="1434"/>
    <x v="1113"/>
    <n v="6.3141474080000002"/>
    <x v="15"/>
    <n v="56.3"/>
    <n v="33.700000000000003"/>
    <x v="210"/>
    <n v="26.003"/>
    <s v="17919"/>
    <s v="354"/>
    <n v="15.900716149999999"/>
    <n v="2.52"/>
    <x v="0"/>
  </r>
  <r>
    <s v="10-03-2022"/>
    <x v="2"/>
    <x v="2"/>
    <x v="1435"/>
    <x v="1114"/>
    <n v="6.1117404909999999"/>
    <x v="148"/>
    <n v="42.4"/>
    <n v="37.799999999999997"/>
    <x v="789"/>
    <n v="35.164999999999999"/>
    <s v="21480"/>
    <s v="324"/>
    <n v="22.225418990000001"/>
    <n v="3.1"/>
    <x v="1"/>
  </r>
  <r>
    <s v="10-03-2022"/>
    <x v="2"/>
    <x v="2"/>
    <x v="1436"/>
    <x v="1115"/>
    <n v="5.9140820730000003"/>
    <x v="70"/>
    <n v="52.4"/>
    <n v="39.5"/>
    <x v="895"/>
    <n v="11.286"/>
    <s v="23432"/>
    <s v="437"/>
    <n v="17.899311019999999"/>
    <n v="2.54"/>
    <x v="0"/>
  </r>
  <r>
    <s v="10-03-2022"/>
    <x v="1"/>
    <x v="1"/>
    <x v="0"/>
    <x v="1116"/>
    <n v="6.237558537"/>
    <x v="4"/>
    <n v="46.6"/>
    <n v="35.200000000000003"/>
    <x v="539"/>
    <n v="21.791"/>
    <s v="17901"/>
    <s v="296"/>
    <n v="14.202889730000001"/>
    <n v="2.59"/>
    <x v="0"/>
  </r>
  <r>
    <s v="10-03-2022"/>
    <x v="2"/>
    <x v="2"/>
    <x v="1437"/>
    <x v="1117"/>
    <n v="6.9200529260000003"/>
    <x v="148"/>
    <n v="48.2"/>
    <n v="31.3"/>
    <x v="262"/>
    <n v="23.175000000000001"/>
    <s v="21479"/>
    <s v=""/>
    <n v="22.226453750000001"/>
    <n v="2.94"/>
    <x v="1"/>
  </r>
  <r>
    <s v="10-03-2022"/>
    <x v="0"/>
    <x v="0"/>
    <x v="1438"/>
    <x v="1118"/>
    <n v="6.5701218990000001"/>
    <x v="148"/>
    <s v="49"/>
    <s v="34"/>
    <x v="956"/>
    <n v="20.135999999999999"/>
    <s v="21492"/>
    <s v="297"/>
    <n v="22.213009490000001"/>
    <n v="3.13"/>
    <x v="1"/>
  </r>
  <r>
    <s v="10-03-2022"/>
    <x v="0"/>
    <x v="0"/>
    <x v="13"/>
    <x v="5"/>
    <n v="7.5194142700000004"/>
    <x v="169"/>
    <n v="40.6"/>
    <n v="40.200000000000003"/>
    <x v="317"/>
    <n v="17.995999999999999"/>
    <s v="17853"/>
    <s v="335"/>
    <n v="16.44955444"/>
    <n v="3.61"/>
    <x v="0"/>
  </r>
  <r>
    <s v="10-03-2022"/>
    <x v="0"/>
    <x v="0"/>
    <x v="1439"/>
    <x v="1119"/>
    <n v="6.0782025810000002"/>
    <x v="148"/>
    <n v="45.6"/>
    <s v="35"/>
    <x v="407"/>
    <n v="22.663"/>
    <s v="21480"/>
    <s v="384"/>
    <n v="22.225418990000001"/>
    <n v="3.06"/>
    <x v="1"/>
  </r>
  <r>
    <s v="10-03-2022"/>
    <x v="1"/>
    <x v="1"/>
    <x v="408"/>
    <x v="20"/>
    <n v="5.9298441879999997"/>
    <x v="249"/>
    <n v="49.6"/>
    <n v="28.6"/>
    <x v="957"/>
    <n v="41.561"/>
    <s v="17908"/>
    <s v="378"/>
    <n v="14.202889730000001"/>
    <n v="3.49"/>
    <x v="0"/>
  </r>
  <r>
    <s v="10-03-2022"/>
    <x v="0"/>
    <x v="0"/>
    <x v="1440"/>
    <x v="1120"/>
    <n v="6.1710364520000001"/>
    <x v="17"/>
    <n v="48.6"/>
    <n v="36.1"/>
    <x v="958"/>
    <n v="44.838999999999999"/>
    <s v="27613"/>
    <s v="427"/>
    <n v="26.6958564"/>
    <n v="2.37"/>
    <x v="0"/>
  </r>
  <r>
    <s v="10-03-2022"/>
    <x v="0"/>
    <x v="0"/>
    <x v="1441"/>
    <x v="1121"/>
    <n v="6.4234652529999998"/>
    <x v="14"/>
    <n v="50.1"/>
    <n v="34.799999999999997"/>
    <x v="338"/>
    <n v="26.044"/>
    <s v="26526"/>
    <s v="289"/>
    <n v="15.900716149999999"/>
    <n v="3.93"/>
    <x v="0"/>
  </r>
  <r>
    <s v="10-03-2022"/>
    <x v="1"/>
    <x v="1"/>
    <x v="1442"/>
    <x v="18"/>
    <n v="6.0032234999999998"/>
    <x v="14"/>
    <n v="47.9"/>
    <n v="36.6"/>
    <x v="891"/>
    <n v="26.465"/>
    <s v="27613"/>
    <s v="403"/>
    <n v="26.754203090000001"/>
    <n v="3.59"/>
    <x v="0"/>
  </r>
  <r>
    <s v="10-03-2022"/>
    <x v="0"/>
    <x v="0"/>
    <x v="1443"/>
    <x v="1122"/>
    <n v="6.6225424249999998"/>
    <x v="13"/>
    <n v="47.7"/>
    <n v="34.700000000000003"/>
    <x v="537"/>
    <n v="16.201000000000001"/>
    <s v="27613"/>
    <s v="237"/>
    <n v="16.44955444"/>
    <n v="3.59"/>
    <x v="0"/>
  </r>
  <r>
    <s v="10-03-2022"/>
    <x v="0"/>
    <x v="0"/>
    <x v="1444"/>
    <x v="1123"/>
    <n v="5.9045227650000003"/>
    <x v="3"/>
    <n v="48.4"/>
    <n v="32.200000000000003"/>
    <x v="214"/>
    <n v="18.332000000000001"/>
    <s v="26605"/>
    <s v="319"/>
    <n v="14.202889730000001"/>
    <n v="3.49"/>
    <x v="0"/>
  </r>
  <r>
    <s v="10-03-2022"/>
    <x v="0"/>
    <x v="0"/>
    <x v="1445"/>
    <x v="1124"/>
    <n v="6.7270880880000004"/>
    <x v="17"/>
    <n v="46.5"/>
    <n v="31.6"/>
    <x v="959"/>
    <n v="37.063000000000002"/>
    <s v="21951"/>
    <s v="396"/>
    <n v="16.964105069999999"/>
    <n v="2.4700000000000002"/>
    <x v="0"/>
  </r>
  <r>
    <s v="10-03-2022"/>
    <x v="0"/>
    <x v="0"/>
    <x v="1446"/>
    <x v="1125"/>
    <n v="6.2909871730000004"/>
    <x v="29"/>
    <n v="45.7"/>
    <s v="31"/>
    <x v="134"/>
    <n v="8.6440000000000001"/>
    <s v="21485"/>
    <s v="314"/>
    <n v="22.220246679999999"/>
    <n v="1.95"/>
    <x v="1"/>
  </r>
  <r>
    <s v="10-03-2022"/>
    <x v="0"/>
    <x v="0"/>
    <x v="1447"/>
    <x v="1126"/>
    <n v="6.7584087129999997"/>
    <x v="21"/>
    <n v="48.2"/>
    <n v="36.6"/>
    <x v="960"/>
    <n v="29.706"/>
    <s v="19197"/>
    <s v="283"/>
    <n v="22.267922939999998"/>
    <n v="2.0099999999999998"/>
    <x v="1"/>
  </r>
  <r>
    <s v="10-03-2022"/>
    <x v="2"/>
    <x v="2"/>
    <x v="1448"/>
    <x v="1127"/>
    <n v="6.1933213199999999"/>
    <x v="21"/>
    <n v="49.2"/>
    <n v="29.8"/>
    <x v="433"/>
    <n v="19.393999999999998"/>
    <s v="18436"/>
    <s v="392"/>
    <n v="35.580333660000001"/>
    <n v="1.85"/>
    <x v="1"/>
  </r>
  <r>
    <s v="10-03-2022"/>
    <x v="1"/>
    <x v="1"/>
    <x v="1449"/>
    <x v="1128"/>
    <n v="6.6790820100000001"/>
    <x v="30"/>
    <s v="52"/>
    <n v="33.5"/>
    <x v="491"/>
    <n v="23.66"/>
    <s v="14266"/>
    <s v="359"/>
    <n v="33.923365019999999"/>
    <n v="1.88"/>
    <x v="1"/>
  </r>
  <r>
    <s v="10-03-2022"/>
    <x v="2"/>
    <x v="2"/>
    <x v="9"/>
    <x v="11"/>
    <n v="6.7507653259999998"/>
    <x v="106"/>
    <n v="46.9"/>
    <n v="34.1"/>
    <x v="516"/>
    <n v="29.195"/>
    <s v="17867"/>
    <s v="334"/>
    <n v="17.899311019999999"/>
    <n v="3.67"/>
    <x v="0"/>
  </r>
  <r>
    <s v="10-03-2022"/>
    <x v="1"/>
    <x v="1"/>
    <x v="6"/>
    <x v="9"/>
    <n v="6.6405133359999997"/>
    <x v="92"/>
    <n v="51.6"/>
    <n v="40.299999999999997"/>
    <x v="961"/>
    <n v="29.09"/>
    <s v="17877"/>
    <s v="357"/>
    <n v="16.964105069999999"/>
    <n v="3.69"/>
    <x v="0"/>
  </r>
  <r>
    <s v="10-03-2022"/>
    <x v="0"/>
    <x v="0"/>
    <x v="5"/>
    <x v="6"/>
    <n v="6.0784252490000004"/>
    <x v="195"/>
    <n v="49.6"/>
    <n v="34.4"/>
    <x v="799"/>
    <n v="18.666"/>
    <s v="17909"/>
    <s v="347"/>
    <n v="15.119739300000001"/>
    <n v="3.67"/>
    <x v="0"/>
  </r>
  <r>
    <s v="10-03-2022"/>
    <x v="0"/>
    <x v="0"/>
    <x v="1450"/>
    <x v="1129"/>
    <n v="6.7125967749999997"/>
    <x v="194"/>
    <n v="52.1"/>
    <n v="38.6"/>
    <x v="912"/>
    <n v="37.680999999999997"/>
    <s v="27559"/>
    <s v="397"/>
    <n v="26.657099779999999"/>
    <n v="2.44"/>
    <x v="0"/>
  </r>
  <r>
    <s v="10-03-2022"/>
    <x v="0"/>
    <x v="0"/>
    <x v="0"/>
    <x v="1130"/>
    <n v="6.5062406189999997"/>
    <x v="34"/>
    <n v="49.5"/>
    <s v="34"/>
    <x v="962"/>
    <n v="22.027999999999999"/>
    <s v="17878"/>
    <s v="333"/>
    <n v="26.70332252"/>
    <n v="2.58"/>
    <x v="0"/>
  </r>
  <r>
    <s v="10-03-2022"/>
    <x v="0"/>
    <x v="0"/>
    <x v="1451"/>
    <x v="1131"/>
    <n v="6.4372738329999999"/>
    <x v="148"/>
    <n v="46.6"/>
    <s v="37"/>
    <x v="963"/>
    <n v="10.243"/>
    <s v="14152"/>
    <s v="325"/>
    <n v="22.22231532"/>
    <n v="2.88"/>
    <x v="1"/>
  </r>
  <r>
    <s v="10-03-2022"/>
    <x v="1"/>
    <x v="1"/>
    <x v="1452"/>
    <x v="1132"/>
    <n v="7.3271235150000003"/>
    <x v="25"/>
    <n v="43.3"/>
    <n v="29.9"/>
    <x v="789"/>
    <n v="23.654"/>
    <s v="21432"/>
    <s v="384"/>
    <n v="35.581220899999998"/>
    <n v="2.17"/>
    <x v="1"/>
  </r>
  <r>
    <s v="10-03-2022"/>
    <x v="0"/>
    <x v="0"/>
    <x v="1453"/>
    <x v="18"/>
    <n v="6.2796654729999997"/>
    <x v="17"/>
    <n v="45.3"/>
    <n v="35.700000000000003"/>
    <x v="28"/>
    <n v="30.765999999999998"/>
    <s v="17854"/>
    <s v="339"/>
    <n v="26.739218099999999"/>
    <n v="3.67"/>
    <x v="0"/>
  </r>
  <r>
    <s v="10-03-2022"/>
    <x v="2"/>
    <x v="2"/>
    <x v="1051"/>
    <x v="1133"/>
    <n v="6.6238229720000001"/>
    <x v="29"/>
    <n v="49.7"/>
    <s v="36"/>
    <x v="302"/>
    <n v="26.742999999999999"/>
    <s v="13272"/>
    <s v="375"/>
    <n v="31.620335180000001"/>
    <n v="1.87"/>
    <x v="1"/>
  </r>
  <r>
    <s v="10-03-2022"/>
    <x v="0"/>
    <x v="0"/>
    <x v="1014"/>
    <x v="1134"/>
    <n v="6.3912791389999999"/>
    <x v="23"/>
    <n v="48.6"/>
    <s v="32"/>
    <x v="125"/>
    <n v="27.242000000000001"/>
    <s v="14152"/>
    <s v="296"/>
    <n v="32.519298550000002"/>
    <n v="2.88"/>
    <x v="1"/>
  </r>
  <r>
    <s v="10-03-2022"/>
    <x v="2"/>
    <x v="2"/>
    <x v="1454"/>
    <x v="1135"/>
    <n v="6.9792338819999999"/>
    <x v="26"/>
    <n v="41.3"/>
    <n v="31.9"/>
    <x v="964"/>
    <n v="31.233000000000001"/>
    <s v="18436"/>
    <s v="356"/>
    <n v="35.580333660000001"/>
    <n v="1.91"/>
    <x v="1"/>
  </r>
  <r>
    <s v="10-03-2022"/>
    <x v="0"/>
    <x v="0"/>
    <x v="1455"/>
    <x v="1136"/>
    <n v="6.9376510319999998"/>
    <x v="8"/>
    <n v="45.9"/>
    <n v="28.1"/>
    <x v="41"/>
    <n v="29.471"/>
    <s v="15217"/>
    <s v="347"/>
    <n v="34.973004189999997"/>
    <n v="1.99"/>
    <x v="1"/>
  </r>
  <r>
    <s v="10-03-2022"/>
    <x v="0"/>
    <x v="0"/>
    <x v="1456"/>
    <x v="1137"/>
    <n v="6.9283978639999999"/>
    <x v="24"/>
    <n v="45.7"/>
    <s v="30"/>
    <x v="640"/>
    <n v="23.797000000000001"/>
    <s v="16198"/>
    <s v="324"/>
    <n v="35.581220899999998"/>
    <n v="1.95"/>
    <x v="1"/>
  </r>
  <r>
    <s v="10-03-2022"/>
    <x v="0"/>
    <x v="0"/>
    <x v="1457"/>
    <x v="1138"/>
    <n v="6.7672410919999999"/>
    <x v="25"/>
    <n v="48.9"/>
    <n v="34.6"/>
    <x v="965"/>
    <n v="24.032"/>
    <s v="17726"/>
    <s v="312"/>
    <n v="32.370455710000002"/>
    <n v="1.89"/>
    <x v="1"/>
  </r>
  <r>
    <s v="10-03-2022"/>
    <x v="1"/>
    <x v="1"/>
    <x v="1458"/>
    <x v="1139"/>
    <n v="6.3944906140000004"/>
    <x v="29"/>
    <n v="57.7"/>
    <n v="34.700000000000003"/>
    <x v="616"/>
    <n v="23.451000000000001"/>
    <s v="14152"/>
    <s v="376"/>
    <n v="22.288715629999999"/>
    <n v="2.02"/>
    <x v="1"/>
  </r>
  <r>
    <s v="10-03-2022"/>
    <x v="0"/>
    <x v="0"/>
    <x v="1459"/>
    <x v="1140"/>
    <n v="7.1289876850000002"/>
    <x v="28"/>
    <s v="50"/>
    <n v="31.8"/>
    <x v="147"/>
    <n v="26.84"/>
    <s v="13272"/>
    <s v="432"/>
    <n v="22.268961659999999"/>
    <s v="3"/>
    <x v="1"/>
  </r>
  <r>
    <s v="10-03-2022"/>
    <x v="0"/>
    <x v="0"/>
    <x v="33"/>
    <x v="20"/>
    <n v="6.415675684"/>
    <x v="2"/>
    <n v="49.7"/>
    <n v="36.4"/>
    <x v="504"/>
    <n v="13.141"/>
    <s v="17862"/>
    <s v="261"/>
    <n v="14.202889730000001"/>
    <n v="3.58"/>
    <x v="0"/>
  </r>
  <r>
    <s v="10-02-2022"/>
    <x v="1"/>
    <x v="1"/>
    <x v="676"/>
    <x v="1141"/>
    <n v="6.548424603"/>
    <x v="8"/>
    <n v="43.4"/>
    <n v="31.3"/>
    <x v="966"/>
    <n v="36.868000000000002"/>
    <s v="20126"/>
    <s v="356"/>
    <n v="23.72065984"/>
    <n v="2.81"/>
    <x v="1"/>
  </r>
  <r>
    <s v="10-02-2022"/>
    <x v="2"/>
    <x v="2"/>
    <x v="1460"/>
    <x v="61"/>
    <n v="6.9920550380000002"/>
    <x v="24"/>
    <n v="44.6"/>
    <n v="36.4"/>
    <x v="484"/>
    <n v="30.616"/>
    <s v="20018"/>
    <s v="411"/>
    <n v="23.84863623"/>
    <n v="1.88"/>
    <x v="1"/>
  </r>
  <r>
    <s v="10-02-2022"/>
    <x v="0"/>
    <x v="0"/>
    <x v="677"/>
    <x v="1142"/>
    <n v="6.845184465"/>
    <x v="24"/>
    <n v="36.1"/>
    <n v="34.799999999999997"/>
    <x v="108"/>
    <n v="30.763000000000002"/>
    <s v="20130"/>
    <s v="351"/>
    <n v="23.715946349999999"/>
    <n v="2.59"/>
    <x v="1"/>
  </r>
  <r>
    <s v="10-02-2022"/>
    <x v="2"/>
    <x v="2"/>
    <x v="1461"/>
    <x v="57"/>
    <n v="6.1187091389999999"/>
    <x v="21"/>
    <n v="55.1"/>
    <n v="36.4"/>
    <x v="663"/>
    <n v="36.229999999999997"/>
    <s v="20095"/>
    <s v="326"/>
    <n v="23.757253049999999"/>
    <n v="2.85"/>
    <x v="1"/>
  </r>
  <r>
    <s v="10-02-2022"/>
    <x v="1"/>
    <x v="1"/>
    <x v="1462"/>
    <x v="9"/>
    <n v="7.144422498"/>
    <x v="13"/>
    <n v="47.3"/>
    <n v="35.5"/>
    <x v="563"/>
    <n v="22.763000000000002"/>
    <s v="19836"/>
    <s v="402"/>
    <n v="24.06745312"/>
    <n v="3.55"/>
    <x v="0"/>
  </r>
  <r>
    <s v="10-02-2022"/>
    <x v="0"/>
    <x v="0"/>
    <x v="117"/>
    <x v="83"/>
    <n v="6.8386558979999998"/>
    <x v="25"/>
    <n v="47.5"/>
    <n v="36.6"/>
    <x v="967"/>
    <n v="31.791"/>
    <s v="20016"/>
    <s v="297"/>
    <n v="32.720445460000001"/>
    <n v="1.99"/>
    <x v="1"/>
  </r>
  <r>
    <s v="10-02-2022"/>
    <x v="0"/>
    <x v="0"/>
    <x v="678"/>
    <x v="1143"/>
    <n v="5.7276169919999997"/>
    <x v="25"/>
    <n v="48.1"/>
    <n v="37.9"/>
    <x v="968"/>
    <n v="30.135999999999999"/>
    <s v="20125"/>
    <s v="407"/>
    <n v="23.721838510000001"/>
    <n v="2.75"/>
    <x v="1"/>
  </r>
  <r>
    <s v="10-02-2022"/>
    <x v="2"/>
    <x v="2"/>
    <x v="1463"/>
    <x v="6"/>
    <n v="6.1732215200000002"/>
    <x v="167"/>
    <n v="47.8"/>
    <n v="33.799999999999997"/>
    <x v="494"/>
    <n v="20.280999999999999"/>
    <s v="20801"/>
    <s v="343"/>
    <n v="14.109994439999999"/>
    <n v="3.61"/>
    <x v="0"/>
  </r>
  <r>
    <s v="10-02-2022"/>
    <x v="0"/>
    <x v="0"/>
    <x v="3"/>
    <x v="1144"/>
    <n v="5.8107666949999999"/>
    <x v="262"/>
    <s v="45"/>
    <n v="37.200000000000003"/>
    <x v="567"/>
    <n v="21.138000000000002"/>
    <s v="20006"/>
    <s v="336"/>
    <n v="14.109994439999999"/>
    <n v="2.93"/>
    <x v="0"/>
  </r>
  <r>
    <s v="10-02-2022"/>
    <x v="0"/>
    <x v="0"/>
    <x v="17"/>
    <x v="11"/>
    <n v="6.3060883390000004"/>
    <x v="99"/>
    <n v="46.3"/>
    <n v="34.299999999999997"/>
    <x v="969"/>
    <n v="19.227"/>
    <s v="19153"/>
    <s v="387"/>
    <n v="16.964105069999999"/>
    <n v="3.58"/>
    <x v="0"/>
  </r>
  <r>
    <s v="10-02-2022"/>
    <x v="1"/>
    <x v="1"/>
    <x v="13"/>
    <x v="12"/>
    <n v="7.0229065540000004"/>
    <x v="57"/>
    <n v="47.5"/>
    <n v="36.299999999999997"/>
    <x v="362"/>
    <n v="19.704000000000001"/>
    <s v="21951"/>
    <s v="299"/>
    <n v="17.899311019999999"/>
    <n v="3.93"/>
    <x v="0"/>
  </r>
  <r>
    <s v="10-02-2022"/>
    <x v="2"/>
    <x v="2"/>
    <x v="1464"/>
    <x v="6"/>
    <n v="6.4353925250000001"/>
    <x v="14"/>
    <n v="48.4"/>
    <n v="31.9"/>
    <x v="933"/>
    <n v="27.448"/>
    <s v="19873"/>
    <s v="330"/>
    <n v="24.02264379"/>
    <n v="3.55"/>
    <x v="0"/>
  </r>
  <r>
    <s v="10-02-2022"/>
    <x v="2"/>
    <x v="2"/>
    <x v="3"/>
    <x v="1145"/>
    <n v="5.8148253690000002"/>
    <x v="197"/>
    <n v="45.2"/>
    <n v="34.200000000000003"/>
    <x v="393"/>
    <n v="27.457000000000001"/>
    <s v="27111"/>
    <s v="346"/>
    <n v="24.037158250000001"/>
    <n v="2.61"/>
    <x v="0"/>
  </r>
  <r>
    <s v="10-02-2022"/>
    <x v="0"/>
    <x v="0"/>
    <x v="677"/>
    <x v="1146"/>
    <n v="6.7475939389999997"/>
    <x v="23"/>
    <n v="46.3"/>
    <n v="30.8"/>
    <x v="144"/>
    <n v="31.613"/>
    <s v="20094"/>
    <s v="441"/>
    <n v="23.758435349999999"/>
    <n v="2.02"/>
    <x v="1"/>
  </r>
  <r>
    <s v="10-02-2022"/>
    <x v="0"/>
    <x v="0"/>
    <x v="1465"/>
    <x v="1147"/>
    <n v="6.3362011039999997"/>
    <x v="38"/>
    <n v="49.1"/>
    <n v="29.9"/>
    <x v="970"/>
    <n v="34.055"/>
    <s v="18436"/>
    <s v="342"/>
    <n v="23.818889389999999"/>
    <n v="1.85"/>
    <x v="1"/>
  </r>
  <r>
    <s v="10-02-2022"/>
    <x v="0"/>
    <x v="0"/>
    <x v="33"/>
    <x v="9"/>
    <n v="6.284118919"/>
    <x v="218"/>
    <n v="51.3"/>
    <s v="41"/>
    <x v="971"/>
    <n v="21.518999999999998"/>
    <s v="19933"/>
    <s v="313"/>
    <n v="15.119739300000001"/>
    <n v="3.55"/>
    <x v="0"/>
  </r>
  <r>
    <s v="10-02-2022"/>
    <x v="2"/>
    <x v="2"/>
    <x v="6"/>
    <x v="18"/>
    <n v="6.7350638549999999"/>
    <x v="85"/>
    <n v="46.9"/>
    <n v="35.299999999999997"/>
    <x v="139"/>
    <n v="29.582999999999998"/>
    <s v="19920"/>
    <s v="225"/>
    <n v="17.899311019999999"/>
    <n v="3.67"/>
    <x v="0"/>
  </r>
  <r>
    <s v="10-02-2022"/>
    <x v="0"/>
    <x v="0"/>
    <x v="1466"/>
    <x v="1148"/>
    <n v="7.4660966889999996"/>
    <x v="24"/>
    <n v="43.8"/>
    <n v="32.9"/>
    <x v="972"/>
    <n v="34.17"/>
    <s v="20115"/>
    <s v="371"/>
    <n v="23.733631620000001"/>
    <s v=""/>
    <x v="1"/>
  </r>
  <r>
    <s v="10-02-2022"/>
    <x v="0"/>
    <x v="0"/>
    <x v="1467"/>
    <x v="1149"/>
    <n v="6.3800643729999997"/>
    <x v="16"/>
    <n v="47.3"/>
    <n v="38.799999999999997"/>
    <x v="973"/>
    <n v="29.782"/>
    <s v="17919"/>
    <s v="282"/>
    <n v="15.119739300000001"/>
    <n v="3.59"/>
    <x v="0"/>
  </r>
  <r>
    <s v="10-02-2022"/>
    <x v="0"/>
    <x v="0"/>
    <x v="1468"/>
    <x v="1150"/>
    <n v="6.4818704990000002"/>
    <x v="26"/>
    <n v="45.5"/>
    <n v="37.200000000000003"/>
    <x v="691"/>
    <n v="29.640999999999998"/>
    <s v="20109"/>
    <s v="290"/>
    <n v="23.740713110000002"/>
    <n v="2.82"/>
    <x v="1"/>
  </r>
  <r>
    <s v="10-02-2022"/>
    <x v="2"/>
    <x v="2"/>
    <x v="676"/>
    <x v="1151"/>
    <n v="6.5080288470000003"/>
    <x v="29"/>
    <n v="47.7"/>
    <n v="29.9"/>
    <x v="974"/>
    <n v="24.347999999999999"/>
    <s v="20039"/>
    <s v="296"/>
    <n v="23.82364389"/>
    <s v="3"/>
    <x v="1"/>
  </r>
  <r>
    <s v="10-01-2022"/>
    <x v="0"/>
    <x v="0"/>
    <x v="6"/>
    <x v="4"/>
    <n v="6.2058725280000004"/>
    <x v="163"/>
    <n v="49.3"/>
    <n v="36.799999999999997"/>
    <x v="106"/>
    <n v="17.126000000000001"/>
    <s v="19725"/>
    <s v="313"/>
    <n v="14.202889730000001"/>
    <n v="2.8"/>
    <x v="0"/>
  </r>
  <r>
    <s v="10-01-2022"/>
    <x v="1"/>
    <x v="1"/>
    <x v="1469"/>
    <x v="63"/>
    <n v="6.4428037890000001"/>
    <x v="28"/>
    <n v="43.3"/>
    <n v="38.4"/>
    <x v="975"/>
    <n v="22.486999999999998"/>
    <s v="20747"/>
    <s v="341"/>
    <n v="23.010652140000001"/>
    <s v="3"/>
    <x v="1"/>
  </r>
  <r>
    <s v="10-01-2022"/>
    <x v="0"/>
    <x v="0"/>
    <x v="676"/>
    <x v="1152"/>
    <n v="7.0027894230000003"/>
    <x v="8"/>
    <n v="47.3"/>
    <n v="38.9"/>
    <x v="280"/>
    <n v="31.535"/>
    <s v="13272"/>
    <s v="354"/>
    <n v="34.973004189999997"/>
    <n v="2.02"/>
    <x v="1"/>
  </r>
  <r>
    <s v="09-06-2022"/>
    <x v="0"/>
    <x v="0"/>
    <x v="678"/>
    <x v="1153"/>
    <n v="6.060851575"/>
    <x v="25"/>
    <n v="48.5"/>
    <n v="38.700000000000003"/>
    <x v="32"/>
    <n v="22.003"/>
    <s v="14266"/>
    <s v="371"/>
    <n v="32.370455710000002"/>
    <n v="2.11"/>
    <x v="1"/>
  </r>
  <r>
    <s v="09-05-2022"/>
    <x v="1"/>
    <x v="1"/>
    <x v="683"/>
    <x v="1154"/>
    <n v="6.6108537629999997"/>
    <x v="26"/>
    <n v="52.8"/>
    <n v="30.3"/>
    <x v="540"/>
    <n v="35.036000000000001"/>
    <s v="15217"/>
    <s v="381"/>
    <n v="35.580333660000001"/>
    <n v="1.85"/>
    <x v="1"/>
  </r>
  <r>
    <s v="09-05-2022"/>
    <x v="0"/>
    <x v="0"/>
    <x v="38"/>
    <x v="11"/>
    <n v="6.2295674180000002"/>
    <x v="16"/>
    <n v="45.4"/>
    <n v="39.200000000000003"/>
    <x v="157"/>
    <n v="28.606000000000002"/>
    <s v="23432"/>
    <s v="329"/>
    <n v="17.899311019999999"/>
    <n v="3.61"/>
    <x v="0"/>
  </r>
  <r>
    <s v="09-05-2022"/>
    <x v="2"/>
    <x v="2"/>
    <x v="1470"/>
    <x v="1155"/>
    <n v="5.9620096250000003"/>
    <x v="21"/>
    <n v="53.7"/>
    <n v="33.299999999999997"/>
    <x v="976"/>
    <n v="34.036000000000001"/>
    <s v="16198"/>
    <s v="357"/>
    <n v="22.968583110000001"/>
    <n v="1.86"/>
    <x v="1"/>
  </r>
  <r>
    <s v="09-04-2022"/>
    <x v="1"/>
    <x v="1"/>
    <x v="1471"/>
    <x v="1156"/>
    <n v="6.2614390799999997"/>
    <x v="30"/>
    <n v="41.4"/>
    <n v="33.799999999999997"/>
    <x v="394"/>
    <n v="25.324999999999999"/>
    <s v="20953"/>
    <s v="335"/>
    <n v="22.784422280000001"/>
    <n v="2.27"/>
    <x v="1"/>
  </r>
  <r>
    <s v="09-04-2022"/>
    <x v="2"/>
    <x v="2"/>
    <x v="11"/>
    <x v="5"/>
    <n v="6.8385745150000004"/>
    <x v="53"/>
    <n v="53.1"/>
    <n v="33.6"/>
    <x v="476"/>
    <n v="18.899000000000001"/>
    <s v="25528"/>
    <s v="309"/>
    <n v="26.16618252"/>
    <n v="3.59"/>
    <x v="0"/>
  </r>
  <r>
    <s v="09-04-2022"/>
    <x v="0"/>
    <x v="0"/>
    <x v="1472"/>
    <x v="1157"/>
    <n v="6.0913512240000003"/>
    <x v="14"/>
    <n v="43.1"/>
    <n v="28.1"/>
    <x v="848"/>
    <n v="13.701000000000001"/>
    <s v="20504"/>
    <s v="355"/>
    <n v="15.900716149999999"/>
    <n v="2.5499999999999998"/>
    <x v="0"/>
  </r>
  <r>
    <s v="09-04-2022"/>
    <x v="1"/>
    <x v="1"/>
    <x v="1473"/>
    <x v="10"/>
    <n v="6.4901510350000002"/>
    <x v="88"/>
    <n v="48.1"/>
    <n v="38.4"/>
    <x v="774"/>
    <n v="33.606999999999999"/>
    <s v="20504"/>
    <s v="407"/>
    <n v="26.15328147"/>
    <n v="3.55"/>
    <x v="0"/>
  </r>
  <r>
    <s v="09-04-2022"/>
    <x v="1"/>
    <x v="1"/>
    <x v="1474"/>
    <x v="1158"/>
    <n v="6.5587556280000001"/>
    <x v="33"/>
    <n v="48.2"/>
    <n v="29.3"/>
    <x v="223"/>
    <n v="32.152000000000001"/>
    <s v="14266"/>
    <s v="445"/>
    <n v="22.7551001"/>
    <n v="2.77"/>
    <x v="1"/>
  </r>
  <r>
    <s v="09-04-2022"/>
    <x v="0"/>
    <x v="0"/>
    <x v="26"/>
    <x v="6"/>
    <n v="5.9169966279999997"/>
    <x v="50"/>
    <n v="49.8"/>
    <n v="36.200000000000003"/>
    <x v="583"/>
    <n v="18.277000000000001"/>
    <s v="23432"/>
    <s v="334"/>
    <n v="25.97399347"/>
    <n v="3.49"/>
    <x v="0"/>
  </r>
  <r>
    <s v="09-04-2022"/>
    <x v="1"/>
    <x v="1"/>
    <x v="17"/>
    <x v="11"/>
    <n v="6.0741571820000004"/>
    <x v="218"/>
    <n v="44.8"/>
    <n v="30.4"/>
    <x v="2"/>
    <n v="29.201000000000001"/>
    <s v="27613"/>
    <s v="424"/>
    <n v="26.16331452"/>
    <n v="2.37"/>
    <x v="0"/>
  </r>
  <r>
    <s v="09-04-2022"/>
    <x v="2"/>
    <x v="2"/>
    <x v="1475"/>
    <x v="1159"/>
    <n v="5.9491206080000003"/>
    <x v="17"/>
    <n v="54.3"/>
    <s v="43"/>
    <x v="356"/>
    <n v="29.422000000000001"/>
    <s v="25528"/>
    <s v="451"/>
    <n v="16.964105069999999"/>
    <n v="2.39"/>
    <x v="0"/>
  </r>
  <r>
    <s v="09-04-2022"/>
    <x v="1"/>
    <x v="1"/>
    <x v="1476"/>
    <x v="1160"/>
    <n v="6.4280175430000002"/>
    <x v="29"/>
    <n v="41.5"/>
    <n v="36.9"/>
    <x v="977"/>
    <n v="22.827000000000002"/>
    <s v="18436"/>
    <s v="364"/>
    <n v="22.71287882"/>
    <n v="2.88"/>
    <x v="1"/>
  </r>
  <r>
    <s v="09-04-2022"/>
    <x v="0"/>
    <x v="0"/>
    <x v="1477"/>
    <x v="1161"/>
    <n v="6.1959058919999999"/>
    <x v="8"/>
    <n v="45.6"/>
    <n v="29.2"/>
    <x v="161"/>
    <n v="10.198"/>
    <s v="20951"/>
    <s v="326"/>
    <n v="22.7865973"/>
    <n v="3.08"/>
    <x v="1"/>
  </r>
  <r>
    <s v="09-04-2022"/>
    <x v="2"/>
    <x v="2"/>
    <x v="1478"/>
    <x v="1162"/>
    <n v="6.35878443"/>
    <x v="103"/>
    <n v="47.5"/>
    <n v="36.700000000000003"/>
    <x v="0"/>
    <n v="26.297000000000001"/>
    <s v="17726"/>
    <s v="400"/>
    <n v="22.762694889999999"/>
    <n v="2.95"/>
    <x v="1"/>
  </r>
  <r>
    <s v="09-04-2022"/>
    <x v="2"/>
    <x v="2"/>
    <x v="1479"/>
    <x v="1163"/>
    <n v="6.636679655"/>
    <x v="28"/>
    <n v="52.1"/>
    <n v="31.8"/>
    <x v="926"/>
    <n v="29.699000000000002"/>
    <s v="17726"/>
    <s v="413"/>
    <n v="32.720445460000001"/>
    <n v="1.87"/>
    <x v="1"/>
  </r>
  <r>
    <s v="09-04-2022"/>
    <x v="2"/>
    <x v="2"/>
    <x v="1480"/>
    <x v="1164"/>
    <n v="6.24757126"/>
    <x v="24"/>
    <n v="54.9"/>
    <n v="33.700000000000003"/>
    <x v="978"/>
    <n v="26.76"/>
    <s v="20942"/>
    <s v="384"/>
    <n v="33.923365019999999"/>
    <n v="1.91"/>
    <x v="1"/>
  </r>
  <r>
    <s v="09-04-2022"/>
    <x v="0"/>
    <x v="0"/>
    <x v="9"/>
    <x v="4"/>
    <n v="6.3756056560000003"/>
    <x v="246"/>
    <s v="53"/>
    <n v="32.700000000000003"/>
    <x v="979"/>
    <n v="15.106999999999999"/>
    <s v="17919"/>
    <s v="391"/>
    <n v="26.157580410000001"/>
    <n v="3.93"/>
    <x v="0"/>
  </r>
  <r>
    <s v="09-03-2022"/>
    <x v="0"/>
    <x v="0"/>
    <x v="1481"/>
    <x v="1165"/>
    <n v="6.6429713919999998"/>
    <x v="81"/>
    <n v="48.2"/>
    <n v="31.9"/>
    <x v="980"/>
    <n v="34.206000000000003"/>
    <s v="21717"/>
    <s v="346"/>
    <n v="32.370455710000002"/>
    <n v="1.91"/>
    <x v="1"/>
  </r>
  <r>
    <s v="09-03-2022"/>
    <x v="2"/>
    <x v="2"/>
    <x v="1482"/>
    <x v="1166"/>
    <n v="6.7930129690000003"/>
    <x v="263"/>
    <n v="41.1"/>
    <n v="34.1"/>
    <x v="262"/>
    <n v="15.391999999999999"/>
    <s v="21423"/>
    <s v=""/>
    <n v="30.51400825"/>
    <n v="1.87"/>
    <x v="1"/>
  </r>
  <r>
    <s v="09-03-2022"/>
    <x v="0"/>
    <x v="0"/>
    <x v="1014"/>
    <x v="1167"/>
    <n v="6.1448777889999997"/>
    <x v="263"/>
    <n v="42.9"/>
    <n v="33.9"/>
    <x v="578"/>
    <n v="20.358000000000001"/>
    <s v="21426"/>
    <s v="364"/>
    <n v="33.923365019999999"/>
    <n v="1.99"/>
    <x v="1"/>
  </r>
  <r>
    <s v="09-03-2022"/>
    <x v="2"/>
    <x v="2"/>
    <x v="1483"/>
    <x v="1168"/>
    <n v="6.5944769900000004"/>
    <x v="179"/>
    <n v="51.3"/>
    <n v="37.5"/>
    <x v="788"/>
    <n v="23.617999999999999"/>
    <s v="20504"/>
    <s v="311"/>
    <n v="14.447050389999999"/>
    <n v="2.33"/>
    <x v="0"/>
  </r>
  <r>
    <s v="09-03-2022"/>
    <x v="1"/>
    <x v="1"/>
    <x v="1484"/>
    <x v="4"/>
    <n v="6.4185559159999999"/>
    <x v="13"/>
    <n v="45.2"/>
    <n v="31.1"/>
    <x v="965"/>
    <n v="23.465"/>
    <s v="26605"/>
    <s v="286"/>
    <n v="26.643710240000001"/>
    <n v="3.49"/>
    <x v="0"/>
  </r>
  <r>
    <s v="09-03-2022"/>
    <x v="2"/>
    <x v="2"/>
    <x v="1485"/>
    <x v="1169"/>
    <n v="6.5900895579999998"/>
    <x v="263"/>
    <n v="41.4"/>
    <n v="35.6"/>
    <x v="71"/>
    <n v="26.821000000000002"/>
    <s v="21426"/>
    <s v=""/>
    <n v="31.620335180000001"/>
    <n v="2.88"/>
    <x v="1"/>
  </r>
  <r>
    <s v="09-03-2022"/>
    <x v="1"/>
    <x v="1"/>
    <x v="5"/>
    <x v="6"/>
    <n v="5.743519772"/>
    <x v="0"/>
    <n v="45.7"/>
    <n v="32.6"/>
    <x v="256"/>
    <n v="19.699000000000002"/>
    <s v="21951"/>
    <s v="344"/>
    <n v="27.664252189999999"/>
    <n v="3.61"/>
    <x v="0"/>
  </r>
  <r>
    <s v="09-03-2022"/>
    <x v="0"/>
    <x v="0"/>
    <x v="1486"/>
    <x v="1170"/>
    <n v="7.2604511709999997"/>
    <x v="16"/>
    <n v="45.2"/>
    <n v="35.6"/>
    <x v="540"/>
    <n v="21.866"/>
    <s v="17912"/>
    <s v="316"/>
    <n v="26.652635100000001"/>
    <n v="3.49"/>
    <x v="0"/>
  </r>
  <r>
    <s v="09-03-2022"/>
    <x v="2"/>
    <x v="2"/>
    <x v="1487"/>
    <x v="19"/>
    <n v="6.6471543979999996"/>
    <x v="14"/>
    <n v="42.4"/>
    <n v="33.5"/>
    <x v="634"/>
    <n v="35.985999999999997"/>
    <s v="27613"/>
    <s v="304"/>
    <n v="16.44955444"/>
    <n v="3.69"/>
    <x v="0"/>
  </r>
  <r>
    <s v="09-03-2022"/>
    <x v="2"/>
    <x v="2"/>
    <x v="1488"/>
    <x v="1171"/>
    <n v="6.0958385420000001"/>
    <x v="0"/>
    <n v="48.1"/>
    <s v="38"/>
    <x v="501"/>
    <n v="31.689"/>
    <s v="17259"/>
    <s v="366"/>
    <n v="27.661046410000001"/>
    <n v="3.93"/>
    <x v="0"/>
  </r>
  <r>
    <s v="09-03-2022"/>
    <x v="2"/>
    <x v="2"/>
    <x v="0"/>
    <x v="4"/>
    <n v="7.1615293290000004"/>
    <x v="12"/>
    <n v="44.4"/>
    <n v="38.799999999999997"/>
    <x v="21"/>
    <n v="21.579000000000001"/>
    <s v="17919"/>
    <s v="312"/>
    <n v="16.44955444"/>
    <n v="3.49"/>
    <x v="0"/>
  </r>
  <r>
    <s v="09-03-2022"/>
    <x v="1"/>
    <x v="1"/>
    <x v="676"/>
    <x v="1172"/>
    <n v="6.1711041739999999"/>
    <x v="21"/>
    <n v="48.9"/>
    <n v="40.5"/>
    <x v="981"/>
    <n v="20.545999999999999"/>
    <s v="22136"/>
    <s v="391"/>
    <n v="32.370455710000002"/>
    <n v="2.02"/>
    <x v="1"/>
  </r>
  <r>
    <s v="09-03-2022"/>
    <x v="2"/>
    <x v="2"/>
    <x v="677"/>
    <x v="1173"/>
    <n v="6.4221957950000004"/>
    <x v="28"/>
    <n v="42.8"/>
    <n v="34.6"/>
    <x v="18"/>
    <n v="30.78"/>
    <s v="21710"/>
    <s v="381"/>
    <n v="35.580333660000001"/>
    <n v="2.17"/>
    <x v="1"/>
  </r>
  <r>
    <s v="09-03-2022"/>
    <x v="0"/>
    <x v="0"/>
    <x v="678"/>
    <x v="1174"/>
    <n v="6.0521756790000003"/>
    <x v="29"/>
    <n v="46.1"/>
    <n v="31.2"/>
    <x v="626"/>
    <n v="26.632999999999999"/>
    <s v="21426"/>
    <s v="396"/>
    <n v="30.51400825"/>
    <n v="2.11"/>
    <x v="1"/>
  </r>
  <r>
    <s v="09-03-2022"/>
    <x v="2"/>
    <x v="2"/>
    <x v="1489"/>
    <x v="1175"/>
    <n v="6.508728713"/>
    <x v="8"/>
    <n v="42.6"/>
    <n v="34.5"/>
    <x v="982"/>
    <n v="25.675000000000001"/>
    <s v="22128"/>
    <s v="345"/>
    <n v="33.923365019999999"/>
    <n v="1.87"/>
    <x v="1"/>
  </r>
  <r>
    <s v="09-03-2022"/>
    <x v="1"/>
    <x v="1"/>
    <x v="1490"/>
    <x v="1176"/>
    <n v="6.5632789850000002"/>
    <x v="25"/>
    <n v="52.5"/>
    <s v="35"/>
    <x v="465"/>
    <n v="32.606000000000002"/>
    <s v="22134"/>
    <s v="294"/>
    <n v="35.581220899999998"/>
    <n v="1.88"/>
    <x v="1"/>
  </r>
  <r>
    <s v="09-03-2022"/>
    <x v="1"/>
    <x v="1"/>
    <x v="1491"/>
    <x v="1177"/>
    <n v="6.5042643819999997"/>
    <x v="26"/>
    <n v="46.6"/>
    <s v=""/>
    <x v="983"/>
    <n v="17.407"/>
    <s v="22119"/>
    <s v="345"/>
    <n v="32.370455710000002"/>
    <n v="1.99"/>
    <x v="1"/>
  </r>
  <r>
    <s v="09-03-2022"/>
    <x v="2"/>
    <x v="2"/>
    <x v="1492"/>
    <x v="1178"/>
    <n v="5.5286209370000003"/>
    <x v="21"/>
    <n v="41.5"/>
    <n v="33.6"/>
    <x v="357"/>
    <n v="30.04"/>
    <s v="22114"/>
    <s v="346"/>
    <n v="35.580333660000001"/>
    <n v="1.95"/>
    <x v="1"/>
  </r>
  <r>
    <s v="09-03-2022"/>
    <x v="0"/>
    <x v="0"/>
    <x v="5"/>
    <x v="12"/>
    <n v="6.4542646890000004"/>
    <x v="264"/>
    <n v="47.6"/>
    <n v="37.700000000000003"/>
    <x v="617"/>
    <n v="25.21"/>
    <s v="21951"/>
    <s v="374"/>
    <n v="26.757202110000001"/>
    <n v="3.55"/>
    <x v="0"/>
  </r>
  <r>
    <s v="09-03-2022"/>
    <x v="1"/>
    <x v="1"/>
    <x v="1493"/>
    <x v="1179"/>
    <n v="6.3996049770000001"/>
    <x v="13"/>
    <n v="44.4"/>
    <n v="33.799999999999997"/>
    <x v="610"/>
    <n v="29.983000000000001"/>
    <s v="20504"/>
    <s v="400"/>
    <n v="27.4716308"/>
    <n v="3.55"/>
    <x v="0"/>
  </r>
  <r>
    <s v="09-03-2022"/>
    <x v="1"/>
    <x v="1"/>
    <x v="1494"/>
    <x v="1180"/>
    <n v="6.5926759739999996"/>
    <x v="263"/>
    <n v="46.7"/>
    <n v="35.700000000000003"/>
    <x v="490"/>
    <n v="33.042999999999999"/>
    <s v="18436"/>
    <s v="372"/>
    <n v="22.276235360000001"/>
    <n v="3.13"/>
    <x v="1"/>
  </r>
  <r>
    <s v="09-03-2022"/>
    <x v="1"/>
    <x v="1"/>
    <x v="1397"/>
    <x v="18"/>
    <n v="6.7969176740000004"/>
    <x v="62"/>
    <n v="47.9"/>
    <n v="29.9"/>
    <x v="762"/>
    <n v="33.372"/>
    <s v="17230"/>
    <s v="371"/>
    <n v="27.707603020000001"/>
    <n v="3.67"/>
    <x v="0"/>
  </r>
  <r>
    <s v="09-03-2022"/>
    <x v="1"/>
    <x v="1"/>
    <x v="9"/>
    <x v="20"/>
    <n v="6.895583051"/>
    <x v="201"/>
    <n v="50.3"/>
    <n v="26.5"/>
    <x v="435"/>
    <n v="12.77"/>
    <s v="20504"/>
    <s v="411"/>
    <n v="15.900716149999999"/>
    <n v="2.52"/>
    <x v="0"/>
  </r>
  <r>
    <s v="09-03-2022"/>
    <x v="2"/>
    <x v="2"/>
    <x v="1495"/>
    <x v="1181"/>
    <n v="6.3977997929999999"/>
    <x v="17"/>
    <n v="49.8"/>
    <n v="44.3"/>
    <x v="134"/>
    <n v="26.504999999999999"/>
    <s v="20504"/>
    <s v="371"/>
    <n v="14.109994439999999"/>
    <n v="2.44"/>
    <x v="0"/>
  </r>
  <r>
    <s v="09-03-2022"/>
    <x v="1"/>
    <x v="1"/>
    <x v="1496"/>
    <x v="1182"/>
    <n v="6.6194175199999998"/>
    <x v="15"/>
    <n v="47.6"/>
    <s v="36"/>
    <x v="850"/>
    <n v="26.27"/>
    <s v="27957"/>
    <s v="376"/>
    <n v="27.14670761"/>
    <s v=""/>
    <x v="0"/>
  </r>
  <r>
    <s v="09-03-2022"/>
    <x v="2"/>
    <x v="2"/>
    <x v="1497"/>
    <x v="1183"/>
    <n v="6.2806277230000003"/>
    <x v="117"/>
    <n v="53.3"/>
    <n v="38.1"/>
    <x v="379"/>
    <s v=""/>
    <s v="17247"/>
    <s v="341"/>
    <n v="27.680292219999998"/>
    <n v="3.69"/>
    <x v="0"/>
  </r>
  <r>
    <s v="09-03-2022"/>
    <x v="2"/>
    <x v="2"/>
    <x v="1498"/>
    <x v="11"/>
    <n v="6.3199270160000003"/>
    <x v="37"/>
    <n v="52.1"/>
    <n v="44.1"/>
    <x v="173"/>
    <n v="19.8"/>
    <s v="26526"/>
    <s v="356"/>
    <n v="15.119739300000001"/>
    <n v="3.59"/>
    <x v="0"/>
  </r>
  <r>
    <s v="09-03-2022"/>
    <x v="0"/>
    <x v="0"/>
    <x v="1499"/>
    <x v="1183"/>
    <n v="6.8040805779999998"/>
    <x v="17"/>
    <n v="52.1"/>
    <n v="35.6"/>
    <x v="984"/>
    <n v="17.791"/>
    <s v="17252"/>
    <s v="303"/>
    <n v="27.672269880000002"/>
    <n v="3.59"/>
    <x v="0"/>
  </r>
  <r>
    <s v="09-02-2022"/>
    <x v="0"/>
    <x v="0"/>
    <x v="11"/>
    <x v="10"/>
    <n v="6.2469074689999999"/>
    <x v="91"/>
    <n v="40.6"/>
    <n v="32.9"/>
    <x v="985"/>
    <n v="17.379000000000001"/>
    <s v="21951"/>
    <s v="403"/>
    <n v="16.44955444"/>
    <n v="2.65"/>
    <x v="0"/>
  </r>
  <r>
    <s v="09-02-2022"/>
    <x v="1"/>
    <x v="1"/>
    <x v="1500"/>
    <x v="1184"/>
    <n v="6.5866716890000001"/>
    <x v="21"/>
    <n v="45.3"/>
    <n v="28.9"/>
    <x v="986"/>
    <n v="15.286"/>
    <s v="18436"/>
    <s v="348"/>
    <n v="23.422725929999999"/>
    <s v="2"/>
    <x v="1"/>
  </r>
  <r>
    <s v="09-02-2022"/>
    <x v="1"/>
    <x v="1"/>
    <x v="13"/>
    <x v="11"/>
    <n v="6.4330914999999997"/>
    <x v="90"/>
    <n v="48.3"/>
    <n v="34.5"/>
    <x v="93"/>
    <n v="23.114999999999998"/>
    <s v="27613"/>
    <s v="349"/>
    <n v="14.447050389999999"/>
    <n v="2.82"/>
    <x v="0"/>
  </r>
  <r>
    <s v="09-02-2022"/>
    <x v="1"/>
    <x v="1"/>
    <x v="1501"/>
    <x v="1185"/>
    <n v="5.9731419719999996"/>
    <x v="16"/>
    <n v="45.9"/>
    <n v="37.200000000000003"/>
    <x v="12"/>
    <n v="11.285"/>
    <s v="19819"/>
    <s v="319"/>
    <n v="16.44955444"/>
    <n v="2.93"/>
    <x v="0"/>
  </r>
  <r>
    <s v="09-02-2022"/>
    <x v="1"/>
    <x v="1"/>
    <x v="1502"/>
    <x v="11"/>
    <n v="6.4417883490000003"/>
    <x v="3"/>
    <n v="49.6"/>
    <n v="35.299999999999997"/>
    <x v="335"/>
    <n v="31.29"/>
    <s v="19717"/>
    <s v="343"/>
    <n v="16.964105069999999"/>
    <n v="2.82"/>
    <x v="0"/>
  </r>
  <r>
    <s v="09-02-2022"/>
    <x v="0"/>
    <x v="0"/>
    <x v="1503"/>
    <x v="9"/>
    <n v="6.679917616"/>
    <x v="265"/>
    <n v="49.8"/>
    <n v="35.5"/>
    <x v="987"/>
    <n v="23.16"/>
    <s v="19852"/>
    <s v="471"/>
    <n v="15.119739300000001"/>
    <n v="2.89"/>
    <x v="0"/>
  </r>
  <r>
    <s v="09-02-2022"/>
    <x v="1"/>
    <x v="1"/>
    <x v="1504"/>
    <x v="19"/>
    <n v="6.424090412"/>
    <x v="17"/>
    <s v="51"/>
    <n v="30.5"/>
    <x v="300"/>
    <n v="22.481999999999999"/>
    <s v="19845"/>
    <s v="363"/>
    <n v="15.900716149999999"/>
    <n v="2.89"/>
    <x v="0"/>
  </r>
  <r>
    <s v="09-02-2022"/>
    <x v="0"/>
    <x v="0"/>
    <x v="1014"/>
    <x v="1186"/>
    <n v="6.4476147409999998"/>
    <x v="29"/>
    <n v="49.3"/>
    <n v="37.299999999999997"/>
    <x v="783"/>
    <n v="15.538"/>
    <s v="13272"/>
    <s v="345"/>
    <n v="23.403206040000001"/>
    <n v="2.92"/>
    <x v="1"/>
  </r>
  <r>
    <s v="09-02-2022"/>
    <x v="0"/>
    <x v="0"/>
    <x v="1051"/>
    <x v="1187"/>
    <n v="6.2384671599999999"/>
    <x v="28"/>
    <n v="46.7"/>
    <n v="36.1"/>
    <x v="988"/>
    <n v="20.462"/>
    <s v="19197"/>
    <s v="327"/>
    <n v="32.720445460000001"/>
    <n v="2.74"/>
    <x v="1"/>
  </r>
  <r>
    <s v="09-02-2022"/>
    <x v="1"/>
    <x v="1"/>
    <x v="1505"/>
    <x v="1188"/>
    <n v="7.4494879449999996"/>
    <x v="264"/>
    <n v="50.9"/>
    <n v="33.4"/>
    <x v="86"/>
    <n v="19.594000000000001"/>
    <s v="20266"/>
    <s v="359"/>
    <n v="34.973004189999997"/>
    <n v="2.17"/>
    <x v="1"/>
  </r>
  <r>
    <s v="09-02-2022"/>
    <x v="1"/>
    <x v="1"/>
    <x v="1506"/>
    <x v="1189"/>
    <n v="6.7125014859999999"/>
    <x v="25"/>
    <n v="41.5"/>
    <n v="30.8"/>
    <x v="298"/>
    <n v="28.469000000000001"/>
    <s v="20371"/>
    <s v="329"/>
    <n v="23.435373819999999"/>
    <n v="2.76"/>
    <x v="1"/>
  </r>
  <r>
    <s v="09-02-2022"/>
    <x v="1"/>
    <x v="1"/>
    <x v="1507"/>
    <x v="1190"/>
    <n v="6.4152818720000004"/>
    <x v="26"/>
    <n v="42.9"/>
    <n v="29.9"/>
    <x v="263"/>
    <n v="24.791"/>
    <s v="17726"/>
    <s v="334"/>
    <n v="23.822455089999998"/>
    <n v="2.6"/>
    <x v="1"/>
  </r>
  <r>
    <s v="09-02-2022"/>
    <x v="2"/>
    <x v="2"/>
    <x v="1508"/>
    <x v="1191"/>
    <n v="5.6852806190000003"/>
    <x v="24"/>
    <n v="46.2"/>
    <n v="33.200000000000003"/>
    <x v="441"/>
    <n v="16.452999999999999"/>
    <s v="20346"/>
    <s v="373"/>
    <n v="23.464169859999998"/>
    <n v="2.75"/>
    <x v="1"/>
  </r>
  <r>
    <s v="09-02-2022"/>
    <x v="0"/>
    <x v="0"/>
    <x v="1263"/>
    <x v="6"/>
    <n v="7.0806842379999999"/>
    <x v="24"/>
    <n v="47.3"/>
    <n v="34.4"/>
    <x v="714"/>
    <n v="20.186"/>
    <s v="19714"/>
    <s v="335"/>
    <n v="14.202889730000001"/>
    <n v="2.61"/>
    <x v="0"/>
  </r>
  <r>
    <s v="09-02-2022"/>
    <x v="2"/>
    <x v="2"/>
    <x v="1166"/>
    <x v="18"/>
    <n v="6.387170856"/>
    <x v="119"/>
    <n v="42.9"/>
    <n v="37.9"/>
    <x v="152"/>
    <n v="24.105"/>
    <s v="19708"/>
    <s v="258"/>
    <n v="24.223766999999999"/>
    <n v="3.91"/>
    <x v="0"/>
  </r>
  <r>
    <s v="09-02-2022"/>
    <x v="0"/>
    <x v="0"/>
    <x v="1509"/>
    <x v="1192"/>
    <n v="6.1879718889999999"/>
    <x v="17"/>
    <n v="47.1"/>
    <n v="28.3"/>
    <x v="989"/>
    <n v="9.6080000000000005"/>
    <s v="23432"/>
    <s v="332"/>
    <n v="16.44955444"/>
    <n v="3.67"/>
    <x v="0"/>
  </r>
  <r>
    <s v="09-02-2022"/>
    <x v="2"/>
    <x v="2"/>
    <x v="1267"/>
    <x v="1193"/>
    <n v="7.1398622630000004"/>
    <x v="14"/>
    <n v="45.8"/>
    <n v="37.700000000000003"/>
    <x v="248"/>
    <n v="25.765999999999998"/>
    <s v="26605"/>
    <s v="431"/>
    <n v="24.05775045"/>
    <n v="3.55"/>
    <x v="0"/>
  </r>
  <r>
    <s v="09-01-2022"/>
    <x v="2"/>
    <x v="2"/>
    <x v="1051"/>
    <x v="1194"/>
    <n v="6.2356953270000002"/>
    <x v="23"/>
    <n v="43.7"/>
    <n v="39.4"/>
    <x v="990"/>
    <n v="34.651000000000003"/>
    <s v="14152"/>
    <s v="369"/>
    <n v="23.01508943"/>
    <n v="2.7"/>
    <x v="1"/>
  </r>
  <r>
    <s v="09-01-2022"/>
    <x v="2"/>
    <x v="2"/>
    <x v="1014"/>
    <x v="1195"/>
    <n v="6.7209446579999996"/>
    <x v="30"/>
    <n v="46.8"/>
    <n v="37.700000000000003"/>
    <x v="991"/>
    <n v="24.457999999999998"/>
    <s v="14266"/>
    <s v="392"/>
    <n v="23.01287057"/>
    <n v="2.81"/>
    <x v="1"/>
  </r>
  <r>
    <s v="09-01-2022"/>
    <x v="2"/>
    <x v="2"/>
    <x v="1510"/>
    <x v="1196"/>
    <n v="6.4012736820000002"/>
    <x v="3"/>
    <n v="51.1"/>
    <n v="38.6"/>
    <x v="324"/>
    <n v="18.725000000000001"/>
    <s v="26605"/>
    <s v="361"/>
    <n v="17.899311019999999"/>
    <n v="3.78"/>
    <x v="0"/>
  </r>
  <r>
    <s v="09-01-2022"/>
    <x v="1"/>
    <x v="1"/>
    <x v="1511"/>
    <x v="1197"/>
    <n v="6.7379800620000001"/>
    <x v="13"/>
    <s v=""/>
    <n v="37.200000000000003"/>
    <x v="992"/>
    <n v="18.975999999999999"/>
    <s v="27613"/>
    <s v="315"/>
    <n v="16.964105069999999"/>
    <n v="2.94"/>
    <x v="0"/>
  </r>
  <r>
    <s v="09-01-2022"/>
    <x v="2"/>
    <x v="2"/>
    <x v="1512"/>
    <x v="1198"/>
    <n v="6.5350544749999999"/>
    <x v="14"/>
    <n v="39.1"/>
    <n v="35.299999999999997"/>
    <x v="74"/>
    <n v="30.128"/>
    <s v="26526"/>
    <s v="322"/>
    <n v="15.119739300000001"/>
    <n v="2.73"/>
    <x v="0"/>
  </r>
  <r>
    <s v="08-12-2021"/>
    <x v="2"/>
    <x v="2"/>
    <x v="1513"/>
    <x v="1199"/>
    <n v="6.1276497110000001"/>
    <x v="8"/>
    <n v="47.9"/>
    <n v="31.2"/>
    <x v="935"/>
    <n v="35.213999999999999"/>
    <s v="15217"/>
    <s v="381"/>
    <n v="23.091902869999998"/>
    <n v="2.87"/>
    <x v="1"/>
  </r>
  <r>
    <s v="08-05-2022"/>
    <x v="0"/>
    <x v="0"/>
    <x v="1514"/>
    <x v="1200"/>
    <n v="6.1792546289999999"/>
    <x v="24"/>
    <n v="52.9"/>
    <n v="36.299999999999997"/>
    <x v="481"/>
    <n v="36.409999999999997"/>
    <s v="16198"/>
    <s v="291"/>
    <n v="22.967478109999998"/>
    <n v="2.84"/>
    <x v="1"/>
  </r>
  <r>
    <s v="08-05-2022"/>
    <x v="0"/>
    <x v="0"/>
    <x v="1515"/>
    <x v="1201"/>
    <n v="5.8876470300000001"/>
    <x v="25"/>
    <n v="43.7"/>
    <n v="33.700000000000003"/>
    <x v="993"/>
    <n v="25.661000000000001"/>
    <s v="17726"/>
    <s v="361"/>
    <n v="33.923365019999999"/>
    <n v="2.78"/>
    <x v="1"/>
  </r>
  <r>
    <s v="08-04-2022"/>
    <x v="0"/>
    <x v="0"/>
    <x v="1516"/>
    <x v="1202"/>
    <n v="5.7757190170000001"/>
    <x v="15"/>
    <s v="50"/>
    <n v="30.6"/>
    <x v="994"/>
    <n v="31.47"/>
    <s v="27613"/>
    <s v="379"/>
    <n v="25.621317019999999"/>
    <n v="3.67"/>
    <x v="0"/>
  </r>
  <r>
    <s v="08-04-2022"/>
    <x v="0"/>
    <x v="0"/>
    <x v="0"/>
    <x v="19"/>
    <n v="6.1087086700000004"/>
    <x v="133"/>
    <n v="49.7"/>
    <n v="41.1"/>
    <x v="995"/>
    <n v="19.510999999999999"/>
    <s v="20504"/>
    <s v="389"/>
    <n v="14.202889730000001"/>
    <n v="2.56"/>
    <x v="0"/>
  </r>
  <r>
    <s v="08-04-2022"/>
    <x v="0"/>
    <x v="0"/>
    <x v="1517"/>
    <x v="1203"/>
    <n v="5.7198607670000001"/>
    <x v="103"/>
    <s v="48"/>
    <n v="34.200000000000003"/>
    <x v="325"/>
    <n v="24.419"/>
    <s v="20963"/>
    <s v="330"/>
    <n v="35.580333660000001"/>
    <n v="1.87"/>
    <x v="1"/>
  </r>
  <r>
    <s v="08-04-2022"/>
    <x v="0"/>
    <x v="0"/>
    <x v="1518"/>
    <x v="11"/>
    <n v="6.4496111020000004"/>
    <x v="216"/>
    <n v="51.1"/>
    <n v="36.4"/>
    <x v="647"/>
    <n v="21.239000000000001"/>
    <s v="26526"/>
    <s v="268"/>
    <n v="25.630945990000001"/>
    <n v="3.49"/>
    <x v="0"/>
  </r>
  <r>
    <s v="08-04-2022"/>
    <x v="1"/>
    <x v="1"/>
    <x v="164"/>
    <x v="1204"/>
    <n v="6.8601033620000003"/>
    <x v="187"/>
    <n v="43.5"/>
    <n v="35.799999999999997"/>
    <x v="159"/>
    <n v="34.520000000000003"/>
    <s v="21951"/>
    <s v="294"/>
    <n v="25.162177830000001"/>
    <n v="3.67"/>
    <x v="0"/>
  </r>
  <r>
    <s v="08-04-2022"/>
    <x v="0"/>
    <x v="0"/>
    <x v="1519"/>
    <x v="1205"/>
    <n v="6.8071091170000004"/>
    <x v="0"/>
    <n v="51.1"/>
    <n v="36.200000000000003"/>
    <x v="73"/>
    <n v="28.811"/>
    <s v="26526"/>
    <s v="344"/>
    <n v="17.899311019999999"/>
    <n v="2.6"/>
    <x v="0"/>
  </r>
  <r>
    <s v="08-04-2022"/>
    <x v="1"/>
    <x v="1"/>
    <x v="1520"/>
    <x v="1206"/>
    <n v="6.6196634970000003"/>
    <x v="103"/>
    <n v="47.1"/>
    <s v="42"/>
    <x v="234"/>
    <n v="28.731999999999999"/>
    <s v="20955"/>
    <s v="365"/>
    <n v="30.51400825"/>
    <n v="2.0099999999999998"/>
    <x v="1"/>
  </r>
  <r>
    <s v="08-04-2022"/>
    <x v="2"/>
    <x v="2"/>
    <x v="1521"/>
    <x v="1207"/>
    <n v="5.9553465259999996"/>
    <x v="103"/>
    <n v="50.9"/>
    <s v="31"/>
    <x v="289"/>
    <n v="32.290999999999997"/>
    <s v="20953"/>
    <s v="350"/>
    <n v="31.620335180000001"/>
    <s v="3"/>
    <x v="1"/>
  </r>
  <r>
    <s v="08-04-2022"/>
    <x v="0"/>
    <x v="0"/>
    <x v="1522"/>
    <x v="1208"/>
    <n v="6.5136053619999998"/>
    <x v="16"/>
    <n v="46.2"/>
    <n v="33.9"/>
    <x v="785"/>
    <n v="26.806000000000001"/>
    <s v="27957"/>
    <s v="427"/>
    <n v="14.447050389999999"/>
    <n v="2.6"/>
    <x v="0"/>
  </r>
  <r>
    <s v="08-04-2022"/>
    <x v="0"/>
    <x v="0"/>
    <x v="1523"/>
    <x v="1209"/>
    <n v="6.7618806859999996"/>
    <x v="3"/>
    <n v="49.9"/>
    <n v="34.9"/>
    <x v="25"/>
    <n v="18.515000000000001"/>
    <s v="17919"/>
    <s v="389"/>
    <n v="17.899311019999999"/>
    <n v="2.79"/>
    <x v="0"/>
  </r>
  <r>
    <s v="08-04-2022"/>
    <x v="1"/>
    <x v="1"/>
    <x v="38"/>
    <x v="1210"/>
    <n v="6.454829599"/>
    <x v="266"/>
    <n v="47.5"/>
    <s v="31"/>
    <x v="31"/>
    <n v="28.106000000000002"/>
    <s v="21951"/>
    <s v="453"/>
    <n v="15.119739300000001"/>
    <n v="2.5499999999999998"/>
    <x v="0"/>
  </r>
  <r>
    <s v="08-03-2022"/>
    <x v="1"/>
    <x v="1"/>
    <x v="1524"/>
    <x v="62"/>
    <n v="6.6432192060000004"/>
    <x v="80"/>
    <n v="44.4"/>
    <n v="36.9"/>
    <x v="902"/>
    <n v="18.007000000000001"/>
    <s v="14266"/>
    <s v="258"/>
    <n v="21.547300960000001"/>
    <n v="2.97"/>
    <x v="1"/>
  </r>
  <r>
    <s v="08-03-2022"/>
    <x v="2"/>
    <x v="2"/>
    <x v="1525"/>
    <x v="52"/>
    <n v="7.1585854040000001"/>
    <x v="80"/>
    <s v="47"/>
    <n v="35.9"/>
    <x v="996"/>
    <n v="22.494"/>
    <s v="22141"/>
    <s v="243"/>
    <n v="21.56189874"/>
    <n v="3.18"/>
    <x v="1"/>
  </r>
  <r>
    <s v="08-03-2022"/>
    <x v="0"/>
    <x v="0"/>
    <x v="1526"/>
    <x v="61"/>
    <n v="6.6533422900000003"/>
    <x v="80"/>
    <n v="44.7"/>
    <n v="34.6"/>
    <x v="826"/>
    <n v="23.265000000000001"/>
    <s v="22166"/>
    <s v="401"/>
    <n v="32.720445460000001"/>
    <n v="2.96"/>
    <x v="1"/>
  </r>
  <r>
    <s v="08-03-2022"/>
    <x v="0"/>
    <x v="0"/>
    <x v="1527"/>
    <x v="62"/>
    <n v="6.0128901900000002"/>
    <x v="111"/>
    <n v="55.5"/>
    <s v="37"/>
    <x v="997"/>
    <n v="13.294"/>
    <s v="22048"/>
    <s v="405"/>
    <n v="21.652848330000001"/>
    <n v="2.84"/>
    <x v="1"/>
  </r>
  <r>
    <s v="08-03-2022"/>
    <x v="1"/>
    <x v="1"/>
    <x v="1528"/>
    <x v="1211"/>
    <n v="6.7396112979999998"/>
    <x v="8"/>
    <n v="45.1"/>
    <n v="31.6"/>
    <x v="998"/>
    <n v="25.564"/>
    <s v="22046"/>
    <s v="338"/>
    <n v="21.654812660000001"/>
    <n v="3.18"/>
    <x v="1"/>
  </r>
  <r>
    <s v="08-03-2022"/>
    <x v="2"/>
    <x v="2"/>
    <x v="1051"/>
    <x v="1212"/>
    <n v="6.0112475029999999"/>
    <x v="120"/>
    <s v="52"/>
    <n v="34.9"/>
    <x v="999"/>
    <n v="27.157"/>
    <s v="22073"/>
    <s v="330"/>
    <n v="32.720445460000001"/>
    <n v="3.16"/>
    <x v="1"/>
  </r>
  <r>
    <s v="08-03-2022"/>
    <x v="0"/>
    <x v="0"/>
    <x v="1529"/>
    <x v="52"/>
    <n v="6.6052232909999997"/>
    <x v="111"/>
    <n v="47.4"/>
    <n v="34.6"/>
    <x v="293"/>
    <n v="25.661000000000001"/>
    <s v="14152"/>
    <s v="390"/>
    <n v="33.923365019999999"/>
    <n v="2.88"/>
    <x v="1"/>
  </r>
  <r>
    <s v="08-03-2022"/>
    <x v="1"/>
    <x v="1"/>
    <x v="1530"/>
    <x v="62"/>
    <n v="6.6893982369999998"/>
    <x v="111"/>
    <n v="43.4"/>
    <n v="38.200000000000003"/>
    <x v="626"/>
    <n v="14.919"/>
    <s v="16198"/>
    <s v="280"/>
    <n v="32.370455710000002"/>
    <n v="1.91"/>
    <x v="1"/>
  </r>
  <r>
    <s v="08-03-2022"/>
    <x v="0"/>
    <x v="0"/>
    <x v="1531"/>
    <x v="57"/>
    <n v="6.8700784290000003"/>
    <x v="111"/>
    <n v="54.6"/>
    <s v="31"/>
    <x v="680"/>
    <n v="17.529"/>
    <s v="17726"/>
    <s v="295"/>
    <n v="35.580333660000001"/>
    <n v="2.0099999999999998"/>
    <x v="1"/>
  </r>
  <r>
    <s v="08-03-2022"/>
    <x v="2"/>
    <x v="2"/>
    <x v="1532"/>
    <x v="63"/>
    <n v="5.5396181049999997"/>
    <x v="80"/>
    <n v="51.4"/>
    <n v="36.5"/>
    <x v="647"/>
    <n v="27.992000000000001"/>
    <s v="18436"/>
    <s v="244"/>
    <n v="30.51400825"/>
    <s v="3"/>
    <x v="1"/>
  </r>
  <r>
    <s v="08-03-2022"/>
    <x v="1"/>
    <x v="1"/>
    <x v="1533"/>
    <x v="79"/>
    <n v="7.2527959920000002"/>
    <x v="120"/>
    <n v="45.8"/>
    <n v="35.4"/>
    <x v="557"/>
    <n v="19.382000000000001"/>
    <s v="19197"/>
    <s v="359"/>
    <n v="31.620335180000001"/>
    <n v="2.02"/>
    <x v="1"/>
  </r>
  <r>
    <s v="08-03-2022"/>
    <x v="0"/>
    <x v="0"/>
    <x v="1534"/>
    <x v="66"/>
    <n v="6.7292774800000004"/>
    <x v="120"/>
    <s v="51"/>
    <n v="43.1"/>
    <x v="1000"/>
    <n v="29.812000000000001"/>
    <s v="13272"/>
    <s v="309"/>
    <n v="32.519298550000002"/>
    <n v="2.17"/>
    <x v="1"/>
  </r>
  <r>
    <s v="08-03-2022"/>
    <x v="0"/>
    <x v="0"/>
    <x v="1535"/>
    <x v="1213"/>
    <n v="6.3259361350000001"/>
    <x v="111"/>
    <n v="50.2"/>
    <n v="31.3"/>
    <x v="161"/>
    <n v="34.792000000000002"/>
    <s v="22072"/>
    <s v="316"/>
    <n v="31.620335180000001"/>
    <n v="1.99"/>
    <x v="1"/>
  </r>
  <r>
    <s v="08-03-2022"/>
    <x v="2"/>
    <x v="2"/>
    <x v="1536"/>
    <x v="1214"/>
    <n v="6.0963749329999999"/>
    <x v="111"/>
    <n v="46.9"/>
    <n v="32.6"/>
    <x v="261"/>
    <n v="26.885000000000002"/>
    <s v="22068"/>
    <s v="373"/>
    <n v="32.519298550000002"/>
    <n v="1.95"/>
    <x v="1"/>
  </r>
  <r>
    <s v="08-03-2022"/>
    <x v="1"/>
    <x v="1"/>
    <x v="1537"/>
    <x v="1215"/>
    <n v="7.0759934290000004"/>
    <x v="111"/>
    <n v="50.5"/>
    <n v="36.5"/>
    <x v="1001"/>
    <n v="30.469000000000001"/>
    <s v="22068"/>
    <s v="341"/>
    <n v="33.923365019999999"/>
    <n v="1.89"/>
    <x v="1"/>
  </r>
  <r>
    <s v="08-03-2022"/>
    <x v="0"/>
    <x v="0"/>
    <x v="1538"/>
    <x v="1216"/>
    <n v="6.2146221830000004"/>
    <x v="120"/>
    <n v="47.9"/>
    <n v="37.5"/>
    <x v="1002"/>
    <n v="21.227"/>
    <s v="18436"/>
    <s v="411"/>
    <n v="21.61559359"/>
    <n v="1.86"/>
    <x v="1"/>
  </r>
  <r>
    <s v="08-03-2022"/>
    <x v="1"/>
    <x v="1"/>
    <x v="1539"/>
    <x v="1217"/>
    <n v="6.1681883649999998"/>
    <x v="120"/>
    <n v="46.4"/>
    <n v="33.200000000000003"/>
    <x v="44"/>
    <n v="30.082000000000001"/>
    <s v="14266"/>
    <s v="316"/>
    <n v="21.628324200000002"/>
    <n v="1.99"/>
    <x v="1"/>
  </r>
  <r>
    <s v="08-03-2022"/>
    <x v="2"/>
    <x v="2"/>
    <x v="1540"/>
    <x v="79"/>
    <n v="6.328521737"/>
    <x v="80"/>
    <s v="46"/>
    <n v="33.1"/>
    <x v="263"/>
    <n v="16.622"/>
    <s v="17726"/>
    <s v="326"/>
    <n v="21.557030619999999"/>
    <n v="2.88"/>
    <x v="1"/>
  </r>
  <r>
    <s v="08-03-2022"/>
    <x v="0"/>
    <x v="0"/>
    <x v="1541"/>
    <x v="66"/>
    <n v="6.7599382669999999"/>
    <x v="111"/>
    <n v="43.4"/>
    <n v="34.6"/>
    <x v="869"/>
    <n v="25.655999999999999"/>
    <s v="22047"/>
    <s v="350"/>
    <n v="21.653830450000001"/>
    <n v="3.02"/>
    <x v="1"/>
  </r>
  <r>
    <s v="08-03-2022"/>
    <x v="1"/>
    <x v="1"/>
    <x v="1542"/>
    <x v="1218"/>
    <n v="6.4527016020000003"/>
    <x v="87"/>
    <n v="43.1"/>
    <s v="39"/>
    <x v="1003"/>
    <n v="26.602"/>
    <s v="18436"/>
    <s v="391"/>
    <n v="32.370455710000002"/>
    <n v="2.0099999999999998"/>
    <x v="1"/>
  </r>
  <r>
    <s v="08-03-2022"/>
    <x v="0"/>
    <x v="0"/>
    <x v="1543"/>
    <x v="83"/>
    <n v="6.623259547"/>
    <x v="80"/>
    <s v="46"/>
    <n v="37.5"/>
    <x v="825"/>
    <n v="25.233000000000001"/>
    <s v="22160"/>
    <s v="334"/>
    <n v="21.543411549999998"/>
    <n v="2.92"/>
    <x v="1"/>
  </r>
  <r>
    <s v="08-03-2022"/>
    <x v="1"/>
    <x v="1"/>
    <x v="1544"/>
    <x v="1219"/>
    <n v="6.9491256149999998"/>
    <x v="261"/>
    <n v="40.700000000000003"/>
    <n v="31.2"/>
    <x v="651"/>
    <n v="31.838999999999999"/>
    <s v="17344"/>
    <s v="399"/>
    <n v="14.109994439999999"/>
    <n v="2.2799999999999998"/>
    <x v="0"/>
  </r>
  <r>
    <s v="08-03-2022"/>
    <x v="0"/>
    <x v="0"/>
    <x v="1545"/>
    <x v="1220"/>
    <n v="6.6610632369999996"/>
    <x v="240"/>
    <n v="44.5"/>
    <n v="36.6"/>
    <x v="1004"/>
    <n v="13.757"/>
    <s v="17345"/>
    <s v="315"/>
    <n v="15.119739300000001"/>
    <n v="2.42"/>
    <x v="0"/>
  </r>
  <r>
    <s v="08-03-2022"/>
    <x v="1"/>
    <x v="1"/>
    <x v="0"/>
    <x v="1221"/>
    <n v="6.9240798410000002"/>
    <x v="47"/>
    <n v="46.4"/>
    <n v="31.6"/>
    <x v="1005"/>
    <n v="33.304000000000002"/>
    <s v="17329"/>
    <s v="272"/>
    <n v="16.44955444"/>
    <n v="2.46"/>
    <x v="0"/>
  </r>
  <r>
    <s v="08-03-2022"/>
    <x v="1"/>
    <x v="1"/>
    <x v="13"/>
    <x v="19"/>
    <n v="6.5283391660000003"/>
    <x v="187"/>
    <n v="44.8"/>
    <n v="32.700000000000003"/>
    <x v="1006"/>
    <n v="16.841999999999999"/>
    <s v="21951"/>
    <s v="381"/>
    <n v="17.899311019999999"/>
    <n v="2.41"/>
    <x v="0"/>
  </r>
  <r>
    <s v="08-03-2022"/>
    <x v="2"/>
    <x v="2"/>
    <x v="15"/>
    <x v="11"/>
    <n v="6.490369834"/>
    <x v="179"/>
    <n v="48.4"/>
    <n v="41.4"/>
    <x v="917"/>
    <n v="27.039000000000001"/>
    <s v="26605"/>
    <s v="254"/>
    <n v="15.119739300000001"/>
    <n v="2.3199999999999998"/>
    <x v="0"/>
  </r>
  <r>
    <s v="08-03-2022"/>
    <x v="0"/>
    <x v="0"/>
    <x v="16"/>
    <x v="9"/>
    <n v="6.0958895569999996"/>
    <x v="31"/>
    <n v="45.4"/>
    <n v="36.799999999999997"/>
    <x v="282"/>
    <n v="23.204999999999998"/>
    <s v="27613"/>
    <s v="293"/>
    <n v="14.202889730000001"/>
    <n v="2.34"/>
    <x v="0"/>
  </r>
  <r>
    <s v="08-03-2022"/>
    <x v="1"/>
    <x v="1"/>
    <x v="17"/>
    <x v="6"/>
    <n v="7.0267802809999997"/>
    <x v="218"/>
    <n v="49.5"/>
    <n v="30.8"/>
    <x v="1007"/>
    <n v="38.347999999999999"/>
    <s v="26526"/>
    <s v="344"/>
    <n v="16.44955444"/>
    <n v="2.2799999999999998"/>
    <x v="0"/>
  </r>
  <r>
    <s v="08-03-2022"/>
    <x v="1"/>
    <x v="1"/>
    <x v="11"/>
    <x v="18"/>
    <n v="6.1695463070000001"/>
    <x v="80"/>
    <n v="40.299999999999997"/>
    <n v="32.200000000000003"/>
    <x v="804"/>
    <n v="29.24"/>
    <s v="17919"/>
    <s v="313"/>
    <n v="16.964105069999999"/>
    <n v="2.4"/>
    <x v="0"/>
  </r>
  <r>
    <s v="08-03-2022"/>
    <x v="0"/>
    <x v="0"/>
    <x v="6"/>
    <x v="10"/>
    <n v="6.1691616470000001"/>
    <x v="27"/>
    <n v="45.5"/>
    <n v="34.299999999999997"/>
    <x v="406"/>
    <n v="34.875"/>
    <s v="21951"/>
    <s v="281"/>
    <n v="14.202889730000001"/>
    <n v="2.27"/>
    <x v="0"/>
  </r>
  <r>
    <s v="08-03-2022"/>
    <x v="2"/>
    <x v="2"/>
    <x v="5"/>
    <x v="20"/>
    <n v="6.4059330729999999"/>
    <x v="43"/>
    <s v="48"/>
    <n v="28.9"/>
    <x v="612"/>
    <n v="35.313000000000002"/>
    <s v="20504"/>
    <s v="360"/>
    <n v="27.661046410000001"/>
    <n v="2.4300000000000002"/>
    <x v="0"/>
  </r>
  <r>
    <s v="08-03-2022"/>
    <x v="0"/>
    <x v="0"/>
    <x v="1546"/>
    <x v="2"/>
    <n v="5.6003801409999996"/>
    <x v="267"/>
    <n v="54.7"/>
    <n v="37.200000000000003"/>
    <x v="1008"/>
    <n v="23.178999999999998"/>
    <s v="27613"/>
    <s v="313"/>
    <n v="27.560443370000002"/>
    <n v="3.91"/>
    <x v="0"/>
  </r>
  <r>
    <s v="08-03-2022"/>
    <x v="1"/>
    <x v="1"/>
    <x v="1547"/>
    <x v="1222"/>
    <n v="5.7177083460000002"/>
    <x v="236"/>
    <s v=""/>
    <s v=""/>
    <x v="578"/>
    <n v="13.041"/>
    <s v="17351"/>
    <s v="321"/>
    <n v="16.964105069999999"/>
    <n v="2.3199999999999998"/>
    <x v="0"/>
  </r>
  <r>
    <s v="08-03-2022"/>
    <x v="0"/>
    <x v="0"/>
    <x v="38"/>
    <x v="1223"/>
    <n v="6.1108329220000002"/>
    <x v="162"/>
    <n v="47.5"/>
    <s v="36"/>
    <x v="529"/>
    <n v="24.282"/>
    <s v="17335"/>
    <s v="391"/>
    <n v="14.447050389999999"/>
    <n v="2.29"/>
    <x v="0"/>
  </r>
  <r>
    <s v="08-03-2022"/>
    <x v="1"/>
    <x v="1"/>
    <x v="1548"/>
    <x v="12"/>
    <n v="5.9333794209999997"/>
    <x v="253"/>
    <s v="43"/>
    <s v="36"/>
    <x v="320"/>
    <n v="11.755000000000001"/>
    <s v="17318"/>
    <s v="372"/>
    <n v="27.5668091"/>
    <n v="3.49"/>
    <x v="0"/>
  </r>
  <r>
    <s v="08-03-2022"/>
    <x v="0"/>
    <x v="0"/>
    <x v="1549"/>
    <x v="1224"/>
    <n v="6.5495582509999997"/>
    <x v="268"/>
    <n v="48.8"/>
    <n v="32.700000000000003"/>
    <x v="827"/>
    <s v=""/>
    <s v="27613"/>
    <s v="362"/>
    <n v="15.119739300000001"/>
    <n v="2.6"/>
    <x v="0"/>
  </r>
  <r>
    <s v="08-03-2022"/>
    <x v="1"/>
    <x v="1"/>
    <x v="1550"/>
    <x v="1225"/>
    <n v="6.9947727139999998"/>
    <x v="251"/>
    <n v="43.7"/>
    <n v="33.4"/>
    <x v="72"/>
    <n v="19.221"/>
    <s v="26526"/>
    <s v="410"/>
    <n v="14.202889730000001"/>
    <n v="2.29"/>
    <x v="0"/>
  </r>
  <r>
    <s v="08-02-2022"/>
    <x v="1"/>
    <x v="1"/>
    <x v="1551"/>
    <x v="1226"/>
    <n v="6.3998454000000002"/>
    <x v="102"/>
    <n v="51.7"/>
    <n v="39.700000000000003"/>
    <x v="1009"/>
    <n v="32.47"/>
    <s v="21951"/>
    <s v="341"/>
    <n v="24.188174490000002"/>
    <n v="2.57"/>
    <x v="0"/>
  </r>
  <r>
    <s v="08-02-2022"/>
    <x v="0"/>
    <x v="0"/>
    <x v="1552"/>
    <x v="809"/>
    <s v=""/>
    <x v="218"/>
    <n v="45.8"/>
    <n v="36.9"/>
    <x v="1010"/>
    <n v="21.091999999999999"/>
    <s v="23541"/>
    <s v="403"/>
    <n v="23.882041019999999"/>
    <n v="2.88"/>
    <x v="0"/>
  </r>
  <r>
    <s v="08-02-2022"/>
    <x v="1"/>
    <x v="1"/>
    <x v="1553"/>
    <x v="1227"/>
    <n v="6.9808586229999996"/>
    <x v="28"/>
    <n v="48.2"/>
    <n v="37.6"/>
    <x v="1011"/>
    <n v="18.338999999999999"/>
    <s v="19989"/>
    <s v="473"/>
    <n v="23.88323578"/>
    <n v="2.82"/>
    <x v="0"/>
  </r>
  <r>
    <s v="08-02-2022"/>
    <x v="1"/>
    <x v="1"/>
    <x v="1120"/>
    <x v="1228"/>
    <n v="6.4638840829999999"/>
    <x v="130"/>
    <n v="52.4"/>
    <n v="39.200000000000003"/>
    <x v="16"/>
    <n v="24.623999999999999"/>
    <s v="20504"/>
    <s v="247"/>
    <n v="24.182048420000001"/>
    <n v="2.69"/>
    <x v="0"/>
  </r>
  <r>
    <s v="08-02-2022"/>
    <x v="1"/>
    <x v="1"/>
    <x v="1051"/>
    <x v="1229"/>
    <n v="6.7484978580000003"/>
    <x v="269"/>
    <n v="43.8"/>
    <n v="32.6"/>
    <x v="389"/>
    <n v="26.042999999999999"/>
    <s v="20200"/>
    <s v="386"/>
    <n v="35.580333660000001"/>
    <n v="2.11"/>
    <x v="1"/>
  </r>
  <r>
    <s v="08-02-2022"/>
    <x v="2"/>
    <x v="2"/>
    <x v="1014"/>
    <x v="1230"/>
    <n v="6.9672821660000004"/>
    <x v="7"/>
    <n v="50.2"/>
    <n v="32.6"/>
    <x v="76"/>
    <n v="23.202000000000002"/>
    <s v="20348"/>
    <s v="406"/>
    <n v="32.720445460000001"/>
    <n v="2.82"/>
    <x v="1"/>
  </r>
  <r>
    <s v="08-02-2022"/>
    <x v="0"/>
    <x v="0"/>
    <x v="1554"/>
    <x v="1231"/>
    <n v="6.6851438170000002"/>
    <x v="251"/>
    <n v="43.3"/>
    <n v="35.9"/>
    <x v="808"/>
    <n v="26.227"/>
    <s v="20350"/>
    <s v="337"/>
    <n v="34.973004189999997"/>
    <n v="1.91"/>
    <x v="1"/>
  </r>
  <r>
    <s v="08-02-2022"/>
    <x v="2"/>
    <x v="2"/>
    <x v="1555"/>
    <x v="1232"/>
    <n v="6.1562997670000001"/>
    <x v="264"/>
    <n v="43.4"/>
    <s v="38"/>
    <x v="877"/>
    <n v="26.167999999999999"/>
    <s v="20258"/>
    <s v="343"/>
    <n v="35.581220899999998"/>
    <n v="2.0099999999999998"/>
    <x v="1"/>
  </r>
  <r>
    <s v="08-02-2022"/>
    <x v="0"/>
    <x v="0"/>
    <x v="1556"/>
    <x v="1233"/>
    <n v="6.3558972120000004"/>
    <x v="251"/>
    <n v="46.6"/>
    <n v="34.799999999999997"/>
    <x v="712"/>
    <n v="24.120999999999999"/>
    <s v="20357"/>
    <s v="334"/>
    <n v="32.370455710000002"/>
    <s v="3"/>
    <x v="1"/>
  </r>
  <r>
    <s v="08-02-2022"/>
    <x v="2"/>
    <x v="2"/>
    <x v="1557"/>
    <x v="11"/>
    <n v="6.3631807179999997"/>
    <x v="3"/>
    <n v="48.7"/>
    <n v="35.700000000000003"/>
    <x v="4"/>
    <n v="25.050999999999998"/>
    <s v="19735"/>
    <s v="285"/>
    <n v="24.190625789999999"/>
    <n v="3.59"/>
    <x v="0"/>
  </r>
  <r>
    <s v="08-02-2022"/>
    <x v="2"/>
    <x v="2"/>
    <x v="1558"/>
    <x v="1234"/>
    <n v="6.2184819649999996"/>
    <x v="105"/>
    <n v="51.7"/>
    <n v="37.4"/>
    <x v="451"/>
    <n v="18.75"/>
    <s v="19980"/>
    <s v="287"/>
    <n v="23.893993989999998"/>
    <n v="2.79"/>
    <x v="0"/>
  </r>
  <r>
    <s v="08-02-2022"/>
    <x v="0"/>
    <x v="0"/>
    <x v="1051"/>
    <x v="52"/>
    <n v="6.1642852140000004"/>
    <x v="24"/>
    <n v="42.7"/>
    <n v="31.2"/>
    <x v="859"/>
    <n v="23.629000000000001"/>
    <s v="18436"/>
    <s v="426"/>
    <n v="31.620335180000001"/>
    <n v="1.86"/>
    <x v="1"/>
  </r>
  <r>
    <s v="08-02-2022"/>
    <x v="2"/>
    <x v="2"/>
    <x v="435"/>
    <x v="79"/>
    <n v="6.3646629859999999"/>
    <x v="23"/>
    <n v="47.5"/>
    <n v="31.1"/>
    <x v="12"/>
    <n v="20.728999999999999"/>
    <s v="16198"/>
    <s v="361"/>
    <n v="35.580333660000001"/>
    <n v="2.88"/>
    <x v="1"/>
  </r>
  <r>
    <s v="08-02-2022"/>
    <x v="2"/>
    <x v="2"/>
    <x v="1559"/>
    <x v="4"/>
    <n v="6.1472169609999998"/>
    <x v="16"/>
    <n v="49.7"/>
    <n v="34.1"/>
    <x v="44"/>
    <n v="27.885999999999999"/>
    <s v="19732"/>
    <s v="422"/>
    <n v="24.19430367"/>
    <n v="2.89"/>
    <x v="0"/>
  </r>
  <r>
    <s v="08-02-2022"/>
    <x v="1"/>
    <x v="1"/>
    <x v="1560"/>
    <x v="66"/>
    <n v="5.735230209"/>
    <x v="30"/>
    <n v="41.6"/>
    <n v="37.200000000000003"/>
    <x v="171"/>
    <n v="31.766999999999999"/>
    <s v="17726"/>
    <s v="343"/>
    <n v="23.63961377"/>
    <n v="2.62"/>
    <x v="1"/>
  </r>
  <r>
    <s v="08-02-2022"/>
    <x v="0"/>
    <x v="0"/>
    <x v="1561"/>
    <x v="52"/>
    <n v="6.716350899"/>
    <x v="8"/>
    <n v="44.7"/>
    <n v="31.8"/>
    <x v="272"/>
    <n v="25.103999999999999"/>
    <s v="18436"/>
    <s v="353"/>
    <n v="23.578900579999999"/>
    <n v="2.67"/>
    <x v="1"/>
  </r>
  <r>
    <s v="08-02-2022"/>
    <x v="1"/>
    <x v="1"/>
    <x v="1562"/>
    <x v="6"/>
    <n v="6.3658237729999998"/>
    <x v="14"/>
    <n v="45.6"/>
    <n v="36.4"/>
    <x v="78"/>
    <n v="21.462"/>
    <s v="19914"/>
    <s v="373"/>
    <n v="23.97318469"/>
    <n v="2.71"/>
    <x v="0"/>
  </r>
  <r>
    <s v="08-01-2022"/>
    <x v="2"/>
    <x v="2"/>
    <x v="1563"/>
    <x v="18"/>
    <n v="6.3798493059999997"/>
    <x v="13"/>
    <n v="46.8"/>
    <n v="32.6"/>
    <x v="489"/>
    <n v="22.186"/>
    <s v="19788"/>
    <s v="349"/>
    <n v="24.125833839999999"/>
    <n v="3.55"/>
    <x v="0"/>
  </r>
  <r>
    <s v="08-01-2022"/>
    <x v="0"/>
    <x v="0"/>
    <x v="1564"/>
    <x v="6"/>
    <s v=""/>
    <x v="17"/>
    <n v="54.3"/>
    <n v="33.200000000000003"/>
    <x v="282"/>
    <n v="27.37"/>
    <s v="23432"/>
    <s v="281"/>
    <n v="24.02747999"/>
    <n v="3.59"/>
    <x v="0"/>
  </r>
  <r>
    <s v="08-01-2022"/>
    <x v="0"/>
    <x v="0"/>
    <x v="1565"/>
    <x v="57"/>
    <n v="5.9793970989999998"/>
    <x v="21"/>
    <n v="51.1"/>
    <n v="34.700000000000003"/>
    <x v="128"/>
    <n v="25.852"/>
    <s v="14266"/>
    <s v="395"/>
    <n v="22.949812519999998"/>
    <s v="2"/>
    <x v="1"/>
  </r>
  <r>
    <s v="08-01-2022"/>
    <x v="2"/>
    <x v="2"/>
    <x v="6"/>
    <x v="2"/>
    <n v="6.370678185"/>
    <x v="14"/>
    <n v="43.2"/>
    <n v="38.9"/>
    <x v="474"/>
    <n v="36.442"/>
    <s v="26605"/>
    <s v="341"/>
    <n v="24.02989883"/>
    <n v="3.61"/>
    <x v="0"/>
  </r>
  <r>
    <s v="07-06-2022"/>
    <x v="1"/>
    <x v="1"/>
    <x v="1566"/>
    <x v="1235"/>
    <n v="6.5757963699999999"/>
    <x v="76"/>
    <n v="45.6"/>
    <s v="35"/>
    <x v="25"/>
    <n v="22.951000000000001"/>
    <s v="20677"/>
    <s v="333"/>
    <n v="23.088552499999999"/>
    <n v="2.95"/>
    <x v="1"/>
  </r>
  <r>
    <s v="07-05-2022"/>
    <x v="1"/>
    <x v="1"/>
    <x v="14"/>
    <x v="1236"/>
    <n v="6.4879538749999996"/>
    <x v="256"/>
    <n v="46.3"/>
    <n v="35.6"/>
    <x v="177"/>
    <n v="33.542999999999999"/>
    <s v="25528"/>
    <s v="275"/>
    <n v="25.94012171"/>
    <n v="2.69"/>
    <x v="0"/>
  </r>
  <r>
    <s v="07-05-2022"/>
    <x v="1"/>
    <x v="1"/>
    <x v="13"/>
    <x v="1237"/>
    <n v="7.1801608259999998"/>
    <x v="67"/>
    <n v="46.3"/>
    <n v="36.299999999999997"/>
    <x v="108"/>
    <n v="32.140999999999998"/>
    <s v="23432"/>
    <s v="395"/>
    <n v="25.933076209999999"/>
    <n v="2.4300000000000002"/>
    <x v="0"/>
  </r>
  <r>
    <s v="07-05-2022"/>
    <x v="0"/>
    <x v="0"/>
    <x v="3"/>
    <x v="1238"/>
    <n v="6.9988562419999996"/>
    <x v="136"/>
    <n v="46.6"/>
    <n v="31.4"/>
    <x v="230"/>
    <n v="26.92"/>
    <s v="26526"/>
    <s v="323"/>
    <n v="25.928850749999999"/>
    <n v="2.38"/>
    <x v="0"/>
  </r>
  <r>
    <s v="07-05-2022"/>
    <x v="0"/>
    <x v="0"/>
    <x v="1567"/>
    <x v="1239"/>
    <n v="5.9446203989999997"/>
    <x v="70"/>
    <n v="45.5"/>
    <s v="41"/>
    <x v="1012"/>
    <n v="30.891999999999999"/>
    <s v="20799"/>
    <s v="362"/>
    <n v="22.953122749999999"/>
    <n v="2.67"/>
    <x v="1"/>
  </r>
  <r>
    <s v="07-05-2022"/>
    <x v="2"/>
    <x v="2"/>
    <x v="1568"/>
    <x v="1240"/>
    <n v="6.4770386919999998"/>
    <x v="70"/>
    <n v="48.2"/>
    <n v="34.700000000000003"/>
    <x v="187"/>
    <n v="27.86"/>
    <s v="20802"/>
    <s v="352"/>
    <n v="22.949812519999998"/>
    <n v="2.89"/>
    <x v="1"/>
  </r>
  <r>
    <s v="07-05-2022"/>
    <x v="0"/>
    <x v="0"/>
    <x v="1569"/>
    <x v="1241"/>
    <n v="6.8041201640000004"/>
    <x v="70"/>
    <n v="48.5"/>
    <n v="33.9"/>
    <x v="207"/>
    <n v="19.317"/>
    <s v="20802"/>
    <s v="415"/>
    <n v="22.949812519999998"/>
    <n v="2.9"/>
    <x v="1"/>
  </r>
  <r>
    <s v="07-05-2022"/>
    <x v="0"/>
    <x v="0"/>
    <x v="1570"/>
    <x v="1242"/>
    <n v="6.3897580530000004"/>
    <x v="70"/>
    <s v=""/>
    <n v="34.1"/>
    <x v="804"/>
    <n v="13.656000000000001"/>
    <s v="20805"/>
    <s v="327"/>
    <n v="32.720445460000001"/>
    <n v="2.92"/>
    <x v="1"/>
  </r>
  <r>
    <s v="07-04-2022"/>
    <x v="0"/>
    <x v="0"/>
    <x v="1571"/>
    <x v="1243"/>
    <n v="7.0282939620000002"/>
    <x v="37"/>
    <n v="50.9"/>
    <n v="32.9"/>
    <x v="1013"/>
    <n v="22.791"/>
    <s v="20067"/>
    <s v="427"/>
    <n v="32.720445460000001"/>
    <n v="2.0099999999999998"/>
    <x v="1"/>
  </r>
  <r>
    <s v="07-04-2022"/>
    <x v="1"/>
    <x v="1"/>
    <x v="1572"/>
    <x v="1244"/>
    <n v="6.9341113380000001"/>
    <x v="38"/>
    <n v="42.1"/>
    <s v="37"/>
    <x v="201"/>
    <n v="24.605"/>
    <s v="20025"/>
    <s v="366"/>
    <n v="32.370455710000002"/>
    <n v="1.88"/>
    <x v="1"/>
  </r>
  <r>
    <s v="07-04-2022"/>
    <x v="1"/>
    <x v="1"/>
    <x v="1573"/>
    <x v="1245"/>
    <n v="6.9493820419999999"/>
    <x v="103"/>
    <n v="47.1"/>
    <n v="35.5"/>
    <x v="438"/>
    <n v="31.797000000000001"/>
    <s v="20966"/>
    <s v="361"/>
    <n v="35.580333660000001"/>
    <n v="1.99"/>
    <x v="1"/>
  </r>
  <r>
    <s v="07-04-2022"/>
    <x v="0"/>
    <x v="0"/>
    <x v="1574"/>
    <x v="66"/>
    <n v="6.9418898310000001"/>
    <x v="37"/>
    <n v="44.3"/>
    <n v="38.9"/>
    <x v="479"/>
    <n v="25.437000000000001"/>
    <s v="20065"/>
    <s v="316"/>
    <n v="35.581220899999998"/>
    <n v="2.88"/>
    <x v="1"/>
  </r>
  <r>
    <s v="07-04-2022"/>
    <x v="1"/>
    <x v="1"/>
    <x v="15"/>
    <x v="1246"/>
    <n v="6.2872619240000001"/>
    <x v="57"/>
    <n v="47.5"/>
    <n v="34.9"/>
    <x v="431"/>
    <n v="33.457000000000001"/>
    <s v="17919"/>
    <s v="377"/>
    <n v="16.44955444"/>
    <n v="2.59"/>
    <x v="0"/>
  </r>
  <r>
    <s v="07-04-2022"/>
    <x v="0"/>
    <x v="0"/>
    <x v="1575"/>
    <x v="1247"/>
    <n v="6.9104010100000002"/>
    <x v="36"/>
    <n v="46.1"/>
    <n v="39.4"/>
    <x v="1014"/>
    <n v="35.33"/>
    <s v="20128"/>
    <s v="422"/>
    <n v="23.718302860000001"/>
    <n v="1.91"/>
    <x v="1"/>
  </r>
  <r>
    <s v="07-04-2022"/>
    <x v="0"/>
    <x v="0"/>
    <x v="1576"/>
    <x v="79"/>
    <n v="6.1243878499999997"/>
    <x v="37"/>
    <s v="47"/>
    <n v="43.4"/>
    <x v="936"/>
    <n v="30.686"/>
    <s v="20099"/>
    <s v="428"/>
    <n v="34.973004189999997"/>
    <n v="1.87"/>
    <x v="1"/>
  </r>
  <r>
    <s v="07-04-2022"/>
    <x v="0"/>
    <x v="0"/>
    <x v="1577"/>
    <x v="57"/>
    <n v="5.3297766510000004"/>
    <x v="37"/>
    <n v="53.1"/>
    <n v="40.299999999999997"/>
    <x v="1003"/>
    <n v="31.12"/>
    <s v="20101"/>
    <s v="374"/>
    <n v="23.750161680000001"/>
    <n v="1.85"/>
    <x v="1"/>
  </r>
  <r>
    <s v="07-04-2022"/>
    <x v="2"/>
    <x v="2"/>
    <x v="17"/>
    <x v="1248"/>
    <n v="7.0282192380000001"/>
    <x v="136"/>
    <s v="52"/>
    <n v="29.5"/>
    <x v="1015"/>
    <n v="21.9"/>
    <s v="21951"/>
    <s v="410"/>
    <n v="17.899311019999999"/>
    <n v="3.57"/>
    <x v="0"/>
  </r>
  <r>
    <s v="07-04-2022"/>
    <x v="0"/>
    <x v="0"/>
    <x v="1578"/>
    <x v="1249"/>
    <n v="6.7063625099999999"/>
    <x v="28"/>
    <n v="47.4"/>
    <n v="33.5"/>
    <x v="135"/>
    <n v="31.032"/>
    <s v="20963"/>
    <s v="388"/>
    <n v="32.370455710000002"/>
    <n v="2.92"/>
    <x v="1"/>
  </r>
  <r>
    <s v="07-04-2022"/>
    <x v="0"/>
    <x v="0"/>
    <x v="26"/>
    <x v="1250"/>
    <n v="6.5544745559999997"/>
    <x v="158"/>
    <s v="47"/>
    <n v="45.8"/>
    <x v="267"/>
    <n v="37.668999999999997"/>
    <s v="26605"/>
    <s v="320"/>
    <n v="15.119739300000001"/>
    <n v="2.4900000000000002"/>
    <x v="0"/>
  </r>
  <r>
    <s v="07-04-2022"/>
    <x v="0"/>
    <x v="0"/>
    <x v="38"/>
    <x v="11"/>
    <n v="6.8127628060000003"/>
    <x v="246"/>
    <n v="43.6"/>
    <n v="39.9"/>
    <x v="433"/>
    <n v="27.847999999999999"/>
    <s v="26526"/>
    <s v="311"/>
    <n v="17.899311019999999"/>
    <n v="2.58"/>
    <x v="0"/>
  </r>
  <r>
    <s v="07-04-2022"/>
    <x v="0"/>
    <x v="0"/>
    <x v="1579"/>
    <x v="1251"/>
    <n v="6.3530248289999998"/>
    <x v="38"/>
    <n v="51.5"/>
    <n v="36.200000000000003"/>
    <x v="25"/>
    <n v="33.56"/>
    <s v="20037"/>
    <s v="445"/>
    <n v="33.923365019999999"/>
    <n v="2.02"/>
    <x v="1"/>
  </r>
  <r>
    <s v="07-04-2022"/>
    <x v="0"/>
    <x v="0"/>
    <x v="1580"/>
    <x v="1252"/>
    <n v="6.645647318"/>
    <x v="21"/>
    <n v="48.4"/>
    <n v="37.6"/>
    <x v="751"/>
    <n v="35.197000000000003"/>
    <s v="20105"/>
    <s v="368"/>
    <n v="35.581220899999998"/>
    <n v="2.75"/>
    <x v="1"/>
  </r>
  <r>
    <s v="07-04-2022"/>
    <x v="2"/>
    <x v="2"/>
    <x v="11"/>
    <x v="2"/>
    <n v="6.3659950600000004"/>
    <x v="15"/>
    <n v="46.1"/>
    <n v="33.5"/>
    <x v="1016"/>
    <n v="33.713000000000001"/>
    <s v="19003"/>
    <s v="372"/>
    <n v="25.122454350000002"/>
    <n v="3.67"/>
    <x v="0"/>
  </r>
  <r>
    <s v="07-04-2022"/>
    <x v="2"/>
    <x v="2"/>
    <x v="26"/>
    <x v="19"/>
    <n v="6.2252247430000001"/>
    <x v="14"/>
    <n v="49.9"/>
    <n v="39.5"/>
    <x v="18"/>
    <n v="26.364000000000001"/>
    <s v="18990"/>
    <s v="332"/>
    <n v="14.202889730000001"/>
    <n v="3.55"/>
    <x v="0"/>
  </r>
  <r>
    <s v="07-04-2022"/>
    <x v="2"/>
    <x v="2"/>
    <x v="33"/>
    <x v="20"/>
    <n v="6.7695340450000003"/>
    <x v="13"/>
    <n v="45.7"/>
    <n v="29.7"/>
    <x v="877"/>
    <n v="27.792999999999999"/>
    <s v="19016"/>
    <s v="301"/>
    <n v="15.119739300000001"/>
    <n v="3.55"/>
    <x v="0"/>
  </r>
  <r>
    <s v="07-04-2022"/>
    <x v="0"/>
    <x v="0"/>
    <x v="1581"/>
    <x v="544"/>
    <n v="6.309250102"/>
    <x v="36"/>
    <n v="44.4"/>
    <n v="42.4"/>
    <x v="869"/>
    <n v="31.699000000000002"/>
    <s v="16198"/>
    <s v="348"/>
    <n v="23.705347830000001"/>
    <n v="2.81"/>
    <x v="1"/>
  </r>
  <r>
    <s v="07-04-2022"/>
    <x v="0"/>
    <x v="0"/>
    <x v="1582"/>
    <x v="545"/>
    <n v="5.9010997429999996"/>
    <x v="36"/>
    <n v="43.7"/>
    <n v="37.299999999999997"/>
    <x v="401"/>
    <n v="27.524999999999999"/>
    <s v="17726"/>
    <s v="315"/>
    <n v="23.69828742"/>
    <n v="2.94"/>
    <x v="1"/>
  </r>
  <r>
    <s v="07-04-2022"/>
    <x v="0"/>
    <x v="0"/>
    <x v="15"/>
    <x v="1253"/>
    <n v="6.6695490729999998"/>
    <x v="256"/>
    <n v="46.9"/>
    <n v="39.4"/>
    <x v="741"/>
    <n v="38.378"/>
    <s v="26526"/>
    <s v="428"/>
    <n v="16.44955444"/>
    <n v="2.56"/>
    <x v="0"/>
  </r>
  <r>
    <s v="07-04-2022"/>
    <x v="0"/>
    <x v="0"/>
    <x v="9"/>
    <x v="1254"/>
    <n v="6.3445597789999999"/>
    <x v="60"/>
    <n v="48.3"/>
    <n v="37.9"/>
    <x v="1017"/>
    <n v="19.731000000000002"/>
    <s v="26526"/>
    <s v="407"/>
    <n v="16.44955444"/>
    <n v="2.7"/>
    <x v="0"/>
  </r>
  <r>
    <s v="07-04-2022"/>
    <x v="1"/>
    <x v="1"/>
    <x v="0"/>
    <x v="9"/>
    <n v="6.1179206270000002"/>
    <x v="13"/>
    <n v="50.4"/>
    <n v="34.1"/>
    <x v="130"/>
    <n v="40.07"/>
    <s v="23432"/>
    <s v="410"/>
    <n v="16.964105069999999"/>
    <n v="2.62"/>
    <x v="0"/>
  </r>
  <r>
    <s v="07-04-2022"/>
    <x v="1"/>
    <x v="1"/>
    <x v="16"/>
    <x v="1255"/>
    <n v="6.389975132"/>
    <x v="25"/>
    <n v="39.6"/>
    <n v="31.4"/>
    <x v="1018"/>
    <n v="28.052"/>
    <s v="23432"/>
    <s v="325"/>
    <n v="15.900716149999999"/>
    <n v="2.46"/>
    <x v="0"/>
  </r>
  <r>
    <s v="07-04-2022"/>
    <x v="1"/>
    <x v="1"/>
    <x v="33"/>
    <x v="1256"/>
    <n v="6.8703293560000001"/>
    <x v="72"/>
    <n v="50.3"/>
    <n v="32.200000000000003"/>
    <x v="974"/>
    <n v="29.367999999999999"/>
    <s v="19006"/>
    <s v="330"/>
    <n v="16.964105069999999"/>
    <n v="2.77"/>
    <x v="0"/>
  </r>
  <r>
    <s v="07-04-2022"/>
    <x v="0"/>
    <x v="0"/>
    <x v="1583"/>
    <x v="19"/>
    <n v="5.905718501"/>
    <x v="53"/>
    <n v="51.7"/>
    <n v="41.2"/>
    <x v="933"/>
    <n v="30.59"/>
    <s v="26605"/>
    <s v="324"/>
    <n v="16.44955444"/>
    <n v="2.52"/>
    <x v="0"/>
  </r>
  <r>
    <s v="07-04-2022"/>
    <x v="2"/>
    <x v="2"/>
    <x v="9"/>
    <x v="19"/>
    <n v="6.1645628029999999"/>
    <x v="13"/>
    <n v="48.1"/>
    <n v="29.5"/>
    <x v="165"/>
    <n v="26.693000000000001"/>
    <s v="20504"/>
    <s v="384"/>
    <n v="25.13965245"/>
    <n v="3.67"/>
    <x v="0"/>
  </r>
  <r>
    <s v="07-04-2022"/>
    <x v="2"/>
    <x v="2"/>
    <x v="11"/>
    <x v="1257"/>
    <n v="6.0913189729999999"/>
    <x v="3"/>
    <n v="47.8"/>
    <n v="34.5"/>
    <x v="263"/>
    <n v="19.905999999999999"/>
    <s v="21951"/>
    <s v="401"/>
    <n v="25.14759798"/>
    <n v="3.69"/>
    <x v="0"/>
  </r>
  <r>
    <s v="07-04-2022"/>
    <x v="1"/>
    <x v="1"/>
    <x v="26"/>
    <x v="1258"/>
    <n v="5.7410879440000002"/>
    <x v="0"/>
    <s v="48"/>
    <n v="28.7"/>
    <x v="1019"/>
    <n v="19.937999999999999"/>
    <s v="27957"/>
    <s v="340"/>
    <n v="25.12377644"/>
    <n v="3.67"/>
    <x v="0"/>
  </r>
  <r>
    <s v="07-04-2022"/>
    <x v="0"/>
    <x v="0"/>
    <x v="1584"/>
    <x v="1259"/>
    <n v="6.5749765470000003"/>
    <x v="264"/>
    <n v="47.6"/>
    <n v="33.5"/>
    <x v="646"/>
    <n v="28.719000000000001"/>
    <s v="27957"/>
    <s v="365"/>
    <n v="14.202889730000001"/>
    <n v="2.81"/>
    <x v="0"/>
  </r>
  <r>
    <s v="07-03-2022"/>
    <x v="0"/>
    <x v="0"/>
    <x v="675"/>
    <x v="18"/>
    <n v="7.2354653649999996"/>
    <x v="66"/>
    <s v="44"/>
    <n v="33.9"/>
    <x v="1020"/>
    <n v="11.935"/>
    <s v="23432"/>
    <s v="371"/>
    <n v="27.890518199999999"/>
    <n v="3.91"/>
    <x v="0"/>
  </r>
  <r>
    <s v="07-03-2022"/>
    <x v="0"/>
    <x v="0"/>
    <x v="0"/>
    <x v="1260"/>
    <n v="7.1870475239999996"/>
    <x v="17"/>
    <n v="45.4"/>
    <n v="28.9"/>
    <x v="544"/>
    <n v="21.434999999999999"/>
    <s v="20504"/>
    <s v="321"/>
    <n v="27.8840021"/>
    <n v="2.54"/>
    <x v="0"/>
  </r>
  <r>
    <s v="07-03-2022"/>
    <x v="0"/>
    <x v="0"/>
    <x v="17"/>
    <x v="1261"/>
    <n v="6.6882365159999999"/>
    <x v="39"/>
    <s v="46"/>
    <n v="38.9"/>
    <x v="45"/>
    <n v="22.629000000000001"/>
    <s v="17220"/>
    <s v="375"/>
    <n v="17.899311019999999"/>
    <n v="2.44"/>
    <x v="0"/>
  </r>
  <r>
    <s v="07-03-2022"/>
    <x v="0"/>
    <x v="0"/>
    <x v="17"/>
    <x v="1262"/>
    <n v="6.5904976199999998"/>
    <x v="16"/>
    <n v="40.700000000000003"/>
    <n v="35.4"/>
    <x v="254"/>
    <n v="16.704999999999998"/>
    <s v="25528"/>
    <s v="405"/>
    <n v="27.8986676"/>
    <n v="3.55"/>
    <x v="0"/>
  </r>
  <r>
    <s v="07-03-2022"/>
    <x v="2"/>
    <x v="2"/>
    <x v="1585"/>
    <x v="11"/>
    <n v="6.1721950550000004"/>
    <x v="88"/>
    <n v="48.8"/>
    <n v="33.5"/>
    <x v="1021"/>
    <n v="20.832999999999998"/>
    <s v="21951"/>
    <s v="362"/>
    <n v="27.86935201"/>
    <n v="3.55"/>
    <x v="0"/>
  </r>
  <r>
    <s v="07-03-2022"/>
    <x v="1"/>
    <x v="1"/>
    <x v="1586"/>
    <x v="2"/>
    <n v="7.2792143180000002"/>
    <x v="246"/>
    <n v="44.6"/>
    <n v="33.4"/>
    <x v="448"/>
    <n v="17.382000000000001"/>
    <s v="17103"/>
    <s v="282"/>
    <n v="27.913348540000001"/>
    <n v="3.55"/>
    <x v="0"/>
  </r>
  <r>
    <s v="07-03-2022"/>
    <x v="2"/>
    <x v="2"/>
    <x v="33"/>
    <x v="1263"/>
    <n v="6.3317571189999997"/>
    <x v="17"/>
    <n v="43.6"/>
    <n v="36.799999999999997"/>
    <x v="788"/>
    <n v="25.253"/>
    <s v="17919"/>
    <s v="273"/>
    <n v="27.72691369"/>
    <n v="3.55"/>
    <x v="0"/>
  </r>
  <r>
    <s v="07-03-2022"/>
    <x v="0"/>
    <x v="0"/>
    <x v="1178"/>
    <x v="1264"/>
    <n v="6.4629976359999999"/>
    <x v="146"/>
    <n v="53.3"/>
    <n v="38.9"/>
    <x v="59"/>
    <n v="9.7059999999999995"/>
    <s v="25528"/>
    <s v="343"/>
    <n v="27.720473810000001"/>
    <n v="3.49"/>
    <x v="0"/>
  </r>
  <r>
    <s v="07-03-2022"/>
    <x v="1"/>
    <x v="1"/>
    <x v="1587"/>
    <x v="1265"/>
    <n v="6.1900237950000001"/>
    <x v="155"/>
    <n v="43.8"/>
    <n v="30.6"/>
    <x v="1022"/>
    <n v="30.863"/>
    <s v="17106"/>
    <s v="266"/>
    <n v="15.900716149999999"/>
    <n v="2.39"/>
    <x v="0"/>
  </r>
  <r>
    <s v="07-03-2022"/>
    <x v="0"/>
    <x v="0"/>
    <x v="11"/>
    <x v="1266"/>
    <n v="6.3969759640000001"/>
    <x v="257"/>
    <n v="46.1"/>
    <n v="34.299999999999997"/>
    <x v="165"/>
    <n v="18.309999999999999"/>
    <s v="17359"/>
    <s v="278"/>
    <n v="14.202889730000001"/>
    <n v="2.5"/>
    <x v="0"/>
  </r>
  <r>
    <s v="07-03-2022"/>
    <x v="2"/>
    <x v="2"/>
    <x v="1588"/>
    <x v="9"/>
    <n v="6.6956205850000003"/>
    <x v="0"/>
    <n v="47.5"/>
    <n v="34.799999999999997"/>
    <x v="1023"/>
    <n v="35.143999999999998"/>
    <s v="20504"/>
    <s v="392"/>
    <n v="27.809285259999999"/>
    <n v="3.67"/>
    <x v="0"/>
  </r>
  <r>
    <s v="07-03-2022"/>
    <x v="1"/>
    <x v="1"/>
    <x v="1589"/>
    <x v="1267"/>
    <n v="6.4381396860000004"/>
    <x v="0"/>
    <n v="48.7"/>
    <n v="32.799999999999997"/>
    <x v="48"/>
    <n v="31.952000000000002"/>
    <s v="22252"/>
    <s v="398"/>
    <n v="35.580333660000001"/>
    <n v="1.89"/>
    <x v="1"/>
  </r>
  <r>
    <s v="07-03-2022"/>
    <x v="1"/>
    <x v="1"/>
    <x v="1590"/>
    <x v="539"/>
    <n v="7.2896952840000004"/>
    <x v="0"/>
    <n v="51.1"/>
    <n v="34.6"/>
    <x v="566"/>
    <n v="32.274000000000001"/>
    <s v="14152"/>
    <s v="364"/>
    <n v="34.973004189999997"/>
    <s v="3"/>
    <x v="1"/>
  </r>
  <r>
    <s v="07-03-2022"/>
    <x v="1"/>
    <x v="1"/>
    <x v="686"/>
    <x v="539"/>
    <n v="6.6089398279999996"/>
    <x v="24"/>
    <n v="44.5"/>
    <n v="35.799999999999997"/>
    <x v="616"/>
    <n v="32.591999999999999"/>
    <s v="22090"/>
    <s v="342"/>
    <n v="21.61167949"/>
    <n v="2.17"/>
    <x v="1"/>
  </r>
  <r>
    <s v="07-03-2022"/>
    <x v="0"/>
    <x v="0"/>
    <x v="676"/>
    <x v="1268"/>
    <n v="6.6682448259999996"/>
    <x v="8"/>
    <n v="48.7"/>
    <n v="30.1"/>
    <x v="307"/>
    <n v="24.873999999999999"/>
    <s v="14266"/>
    <s v="411"/>
    <n v="22.365987350000001"/>
    <n v="3.05"/>
    <x v="1"/>
  </r>
  <r>
    <s v="07-03-2022"/>
    <x v="1"/>
    <x v="1"/>
    <x v="683"/>
    <x v="1269"/>
    <n v="6.6147232440000003"/>
    <x v="0"/>
    <n v="44.2"/>
    <s v="34"/>
    <x v="490"/>
    <n v="25.46"/>
    <s v="22266"/>
    <s v="353"/>
    <n v="33.923365019999999"/>
    <n v="2.88"/>
    <x v="1"/>
  </r>
  <r>
    <s v="07-03-2022"/>
    <x v="2"/>
    <x v="2"/>
    <x v="1591"/>
    <x v="534"/>
    <n v="5.9495191609999996"/>
    <x v="26"/>
    <n v="51.2"/>
    <n v="34.299999999999997"/>
    <x v="258"/>
    <n v="29.61"/>
    <s v="18436"/>
    <s v="369"/>
    <n v="33.923365019999999"/>
    <s v="2"/>
    <x v="1"/>
  </r>
  <r>
    <s v="07-03-2022"/>
    <x v="1"/>
    <x v="1"/>
    <x v="1592"/>
    <x v="1270"/>
    <n v="6.5802325579999996"/>
    <x v="0"/>
    <n v="46.3"/>
    <n v="31.3"/>
    <x v="1024"/>
    <n v="17.548999999999999"/>
    <s v="17726"/>
    <s v="378"/>
    <n v="31.620335180000001"/>
    <n v="3.09"/>
    <x v="1"/>
  </r>
  <r>
    <s v="07-03-2022"/>
    <x v="1"/>
    <x v="1"/>
    <x v="1593"/>
    <x v="540"/>
    <n v="6.4764590819999999"/>
    <x v="0"/>
    <n v="44.6"/>
    <n v="38.6"/>
    <x v="989"/>
    <n v="29.84"/>
    <s v="19197"/>
    <s v="352"/>
    <n v="21.40816143"/>
    <n v="1.91"/>
    <x v="1"/>
  </r>
  <r>
    <s v="07-03-2022"/>
    <x v="0"/>
    <x v="0"/>
    <x v="1594"/>
    <x v="490"/>
    <n v="6.6682448259999996"/>
    <x v="0"/>
    <n v="48.7"/>
    <n v="30.1"/>
    <x v="307"/>
    <n v="24.873999999999999"/>
    <s v="13272"/>
    <s v="411"/>
    <n v="33.923365019999999"/>
    <n v="2.0099999999999998"/>
    <x v="1"/>
  </r>
  <r>
    <s v="07-03-2022"/>
    <x v="0"/>
    <x v="0"/>
    <x v="670"/>
    <x v="1271"/>
    <n v="6.7862949029999999"/>
    <x v="0"/>
    <s v="48"/>
    <n v="31.1"/>
    <x v="745"/>
    <n v="32.860999999999997"/>
    <s v="14152"/>
    <s v="357"/>
    <n v="21.451449109999999"/>
    <s v="3"/>
    <x v="1"/>
  </r>
  <r>
    <s v="07-03-2022"/>
    <x v="2"/>
    <x v="2"/>
    <x v="686"/>
    <x v="534"/>
    <n v="6.5714166949999999"/>
    <x v="0"/>
    <n v="49.8"/>
    <n v="37.4"/>
    <x v="1025"/>
    <n v="10.531000000000001"/>
    <s v="15217"/>
    <s v="296"/>
    <n v="32.370455710000002"/>
    <n v="2.17"/>
    <x v="1"/>
  </r>
  <r>
    <s v="07-03-2022"/>
    <x v="1"/>
    <x v="1"/>
    <x v="1595"/>
    <x v="538"/>
    <n v="7.0614417649999996"/>
    <x v="0"/>
    <n v="43.3"/>
    <s v="37"/>
    <x v="1026"/>
    <n v="36.768000000000001"/>
    <s v="14266"/>
    <s v="336"/>
    <n v="35.581220899999998"/>
    <n v="2.02"/>
    <x v="1"/>
  </r>
  <r>
    <s v="07-03-2022"/>
    <x v="2"/>
    <x v="2"/>
    <x v="1596"/>
    <x v="1272"/>
    <n v="6.720839325"/>
    <x v="28"/>
    <n v="48.6"/>
    <n v="45.6"/>
    <x v="515"/>
    <n v="34.122"/>
    <s v="19197"/>
    <s v="290"/>
    <n v="34.973004189999997"/>
    <n v="3.22"/>
    <x v="1"/>
  </r>
  <r>
    <s v="07-03-2022"/>
    <x v="2"/>
    <x v="2"/>
    <x v="1597"/>
    <x v="1273"/>
    <n v="6.4106985119999997"/>
    <x v="0"/>
    <n v="55.5"/>
    <n v="29.4"/>
    <x v="1027"/>
    <n v="18.038"/>
    <s v="22287"/>
    <s v="373"/>
    <n v="32.370455710000002"/>
    <n v="1.95"/>
    <x v="1"/>
  </r>
  <r>
    <s v="07-03-2022"/>
    <x v="0"/>
    <x v="0"/>
    <x v="678"/>
    <x v="545"/>
    <n v="7.2884588790000002"/>
    <x v="0"/>
    <n v="40.1"/>
    <n v="38.4"/>
    <x v="1028"/>
    <n v="28.49"/>
    <s v="22272"/>
    <s v="420"/>
    <n v="32.519298550000002"/>
    <n v="1.87"/>
    <x v="1"/>
  </r>
  <r>
    <s v="07-02-2022"/>
    <x v="2"/>
    <x v="2"/>
    <x v="1598"/>
    <x v="1274"/>
    <n v="7.6209601490000001"/>
    <x v="264"/>
    <n v="51.6"/>
    <n v="36.799999999999997"/>
    <x v="1029"/>
    <n v="21.3"/>
    <s v="17726"/>
    <s v="325"/>
    <n v="32.370455710000002"/>
    <n v="2.82"/>
    <x v="1"/>
  </r>
  <r>
    <s v="07-02-2022"/>
    <x v="0"/>
    <x v="0"/>
    <x v="9"/>
    <x v="1275"/>
    <n v="6.5769850549999997"/>
    <x v="11"/>
    <n v="49.9"/>
    <n v="33.299999999999997"/>
    <x v="172"/>
    <n v="13.661"/>
    <s v="19346"/>
    <s v="282"/>
    <n v="14.109994439999999"/>
    <n v="2.5499999999999998"/>
    <x v="0"/>
  </r>
  <r>
    <s v="07-02-2022"/>
    <x v="1"/>
    <x v="1"/>
    <x v="867"/>
    <x v="1276"/>
    <n v="6.7180361409999998"/>
    <x v="264"/>
    <n v="52.9"/>
    <n v="34.6"/>
    <x v="1030"/>
    <n v="13.509"/>
    <s v="20238"/>
    <s v="270"/>
    <n v="32.370455710000002"/>
    <n v="2.11"/>
    <x v="1"/>
  </r>
  <r>
    <s v="07-02-2022"/>
    <x v="0"/>
    <x v="0"/>
    <x v="639"/>
    <x v="1277"/>
    <n v="6.3603250200000003"/>
    <x v="264"/>
    <s v="45"/>
    <n v="31.5"/>
    <x v="64"/>
    <n v="22.998000000000001"/>
    <s v="17726"/>
    <s v="355"/>
    <n v="32.370455710000002"/>
    <n v="1.89"/>
    <x v="1"/>
  </r>
  <r>
    <s v="07-02-2022"/>
    <x v="2"/>
    <x v="2"/>
    <x v="1599"/>
    <x v="1278"/>
    <n v="6.2351466459999996"/>
    <x v="108"/>
    <n v="49.2"/>
    <n v="35.799999999999997"/>
    <x v="658"/>
    <n v="27.7"/>
    <s v="14152"/>
    <s v="359"/>
    <n v="23.61272134"/>
    <n v="2.99"/>
    <x v="1"/>
  </r>
  <r>
    <s v="07-02-2022"/>
    <x v="1"/>
    <x v="1"/>
    <x v="1600"/>
    <x v="1279"/>
    <n v="6.6690018000000002"/>
    <x v="108"/>
    <n v="45.9"/>
    <n v="40.299999999999997"/>
    <x v="902"/>
    <n v="26.321000000000002"/>
    <s v="14266"/>
    <s v="328"/>
    <n v="32.720445460000001"/>
    <n v="2.69"/>
    <x v="1"/>
  </r>
  <r>
    <s v="07-02-2022"/>
    <x v="0"/>
    <x v="0"/>
    <x v="1601"/>
    <x v="1280"/>
    <n v="6.230425339"/>
    <x v="25"/>
    <n v="45.5"/>
    <n v="34.9"/>
    <x v="393"/>
    <n v="23.574999999999999"/>
    <s v="18436"/>
    <s v="371"/>
    <n v="33.923365019999999"/>
    <n v="2.8"/>
    <x v="1"/>
  </r>
  <r>
    <s v="07-02-2022"/>
    <x v="0"/>
    <x v="0"/>
    <x v="1602"/>
    <x v="1281"/>
    <n v="6.4784287899999997"/>
    <x v="108"/>
    <n v="44.2"/>
    <n v="30.2"/>
    <x v="1031"/>
    <n v="17.808"/>
    <s v="13272"/>
    <s v="304"/>
    <n v="23.61272134"/>
    <n v="2.67"/>
    <x v="1"/>
  </r>
  <r>
    <s v="07-02-2022"/>
    <x v="0"/>
    <x v="0"/>
    <x v="1603"/>
    <x v="1282"/>
    <n v="6.3085560709999999"/>
    <x v="40"/>
    <n v="51.4"/>
    <n v="34.9"/>
    <x v="1032"/>
    <n v="25.98"/>
    <s v="19331"/>
    <s v="448"/>
    <n v="15.900716149999999"/>
    <n v="2.87"/>
    <x v="0"/>
  </r>
  <r>
    <s v="07-02-2022"/>
    <x v="2"/>
    <x v="2"/>
    <x v="867"/>
    <x v="1283"/>
    <n v="6.5989252430000001"/>
    <x v="264"/>
    <n v="49.3"/>
    <n v="32.799999999999997"/>
    <x v="375"/>
    <n v="23.57"/>
    <s v="16198"/>
    <s v="333"/>
    <n v="35.581220899999998"/>
    <n v="1.95"/>
    <x v="1"/>
  </r>
  <r>
    <s v="07-02-2022"/>
    <x v="2"/>
    <x v="2"/>
    <x v="6"/>
    <x v="1284"/>
    <n v="6.5312068669999999"/>
    <x v="161"/>
    <n v="51.3"/>
    <s v="39"/>
    <x v="1033"/>
    <n v="28.809000000000001"/>
    <s v="19301"/>
    <s v="423"/>
    <n v="14.447050389999999"/>
    <n v="2.65"/>
    <x v="0"/>
  </r>
  <r>
    <s v="07-02-2022"/>
    <x v="2"/>
    <x v="2"/>
    <x v="1604"/>
    <x v="1285"/>
    <n v="6.3958758380000003"/>
    <x v="84"/>
    <n v="48.8"/>
    <n v="38.1"/>
    <x v="249"/>
    <n v="25.471"/>
    <s v="19352"/>
    <s v="342"/>
    <n v="16.44955444"/>
    <n v="2.87"/>
    <x v="0"/>
  </r>
  <r>
    <s v="07-02-2022"/>
    <x v="1"/>
    <x v="1"/>
    <x v="1605"/>
    <x v="1286"/>
    <n v="6.1640160679999996"/>
    <x v="270"/>
    <n v="46.8"/>
    <n v="35.299999999999997"/>
    <x v="1034"/>
    <n v="21.401"/>
    <s v="23547"/>
    <s v="332"/>
    <n v="15.119739300000001"/>
    <n v="2.67"/>
    <x v="0"/>
  </r>
  <r>
    <s v="07-02-2022"/>
    <x v="0"/>
    <x v="0"/>
    <x v="1606"/>
    <x v="1287"/>
    <n v="6.6489596969999996"/>
    <x v="108"/>
    <s v="49"/>
    <n v="31.4"/>
    <x v="1035"/>
    <n v="32.015999999999998"/>
    <s v="14266"/>
    <s v="329"/>
    <n v="33.923365019999999"/>
    <n v="2.67"/>
    <x v="1"/>
  </r>
  <r>
    <s v="07-02-2022"/>
    <x v="1"/>
    <x v="1"/>
    <x v="639"/>
    <x v="1288"/>
    <n v="6.4100831119999997"/>
    <x v="8"/>
    <n v="52.9"/>
    <n v="32.4"/>
    <x v="945"/>
    <n v="27.861999999999998"/>
    <s v="15217"/>
    <s v="329"/>
    <n v="23.6138893"/>
    <n v="1.91"/>
    <x v="1"/>
  </r>
  <r>
    <s v="07-02-2022"/>
    <x v="1"/>
    <x v="1"/>
    <x v="1607"/>
    <x v="1289"/>
    <n v="6.4927282990000004"/>
    <x v="108"/>
    <n v="47.7"/>
    <n v="35.799999999999997"/>
    <x v="446"/>
    <n v="21.146000000000001"/>
    <s v="16198"/>
    <s v="411"/>
    <n v="35.581220899999998"/>
    <n v="2.62"/>
    <x v="1"/>
  </r>
  <r>
    <s v="07-02-2022"/>
    <x v="2"/>
    <x v="2"/>
    <x v="1608"/>
    <x v="1290"/>
    <n v="6.6937860750000002"/>
    <x v="218"/>
    <n v="46.4"/>
    <s v="41"/>
    <x v="1036"/>
    <n v="26.962"/>
    <s v="19351"/>
    <s v="381"/>
    <n v="16.964105069999999"/>
    <n v="2.65"/>
    <x v="0"/>
  </r>
  <r>
    <s v="07-02-2022"/>
    <x v="1"/>
    <x v="1"/>
    <x v="1609"/>
    <x v="1291"/>
    <n v="6.0385121909999997"/>
    <x v="45"/>
    <n v="46.6"/>
    <n v="38.6"/>
    <x v="478"/>
    <n v="27.974"/>
    <s v="19925"/>
    <s v="326"/>
    <n v="17.899311019999999"/>
    <n v="2.78"/>
    <x v="0"/>
  </r>
  <r>
    <s v="07-01-2022"/>
    <x v="0"/>
    <x v="0"/>
    <x v="13"/>
    <x v="1292"/>
    <n v="6.616940015"/>
    <x v="3"/>
    <n v="47.2"/>
    <n v="37.5"/>
    <x v="251"/>
    <n v="24.931000000000001"/>
    <s v="27613"/>
    <s v="370"/>
    <n v="24.083236639999999"/>
    <n v="3.49"/>
    <x v="0"/>
  </r>
  <r>
    <s v="07-01-2022"/>
    <x v="2"/>
    <x v="2"/>
    <x v="1610"/>
    <x v="544"/>
    <n v="6.6172354410000001"/>
    <x v="21"/>
    <n v="42.8"/>
    <n v="39.4"/>
    <x v="1037"/>
    <n v="25.396999999999998"/>
    <s v="13272"/>
    <s v="367"/>
    <n v="30.51400825"/>
    <n v="1.89"/>
    <x v="1"/>
  </r>
  <r>
    <s v="07-01-2022"/>
    <x v="2"/>
    <x v="2"/>
    <x v="867"/>
    <x v="539"/>
    <n v="6.9069046250000001"/>
    <x v="30"/>
    <n v="48.1"/>
    <n v="33.299999999999997"/>
    <x v="792"/>
    <n v="19.210999999999999"/>
    <s v="15217"/>
    <s v="312"/>
    <n v="33.923365019999999"/>
    <n v="1.87"/>
    <x v="1"/>
  </r>
  <r>
    <s v="07-01-2022"/>
    <x v="2"/>
    <x v="2"/>
    <x v="639"/>
    <x v="538"/>
    <n v="6.1466054190000001"/>
    <x v="8"/>
    <n v="47.1"/>
    <n v="35.1"/>
    <x v="35"/>
    <n v="38.814"/>
    <s v="16198"/>
    <s v="431"/>
    <n v="34.973004189999997"/>
    <n v="2.88"/>
    <x v="1"/>
  </r>
  <r>
    <s v="07-01-2022"/>
    <x v="1"/>
    <x v="1"/>
    <x v="852"/>
    <x v="1293"/>
    <n v="6.3861470980000004"/>
    <x v="25"/>
    <s v="48"/>
    <n v="36.9"/>
    <x v="157"/>
    <n v="22.475999999999999"/>
    <s v="17726"/>
    <s v="409"/>
    <n v="23.033967000000001"/>
    <s v="3"/>
    <x v="1"/>
  </r>
  <r>
    <s v="06-06-2022"/>
    <x v="1"/>
    <x v="1"/>
    <x v="1611"/>
    <x v="545"/>
    <n v="6.6240792429999997"/>
    <x v="28"/>
    <s v="44"/>
    <n v="34.200000000000003"/>
    <x v="1020"/>
    <n v="35.700000000000003"/>
    <s v="14152"/>
    <s v="406"/>
    <n v="31.620335180000001"/>
    <n v="1.91"/>
    <x v="1"/>
  </r>
  <r>
    <s v="06-05-2022"/>
    <x v="0"/>
    <x v="0"/>
    <x v="678"/>
    <x v="1294"/>
    <n v="6.0395602650000004"/>
    <x v="25"/>
    <n v="48.6"/>
    <n v="35.299999999999997"/>
    <x v="430"/>
    <n v="19.841000000000001"/>
    <s v="20771"/>
    <s v="257"/>
    <n v="31.620335180000001"/>
    <n v="1.87"/>
    <x v="1"/>
  </r>
  <r>
    <s v="06-05-2022"/>
    <x v="1"/>
    <x v="1"/>
    <x v="677"/>
    <x v="1295"/>
    <n v="6.6311446360000001"/>
    <x v="24"/>
    <s v="43"/>
    <n v="33.700000000000003"/>
    <x v="1038"/>
    <n v="24.937999999999999"/>
    <s v="20768"/>
    <s v="438"/>
    <n v="30.51400825"/>
    <n v="1.86"/>
    <x v="1"/>
  </r>
  <r>
    <s v="06-05-2022"/>
    <x v="2"/>
    <x v="2"/>
    <x v="1612"/>
    <x v="1296"/>
    <n v="6.1461687779999998"/>
    <x v="147"/>
    <n v="39.200000000000003"/>
    <n v="28.8"/>
    <x v="1039"/>
    <n v="26.292999999999999"/>
    <s v="27957"/>
    <s v="399"/>
    <n v="25.928850749999999"/>
    <n v="3.93"/>
    <x v="0"/>
  </r>
  <r>
    <s v="06-05-2022"/>
    <x v="1"/>
    <x v="1"/>
    <x v="867"/>
    <x v="540"/>
    <n v="6.1935213999999998"/>
    <x v="8"/>
    <n v="47.3"/>
    <s v="35"/>
    <x v="670"/>
    <n v="22.8"/>
    <s v="16198"/>
    <s v="406"/>
    <s v=""/>
    <n v="3.04"/>
    <x v="1"/>
  </r>
  <r>
    <s v="06-05-2022"/>
    <x v="0"/>
    <x v="0"/>
    <x v="167"/>
    <x v="4"/>
    <n v="6.1834597650000003"/>
    <x v="62"/>
    <n v="46.8"/>
    <n v="41.8"/>
    <x v="1040"/>
    <n v="24.981999999999999"/>
    <s v="26526"/>
    <s v="349"/>
    <n v="25.91196266"/>
    <n v="3.61"/>
    <x v="0"/>
  </r>
  <r>
    <s v="06-05-2022"/>
    <x v="0"/>
    <x v="0"/>
    <x v="867"/>
    <x v="1297"/>
    <n v="5.9922136679999998"/>
    <x v="70"/>
    <n v="49.9"/>
    <n v="31.7"/>
    <x v="95"/>
    <n v="30.507999999999999"/>
    <s v="20819"/>
    <s v="317"/>
    <n v="22.931072579999999"/>
    <n v="2.79"/>
    <x v="1"/>
  </r>
  <r>
    <s v="06-05-2022"/>
    <x v="1"/>
    <x v="1"/>
    <x v="670"/>
    <x v="1298"/>
    <n v="6.3100345400000002"/>
    <x v="30"/>
    <n v="45.9"/>
    <n v="34.9"/>
    <x v="5"/>
    <n v="24.442"/>
    <s v="20809"/>
    <s v="332"/>
    <n v="32.720445460000001"/>
    <n v="2.11"/>
    <x v="1"/>
  </r>
  <r>
    <s v="06-05-2022"/>
    <x v="0"/>
    <x v="0"/>
    <x v="1613"/>
    <x v="1299"/>
    <n v="6.6384597000000003"/>
    <x v="29"/>
    <n v="44.1"/>
    <s v="33"/>
    <x v="142"/>
    <n v="31.216000000000001"/>
    <s v="14266"/>
    <s v="374"/>
    <n v="32.519298550000002"/>
    <n v="2.0099999999999998"/>
    <x v="1"/>
  </r>
  <r>
    <s v="06-05-2022"/>
    <x v="1"/>
    <x v="1"/>
    <x v="884"/>
    <x v="539"/>
    <n v="6.8089805730000004"/>
    <x v="25"/>
    <n v="52.6"/>
    <n v="38.6"/>
    <x v="845"/>
    <n v="16.344000000000001"/>
    <s v="18436"/>
    <s v="364"/>
    <n v="22.977426959999999"/>
    <n v="2.7"/>
    <x v="1"/>
  </r>
  <r>
    <s v="06-04-2022"/>
    <x v="2"/>
    <x v="2"/>
    <x v="1614"/>
    <x v="544"/>
    <n v="7.0031774889999996"/>
    <x v="23"/>
    <n v="47.7"/>
    <n v="32.6"/>
    <x v="800"/>
    <n v="29.579000000000001"/>
    <s v="15217"/>
    <s v="367"/>
    <n v="23.851019180000002"/>
    <n v="1.91"/>
    <x v="1"/>
  </r>
  <r>
    <s v="06-04-2022"/>
    <x v="1"/>
    <x v="1"/>
    <x v="6"/>
    <x v="9"/>
    <n v="6.7354466940000002"/>
    <x v="17"/>
    <n v="49.5"/>
    <n v="36.4"/>
    <x v="791"/>
    <n v="30.24"/>
    <s v="18968"/>
    <s v="360"/>
    <n v="25.168810629999999"/>
    <n v="3.67"/>
    <x v="0"/>
  </r>
  <r>
    <s v="06-04-2022"/>
    <x v="0"/>
    <x v="0"/>
    <x v="1615"/>
    <x v="538"/>
    <n v="6.4047315840000003"/>
    <x v="30"/>
    <n v="48.5"/>
    <n v="35.1"/>
    <x v="373"/>
    <n v="20.021999999999998"/>
    <s v="20114"/>
    <s v="341"/>
    <n v="35.580333660000001"/>
    <n v="2.84"/>
    <x v="1"/>
  </r>
  <r>
    <s v="06-04-2022"/>
    <x v="2"/>
    <x v="2"/>
    <x v="1616"/>
    <x v="535"/>
    <n v="6.7152978369999996"/>
    <x v="29"/>
    <n v="42.2"/>
    <s v="46"/>
    <x v="630"/>
    <n v="28.861000000000001"/>
    <s v="14266"/>
    <s v="363"/>
    <n v="23.815324749999998"/>
    <s v="2"/>
    <x v="1"/>
  </r>
  <r>
    <s v="06-04-2022"/>
    <x v="2"/>
    <x v="2"/>
    <x v="1617"/>
    <x v="536"/>
    <n v="5.749014345"/>
    <x v="37"/>
    <n v="45.5"/>
    <n v="39.700000000000003"/>
    <x v="59"/>
    <n v="21.204999999999998"/>
    <s v="17726"/>
    <s v="395"/>
    <n v="31.620335180000001"/>
    <n v="2.88"/>
    <x v="1"/>
  </r>
  <r>
    <s v="06-04-2022"/>
    <x v="2"/>
    <x v="2"/>
    <x v="3"/>
    <x v="6"/>
    <n v="6.4584581329999997"/>
    <x v="14"/>
    <n v="48.4"/>
    <n v="32.5"/>
    <x v="322"/>
    <n v="29.905000000000001"/>
    <s v="18964"/>
    <s v="384"/>
    <n v="15.119739300000001"/>
    <n v="2.82"/>
    <x v="0"/>
  </r>
  <r>
    <s v="06-04-2022"/>
    <x v="0"/>
    <x v="0"/>
    <x v="1618"/>
    <x v="809"/>
    <n v="6.8693957670000003"/>
    <x v="8"/>
    <n v="48.5"/>
    <n v="34.9"/>
    <x v="621"/>
    <n v="18.013999999999999"/>
    <s v="20801"/>
    <s v="344"/>
    <n v="25.221999149999998"/>
    <n v="3.61"/>
    <x v="0"/>
  </r>
  <r>
    <s v="06-04-2022"/>
    <x v="0"/>
    <x v="0"/>
    <x v="676"/>
    <x v="1300"/>
    <n v="6.2625934159999996"/>
    <x v="25"/>
    <n v="52.5"/>
    <s v="37"/>
    <x v="1004"/>
    <n v="34.97"/>
    <s v="20044"/>
    <s v="236"/>
    <n v="23.817701060000001"/>
    <n v="1.89"/>
    <x v="1"/>
  </r>
  <r>
    <s v="06-04-2022"/>
    <x v="0"/>
    <x v="0"/>
    <x v="1619"/>
    <x v="1301"/>
    <n v="6.3236362230000003"/>
    <x v="88"/>
    <n v="59.2"/>
    <n v="32.799999999999997"/>
    <x v="110"/>
    <n v="19.510999999999999"/>
    <s v="25528"/>
    <s v="266"/>
    <n v="16.964105069999999"/>
    <n v="2.73"/>
    <x v="0"/>
  </r>
  <r>
    <s v="06-04-2022"/>
    <x v="2"/>
    <x v="2"/>
    <x v="884"/>
    <x v="1302"/>
    <n v="6.9858223559999999"/>
    <x v="29"/>
    <n v="50.1"/>
    <n v="29.8"/>
    <x v="1019"/>
    <n v="32.540999999999997"/>
    <s v="20112"/>
    <s v="354"/>
    <s v="0"/>
    <n v="2.02"/>
    <x v="1"/>
  </r>
  <r>
    <s v="06-04-2022"/>
    <x v="2"/>
    <x v="2"/>
    <x v="1620"/>
    <x v="1303"/>
    <n v="5.8863351850000001"/>
    <x v="23"/>
    <s v="49"/>
    <n v="29.7"/>
    <x v="414"/>
    <n v="27.370999999999999"/>
    <s v="13272"/>
    <s v="286"/>
    <n v="23.81294892"/>
    <n v="2.11"/>
    <x v="1"/>
  </r>
  <r>
    <s v="06-04-2022"/>
    <x v="0"/>
    <x v="0"/>
    <x v="1621"/>
    <x v="1304"/>
    <n v="6.5778501870000001"/>
    <x v="30"/>
    <s v="52"/>
    <n v="31.8"/>
    <x v="398"/>
    <n v="32.097000000000001"/>
    <s v="20019"/>
    <s v="379"/>
    <n v="23.847444930000002"/>
    <n v="1.88"/>
    <x v="1"/>
  </r>
  <r>
    <s v="06-04-2022"/>
    <x v="1"/>
    <x v="1"/>
    <x v="15"/>
    <x v="18"/>
    <n v="6.5978402359999997"/>
    <x v="17"/>
    <n v="45.7"/>
    <n v="33.700000000000003"/>
    <x v="1041"/>
    <n v="37.648000000000003"/>
    <s v="18925"/>
    <s v="314"/>
    <n v="15.900716149999999"/>
    <n v="3.59"/>
    <x v="0"/>
  </r>
  <r>
    <s v="06-04-2022"/>
    <x v="0"/>
    <x v="0"/>
    <x v="1622"/>
    <x v="1305"/>
    <n v="6.6283206940000001"/>
    <x v="30"/>
    <n v="41.3"/>
    <n v="38.9"/>
    <x v="1042"/>
    <n v="20.524999999999999"/>
    <s v="14152"/>
    <s v="373"/>
    <n v="23.79751757"/>
    <n v="1.85"/>
    <x v="1"/>
  </r>
  <r>
    <s v="06-04-2022"/>
    <x v="1"/>
    <x v="1"/>
    <x v="887"/>
    <x v="1306"/>
    <n v="6.7679029540000002"/>
    <x v="37"/>
    <n v="48.6"/>
    <s v="40"/>
    <x v="1043"/>
    <n v="35.113"/>
    <s v="14266"/>
    <s v="360"/>
    <n v="32.370455710000002"/>
    <n v="2.61"/>
    <x v="1"/>
  </r>
  <r>
    <s v="06-04-2022"/>
    <x v="2"/>
    <x v="2"/>
    <x v="14"/>
    <x v="4"/>
    <n v="6.4518721640000001"/>
    <x v="16"/>
    <s v="51"/>
    <n v="35.5"/>
    <x v="666"/>
    <n v="23.49"/>
    <s v="18968"/>
    <s v="338"/>
    <n v="16.44955444"/>
    <n v="3.49"/>
    <x v="0"/>
  </r>
  <r>
    <s v="06-04-2022"/>
    <x v="0"/>
    <x v="0"/>
    <x v="887"/>
    <x v="1307"/>
    <n v="7.0092231839999997"/>
    <x v="26"/>
    <n v="50.5"/>
    <n v="38.700000000000003"/>
    <x v="446"/>
    <n v="27.939"/>
    <s v="20046"/>
    <s v="341"/>
    <n v="23.815324749999998"/>
    <n v="1.91"/>
    <x v="1"/>
  </r>
  <r>
    <s v="06-04-2022"/>
    <x v="2"/>
    <x v="2"/>
    <x v="13"/>
    <x v="5"/>
    <n v="6.533818846"/>
    <x v="15"/>
    <n v="45.8"/>
    <n v="35.799999999999997"/>
    <x v="1044"/>
    <n v="20.161000000000001"/>
    <s v="23658"/>
    <s v="355"/>
    <n v="14.202889730000001"/>
    <n v="3.91"/>
    <x v="0"/>
  </r>
  <r>
    <s v="06-04-2022"/>
    <x v="1"/>
    <x v="1"/>
    <x v="1623"/>
    <x v="1308"/>
    <n v="6.8338935100000002"/>
    <x v="8"/>
    <n v="54.2"/>
    <n v="32.6"/>
    <x v="686"/>
    <n v="24.280999999999999"/>
    <s v="14266"/>
    <s v="374"/>
    <s v=""/>
    <n v="1.86"/>
    <x v="1"/>
  </r>
  <r>
    <s v="06-04-2022"/>
    <x v="2"/>
    <x v="2"/>
    <x v="1624"/>
    <x v="1309"/>
    <n v="6.6105065969999997"/>
    <x v="107"/>
    <n v="46.4"/>
    <n v="32.299999999999997"/>
    <x v="16"/>
    <n v="30.248999999999999"/>
    <s v="17919"/>
    <s v="363"/>
    <n v="15.119739300000001"/>
    <n v="2.5099999999999998"/>
    <x v="0"/>
  </r>
  <r>
    <s v="06-04-2022"/>
    <x v="1"/>
    <x v="1"/>
    <x v="670"/>
    <x v="1310"/>
    <n v="6.9008581610000004"/>
    <x v="24"/>
    <n v="46.1"/>
    <n v="35.700000000000003"/>
    <x v="595"/>
    <n v="19.091000000000001"/>
    <s v="20018"/>
    <s v="371"/>
    <n v="23.84863623"/>
    <n v="1.95"/>
    <x v="1"/>
  </r>
  <r>
    <s v="06-04-2022"/>
    <x v="1"/>
    <x v="1"/>
    <x v="1625"/>
    <x v="1311"/>
    <n v="6.9409495339999996"/>
    <x v="36"/>
    <n v="47.5"/>
    <n v="40.4"/>
    <x v="185"/>
    <n v="13.48"/>
    <s v="14152"/>
    <s v="364"/>
    <n v="35.581220899999998"/>
    <n v="2.78"/>
    <x v="1"/>
  </r>
  <r>
    <s v="06-04-2022"/>
    <x v="0"/>
    <x v="0"/>
    <x v="1626"/>
    <x v="536"/>
    <n v="7.4547303979999997"/>
    <x v="28"/>
    <s v="51"/>
    <n v="33.200000000000003"/>
    <x v="1028"/>
    <n v="26.625"/>
    <s v="14152"/>
    <s v="383"/>
    <n v="23.774999999999999"/>
    <n v="2.94"/>
    <x v="1"/>
  </r>
  <r>
    <s v="06-04-2022"/>
    <x v="2"/>
    <x v="2"/>
    <x v="686"/>
    <x v="1312"/>
    <n v="6.0280345779999998"/>
    <x v="8"/>
    <n v="48.3"/>
    <s v="35"/>
    <x v="827"/>
    <n v="30.832000000000001"/>
    <s v="20030"/>
    <s v="303"/>
    <n v="32.720445460000001"/>
    <n v="1.99"/>
    <x v="1"/>
  </r>
  <r>
    <s v="06-04-2022"/>
    <x v="1"/>
    <x v="1"/>
    <x v="683"/>
    <x v="1313"/>
    <n v="5.9593446070000002"/>
    <x v="26"/>
    <n v="48.8"/>
    <n v="40.299999999999997"/>
    <x v="181"/>
    <n v="17.103999999999999"/>
    <s v="20082"/>
    <s v="315"/>
    <n v="32.519298550000002"/>
    <n v="2.88"/>
    <x v="1"/>
  </r>
  <r>
    <s v="06-04-2022"/>
    <x v="2"/>
    <x v="2"/>
    <x v="1627"/>
    <x v="541"/>
    <n v="7.2344516069999996"/>
    <x v="21"/>
    <n v="51.1"/>
    <n v="39.200000000000003"/>
    <x v="1045"/>
    <n v="20.189"/>
    <s v="20084"/>
    <s v="314"/>
    <n v="33.923365019999999"/>
    <n v="1.88"/>
    <x v="1"/>
  </r>
  <r>
    <s v="06-04-2022"/>
    <x v="1"/>
    <x v="1"/>
    <x v="1628"/>
    <x v="1314"/>
    <n v="6.1362386689999999"/>
    <x v="18"/>
    <s v="49"/>
    <n v="37.9"/>
    <x v="186"/>
    <n v="22.805"/>
    <s v="21951"/>
    <s v="300"/>
    <n v="14.109994439999999"/>
    <n v="2.5299999999999998"/>
    <x v="0"/>
  </r>
  <r>
    <s v="06-04-2022"/>
    <x v="0"/>
    <x v="0"/>
    <x v="867"/>
    <x v="1315"/>
    <n v="6.2475838640000001"/>
    <x v="21"/>
    <n v="46.3"/>
    <n v="35.200000000000003"/>
    <x v="427"/>
    <n v="25.576000000000001"/>
    <s v="20037"/>
    <s v="333"/>
    <n v="23.826021860000001"/>
    <n v="2.0099999999999998"/>
    <x v="1"/>
  </r>
  <r>
    <s v="06-03-2022"/>
    <x v="0"/>
    <x v="0"/>
    <x v="677"/>
    <x v="52"/>
    <n v="6.1023672810000003"/>
    <x v="24"/>
    <n v="52.9"/>
    <n v="26.3"/>
    <x v="163"/>
    <n v="22.41"/>
    <s v="22238"/>
    <s v="330"/>
    <n v="21.46784783"/>
    <n v="3.09"/>
    <x v="1"/>
  </r>
  <r>
    <s v="06-03-2022"/>
    <x v="2"/>
    <x v="2"/>
    <x v="1629"/>
    <x v="18"/>
    <n v="6.4492252580000002"/>
    <x v="120"/>
    <n v="54.9"/>
    <n v="34.299999999999997"/>
    <x v="800"/>
    <n v="28.992999999999999"/>
    <s v="27957"/>
    <s v="306"/>
    <n v="27.788242140000001"/>
    <n v="3.55"/>
    <x v="0"/>
  </r>
  <r>
    <s v="06-03-2022"/>
    <x v="1"/>
    <x v="1"/>
    <x v="678"/>
    <x v="61"/>
    <n v="6.0391916849999996"/>
    <x v="25"/>
    <n v="38.299999999999997"/>
    <s v="38"/>
    <x v="752"/>
    <n v="38.381"/>
    <s v="22232"/>
    <s v="423"/>
    <n v="21.473641600000001"/>
    <n v="3.02"/>
    <x v="1"/>
  </r>
  <r>
    <s v="06-03-2022"/>
    <x v="1"/>
    <x v="1"/>
    <x v="1630"/>
    <x v="5"/>
    <n v="6.2170093059999996"/>
    <x v="5"/>
    <n v="40.700000000000003"/>
    <n v="37.1"/>
    <x v="350"/>
    <n v="23.308"/>
    <s v="25528"/>
    <s v="341"/>
    <n v="27.755930230000001"/>
    <n v="3.58"/>
    <x v="0"/>
  </r>
  <r>
    <s v="06-03-2022"/>
    <x v="2"/>
    <x v="2"/>
    <x v="683"/>
    <x v="83"/>
    <n v="6.8861845429999997"/>
    <x v="26"/>
    <n v="44.5"/>
    <n v="34.6"/>
    <x v="1007"/>
    <n v="25.289000000000001"/>
    <s v="22226"/>
    <s v="292"/>
    <n v="21.479438500000001"/>
    <n v="2.98"/>
    <x v="1"/>
  </r>
  <r>
    <s v="06-03-2022"/>
    <x v="1"/>
    <x v="1"/>
    <x v="1631"/>
    <x v="57"/>
    <n v="6.9925179269999997"/>
    <x v="28"/>
    <n v="50.7"/>
    <n v="34.4"/>
    <x v="1046"/>
    <n v="24.010999999999999"/>
    <s v="22217"/>
    <s v="353"/>
    <n v="21.488139709999999"/>
    <n v="2.85"/>
    <x v="1"/>
  </r>
  <r>
    <s v="06-03-2022"/>
    <x v="2"/>
    <x v="2"/>
    <x v="1632"/>
    <x v="1316"/>
    <n v="6.8821392479999997"/>
    <x v="143"/>
    <s v="50"/>
    <n v="31.3"/>
    <x v="1047"/>
    <n v="25.98"/>
    <s v="17208"/>
    <s v="362"/>
    <n v="17.899311019999999"/>
    <n v="2.29"/>
    <x v="0"/>
  </r>
  <r>
    <s v="06-03-2022"/>
    <x v="2"/>
    <x v="2"/>
    <x v="1633"/>
    <x v="63"/>
    <n v="6.7688877649999997"/>
    <x v="29"/>
    <n v="45.8"/>
    <n v="40.799999999999997"/>
    <x v="463"/>
    <n v="26.422000000000001"/>
    <s v="22219"/>
    <s v="322"/>
    <n v="21.486205500000001"/>
    <n v="3.04"/>
    <x v="1"/>
  </r>
  <r>
    <s v="06-03-2022"/>
    <x v="0"/>
    <x v="0"/>
    <x v="1634"/>
    <x v="6"/>
    <n v="6.1815910010000001"/>
    <x v="271"/>
    <n v="50.8"/>
    <n v="36.200000000000003"/>
    <x v="55"/>
    <n v="33.942"/>
    <s v="20801"/>
    <s v="416"/>
    <n v="27.846593559999999"/>
    <n v="3.93"/>
    <x v="0"/>
  </r>
  <r>
    <s v="06-03-2022"/>
    <x v="2"/>
    <x v="2"/>
    <x v="1635"/>
    <x v="9"/>
    <n v="6.489665488"/>
    <x v="112"/>
    <n v="48.9"/>
    <n v="30.9"/>
    <x v="623"/>
    <n v="16.295000000000002"/>
    <s v="23432"/>
    <s v="328"/>
    <n v="27.759158039999999"/>
    <n v="3.59"/>
    <x v="0"/>
  </r>
  <r>
    <s v="06-03-2022"/>
    <x v="2"/>
    <x v="2"/>
    <x v="33"/>
    <x v="5"/>
    <n v="6.5539545329999997"/>
    <x v="218"/>
    <n v="46.4"/>
    <n v="28.1"/>
    <x v="1048"/>
    <n v="29.690999999999999"/>
    <s v="23432"/>
    <s v="325"/>
    <n v="15.900716149999999"/>
    <n v="2.59"/>
    <x v="0"/>
  </r>
  <r>
    <s v="06-03-2022"/>
    <x v="1"/>
    <x v="1"/>
    <x v="1636"/>
    <x v="66"/>
    <n v="6.2360971449999996"/>
    <x v="30"/>
    <n v="50.9"/>
    <n v="42.1"/>
    <x v="181"/>
    <n v="21.611999999999998"/>
    <s v="22199"/>
    <s v="365"/>
    <n v="21.505563309999999"/>
    <n v="2.87"/>
    <x v="1"/>
  </r>
  <r>
    <s v="06-03-2022"/>
    <x v="2"/>
    <x v="2"/>
    <x v="1637"/>
    <x v="1317"/>
    <n v="6.4337772309999997"/>
    <x v="8"/>
    <n v="47.9"/>
    <n v="34.6"/>
    <x v="1049"/>
    <n v="40.198999999999998"/>
    <s v="22191"/>
    <s v="321"/>
    <n v="21.513316209999999"/>
    <n v="3.23"/>
    <x v="1"/>
  </r>
  <r>
    <s v="06-03-2022"/>
    <x v="2"/>
    <x v="2"/>
    <x v="14"/>
    <x v="2"/>
    <n v="6.6315660039999997"/>
    <x v="36"/>
    <n v="48.4"/>
    <n v="34.1"/>
    <x v="1050"/>
    <n v="36.073"/>
    <s v="20504"/>
    <s v="434"/>
    <n v="16.964105069999999"/>
    <n v="2.4700000000000002"/>
    <x v="0"/>
  </r>
  <r>
    <s v="06-03-2022"/>
    <x v="1"/>
    <x v="1"/>
    <x v="1638"/>
    <x v="1318"/>
    <n v="6.4443991059999997"/>
    <x v="28"/>
    <n v="48.9"/>
    <n v="35.5"/>
    <x v="597"/>
    <n v="27.364000000000001"/>
    <s v="22181"/>
    <s v="360"/>
    <n v="21.523015189999999"/>
    <n v="3.06"/>
    <x v="1"/>
  </r>
  <r>
    <s v="06-03-2022"/>
    <x v="1"/>
    <x v="1"/>
    <x v="1639"/>
    <x v="1319"/>
    <n v="5.8402578849999998"/>
    <x v="12"/>
    <n v="44.1"/>
    <s v="38"/>
    <x v="1044"/>
    <n v="24.446000000000002"/>
    <s v="17192"/>
    <s v="334"/>
    <n v="15.900716149999999"/>
    <n v="2.42"/>
    <x v="0"/>
  </r>
  <r>
    <s v="06-03-2022"/>
    <x v="1"/>
    <x v="1"/>
    <x v="686"/>
    <x v="1320"/>
    <n v="6.3102621110000001"/>
    <x v="23"/>
    <n v="44.3"/>
    <n v="32.9"/>
    <x v="369"/>
    <n v="17.457999999999998"/>
    <s v="22248"/>
    <s v="387"/>
    <n v="35.581220899999998"/>
    <n v="3.17"/>
    <x v="1"/>
  </r>
  <r>
    <s v="06-03-2022"/>
    <x v="0"/>
    <x v="0"/>
    <x v="676"/>
    <x v="1321"/>
    <n v="6.2696754620000004"/>
    <x v="8"/>
    <n v="52.2"/>
    <n v="36.6"/>
    <x v="216"/>
    <n v="26.457999999999998"/>
    <s v="22240"/>
    <s v="360"/>
    <n v="35.580333660000001"/>
    <n v="2.98"/>
    <x v="1"/>
  </r>
  <r>
    <s v="06-03-2022"/>
    <x v="1"/>
    <x v="1"/>
    <x v="1640"/>
    <x v="1322"/>
    <n v="6.4822637380000003"/>
    <x v="2"/>
    <n v="49.3"/>
    <n v="38.200000000000003"/>
    <x v="45"/>
    <n v="20.577000000000002"/>
    <s v="20504"/>
    <s v="357"/>
    <n v="27.799569089999999"/>
    <n v="3.69"/>
    <x v="0"/>
  </r>
  <r>
    <s v="06-03-2022"/>
    <x v="0"/>
    <x v="0"/>
    <x v="1641"/>
    <x v="1323"/>
    <n v="6.2596154400000001"/>
    <x v="29"/>
    <n v="45.4"/>
    <n v="35.799999999999997"/>
    <x v="1051"/>
    <n v="31.125"/>
    <s v="22305"/>
    <s v="401"/>
    <n v="34.973004189999997"/>
    <n v="3.21"/>
    <x v="1"/>
  </r>
  <r>
    <s v="06-03-2022"/>
    <x v="0"/>
    <x v="0"/>
    <x v="676"/>
    <x v="1324"/>
    <n v="5.9841684150000001"/>
    <x v="41"/>
    <n v="52.5"/>
    <n v="35.6"/>
    <x v="230"/>
    <n v="28.073"/>
    <s v="19197"/>
    <s v="466"/>
    <n v="30.51400825"/>
    <n v="2.0099999999999998"/>
    <x v="1"/>
  </r>
  <r>
    <s v="06-03-2022"/>
    <x v="2"/>
    <x v="2"/>
    <x v="1642"/>
    <x v="83"/>
    <n v="6.6370854570000004"/>
    <x v="25"/>
    <s v="49"/>
    <n v="41.3"/>
    <x v="478"/>
    <n v="21.706"/>
    <s v="18436"/>
    <s v="362"/>
    <n v="32.519298550000002"/>
    <n v="1.87"/>
    <x v="1"/>
  </r>
  <r>
    <s v="06-03-2022"/>
    <x v="2"/>
    <x v="2"/>
    <x v="1643"/>
    <x v="57"/>
    <n v="6.1358403020000001"/>
    <x v="21"/>
    <n v="40.200000000000003"/>
    <s v="37"/>
    <x v="1052"/>
    <n v="26.672000000000001"/>
    <s v="13272"/>
    <s v="297"/>
    <n v="34.973004189999997"/>
    <n v="1.88"/>
    <x v="1"/>
  </r>
  <r>
    <s v="06-03-2022"/>
    <x v="0"/>
    <x v="0"/>
    <x v="1644"/>
    <x v="1325"/>
    <n v="6.9505872259999997"/>
    <x v="11"/>
    <n v="45.3"/>
    <n v="28.3"/>
    <x v="480"/>
    <n v="12.997"/>
    <s v="25528"/>
    <s v="377"/>
    <n v="15.900716149999999"/>
    <n v="2.2400000000000002"/>
    <x v="0"/>
  </r>
  <r>
    <s v="06-03-2022"/>
    <x v="1"/>
    <x v="1"/>
    <x v="1645"/>
    <x v="1326"/>
    <n v="6.6341152579999996"/>
    <x v="156"/>
    <n v="54.9"/>
    <n v="31.8"/>
    <x v="279"/>
    <n v="24.596"/>
    <s v="23432"/>
    <s v="352"/>
    <n v="16.44955444"/>
    <n v="2.56"/>
    <x v="0"/>
  </r>
  <r>
    <s v="06-03-2022"/>
    <x v="0"/>
    <x v="0"/>
    <x v="1646"/>
    <x v="1327"/>
    <n v="6.5354633890000002"/>
    <x v="49"/>
    <n v="45.5"/>
    <n v="38.299999999999997"/>
    <x v="943"/>
    <n v="29.963999999999999"/>
    <s v="22207"/>
    <s v="286"/>
    <n v="21.497816"/>
    <n v="1.91"/>
    <x v="1"/>
  </r>
  <r>
    <s v="06-03-2022"/>
    <x v="0"/>
    <x v="0"/>
    <x v="670"/>
    <x v="66"/>
    <n v="6.3165818360000001"/>
    <x v="100"/>
    <n v="46.2"/>
    <n v="35.5"/>
    <x v="1053"/>
    <n v="26.893000000000001"/>
    <s v="18436"/>
    <s v="307"/>
    <n v="35.580333660000001"/>
    <n v="1.91"/>
    <x v="1"/>
  </r>
  <r>
    <s v="06-03-2022"/>
    <x v="1"/>
    <x v="1"/>
    <x v="1647"/>
    <x v="1328"/>
    <n v="6.8758048680000003"/>
    <x v="13"/>
    <n v="46.6"/>
    <n v="33.200000000000003"/>
    <x v="369"/>
    <n v="24.558"/>
    <s v="27957"/>
    <s v="413"/>
    <n v="16.964105069999999"/>
    <n v="2.27"/>
    <x v="0"/>
  </r>
  <r>
    <s v="06-03-2022"/>
    <x v="2"/>
    <x v="2"/>
    <x v="1648"/>
    <x v="1329"/>
    <n v="6.379758356"/>
    <x v="28"/>
    <n v="43.4"/>
    <n v="36.1"/>
    <x v="762"/>
    <n v="17.715"/>
    <s v="22309"/>
    <s v="289"/>
    <n v="33.923365019999999"/>
    <n v="1.95"/>
    <x v="1"/>
  </r>
  <r>
    <s v="06-03-2022"/>
    <x v="1"/>
    <x v="1"/>
    <x v="1649"/>
    <x v="10"/>
    <n v="6.4422742099999999"/>
    <x v="73"/>
    <n v="45.2"/>
    <n v="34.5"/>
    <x v="156"/>
    <n v="23.539000000000001"/>
    <s v="17138"/>
    <s v="343"/>
    <n v="27.85634263"/>
    <n v="3.59"/>
    <x v="0"/>
  </r>
  <r>
    <s v="06-03-2022"/>
    <x v="2"/>
    <x v="2"/>
    <x v="1650"/>
    <x v="1330"/>
    <n v="6.6842542519999997"/>
    <x v="26"/>
    <n v="49.6"/>
    <n v="32.1"/>
    <x v="511"/>
    <n v="30.952999999999999"/>
    <s v="22207"/>
    <s v="327"/>
    <n v="31.620335180000001"/>
    <n v="1.88"/>
    <x v="1"/>
  </r>
  <r>
    <s v="06-03-2022"/>
    <x v="2"/>
    <x v="2"/>
    <x v="38"/>
    <x v="1331"/>
    <n v="6.3872329299999997"/>
    <x v="269"/>
    <n v="50.7"/>
    <n v="30.6"/>
    <x v="1054"/>
    <n v="27.911000000000001"/>
    <s v="26605"/>
    <s v="352"/>
    <n v="27.85634263"/>
    <n v="2.36"/>
    <x v="0"/>
  </r>
  <r>
    <s v="06-02-2022"/>
    <x v="0"/>
    <x v="0"/>
    <x v="670"/>
    <x v="1332"/>
    <n v="6.7586434329999996"/>
    <x v="28"/>
    <n v="41.7"/>
    <s v="34"/>
    <x v="629"/>
    <n v="25.977"/>
    <s v="20369"/>
    <s v="294"/>
    <n v="23.437674900000001"/>
    <n v="2.97"/>
    <x v="1"/>
  </r>
  <r>
    <s v="06-02-2022"/>
    <x v="1"/>
    <x v="1"/>
    <x v="1651"/>
    <x v="1333"/>
    <n v="6.2888762189999996"/>
    <x v="8"/>
    <n v="48.6"/>
    <n v="37.1"/>
    <x v="312"/>
    <n v="27.997"/>
    <s v="17726"/>
    <s v="339"/>
    <n v="31.620335180000001"/>
    <n v="2.71"/>
    <x v="1"/>
  </r>
  <r>
    <s v="06-02-2022"/>
    <x v="1"/>
    <x v="1"/>
    <x v="5"/>
    <x v="2"/>
    <n v="6.5219504229999998"/>
    <x v="117"/>
    <n v="54.5"/>
    <n v="29.5"/>
    <x v="560"/>
    <n v="20.475999999999999"/>
    <s v="27613"/>
    <s v="361"/>
    <n v="16.964105069999999"/>
    <n v="3.49"/>
    <x v="0"/>
  </r>
  <r>
    <s v="06-02-2022"/>
    <x v="0"/>
    <x v="0"/>
    <x v="249"/>
    <x v="1334"/>
    <n v="6.5051914000000002"/>
    <x v="13"/>
    <n v="54.7"/>
    <n v="27.9"/>
    <x v="345"/>
    <n v="21.419"/>
    <s v="19354"/>
    <s v="369"/>
    <n v="24.666838899999998"/>
    <n v="3.67"/>
    <x v="0"/>
  </r>
  <r>
    <s v="06-02-2022"/>
    <x v="0"/>
    <x v="0"/>
    <x v="1652"/>
    <x v="66"/>
    <n v="6.1404251500000004"/>
    <x v="23"/>
    <n v="47.1"/>
    <n v="30.3"/>
    <x v="761"/>
    <n v="19.481000000000002"/>
    <s v="15217"/>
    <s v="358"/>
    <n v="35.580333660000001"/>
    <n v="2.65"/>
    <x v="1"/>
  </r>
  <r>
    <s v="06-02-2022"/>
    <x v="0"/>
    <x v="0"/>
    <x v="676"/>
    <x v="1335"/>
    <n v="6.9868971159999997"/>
    <x v="29"/>
    <n v="46.1"/>
    <s v="32"/>
    <x v="1055"/>
    <n v="32.192"/>
    <s v="20412"/>
    <s v="393"/>
    <n v="23.388300999999998"/>
    <n v="2.83"/>
    <x v="1"/>
  </r>
  <r>
    <s v="06-02-2022"/>
    <x v="0"/>
    <x v="0"/>
    <x v="1630"/>
    <x v="5"/>
    <n v="6.7711381900000003"/>
    <x v="262"/>
    <n v="50.8"/>
    <n v="37.700000000000003"/>
    <x v="802"/>
    <n v="19.132000000000001"/>
    <s v="19190"/>
    <s v="336"/>
    <n v="24.877644610000001"/>
    <n v="3.55"/>
    <x v="0"/>
  </r>
  <r>
    <s v="06-02-2022"/>
    <x v="1"/>
    <x v="1"/>
    <x v="1653"/>
    <x v="1336"/>
    <n v="6.1639993909999999"/>
    <x v="25"/>
    <n v="49.6"/>
    <n v="39.200000000000003"/>
    <x v="1056"/>
    <n v="17.722999999999999"/>
    <s v="20386"/>
    <s v="348"/>
    <n v="33.923365019999999"/>
    <n v="2.73"/>
    <x v="1"/>
  </r>
  <r>
    <s v="06-02-2022"/>
    <x v="0"/>
    <x v="0"/>
    <x v="1654"/>
    <x v="9"/>
    <n v="6.4530004219999997"/>
    <x v="178"/>
    <n v="44.8"/>
    <n v="33.9"/>
    <x v="205"/>
    <n v="34.640999999999998"/>
    <s v="23432"/>
    <s v="330"/>
    <n v="14.202889730000001"/>
    <n v="3.93"/>
    <x v="0"/>
  </r>
  <r>
    <s v="06-02-2022"/>
    <x v="1"/>
    <x v="1"/>
    <x v="1655"/>
    <x v="1337"/>
    <n v="6.2879545019999998"/>
    <x v="17"/>
    <n v="48.3"/>
    <n v="35.299999999999997"/>
    <x v="617"/>
    <n v="37.536000000000001"/>
    <s v="27613"/>
    <s v="376"/>
    <n v="15.900716149999999"/>
    <n v="2.87"/>
    <x v="0"/>
  </r>
  <r>
    <s v="06-02-2022"/>
    <x v="2"/>
    <x v="2"/>
    <x v="1399"/>
    <x v="1338"/>
    <n v="6.0897805390000004"/>
    <x v="15"/>
    <n v="42.3"/>
    <n v="36.4"/>
    <x v="1057"/>
    <n v="21.777999999999999"/>
    <s v="19169"/>
    <s v="340"/>
    <n v="24.904898530000001"/>
    <n v="3.91"/>
    <x v="0"/>
  </r>
  <r>
    <s v="06-02-2022"/>
    <x v="0"/>
    <x v="0"/>
    <x v="26"/>
    <x v="12"/>
    <n v="6.5784866989999999"/>
    <x v="107"/>
    <n v="43.9"/>
    <n v="33.700000000000003"/>
    <x v="381"/>
    <n v="25.597000000000001"/>
    <s v="27957"/>
    <s v="346"/>
    <n v="14.202889730000001"/>
    <n v="2.75"/>
    <x v="0"/>
  </r>
  <r>
    <s v="06-02-2022"/>
    <x v="1"/>
    <x v="1"/>
    <x v="1656"/>
    <x v="1339"/>
    <n v="6.503728723"/>
    <x v="23"/>
    <n v="45.5"/>
    <n v="28.7"/>
    <x v="533"/>
    <n v="25.244"/>
    <s v="20196"/>
    <s v="267"/>
    <n v="23.638443259999999"/>
    <n v="2.78"/>
    <x v="1"/>
  </r>
  <r>
    <s v="06-02-2022"/>
    <x v="0"/>
    <x v="0"/>
    <x v="14"/>
    <x v="9"/>
    <n v="6.8699227440000001"/>
    <x v="213"/>
    <n v="45.2"/>
    <n v="26.6"/>
    <x v="113"/>
    <n v="24.013000000000002"/>
    <s v="26526"/>
    <s v="378"/>
    <n v="16.44955444"/>
    <n v="2.74"/>
    <x v="0"/>
  </r>
  <r>
    <s v="06-02-2022"/>
    <x v="1"/>
    <x v="1"/>
    <x v="678"/>
    <x v="1340"/>
    <n v="5.685445058"/>
    <x v="30"/>
    <n v="55.2"/>
    <n v="35.200000000000003"/>
    <x v="1058"/>
    <n v="20.643000000000001"/>
    <s v="20152"/>
    <s v="400"/>
    <n v="23.690055579999999"/>
    <n v="2.0099999999999998"/>
    <x v="1"/>
  </r>
  <r>
    <s v="06-02-2022"/>
    <x v="2"/>
    <x v="2"/>
    <x v="1657"/>
    <x v="1341"/>
    <n v="6.5027739169999998"/>
    <x v="251"/>
    <n v="55.4"/>
    <n v="32.1"/>
    <x v="745"/>
    <n v="28.562999999999999"/>
    <s v="20390"/>
    <s v="307"/>
    <n v="31.5210747"/>
    <n v="2.02"/>
    <x v="1"/>
  </r>
  <r>
    <s v="06-02-2022"/>
    <x v="2"/>
    <x v="2"/>
    <x v="435"/>
    <x v="1342"/>
    <n v="6.8366751399999997"/>
    <x v="269"/>
    <n v="44.7"/>
    <n v="39.799999999999997"/>
    <x v="87"/>
    <n v="25.55"/>
    <s v="20184"/>
    <s v="443"/>
    <n v="23.652497029999999"/>
    <n v="2.17"/>
    <x v="1"/>
  </r>
  <r>
    <s v="06-02-2022"/>
    <x v="1"/>
    <x v="1"/>
    <x v="686"/>
    <x v="1343"/>
    <n v="5.9502272359999999"/>
    <x v="108"/>
    <s v="48"/>
    <n v="31.3"/>
    <x v="880"/>
    <n v="15.898"/>
    <s v="20236"/>
    <s v="295"/>
    <n v="23.591717729999999"/>
    <n v="1.99"/>
    <x v="1"/>
  </r>
  <r>
    <s v="06-02-2022"/>
    <x v="0"/>
    <x v="0"/>
    <x v="1658"/>
    <x v="19"/>
    <n v="6.5799451109999998"/>
    <x v="98"/>
    <n v="45.4"/>
    <n v="36.200000000000003"/>
    <x v="180"/>
    <n v="34.51"/>
    <s v="26605"/>
    <s v="424"/>
    <n v="17.899311019999999"/>
    <n v="3.55"/>
    <x v="0"/>
  </r>
  <r>
    <s v="06-02-2022"/>
    <x v="2"/>
    <x v="2"/>
    <x v="677"/>
    <x v="1344"/>
    <n v="6.3972789600000004"/>
    <x v="23"/>
    <n v="42.7"/>
    <n v="32.299999999999997"/>
    <x v="532"/>
    <n v="30.63"/>
    <s v="20199"/>
    <s v="207"/>
    <n v="23.634932419999998"/>
    <n v="1.91"/>
    <x v="1"/>
  </r>
  <r>
    <s v="06-02-2022"/>
    <x v="0"/>
    <x v="0"/>
    <x v="1659"/>
    <x v="2"/>
    <n v="6.4290694820000001"/>
    <x v="0"/>
    <s v="47"/>
    <n v="33.6"/>
    <x v="356"/>
    <n v="39.526000000000003"/>
    <s v="19266"/>
    <s v="458"/>
    <n v="17.899311019999999"/>
    <n v="2.63"/>
    <x v="0"/>
  </r>
  <r>
    <s v="06-01-2022"/>
    <x v="2"/>
    <x v="2"/>
    <x v="9"/>
    <x v="5"/>
    <n v="6.3076689540000004"/>
    <x v="166"/>
    <n v="50.1"/>
    <n v="38.799999999999997"/>
    <x v="1059"/>
    <n v="17.824999999999999"/>
    <s v="19793"/>
    <s v="345"/>
    <n v="15.119739300000001"/>
    <n v="2.89"/>
    <x v="0"/>
  </r>
  <r>
    <s v="06-01-2022"/>
    <x v="2"/>
    <x v="2"/>
    <x v="26"/>
    <x v="1345"/>
    <n v="7.3569929429999998"/>
    <x v="0"/>
    <n v="48.8"/>
    <n v="39.700000000000003"/>
    <x v="1060"/>
    <n v="26.867000000000001"/>
    <s v="26526"/>
    <s v="269"/>
    <n v="14.202889730000001"/>
    <n v="3.69"/>
    <x v="0"/>
  </r>
  <r>
    <s v="06-01-2022"/>
    <x v="2"/>
    <x v="2"/>
    <x v="1660"/>
    <x v="1346"/>
    <n v="6.533092731"/>
    <x v="76"/>
    <n v="50.2"/>
    <n v="33.9"/>
    <x v="201"/>
    <n v="15.968"/>
    <s v="13272"/>
    <s v="362"/>
    <n v="31.620335180000001"/>
    <n v="2.77"/>
    <x v="1"/>
  </r>
  <r>
    <s v="06-01-2022"/>
    <x v="1"/>
    <x v="1"/>
    <x v="14"/>
    <x v="4"/>
    <n v="6.2045671850000002"/>
    <x v="13"/>
    <n v="53.4"/>
    <n v="34.299999999999997"/>
    <x v="698"/>
    <n v="16.835000000000001"/>
    <s v="27957"/>
    <s v="309"/>
    <n v="16.44955444"/>
    <n v="3.93"/>
    <x v="0"/>
  </r>
  <r>
    <s v="05-05-2022"/>
    <x v="0"/>
    <x v="0"/>
    <x v="1661"/>
    <x v="1347"/>
    <n v="6.4568287030000002"/>
    <x v="0"/>
    <n v="48.5"/>
    <n v="32.299999999999997"/>
    <x v="852"/>
    <n v="26.288"/>
    <s v="23432"/>
    <s v="337"/>
    <n v="14.202889730000001"/>
    <n v="2.69"/>
    <x v="0"/>
  </r>
  <r>
    <s v="05-05-2022"/>
    <x v="2"/>
    <x v="2"/>
    <x v="1662"/>
    <x v="1348"/>
    <n v="7.050103397"/>
    <x v="189"/>
    <n v="47.4"/>
    <n v="36.299999999999997"/>
    <x v="781"/>
    <n v="27.119"/>
    <s v="19197"/>
    <s v="335"/>
    <n v="23.023969130000001"/>
    <s v="3"/>
    <x v="1"/>
  </r>
  <r>
    <s v="05-05-2022"/>
    <x v="1"/>
    <x v="1"/>
    <x v="1663"/>
    <x v="66"/>
    <n v="6.6174581300000002"/>
    <x v="29"/>
    <s v="45"/>
    <n v="33.700000000000003"/>
    <x v="123"/>
    <n v="20.99"/>
    <s v="20766"/>
    <s v="364"/>
    <n v="32.519298550000002"/>
    <n v="3.01"/>
    <x v="1"/>
  </r>
  <r>
    <s v="05-05-2022"/>
    <x v="2"/>
    <x v="2"/>
    <x v="1664"/>
    <x v="1349"/>
    <n v="6.5972761200000001"/>
    <x v="189"/>
    <n v="49.3"/>
    <n v="33.4"/>
    <x v="859"/>
    <n v="22.968"/>
    <s v="16198"/>
    <s v="383"/>
    <n v="35.581220899999998"/>
    <n v="2.95"/>
    <x v="1"/>
  </r>
  <r>
    <s v="05-04-2022"/>
    <x v="2"/>
    <x v="2"/>
    <x v="3"/>
    <x v="6"/>
    <n v="6.3951212030000004"/>
    <x v="0"/>
    <n v="40.799999999999997"/>
    <n v="28.8"/>
    <x v="568"/>
    <n v="29.343"/>
    <s v="25528"/>
    <s v="356"/>
    <n v="15.119739300000001"/>
    <n v="3.49"/>
    <x v="0"/>
  </r>
  <r>
    <s v="05-04-2022"/>
    <x v="2"/>
    <x v="2"/>
    <x v="1665"/>
    <x v="1350"/>
    <n v="6.6294750149999997"/>
    <x v="0"/>
    <n v="49.3"/>
    <n v="34.9"/>
    <x v="946"/>
    <n v="28.178000000000001"/>
    <s v="26605"/>
    <s v="283"/>
    <n v="14.447050389999999"/>
    <n v="2.4500000000000002"/>
    <x v="0"/>
  </r>
  <r>
    <s v="05-04-2022"/>
    <x v="0"/>
    <x v="0"/>
    <x v="1666"/>
    <x v="1351"/>
    <n v="6.7095558999999998"/>
    <x v="15"/>
    <n v="47.9"/>
    <n v="31.6"/>
    <x v="859"/>
    <n v="22.370999999999999"/>
    <s v="26605"/>
    <s v="294"/>
    <n v="25.212674939999999"/>
    <n v="3.61"/>
    <x v="0"/>
  </r>
  <r>
    <s v="05-04-2022"/>
    <x v="0"/>
    <x v="0"/>
    <x v="1667"/>
    <x v="1352"/>
    <n v="7.0095870930000004"/>
    <x v="3"/>
    <n v="49.8"/>
    <n v="37.6"/>
    <x v="1061"/>
    <n v="21.321000000000002"/>
    <s v="27957"/>
    <s v="417"/>
    <n v="24.997486649999999"/>
    <n v="3.67"/>
    <x v="0"/>
  </r>
  <r>
    <s v="05-04-2022"/>
    <x v="2"/>
    <x v="2"/>
    <x v="1453"/>
    <x v="1353"/>
    <n v="6.2317516450000001"/>
    <x v="17"/>
    <s v="49"/>
    <n v="33.6"/>
    <x v="116"/>
    <n v="17.048999999999999"/>
    <s v="23432"/>
    <s v="395"/>
    <n v="25.178102419999998"/>
    <n v="2.5499999999999998"/>
    <x v="0"/>
  </r>
  <r>
    <s v="05-04-2022"/>
    <x v="2"/>
    <x v="2"/>
    <x v="1668"/>
    <x v="63"/>
    <n v="7.224629244"/>
    <x v="7"/>
    <s v="44"/>
    <s v="28"/>
    <x v="257"/>
    <n v="27.387"/>
    <s v="20318"/>
    <s v="444"/>
    <n v="23.496505559999999"/>
    <n v="2.69"/>
    <x v="1"/>
  </r>
  <r>
    <s v="05-04-2022"/>
    <x v="2"/>
    <x v="2"/>
    <x v="1624"/>
    <x v="1354"/>
    <n v="6.2164623719999996"/>
    <x v="14"/>
    <n v="48.7"/>
    <n v="36.299999999999997"/>
    <x v="593"/>
    <n v="22.891999999999999"/>
    <s v="25528"/>
    <s v="333"/>
    <n v="16.44955444"/>
    <n v="2.56"/>
    <x v="0"/>
  </r>
  <r>
    <s v="05-04-2022"/>
    <x v="2"/>
    <x v="2"/>
    <x v="1669"/>
    <x v="83"/>
    <n v="6.0411451899999999"/>
    <x v="23"/>
    <n v="47.3"/>
    <n v="29.3"/>
    <x v="108"/>
    <n v="35.843000000000004"/>
    <s v="20304"/>
    <s v="298"/>
    <n v="23.512706860000002"/>
    <n v="2.85"/>
    <x v="1"/>
  </r>
  <r>
    <s v="05-04-2022"/>
    <x v="1"/>
    <x v="1"/>
    <x v="895"/>
    <x v="1355"/>
    <n v="5.8778356809999996"/>
    <x v="3"/>
    <n v="49.9"/>
    <n v="29.4"/>
    <x v="363"/>
    <n v="16.853999999999999"/>
    <s v="23432"/>
    <s v="383"/>
    <n v="25.19936659"/>
    <n v="2.56"/>
    <x v="0"/>
  </r>
  <r>
    <s v="05-04-2022"/>
    <x v="2"/>
    <x v="2"/>
    <x v="1670"/>
    <x v="1356"/>
    <n v="6.1081398130000002"/>
    <x v="13"/>
    <n v="49.8"/>
    <n v="36.6"/>
    <x v="1062"/>
    <n v="25.434999999999999"/>
    <s v="20801"/>
    <s v="339"/>
    <n v="25.206019009999999"/>
    <n v="2.5299999999999998"/>
    <x v="0"/>
  </r>
  <r>
    <s v="05-04-2022"/>
    <x v="0"/>
    <x v="0"/>
    <x v="1671"/>
    <x v="61"/>
    <n v="5.6920851380000004"/>
    <x v="29"/>
    <n v="49.7"/>
    <n v="36.299999999999997"/>
    <x v="239"/>
    <n v="14.627000000000001"/>
    <s v="20292"/>
    <s v="316"/>
    <n v="23.526611469999999"/>
    <n v="2.75"/>
    <x v="1"/>
  </r>
  <r>
    <s v="05-04-2022"/>
    <x v="0"/>
    <x v="0"/>
    <x v="1672"/>
    <x v="52"/>
    <n v="6.2224496709999997"/>
    <x v="28"/>
    <n v="48.1"/>
    <n v="32.200000000000003"/>
    <x v="1008"/>
    <n v="26.3"/>
    <s v="20402"/>
    <s v="344"/>
    <n v="23.399764730000001"/>
    <n v="2.97"/>
    <x v="1"/>
  </r>
  <r>
    <s v="05-04-2022"/>
    <x v="1"/>
    <x v="1"/>
    <x v="1673"/>
    <x v="1357"/>
    <n v="5.9264322030000001"/>
    <x v="272"/>
    <n v="44.7"/>
    <n v="34.700000000000003"/>
    <x v="109"/>
    <n v="20.725000000000001"/>
    <s v="13272"/>
    <s v="403"/>
    <n v="23.519657110000001"/>
    <n v="2.02"/>
    <x v="1"/>
  </r>
  <r>
    <s v="05-04-2022"/>
    <x v="1"/>
    <x v="1"/>
    <x v="846"/>
    <x v="1358"/>
    <n v="6.6829215169999996"/>
    <x v="16"/>
    <n v="44.2"/>
    <n v="40.5"/>
    <x v="962"/>
    <n v="29.724"/>
    <s v="27957"/>
    <s v="471"/>
    <n v="17.899311019999999"/>
    <n v="2.57"/>
    <x v="0"/>
  </r>
  <r>
    <s v="05-04-2022"/>
    <x v="1"/>
    <x v="1"/>
    <x v="670"/>
    <x v="66"/>
    <n v="6.7185544840000002"/>
    <x v="7"/>
    <n v="44.7"/>
    <n v="33.700000000000003"/>
    <x v="826"/>
    <n v="31.507000000000001"/>
    <s v="20337"/>
    <s v="333"/>
    <n v="23.47455377"/>
    <n v="2.91"/>
    <x v="1"/>
  </r>
  <r>
    <s v="05-04-2022"/>
    <x v="2"/>
    <x v="2"/>
    <x v="1674"/>
    <x v="1359"/>
    <n v="5.8656777050000004"/>
    <x v="26"/>
    <n v="54.9"/>
    <n v="38.4"/>
    <x v="679"/>
    <n v="24.834"/>
    <s v="20402"/>
    <s v="288"/>
    <n v="35.580333660000001"/>
    <n v="2.91"/>
    <x v="1"/>
  </r>
  <r>
    <s v="05-04-2022"/>
    <x v="1"/>
    <x v="1"/>
    <x v="676"/>
    <x v="1360"/>
    <n v="6.0943343800000003"/>
    <x v="21"/>
    <n v="45.5"/>
    <s v=""/>
    <x v="1063"/>
    <n v="15.204000000000001"/>
    <s v="13272"/>
    <s v="349"/>
    <n v="35.580333660000001"/>
    <n v="2.67"/>
    <x v="1"/>
  </r>
  <r>
    <s v="05-04-2022"/>
    <x v="2"/>
    <x v="2"/>
    <x v="676"/>
    <x v="63"/>
    <n v="7.0654090580000002"/>
    <x v="24"/>
    <n v="49.9"/>
    <s v="39"/>
    <x v="1064"/>
    <n v="18.603000000000002"/>
    <s v="20403"/>
    <s v="288"/>
    <n v="23.398617850000001"/>
    <n v="2.88"/>
    <x v="1"/>
  </r>
  <r>
    <s v="05-04-2022"/>
    <x v="2"/>
    <x v="2"/>
    <x v="1675"/>
    <x v="1361"/>
    <n v="6.9591268790000003"/>
    <x v="0"/>
    <n v="39.6"/>
    <n v="34.4"/>
    <x v="189"/>
    <n v="29.041"/>
    <s v="20504"/>
    <s v="386"/>
    <n v="15.119739300000001"/>
    <n v="3.91"/>
    <x v="0"/>
  </r>
  <r>
    <s v="05-04-2022"/>
    <x v="0"/>
    <x v="0"/>
    <x v="678"/>
    <x v="66"/>
    <n v="6.7181863819999998"/>
    <x v="26"/>
    <s v="49"/>
    <n v="32.6"/>
    <x v="1065"/>
    <n v="25.913"/>
    <s v="20286"/>
    <s v="359"/>
    <n v="23.53356995"/>
    <n v="1.99"/>
    <x v="1"/>
  </r>
  <r>
    <s v="05-04-2022"/>
    <x v="1"/>
    <x v="1"/>
    <x v="0"/>
    <x v="9"/>
    <n v="6.4669427190000004"/>
    <x v="3"/>
    <n v="47.2"/>
    <n v="35.299999999999997"/>
    <x v="1066"/>
    <n v="20.027999999999999"/>
    <s v="19027"/>
    <s v="230"/>
    <n v="14.109994439999999"/>
    <n v="3.69"/>
    <x v="0"/>
  </r>
  <r>
    <s v="05-04-2022"/>
    <x v="1"/>
    <x v="1"/>
    <x v="1676"/>
    <x v="1362"/>
    <n v="5.1518760180000003"/>
    <x v="15"/>
    <n v="51.4"/>
    <s v="29"/>
    <x v="1067"/>
    <n v="29.388000000000002"/>
    <s v="23432"/>
    <s v="362"/>
    <n v="17.899311019999999"/>
    <n v="3.58"/>
    <x v="0"/>
  </r>
  <r>
    <s v="05-04-2022"/>
    <x v="1"/>
    <x v="1"/>
    <x v="1677"/>
    <x v="2"/>
    <n v="5.3055057879999996"/>
    <x v="17"/>
    <n v="48.5"/>
    <n v="37.6"/>
    <x v="1068"/>
    <n v="29.695"/>
    <s v="18935"/>
    <s v="312"/>
    <n v="15.119739300000001"/>
    <n v="3.55"/>
    <x v="0"/>
  </r>
  <r>
    <s v="05-04-2022"/>
    <x v="1"/>
    <x v="1"/>
    <x v="1678"/>
    <x v="1363"/>
    <n v="6.4928823590000002"/>
    <x v="0"/>
    <n v="53.7"/>
    <n v="28.3"/>
    <x v="869"/>
    <n v="22.527999999999999"/>
    <s v="26526"/>
    <s v="348"/>
    <n v="25.0868103"/>
    <n v="2.64"/>
    <x v="0"/>
  </r>
  <r>
    <s v="05-04-2022"/>
    <x v="0"/>
    <x v="0"/>
    <x v="1679"/>
    <x v="1364"/>
    <n v="6.0749551759999996"/>
    <x v="23"/>
    <n v="51.5"/>
    <n v="34.1"/>
    <x v="981"/>
    <n v="3.4689999999999999"/>
    <s v="14266"/>
    <s v="356"/>
    <n v="23.40779603"/>
    <n v="2.88"/>
    <x v="1"/>
  </r>
  <r>
    <s v="05-04-2022"/>
    <x v="0"/>
    <x v="0"/>
    <x v="1680"/>
    <x v="1365"/>
    <n v="6.0439852619999996"/>
    <x v="17"/>
    <n v="52.9"/>
    <n v="29.7"/>
    <x v="87"/>
    <n v="30.294"/>
    <s v="26526"/>
    <s v="361"/>
    <n v="25.214006550000001"/>
    <n v="2.72"/>
    <x v="0"/>
  </r>
  <r>
    <s v="05-04-2022"/>
    <x v="0"/>
    <x v="0"/>
    <x v="670"/>
    <x v="61"/>
    <n v="6.8556720970000002"/>
    <x v="8"/>
    <s v="51"/>
    <n v="35.1"/>
    <x v="471"/>
    <n v="30.55"/>
    <s v="16198"/>
    <s v="335"/>
    <n v="34.973004189999997"/>
    <s v="2"/>
    <x v="1"/>
  </r>
  <r>
    <s v="05-04-2022"/>
    <x v="0"/>
    <x v="0"/>
    <x v="1681"/>
    <x v="1366"/>
    <n v="6.851191289"/>
    <x v="3"/>
    <n v="50.1"/>
    <n v="41.4"/>
    <x v="583"/>
    <n v="23.254000000000001"/>
    <s v="20801"/>
    <s v="324"/>
    <n v="25.188730020000001"/>
    <n v="2.59"/>
    <x v="0"/>
  </r>
  <r>
    <s v="05-04-2022"/>
    <x v="0"/>
    <x v="0"/>
    <x v="1682"/>
    <x v="1367"/>
    <n v="6.4348324379999999"/>
    <x v="15"/>
    <n v="47.8"/>
    <n v="37.5"/>
    <x v="1069"/>
    <n v="33.198999999999998"/>
    <s v="27957"/>
    <s v="415"/>
    <n v="17.899311019999999"/>
    <n v="2.69"/>
    <x v="0"/>
  </r>
  <r>
    <s v="05-04-2022"/>
    <x v="1"/>
    <x v="1"/>
    <x v="686"/>
    <x v="52"/>
    <n v="6.3016516640000004"/>
    <x v="30"/>
    <n v="44.7"/>
    <n v="33.5"/>
    <x v="116"/>
    <n v="13.829000000000001"/>
    <s v="15217"/>
    <s v="347"/>
    <n v="33.923365019999999"/>
    <n v="2.94"/>
    <x v="1"/>
  </r>
  <r>
    <s v="05-04-2022"/>
    <x v="2"/>
    <x v="2"/>
    <x v="26"/>
    <x v="19"/>
    <n v="6.957721544"/>
    <x v="65"/>
    <n v="48.8"/>
    <s v="36"/>
    <x v="1070"/>
    <n v="34.869999999999997"/>
    <s v="18948"/>
    <s v="315"/>
    <n v="16.44955444"/>
    <n v="3.55"/>
    <x v="0"/>
  </r>
  <r>
    <s v="05-04-2022"/>
    <x v="1"/>
    <x v="1"/>
    <x v="3"/>
    <x v="18"/>
    <n v="6.3748649689999999"/>
    <x v="213"/>
    <n v="48.5"/>
    <s v="34"/>
    <x v="45"/>
    <n v="29.074000000000002"/>
    <s v="27957"/>
    <s v="318"/>
    <n v="15.900716149999999"/>
    <n v="3.59"/>
    <x v="0"/>
  </r>
  <r>
    <s v="05-04-2022"/>
    <x v="0"/>
    <x v="0"/>
    <x v="1683"/>
    <x v="1368"/>
    <n v="6.6053782280000002"/>
    <x v="0"/>
    <n v="44.6"/>
    <n v="35.799999999999997"/>
    <x v="1032"/>
    <n v="24.097999999999999"/>
    <s v="25528"/>
    <s v="306"/>
    <n v="25.221999149999998"/>
    <n v="2.79"/>
    <x v="0"/>
  </r>
  <r>
    <s v="05-04-2022"/>
    <x v="0"/>
    <x v="0"/>
    <x v="1503"/>
    <x v="1369"/>
    <n v="6.6342121189999999"/>
    <x v="3"/>
    <n v="41.7"/>
    <n v="23.5"/>
    <x v="1037"/>
    <n v="31.143000000000001"/>
    <s v="17919"/>
    <s v="286"/>
    <n v="25.191388320000001"/>
    <n v="2.73"/>
    <x v="0"/>
  </r>
  <r>
    <s v="05-04-2022"/>
    <x v="0"/>
    <x v="0"/>
    <x v="1684"/>
    <x v="1370"/>
    <n v="6.3848509330000001"/>
    <x v="13"/>
    <s v="53"/>
    <n v="31.5"/>
    <x v="1071"/>
    <n v="23.896000000000001"/>
    <s v="27957"/>
    <s v="370"/>
    <n v="24.997486649999999"/>
    <n v="2.78"/>
    <x v="0"/>
  </r>
  <r>
    <s v="05-04-2022"/>
    <x v="2"/>
    <x v="2"/>
    <x v="1306"/>
    <x v="1371"/>
    <n v="7.1426033220000003"/>
    <x v="14"/>
    <n v="50.4"/>
    <s v="44"/>
    <x v="767"/>
    <n v="25.245999999999999"/>
    <s v="21951"/>
    <s v="377"/>
    <n v="25.180758480000001"/>
    <n v="2.68"/>
    <x v="0"/>
  </r>
  <r>
    <s v="05-04-2022"/>
    <x v="0"/>
    <x v="0"/>
    <x v="14"/>
    <x v="1350"/>
    <n v="6.5448882920000004"/>
    <x v="254"/>
    <n v="42.9"/>
    <s v="38"/>
    <x v="1072"/>
    <n v="27.88"/>
    <s v="18954"/>
    <s v="337"/>
    <n v="16.44955444"/>
    <n v="3.49"/>
    <x v="0"/>
  </r>
  <r>
    <s v="05-03-2022"/>
    <x v="2"/>
    <x v="2"/>
    <x v="1685"/>
    <x v="1372"/>
    <n v="5.8899039770000003"/>
    <x v="16"/>
    <n v="48.2"/>
    <n v="33.799999999999997"/>
    <x v="926"/>
    <n v="26.591999999999999"/>
    <s v="27613"/>
    <s v="299"/>
    <n v="16.964105069999999"/>
    <n v="2.36"/>
    <x v="0"/>
  </r>
  <r>
    <s v="05-03-2022"/>
    <x v="1"/>
    <x v="1"/>
    <x v="677"/>
    <x v="79"/>
    <n v="6.3943160509999997"/>
    <x v="25"/>
    <n v="46.8"/>
    <n v="30.9"/>
    <x v="1073"/>
    <n v="30.670999999999999"/>
    <s v="21845"/>
    <s v="307"/>
    <n v="21.854062710000001"/>
    <n v="1.88"/>
    <x v="1"/>
  </r>
  <r>
    <s v="05-03-2022"/>
    <x v="1"/>
    <x v="1"/>
    <x v="1661"/>
    <x v="1373"/>
    <n v="6.270607525"/>
    <x v="16"/>
    <s v="47"/>
    <n v="35.4"/>
    <x v="809"/>
    <n v="30.128"/>
    <s v="21951"/>
    <s v="339"/>
    <n v="27.284791680000001"/>
    <n v="2.4500000000000002"/>
    <x v="0"/>
  </r>
  <r>
    <s v="05-03-2022"/>
    <x v="2"/>
    <x v="2"/>
    <x v="1686"/>
    <x v="1374"/>
    <n v="6.2044486729999999"/>
    <x v="3"/>
    <n v="43.8"/>
    <s v="24"/>
    <x v="123"/>
    <n v="25.565000000000001"/>
    <s v="27957"/>
    <s v="436"/>
    <n v="14.202889730000001"/>
    <n v="2.2999999999999998"/>
    <x v="0"/>
  </r>
  <r>
    <s v="05-03-2022"/>
    <x v="2"/>
    <x v="2"/>
    <x v="683"/>
    <x v="1375"/>
    <n v="6.4277776260000001"/>
    <x v="21"/>
    <n v="45.3"/>
    <n v="40.4"/>
    <x v="515"/>
    <n v="19.683"/>
    <s v="21831"/>
    <s v="360"/>
    <n v="21.868077499999998"/>
    <n v="1.95"/>
    <x v="1"/>
  </r>
  <r>
    <s v="05-03-2022"/>
    <x v="1"/>
    <x v="1"/>
    <x v="1687"/>
    <x v="1376"/>
    <n v="6.569412936"/>
    <x v="15"/>
    <n v="46.9"/>
    <n v="40.5"/>
    <x v="89"/>
    <n v="28.89"/>
    <s v="20504"/>
    <s v="314"/>
    <n v="27.489030920000001"/>
    <n v="2.2999999999999998"/>
    <x v="0"/>
  </r>
  <r>
    <s v="05-03-2022"/>
    <x v="2"/>
    <x v="2"/>
    <x v="1688"/>
    <x v="1377"/>
    <n v="5.6269199600000004"/>
    <x v="111"/>
    <n v="40.9"/>
    <n v="32.799999999999997"/>
    <x v="537"/>
    <n v="16.949000000000002"/>
    <s v="14266"/>
    <s v="229"/>
    <n v="35.581220899999998"/>
    <n v="2.11"/>
    <x v="1"/>
  </r>
  <r>
    <s v="05-03-2022"/>
    <x v="1"/>
    <x v="1"/>
    <x v="1689"/>
    <x v="1378"/>
    <n v="6.4713289310000004"/>
    <x v="3"/>
    <n v="45.3"/>
    <n v="36.1"/>
    <x v="485"/>
    <n v="25.37"/>
    <s v="18436"/>
    <s v="228"/>
    <n v="21.877096510000001"/>
    <n v="2.17"/>
    <x v="1"/>
  </r>
  <r>
    <s v="05-03-2022"/>
    <x v="1"/>
    <x v="1"/>
    <x v="1690"/>
    <x v="1379"/>
    <n v="6.92054378"/>
    <x v="28"/>
    <n v="41.2"/>
    <n v="31.3"/>
    <x v="307"/>
    <n v="28.425000000000001"/>
    <s v="21847"/>
    <s v="322"/>
    <n v="21.852062069999999"/>
    <n v="1.89"/>
    <x v="1"/>
  </r>
  <r>
    <s v="05-03-2022"/>
    <x v="1"/>
    <x v="1"/>
    <x v="15"/>
    <x v="18"/>
    <n v="6.3074830970000004"/>
    <x v="178"/>
    <n v="45.4"/>
    <s v="44"/>
    <x v="1074"/>
    <n v="26.541"/>
    <s v="17509"/>
    <s v="364"/>
    <n v="17.899311019999999"/>
    <n v="3.49"/>
    <x v="0"/>
  </r>
  <r>
    <s v="05-03-2022"/>
    <x v="1"/>
    <x v="1"/>
    <x v="1691"/>
    <x v="1380"/>
    <n v="6.2607164150000001"/>
    <x v="66"/>
    <n v="46.4"/>
    <n v="32.9"/>
    <x v="38"/>
    <n v="32.101999999999997"/>
    <s v="17381"/>
    <s v="383"/>
    <n v="27.466889129999998"/>
    <n v="2.38"/>
    <x v="0"/>
  </r>
  <r>
    <s v="05-03-2022"/>
    <x v="0"/>
    <x v="0"/>
    <x v="1067"/>
    <x v="1381"/>
    <n v="7.0835379429999996"/>
    <x v="54"/>
    <n v="48.4"/>
    <n v="37.200000000000003"/>
    <x v="747"/>
    <n v="22.83"/>
    <s v="17576"/>
    <s v="340"/>
    <n v="16.44955444"/>
    <n v="2.36"/>
    <x v="0"/>
  </r>
  <r>
    <s v="05-03-2022"/>
    <x v="2"/>
    <x v="2"/>
    <x v="14"/>
    <x v="10"/>
    <n v="6.7315686570000004"/>
    <x v="75"/>
    <n v="45.3"/>
    <n v="36.5"/>
    <x v="189"/>
    <n v="28.471"/>
    <s v="20504"/>
    <s v="395"/>
    <n v="16.964105069999999"/>
    <n v="3.58"/>
    <x v="0"/>
  </r>
  <r>
    <s v="05-03-2022"/>
    <x v="2"/>
    <x v="2"/>
    <x v="1692"/>
    <x v="1382"/>
    <n v="6.1210920099999999"/>
    <x v="26"/>
    <n v="51.3"/>
    <n v="29.9"/>
    <x v="1075"/>
    <n v="32.676000000000002"/>
    <s v="14152"/>
    <s v="376"/>
    <n v="21.88511965"/>
    <n v="1.88"/>
    <x v="1"/>
  </r>
  <r>
    <s v="05-03-2022"/>
    <x v="1"/>
    <x v="1"/>
    <x v="1693"/>
    <x v="1383"/>
    <n v="6.7870785309999997"/>
    <x v="8"/>
    <n v="49.3"/>
    <n v="33.200000000000003"/>
    <x v="1033"/>
    <n v="25.629000000000001"/>
    <s v="18436"/>
    <s v="312"/>
    <n v="31.5210747"/>
    <n v="1.86"/>
    <x v="1"/>
  </r>
  <r>
    <s v="05-03-2022"/>
    <x v="0"/>
    <x v="0"/>
    <x v="1694"/>
    <x v="1384"/>
    <n v="6.48123205"/>
    <x v="169"/>
    <n v="50.9"/>
    <n v="37.6"/>
    <x v="483"/>
    <n v="14.446999999999999"/>
    <s v="21848"/>
    <s v="260"/>
    <n v="21.85106188"/>
    <n v="2.0099999999999998"/>
    <x v="1"/>
  </r>
  <r>
    <s v="05-03-2022"/>
    <x v="0"/>
    <x v="0"/>
    <x v="38"/>
    <x v="809"/>
    <n v="5.9360938479999996"/>
    <x v="60"/>
    <n v="39.700000000000003"/>
    <n v="41.9"/>
    <x v="1076"/>
    <n v="32.911999999999999"/>
    <s v="17526"/>
    <s v="396"/>
    <n v="15.119739300000001"/>
    <n v="2.42"/>
    <x v="0"/>
  </r>
  <r>
    <s v="05-03-2022"/>
    <x v="0"/>
    <x v="0"/>
    <x v="13"/>
    <x v="1385"/>
    <n v="6.8918533850000001"/>
    <x v="27"/>
    <n v="49.7"/>
    <n v="34.299999999999997"/>
    <x v="482"/>
    <n v="26.268999999999998"/>
    <s v="17520"/>
    <s v="391"/>
    <n v="14.447050389999999"/>
    <n v="3.91"/>
    <x v="0"/>
  </r>
  <r>
    <s v="05-03-2022"/>
    <x v="2"/>
    <x v="2"/>
    <x v="1695"/>
    <x v="1386"/>
    <n v="6.7566178590000003"/>
    <x v="0"/>
    <n v="40.700000000000003"/>
    <n v="35.5"/>
    <x v="277"/>
    <n v="31.518999999999998"/>
    <s v="17919"/>
    <s v="353"/>
    <n v="27.743026499999999"/>
    <n v="3.55"/>
    <x v="0"/>
  </r>
  <r>
    <s v="05-03-2022"/>
    <x v="2"/>
    <x v="2"/>
    <x v="731"/>
    <x v="1387"/>
    <n v="6.3369463609999999"/>
    <x v="16"/>
    <s v="52"/>
    <n v="40.4"/>
    <x v="995"/>
    <n v="29.152000000000001"/>
    <s v="23432"/>
    <s v="322"/>
    <n v="27.458989989999999"/>
    <n v="3.58"/>
    <x v="0"/>
  </r>
  <r>
    <s v="05-03-2022"/>
    <x v="2"/>
    <x v="2"/>
    <x v="1696"/>
    <x v="83"/>
    <n v="6.4555345839999996"/>
    <x v="21"/>
    <n v="50.6"/>
    <n v="34.6"/>
    <x v="1077"/>
    <n v="20.318000000000001"/>
    <s v="19197"/>
    <s v="340"/>
    <n v="32.370455710000002"/>
    <n v="1.86"/>
    <x v="1"/>
  </r>
  <r>
    <s v="05-03-2022"/>
    <x v="0"/>
    <x v="0"/>
    <x v="1697"/>
    <x v="1388"/>
    <n v="6.777672634"/>
    <x v="29"/>
    <s v="46"/>
    <n v="39.4"/>
    <x v="129"/>
    <n v="18.271000000000001"/>
    <s v="21863"/>
    <s v="355"/>
    <n v="21.836070070000002"/>
    <n v="3.14"/>
    <x v="1"/>
  </r>
  <r>
    <s v="05-03-2022"/>
    <x v="2"/>
    <x v="2"/>
    <x v="1698"/>
    <x v="83"/>
    <n v="6.215075154"/>
    <x v="25"/>
    <n v="43.5"/>
    <n v="30.6"/>
    <x v="628"/>
    <n v="24.443000000000001"/>
    <s v="21861"/>
    <s v="347"/>
    <n v="21.83806779"/>
    <n v="2.9"/>
    <x v="1"/>
  </r>
  <r>
    <s v="05-03-2022"/>
    <x v="0"/>
    <x v="0"/>
    <x v="0"/>
    <x v="9"/>
    <n v="6.6120977170000002"/>
    <x v="17"/>
    <n v="50.2"/>
    <n v="35.9"/>
    <x v="1078"/>
    <n v="35.923000000000002"/>
    <s v="20801"/>
    <s v="326"/>
    <n v="16.964105069999999"/>
    <n v="3.91"/>
    <x v="0"/>
  </r>
  <r>
    <s v="05-03-2022"/>
    <x v="0"/>
    <x v="0"/>
    <x v="1699"/>
    <x v="1389"/>
    <n v="6.3358945059999998"/>
    <x v="26"/>
    <n v="46.6"/>
    <n v="36.5"/>
    <x v="1079"/>
    <n v="30.003"/>
    <s v="21814"/>
    <s v="322"/>
    <n v="35.581220899999998"/>
    <n v="3.07"/>
    <x v="1"/>
  </r>
  <r>
    <s v="05-03-2022"/>
    <x v="2"/>
    <x v="2"/>
    <x v="686"/>
    <x v="1390"/>
    <n v="6.8041178840000001"/>
    <x v="25"/>
    <n v="57.1"/>
    <n v="34.4"/>
    <x v="747"/>
    <n v="30.768999999999998"/>
    <s v="18436"/>
    <s v="381"/>
    <n v="35.581220899999998"/>
    <n v="2.97"/>
    <x v="1"/>
  </r>
  <r>
    <s v="05-03-2022"/>
    <x v="2"/>
    <x v="2"/>
    <x v="1700"/>
    <x v="4"/>
    <n v="6.8112785029999996"/>
    <x v="178"/>
    <n v="44.9"/>
    <s v="29"/>
    <x v="797"/>
    <n v="27.745000000000001"/>
    <s v="17502"/>
    <s v="366"/>
    <n v="27.276996910000001"/>
    <n v="2.41"/>
    <x v="0"/>
  </r>
  <r>
    <s v="05-03-2022"/>
    <x v="0"/>
    <x v="0"/>
    <x v="1701"/>
    <x v="63"/>
    <n v="5.8618609949999998"/>
    <x v="23"/>
    <n v="46.4"/>
    <n v="39.799999999999997"/>
    <x v="1055"/>
    <n v="19.443999999999999"/>
    <s v="14266"/>
    <s v="318"/>
    <n v="31.620335180000001"/>
    <n v="1.88"/>
    <x v="1"/>
  </r>
  <r>
    <s v="05-03-2022"/>
    <x v="0"/>
    <x v="0"/>
    <x v="14"/>
    <x v="4"/>
    <n v="6.9927891249999998"/>
    <x v="155"/>
    <s v="44"/>
    <n v="32.799999999999997"/>
    <x v="934"/>
    <n v="30.041"/>
    <s v="17504"/>
    <s v="369"/>
    <n v="15.900716149999999"/>
    <n v="3.91"/>
    <x v="0"/>
  </r>
  <r>
    <s v="05-03-2022"/>
    <x v="2"/>
    <x v="2"/>
    <x v="1702"/>
    <x v="57"/>
    <n v="7.0969877700000001"/>
    <x v="29"/>
    <n v="47.3"/>
    <n v="40.799999999999997"/>
    <x v="909"/>
    <n v="17.434000000000001"/>
    <s v="14152"/>
    <s v="376"/>
    <n v="30.51400825"/>
    <n v="2.88"/>
    <x v="1"/>
  </r>
  <r>
    <s v="05-03-2022"/>
    <x v="1"/>
    <x v="1"/>
    <x v="1703"/>
    <x v="1391"/>
    <n v="7.6447855840000001"/>
    <x v="24"/>
    <n v="44.3"/>
    <s v="37"/>
    <x v="446"/>
    <n v="26.126000000000001"/>
    <s v="17726"/>
    <s v="299"/>
    <n v="34.973004189999997"/>
    <s v="3"/>
    <x v="1"/>
  </r>
  <r>
    <s v="05-02-2022"/>
    <x v="0"/>
    <x v="0"/>
    <x v="16"/>
    <x v="19"/>
    <n v="6.985574969"/>
    <x v="263"/>
    <n v="43.7"/>
    <n v="33.6"/>
    <x v="28"/>
    <n v="31.504999999999999"/>
    <s v="27613"/>
    <s v="354"/>
    <n v="14.202889730000001"/>
    <n v="3.55"/>
    <x v="0"/>
  </r>
  <r>
    <s v="05-02-2022"/>
    <x v="2"/>
    <x v="2"/>
    <x v="1704"/>
    <x v="1392"/>
    <n v="6.1627505229999997"/>
    <x v="15"/>
    <n v="50.1"/>
    <n v="36.5"/>
    <x v="650"/>
    <n v="33.021000000000001"/>
    <s v="26605"/>
    <s v="382"/>
    <n v="17.899311019999999"/>
    <n v="2.67"/>
    <x v="0"/>
  </r>
  <r>
    <s v="05-02-2022"/>
    <x v="2"/>
    <x v="2"/>
    <x v="1705"/>
    <x v="1393"/>
    <n v="5.8623216969999996"/>
    <x v="151"/>
    <n v="46.3"/>
    <n v="35.299999999999997"/>
    <x v="782"/>
    <n v="17.721"/>
    <s v="26526"/>
    <s v="320"/>
    <n v="15.900716149999999"/>
    <n v="2.74"/>
    <x v="0"/>
  </r>
  <r>
    <s v="05-02-2022"/>
    <x v="2"/>
    <x v="2"/>
    <x v="16"/>
    <x v="2"/>
    <n v="6.848169811"/>
    <x v="218"/>
    <n v="47.4"/>
    <s v="34"/>
    <x v="233"/>
    <n v="16.654"/>
    <s v="19597"/>
    <s v="347"/>
    <n v="17.899311019999999"/>
    <n v="3.93"/>
    <x v="0"/>
  </r>
  <r>
    <s v="05-02-2022"/>
    <x v="2"/>
    <x v="2"/>
    <x v="1706"/>
    <x v="1394"/>
    <n v="6.3272069149999997"/>
    <x v="3"/>
    <n v="45.6"/>
    <n v="35.6"/>
    <x v="874"/>
    <n v="27.167000000000002"/>
    <s v="21951"/>
    <s v="360"/>
    <n v="24.36594702"/>
    <n v="2.66"/>
    <x v="0"/>
  </r>
  <r>
    <s v="05-02-2022"/>
    <x v="2"/>
    <x v="2"/>
    <x v="1707"/>
    <x v="1395"/>
    <n v="7.141813741"/>
    <x v="264"/>
    <n v="42.1"/>
    <n v="31.5"/>
    <x v="132"/>
    <n v="38.478999999999999"/>
    <s v="20289"/>
    <s v="415"/>
    <n v="23.5300902"/>
    <s v="2"/>
    <x v="1"/>
  </r>
  <r>
    <s v="05-02-2022"/>
    <x v="1"/>
    <x v="1"/>
    <x v="1708"/>
    <x v="61"/>
    <n v="6.8239753140000001"/>
    <x v="272"/>
    <n v="45.3"/>
    <n v="38.6"/>
    <x v="961"/>
    <n v="20.63"/>
    <s v="16198"/>
    <s v="368"/>
    <n v="34.973004189999997"/>
    <n v="2.95"/>
    <x v="1"/>
  </r>
  <r>
    <s v="05-02-2022"/>
    <x v="1"/>
    <x v="1"/>
    <x v="1709"/>
    <x v="83"/>
    <n v="6.5699319950000001"/>
    <x v="272"/>
    <n v="53.5"/>
    <n v="36.6"/>
    <x v="589"/>
    <n v="15.534000000000001"/>
    <s v="17726"/>
    <s v="349"/>
    <n v="35.581220899999998"/>
    <n v="2.81"/>
    <x v="1"/>
  </r>
  <r>
    <s v="05-02-2022"/>
    <x v="0"/>
    <x v="0"/>
    <x v="1710"/>
    <x v="63"/>
    <n v="7.1250834010000004"/>
    <x v="272"/>
    <n v="45.5"/>
    <n v="34.299999999999997"/>
    <x v="1080"/>
    <n v="22.140999999999998"/>
    <s v="20298"/>
    <s v="419"/>
    <n v="33.923365019999999"/>
    <n v="2.99"/>
    <x v="1"/>
  </r>
  <r>
    <s v="05-02-2022"/>
    <x v="0"/>
    <x v="0"/>
    <x v="1711"/>
    <x v="1396"/>
    <n v="6.7362886770000001"/>
    <x v="272"/>
    <n v="45.3"/>
    <n v="35.1"/>
    <x v="104"/>
    <n v="31.456"/>
    <s v="20303"/>
    <s v="305"/>
    <n v="34.973004189999997"/>
    <n v="2.72"/>
    <x v="1"/>
  </r>
  <r>
    <s v="05-02-2022"/>
    <x v="2"/>
    <x v="2"/>
    <x v="1712"/>
    <x v="1397"/>
    <n v="6.1714428899999998"/>
    <x v="272"/>
    <n v="46.9"/>
    <n v="33.700000000000003"/>
    <x v="402"/>
    <n v="25.35"/>
    <s v="20293"/>
    <s v="390"/>
    <n v="35.581220899999998"/>
    <n v="2.98"/>
    <x v="1"/>
  </r>
  <r>
    <s v="05-02-2022"/>
    <x v="0"/>
    <x v="0"/>
    <x v="1713"/>
    <x v="1398"/>
    <n v="6.6884009530000004"/>
    <x v="264"/>
    <n v="50.6"/>
    <n v="30.1"/>
    <x v="86"/>
    <n v="27.408000000000001"/>
    <s v="20287"/>
    <s v="342"/>
    <n v="33.923365019999999"/>
    <n v="2.11"/>
    <x v="1"/>
  </r>
  <r>
    <s v="05-02-2022"/>
    <x v="2"/>
    <x v="2"/>
    <x v="1714"/>
    <x v="1399"/>
    <n v="6.4368913360000004"/>
    <x v="272"/>
    <n v="43.2"/>
    <n v="36.299999999999997"/>
    <x v="9"/>
    <n v="18.818000000000001"/>
    <s v="20309"/>
    <s v="313"/>
    <n v="23.506918120000002"/>
    <n v="1.86"/>
    <x v="1"/>
  </r>
  <r>
    <s v="05-02-2022"/>
    <x v="2"/>
    <x v="2"/>
    <x v="1715"/>
    <x v="1400"/>
    <n v="7.0295721039999997"/>
    <x v="31"/>
    <n v="53.7"/>
    <n v="29.8"/>
    <x v="417"/>
    <n v="27.675000000000001"/>
    <s v="20406"/>
    <s v="366"/>
    <n v="23.395177889999999"/>
    <n v="1.87"/>
    <x v="1"/>
  </r>
  <r>
    <s v="05-02-2022"/>
    <x v="2"/>
    <x v="2"/>
    <x v="15"/>
    <x v="20"/>
    <n v="7.0108795580000001"/>
    <x v="22"/>
    <n v="54.6"/>
    <n v="36.799999999999997"/>
    <x v="328"/>
    <n v="25.045999999999999"/>
    <s v="26605"/>
    <s v="375"/>
    <n v="15.119739300000001"/>
    <n v="3.55"/>
    <x v="0"/>
  </r>
  <r>
    <s v="05-02-2022"/>
    <x v="1"/>
    <x v="1"/>
    <x v="1716"/>
    <x v="57"/>
    <n v="6.2445587749999998"/>
    <x v="264"/>
    <n v="47.3"/>
    <n v="41.3"/>
    <x v="271"/>
    <n v="21.616"/>
    <s v="17726"/>
    <s v="370"/>
    <n v="33.923365019999999"/>
    <n v="2.98"/>
    <x v="1"/>
  </r>
  <r>
    <s v="05-01-2022"/>
    <x v="1"/>
    <x v="1"/>
    <x v="1717"/>
    <x v="1401"/>
    <n v="6.9454837730000003"/>
    <x v="23"/>
    <n v="51.2"/>
    <n v="38.4"/>
    <x v="293"/>
    <n v="25.382000000000001"/>
    <s v="20651"/>
    <s v="319"/>
    <n v="23.117621419999999"/>
    <n v="2.17"/>
    <x v="1"/>
  </r>
  <r>
    <s v="04-06-2022"/>
    <x v="2"/>
    <x v="2"/>
    <x v="1718"/>
    <x v="1402"/>
    <n v="6.668270175"/>
    <x v="16"/>
    <n v="51.6"/>
    <n v="32.6"/>
    <x v="927"/>
    <n v="21.352"/>
    <s v="18460"/>
    <s v="387"/>
    <n v="17.899311019999999"/>
    <n v="2.46"/>
    <x v="0"/>
  </r>
  <r>
    <s v="04-05-2022"/>
    <x v="2"/>
    <x v="2"/>
    <x v="1719"/>
    <x v="2"/>
    <n v="7.1573176060000003"/>
    <x v="15"/>
    <n v="43.1"/>
    <n v="36.4"/>
    <x v="515"/>
    <n v="25.359000000000002"/>
    <s v="26526"/>
    <s v="302"/>
    <n v="15.900716149999999"/>
    <n v="3.67"/>
    <x v="0"/>
  </r>
  <r>
    <s v="04-05-2022"/>
    <x v="2"/>
    <x v="2"/>
    <x v="13"/>
    <x v="5"/>
    <n v="6.2588422670000003"/>
    <x v="3"/>
    <s v="48"/>
    <n v="29.5"/>
    <x v="1081"/>
    <n v="27.928999999999998"/>
    <s v="17919"/>
    <s v="328"/>
    <n v="14.202889730000001"/>
    <n v="3.59"/>
    <x v="0"/>
  </r>
  <r>
    <s v="04-05-2022"/>
    <x v="2"/>
    <x v="2"/>
    <x v="1720"/>
    <x v="1403"/>
    <n v="6.9790739479999999"/>
    <x v="13"/>
    <n v="42.1"/>
    <n v="34.799999999999997"/>
    <x v="316"/>
    <n v="30.940999999999999"/>
    <s v="26526"/>
    <s v="319"/>
    <n v="15.900716149999999"/>
    <n v="2.52"/>
    <x v="0"/>
  </r>
  <r>
    <s v="04-05-2022"/>
    <x v="1"/>
    <x v="1"/>
    <x v="1721"/>
    <x v="1404"/>
    <n v="6.6204904730000003"/>
    <x v="189"/>
    <n v="46.3"/>
    <s v="30"/>
    <x v="171"/>
    <n v="38.314"/>
    <s v="20739"/>
    <s v="340"/>
    <n v="23.01952842"/>
    <n v="1.88"/>
    <x v="1"/>
  </r>
  <r>
    <s v="04-05-2022"/>
    <x v="0"/>
    <x v="0"/>
    <x v="1722"/>
    <x v="1405"/>
    <n v="6.4418536270000004"/>
    <x v="189"/>
    <n v="48.8"/>
    <n v="39.5"/>
    <x v="406"/>
    <n v="24.189"/>
    <s v="20744"/>
    <s v="315"/>
    <s v=""/>
    <n v="2.74"/>
    <x v="1"/>
  </r>
  <r>
    <s v="04-05-2022"/>
    <x v="1"/>
    <x v="1"/>
    <x v="1723"/>
    <x v="1406"/>
    <n v="6.2916937600000002"/>
    <x v="13"/>
    <n v="47.9"/>
    <n v="30.1"/>
    <x v="1082"/>
    <n v="14.148"/>
    <s v="25528"/>
    <s v="330"/>
    <n v="25.906338179999999"/>
    <n v="2.54"/>
    <x v="0"/>
  </r>
  <r>
    <s v="04-05-2022"/>
    <x v="2"/>
    <x v="2"/>
    <x v="26"/>
    <x v="9"/>
    <n v="6.4733030679999999"/>
    <x v="249"/>
    <n v="50.3"/>
    <n v="37.5"/>
    <x v="1083"/>
    <n v="36.200000000000003"/>
    <s v="18433"/>
    <s v="363"/>
    <n v="17.899311019999999"/>
    <n v="3.67"/>
    <x v="0"/>
  </r>
  <r>
    <s v="04-05-2022"/>
    <x v="0"/>
    <x v="0"/>
    <x v="33"/>
    <x v="11"/>
    <n v="6.3733300819999998"/>
    <x v="90"/>
    <n v="44.4"/>
    <n v="41.4"/>
    <x v="1084"/>
    <n v="17.276"/>
    <s v="23432"/>
    <s v="343"/>
    <n v="15.900716149999999"/>
    <n v="3.69"/>
    <x v="0"/>
  </r>
  <r>
    <s v="04-05-2022"/>
    <x v="1"/>
    <x v="1"/>
    <x v="1724"/>
    <x v="1407"/>
    <n v="6.3648401750000003"/>
    <x v="189"/>
    <n v="51.7"/>
    <n v="37.9"/>
    <x v="648"/>
    <n v="20.343"/>
    <s v="13272"/>
    <s v="260"/>
    <n v="31.5210747"/>
    <n v="2.11"/>
    <x v="1"/>
  </r>
  <r>
    <s v="04-05-2022"/>
    <x v="2"/>
    <x v="2"/>
    <x v="1725"/>
    <x v="1408"/>
    <n v="6.024890794"/>
    <x v="189"/>
    <n v="38.799999999999997"/>
    <n v="29.4"/>
    <x v="281"/>
    <n v="19.884"/>
    <s v="18436"/>
    <s v="338"/>
    <n v="23.008434139999999"/>
    <n v="2.02"/>
    <x v="1"/>
  </r>
  <r>
    <s v="04-04-2022"/>
    <x v="2"/>
    <x v="2"/>
    <x v="1726"/>
    <x v="1409"/>
    <n v="6.9545936160000004"/>
    <x v="269"/>
    <n v="51.8"/>
    <n v="40.700000000000003"/>
    <x v="184"/>
    <n v="27.167999999999999"/>
    <s v="20194"/>
    <s v="419"/>
    <n v="32.519298550000002"/>
    <n v="2.17"/>
    <x v="1"/>
  </r>
  <r>
    <s v="04-04-2022"/>
    <x v="0"/>
    <x v="0"/>
    <x v="1727"/>
    <x v="11"/>
    <n v="6.2628021279999997"/>
    <x v="17"/>
    <n v="58.7"/>
    <n v="36.5"/>
    <x v="335"/>
    <n v="35.030999999999999"/>
    <s v="26526"/>
    <s v="320"/>
    <n v="15.119739300000001"/>
    <n v="3.69"/>
    <x v="0"/>
  </r>
  <r>
    <s v="04-04-2022"/>
    <x v="1"/>
    <x v="1"/>
    <x v="1728"/>
    <x v="1410"/>
    <n v="6.1993315899999999"/>
    <x v="16"/>
    <n v="45.2"/>
    <n v="36.299999999999997"/>
    <x v="1085"/>
    <n v="16.608000000000001"/>
    <s v="26526"/>
    <s v="327"/>
    <n v="24.950454690000001"/>
    <n v="3.69"/>
    <x v="0"/>
  </r>
  <r>
    <s v="04-04-2022"/>
    <x v="1"/>
    <x v="1"/>
    <x v="1729"/>
    <x v="4"/>
    <n v="6.5230356729999999"/>
    <x v="193"/>
    <n v="49.6"/>
    <n v="33.5"/>
    <x v="452"/>
    <n v="22.972999999999999"/>
    <s v="19120"/>
    <s v="300"/>
    <n v="24.96872385"/>
    <n v="3.55"/>
    <x v="0"/>
  </r>
  <r>
    <s v="04-04-2022"/>
    <x v="1"/>
    <x v="1"/>
    <x v="207"/>
    <x v="6"/>
    <n v="6.5141183969999998"/>
    <x v="38"/>
    <n v="50.7"/>
    <n v="36.799999999999997"/>
    <x v="459"/>
    <n v="24.094000000000001"/>
    <s v="19120"/>
    <s v="273"/>
    <n v="24.96872385"/>
    <n v="3.58"/>
    <x v="0"/>
  </r>
  <r>
    <s v="04-04-2022"/>
    <x v="1"/>
    <x v="1"/>
    <x v="33"/>
    <x v="18"/>
    <n v="6.0822850319999997"/>
    <x v="147"/>
    <n v="47.2"/>
    <n v="37.799999999999997"/>
    <x v="1086"/>
    <n v="25.193999999999999"/>
    <s v="17919"/>
    <s v="424"/>
    <n v="15.119739300000001"/>
    <n v="2.76"/>
    <x v="0"/>
  </r>
  <r>
    <s v="04-04-2022"/>
    <x v="0"/>
    <x v="0"/>
    <x v="17"/>
    <x v="4"/>
    <n v="6.480598069"/>
    <x v="238"/>
    <n v="52.4"/>
    <n v="33.299999999999997"/>
    <x v="7"/>
    <n v="35.621000000000002"/>
    <s v="25528"/>
    <s v="330"/>
    <n v="16.964105069999999"/>
    <n v="2.5299999999999998"/>
    <x v="0"/>
  </r>
  <r>
    <s v="04-04-2022"/>
    <x v="0"/>
    <x v="0"/>
    <x v="1730"/>
    <x v="10"/>
    <n v="7.063518116"/>
    <x v="0"/>
    <n v="51.5"/>
    <n v="31.8"/>
    <x v="325"/>
    <n v="20.129000000000001"/>
    <s v="21951"/>
    <s v="408"/>
    <n v="16.44955444"/>
    <n v="3.58"/>
    <x v="0"/>
  </r>
  <r>
    <s v="04-04-2022"/>
    <x v="0"/>
    <x v="0"/>
    <x v="16"/>
    <x v="5"/>
    <n v="5.5426037470000002"/>
    <x v="270"/>
    <n v="46.4"/>
    <n v="31.7"/>
    <x v="1087"/>
    <n v="23.79"/>
    <s v="20801"/>
    <s v="384"/>
    <n v="17.899311019999999"/>
    <n v="2.75"/>
    <x v="0"/>
  </r>
  <r>
    <s v="04-04-2022"/>
    <x v="2"/>
    <x v="2"/>
    <x v="15"/>
    <x v="6"/>
    <n v="5.8510624089999999"/>
    <x v="89"/>
    <n v="42.7"/>
    <n v="37.5"/>
    <x v="1088"/>
    <n v="20.646000000000001"/>
    <s v="23432"/>
    <s v="346"/>
    <n v="15.900716149999999"/>
    <n v="2.77"/>
    <x v="0"/>
  </r>
  <r>
    <s v="04-04-2022"/>
    <x v="2"/>
    <x v="2"/>
    <x v="175"/>
    <x v="1411"/>
    <n v="6.4840172789999997"/>
    <x v="231"/>
    <n v="47.7"/>
    <n v="38.1"/>
    <x v="642"/>
    <n v="24.077000000000002"/>
    <s v="17919"/>
    <s v="397"/>
    <n v="17.899311019999999"/>
    <n v="2.64"/>
    <x v="0"/>
  </r>
  <r>
    <s v="04-04-2022"/>
    <x v="1"/>
    <x v="1"/>
    <x v="1731"/>
    <x v="1412"/>
    <n v="6.2796659259999998"/>
    <x v="148"/>
    <n v="57.1"/>
    <n v="36.9"/>
    <x v="1089"/>
    <n v="24.876000000000001"/>
    <s v="19106"/>
    <s v="411"/>
    <n v="16.44955444"/>
    <n v="2.61"/>
    <x v="0"/>
  </r>
  <r>
    <s v="04-04-2022"/>
    <x v="2"/>
    <x v="2"/>
    <x v="3"/>
    <x v="1413"/>
    <n v="6.8645127849999996"/>
    <x v="103"/>
    <n v="46.6"/>
    <n v="37.1"/>
    <x v="1090"/>
    <n v="17.187000000000001"/>
    <s v="19102"/>
    <s v="298"/>
    <n v="15.900716149999999"/>
    <n v="2.7"/>
    <x v="0"/>
  </r>
  <r>
    <s v="04-04-2022"/>
    <x v="2"/>
    <x v="2"/>
    <x v="1732"/>
    <x v="1414"/>
    <n v="6.0939609680000002"/>
    <x v="21"/>
    <n v="48.6"/>
    <n v="36.799999999999997"/>
    <x v="572"/>
    <n v="21.712"/>
    <s v="20182"/>
    <s v="341"/>
    <n v="23.654840950000001"/>
    <n v="2.0099999999999998"/>
    <x v="1"/>
  </r>
  <r>
    <s v="04-04-2022"/>
    <x v="2"/>
    <x v="2"/>
    <x v="1733"/>
    <x v="1415"/>
    <n v="6.8851245109999999"/>
    <x v="15"/>
    <n v="41.3"/>
    <n v="34.1"/>
    <x v="264"/>
    <n v="29.236999999999998"/>
    <s v="20504"/>
    <s v="370"/>
    <n v="14.202889730000001"/>
    <n v="2.84"/>
    <x v="0"/>
  </r>
  <r>
    <s v="04-04-2022"/>
    <x v="0"/>
    <x v="0"/>
    <x v="1734"/>
    <x v="61"/>
    <n v="6.1141224889999997"/>
    <x v="251"/>
    <n v="48.1"/>
    <s v="37"/>
    <x v="808"/>
    <n v="24.888999999999999"/>
    <s v="20389"/>
    <s v="312"/>
    <n v="23.414684390000001"/>
    <n v="1.99"/>
    <x v="1"/>
  </r>
  <r>
    <s v="04-04-2022"/>
    <x v="2"/>
    <x v="2"/>
    <x v="1735"/>
    <x v="52"/>
    <n v="6.8893588049999996"/>
    <x v="264"/>
    <n v="47.1"/>
    <n v="37.4"/>
    <x v="887"/>
    <n v="20.123999999999999"/>
    <s v="20272"/>
    <s v="385"/>
    <n v="23.549822420000002"/>
    <n v="1.88"/>
    <x v="1"/>
  </r>
  <r>
    <s v="04-04-2022"/>
    <x v="0"/>
    <x v="0"/>
    <x v="1736"/>
    <x v="66"/>
    <n v="6.937957817"/>
    <x v="269"/>
    <n v="47.5"/>
    <n v="35.200000000000003"/>
    <x v="182"/>
    <n v="31.062000000000001"/>
    <s v="20191"/>
    <s v="303"/>
    <n v="23.644296959999998"/>
    <n v="2.88"/>
    <x v="1"/>
  </r>
  <r>
    <s v="04-04-2022"/>
    <x v="2"/>
    <x v="2"/>
    <x v="1737"/>
    <x v="1416"/>
    <n v="6.8409182270000004"/>
    <x v="269"/>
    <n v="44.9"/>
    <n v="35.5"/>
    <x v="113"/>
    <n v="25.686"/>
    <s v="20192"/>
    <s v="340"/>
    <n v="34.973004189999997"/>
    <n v="1.85"/>
    <x v="1"/>
  </r>
  <r>
    <s v="04-04-2022"/>
    <x v="1"/>
    <x v="1"/>
    <x v="1738"/>
    <x v="1417"/>
    <n v="6.4296733850000001"/>
    <x v="31"/>
    <n v="46.8"/>
    <n v="36.200000000000003"/>
    <x v="631"/>
    <n v="21.190999999999999"/>
    <s v="20394"/>
    <s v="363"/>
    <n v="30.51400825"/>
    <s v="3"/>
    <x v="1"/>
  </r>
  <r>
    <s v="04-04-2022"/>
    <x v="0"/>
    <x v="0"/>
    <x v="1739"/>
    <x v="1418"/>
    <n v="5.991432852"/>
    <x v="269"/>
    <n v="43.8"/>
    <n v="37.700000000000003"/>
    <x v="674"/>
    <n v="21.084"/>
    <s v="20179"/>
    <s v="361"/>
    <n v="32.370455710000002"/>
    <n v="1.91"/>
    <x v="1"/>
  </r>
  <r>
    <s v="04-04-2022"/>
    <x v="0"/>
    <x v="0"/>
    <x v="1740"/>
    <x v="57"/>
    <n v="6.5256563380000001"/>
    <x v="251"/>
    <n v="48.1"/>
    <n v="29.3"/>
    <x v="66"/>
    <n v="26.779"/>
    <s v="20390"/>
    <s v="382"/>
    <n v="35.580333660000001"/>
    <n v="2.9"/>
    <x v="1"/>
  </r>
  <r>
    <s v="04-04-2022"/>
    <x v="0"/>
    <x v="0"/>
    <x v="1741"/>
    <x v="66"/>
    <n v="7.1025730820000001"/>
    <x v="251"/>
    <n v="46.1"/>
    <n v="38.1"/>
    <x v="701"/>
    <n v="32.598999999999997"/>
    <s v="14266"/>
    <s v="380"/>
    <n v="32.519298550000002"/>
    <n v="2.69"/>
    <x v="1"/>
  </r>
  <r>
    <s v="04-04-2022"/>
    <x v="0"/>
    <x v="0"/>
    <x v="1742"/>
    <x v="1419"/>
    <n v="6.4931726139999997"/>
    <x v="269"/>
    <n v="46.1"/>
    <n v="35.799999999999997"/>
    <x v="522"/>
    <n v="21.532"/>
    <s v="17726"/>
    <s v="360"/>
    <n v="23.647810580000002"/>
    <n v="1.88"/>
    <x v="1"/>
  </r>
  <r>
    <s v="04-04-2022"/>
    <x v="1"/>
    <x v="1"/>
    <x v="1743"/>
    <x v="1420"/>
    <n v="5.5222794889999998"/>
    <x v="269"/>
    <n v="49.5"/>
    <s v="30"/>
    <x v="36"/>
    <n v="24.73"/>
    <s v="19197"/>
    <s v="412"/>
    <n v="23.656013080000001"/>
    <n v="2.17"/>
    <x v="1"/>
  </r>
  <r>
    <s v="04-04-2022"/>
    <x v="0"/>
    <x v="0"/>
    <x v="1744"/>
    <x v="1421"/>
    <n v="6.4488012570000004"/>
    <x v="8"/>
    <n v="44.2"/>
    <n v="38.700000000000003"/>
    <x v="1022"/>
    <n v="38.512999999999998"/>
    <s v="20185"/>
    <s v="354"/>
    <n v="31.5210747"/>
    <n v="2.61"/>
    <x v="1"/>
  </r>
  <r>
    <s v="04-04-2022"/>
    <x v="1"/>
    <x v="1"/>
    <x v="1745"/>
    <x v="1422"/>
    <n v="6.4868376999999997"/>
    <x v="0"/>
    <s v="43"/>
    <n v="29.9"/>
    <x v="870"/>
    <n v="28.35"/>
    <s v="25528"/>
    <s v="295"/>
    <n v="15.900716149999999"/>
    <n v="3.61"/>
    <x v="0"/>
  </r>
  <r>
    <s v="04-04-2022"/>
    <x v="1"/>
    <x v="1"/>
    <x v="1746"/>
    <x v="1423"/>
    <n v="6.2222321410000001"/>
    <x v="26"/>
    <n v="53.4"/>
    <n v="30.8"/>
    <x v="965"/>
    <n v="31.097000000000001"/>
    <s v="20183"/>
    <s v="450"/>
    <n v="23.653668929999998"/>
    <n v="1.91"/>
    <x v="1"/>
  </r>
  <r>
    <s v="04-04-2022"/>
    <x v="1"/>
    <x v="1"/>
    <x v="1747"/>
    <x v="1424"/>
    <n v="6.686582026"/>
    <x v="16"/>
    <n v="46.4"/>
    <n v="38.700000000000003"/>
    <x v="748"/>
    <n v="28.137"/>
    <s v="26605"/>
    <s v="311"/>
    <n v="16.44955444"/>
    <n v="2.4900000000000002"/>
    <x v="0"/>
  </r>
  <r>
    <s v="04-04-2022"/>
    <x v="1"/>
    <x v="1"/>
    <x v="1748"/>
    <x v="1425"/>
    <n v="6.0130312510000001"/>
    <x v="0"/>
    <n v="48.4"/>
    <n v="36.9"/>
    <x v="520"/>
    <n v="22.122"/>
    <s v="20504"/>
    <s v="344"/>
    <n v="15.900716149999999"/>
    <n v="2.48"/>
    <x v="0"/>
  </r>
  <r>
    <s v="04-03-2022"/>
    <x v="1"/>
    <x v="1"/>
    <x v="1749"/>
    <x v="10"/>
    <n v="6.7266425019999998"/>
    <x v="15"/>
    <n v="49.4"/>
    <n v="34.9"/>
    <x v="803"/>
    <n v="32.478999999999999"/>
    <s v="17563"/>
    <s v="326"/>
    <n v="27.18225816"/>
    <n v="3.67"/>
    <x v="0"/>
  </r>
  <r>
    <s v="04-03-2022"/>
    <x v="0"/>
    <x v="0"/>
    <x v="1750"/>
    <x v="1426"/>
    <n v="6.4647004209999999"/>
    <x v="30"/>
    <n v="40.299999999999997"/>
    <n v="32.799999999999997"/>
    <x v="177"/>
    <n v="22.661999999999999"/>
    <s v="18436"/>
    <s v="299"/>
    <n v="21.977810510000001"/>
    <n v="2.82"/>
    <x v="1"/>
  </r>
  <r>
    <s v="04-03-2022"/>
    <x v="1"/>
    <x v="1"/>
    <x v="1751"/>
    <x v="1427"/>
    <n v="5.7990272799999998"/>
    <x v="3"/>
    <n v="49.7"/>
    <n v="34.1"/>
    <x v="334"/>
    <n v="37.103000000000002"/>
    <s v="17544"/>
    <s v="281"/>
    <n v="27.211696310000001"/>
    <n v="2.35"/>
    <x v="0"/>
  </r>
  <r>
    <s v="04-03-2022"/>
    <x v="0"/>
    <x v="0"/>
    <x v="1752"/>
    <x v="1428"/>
    <n v="6.2318380739999997"/>
    <x v="0"/>
    <n v="43.1"/>
    <n v="40.6"/>
    <x v="362"/>
    <n v="28.733000000000001"/>
    <s v="17558"/>
    <s v="335"/>
    <n v="27.189998859999999"/>
    <n v="2.4500000000000002"/>
    <x v="0"/>
  </r>
  <r>
    <s v="04-03-2022"/>
    <x v="2"/>
    <x v="2"/>
    <x v="1753"/>
    <x v="1429"/>
    <n v="6.7294226960000003"/>
    <x v="154"/>
    <n v="48.5"/>
    <n v="36.700000000000003"/>
    <x v="894"/>
    <n v="38.395000000000003"/>
    <s v="17726"/>
    <s v="339"/>
    <n v="21.954564269999999"/>
    <n v="1.85"/>
    <x v="1"/>
  </r>
  <r>
    <s v="04-03-2022"/>
    <x v="1"/>
    <x v="1"/>
    <x v="1754"/>
    <x v="1430"/>
    <n v="7.089178864"/>
    <x v="154"/>
    <n v="48.1"/>
    <n v="32.9"/>
    <x v="1091"/>
    <n v="26.93"/>
    <s v="21782"/>
    <s v="364"/>
    <n v="21.91727114"/>
    <n v="2.85"/>
    <x v="1"/>
  </r>
  <r>
    <s v="04-03-2022"/>
    <x v="0"/>
    <x v="0"/>
    <x v="1755"/>
    <x v="57"/>
    <n v="6.0073047319999997"/>
    <x v="154"/>
    <n v="48.8"/>
    <n v="29.5"/>
    <x v="240"/>
    <n v="32.331000000000003"/>
    <s v="21802"/>
    <s v="338"/>
    <n v="21.897165399999999"/>
    <n v="2.11"/>
    <x v="1"/>
  </r>
  <r>
    <s v="04-03-2022"/>
    <x v="0"/>
    <x v="0"/>
    <x v="1756"/>
    <x v="2"/>
    <n v="6.044452819"/>
    <x v="0"/>
    <n v="52.7"/>
    <s v="35"/>
    <x v="561"/>
    <n v="7.2859999999999996"/>
    <s v="17573"/>
    <s v="402"/>
    <n v="27.166789959999999"/>
    <n v="3.61"/>
    <x v="0"/>
  </r>
  <r>
    <s v="04-03-2022"/>
    <x v="1"/>
    <x v="1"/>
    <x v="1757"/>
    <x v="19"/>
    <n v="6.0579793850000003"/>
    <x v="17"/>
    <n v="52.3"/>
    <n v="34.4"/>
    <x v="38"/>
    <n v="29.42"/>
    <s v="17561"/>
    <s v="337"/>
    <n v="27.18535391"/>
    <n v="3.67"/>
    <x v="0"/>
  </r>
  <r>
    <s v="04-03-2022"/>
    <x v="1"/>
    <x v="1"/>
    <x v="1758"/>
    <x v="20"/>
    <n v="6.8291010500000002"/>
    <x v="16"/>
    <n v="49.3"/>
    <n v="29.5"/>
    <x v="780"/>
    <n v="17.93"/>
    <s v="17562"/>
    <s v="354"/>
    <n v="27.183805939999999"/>
    <n v="3.69"/>
    <x v="0"/>
  </r>
  <r>
    <s v="04-03-2022"/>
    <x v="2"/>
    <x v="2"/>
    <x v="1759"/>
    <x v="1431"/>
    <n v="6.7083954769999998"/>
    <x v="215"/>
    <n v="52.1"/>
    <n v="40.200000000000003"/>
    <x v="163"/>
    <n v="26.439"/>
    <s v="18436"/>
    <s v="316"/>
    <n v="31.620335180000001"/>
    <n v="1.95"/>
    <x v="1"/>
  </r>
  <r>
    <s v="04-03-2022"/>
    <x v="0"/>
    <x v="0"/>
    <x v="1760"/>
    <x v="1432"/>
    <n v="6.6712332679999999"/>
    <x v="6"/>
    <n v="47.2"/>
    <n v="37.5"/>
    <x v="886"/>
    <n v="17.327000000000002"/>
    <s v="17565"/>
    <s v="403"/>
    <n v="27.179163110000001"/>
    <n v="2.57"/>
    <x v="0"/>
  </r>
  <r>
    <s v="04-03-2022"/>
    <x v="1"/>
    <x v="1"/>
    <x v="1761"/>
    <x v="83"/>
    <n v="5.7825089490000003"/>
    <x v="262"/>
    <n v="48.1"/>
    <n v="40.4"/>
    <x v="147"/>
    <n v="16.577000000000002"/>
    <s v="21987"/>
    <s v="407"/>
    <n v="21.712921269999999"/>
    <n v="3.13"/>
    <x v="1"/>
  </r>
  <r>
    <s v="04-03-2022"/>
    <x v="2"/>
    <x v="2"/>
    <x v="1762"/>
    <x v="66"/>
    <n v="6.375912059"/>
    <x v="241"/>
    <n v="49.8"/>
    <n v="34.299999999999997"/>
    <x v="1092"/>
    <n v="22.245999999999999"/>
    <s v="21865"/>
    <s v="299"/>
    <n v="21.834072720000002"/>
    <n v="1.89"/>
    <x v="1"/>
  </r>
  <r>
    <s v="04-03-2022"/>
    <x v="1"/>
    <x v="1"/>
    <x v="1763"/>
    <x v="1433"/>
    <n v="6.8768571520000004"/>
    <x v="154"/>
    <n v="54.4"/>
    <n v="41.7"/>
    <x v="33"/>
    <n v="34.726999999999997"/>
    <s v="14152"/>
    <s v="353"/>
    <n v="21.892144720000001"/>
    <n v="1.86"/>
    <x v="1"/>
  </r>
  <r>
    <s v="04-03-2022"/>
    <x v="1"/>
    <x v="1"/>
    <x v="1764"/>
    <x v="1434"/>
    <n v="6.6831531220000002"/>
    <x v="3"/>
    <n v="49.6"/>
    <n v="30.3"/>
    <x v="608"/>
    <n v="21.093"/>
    <s v="14266"/>
    <s v="345"/>
    <n v="21.8901371"/>
    <n v="1.87"/>
    <x v="1"/>
  </r>
  <r>
    <s v="04-03-2022"/>
    <x v="2"/>
    <x v="2"/>
    <x v="1765"/>
    <x v="1435"/>
    <n v="6.4984279660000004"/>
    <x v="8"/>
    <n v="47.7"/>
    <n v="33.799999999999997"/>
    <x v="135"/>
    <n v="41.594999999999999"/>
    <s v="15217"/>
    <s v="389"/>
    <n v="21.943463869999999"/>
    <n v="2.88"/>
    <x v="1"/>
  </r>
  <r>
    <s v="04-03-2022"/>
    <x v="1"/>
    <x v="1"/>
    <x v="1766"/>
    <x v="1436"/>
    <n v="6.5006634910000001"/>
    <x v="25"/>
    <n v="47.6"/>
    <n v="34.700000000000003"/>
    <x v="839"/>
    <n v="25.641999999999999"/>
    <s v="17726"/>
    <s v="337"/>
    <n v="30.51400825"/>
    <n v="1.99"/>
    <x v="1"/>
  </r>
  <r>
    <s v="04-03-2022"/>
    <x v="1"/>
    <x v="1"/>
    <x v="1767"/>
    <x v="1437"/>
    <n v="6.2405858470000002"/>
    <x v="30"/>
    <s v="46"/>
    <n v="37.200000000000003"/>
    <x v="1093"/>
    <n v="28.745999999999999"/>
    <s v="15217"/>
    <s v="362"/>
    <n v="32.370455710000002"/>
    <n v="2.91"/>
    <x v="1"/>
  </r>
  <r>
    <s v="04-03-2022"/>
    <x v="0"/>
    <x v="0"/>
    <x v="1768"/>
    <x v="62"/>
    <n v="6.2097280780000004"/>
    <x v="26"/>
    <s v="42"/>
    <n v="29.7"/>
    <x v="90"/>
    <n v="26.596"/>
    <s v="21841"/>
    <s v="323"/>
    <n v="21.858065109999998"/>
    <n v="2.87"/>
    <x v="1"/>
  </r>
  <r>
    <s v="04-03-2022"/>
    <x v="0"/>
    <x v="0"/>
    <x v="1769"/>
    <x v="63"/>
    <n v="6.4801533149999999"/>
    <x v="28"/>
    <n v="46.2"/>
    <n v="42.1"/>
    <x v="611"/>
    <n v="18.79"/>
    <s v="21753"/>
    <s v="334"/>
    <n v="21.946490140000002"/>
    <n v="2.84"/>
    <x v="1"/>
  </r>
  <r>
    <s v="04-03-2022"/>
    <x v="0"/>
    <x v="0"/>
    <x v="1770"/>
    <x v="1438"/>
    <n v="6.5756530609999997"/>
    <x v="28"/>
    <n v="49.1"/>
    <n v="38.299999999999997"/>
    <x v="163"/>
    <n v="22.934000000000001"/>
    <s v="21740"/>
    <s v="397"/>
    <n v="34.973004189999997"/>
    <n v="2.74"/>
    <x v="1"/>
  </r>
  <r>
    <s v="04-03-2022"/>
    <x v="0"/>
    <x v="0"/>
    <x v="1771"/>
    <x v="1439"/>
    <n v="5.8645714260000004"/>
    <x v="23"/>
    <n v="55.1"/>
    <n v="31.2"/>
    <x v="1094"/>
    <n v="30.948"/>
    <s v="17726"/>
    <s v="304"/>
    <s v=""/>
    <n v="2.99"/>
    <x v="1"/>
  </r>
  <r>
    <s v="04-03-2022"/>
    <x v="1"/>
    <x v="1"/>
    <x v="1772"/>
    <x v="1440"/>
    <n v="6.0663151900000001"/>
    <x v="112"/>
    <n v="52.5"/>
    <n v="30.7"/>
    <x v="335"/>
    <n v="23.23"/>
    <s v="17551"/>
    <s v="340"/>
    <n v="27.200843259999999"/>
    <n v="2.52"/>
    <x v="0"/>
  </r>
  <r>
    <s v="04-03-2022"/>
    <x v="0"/>
    <x v="0"/>
    <x v="1773"/>
    <x v="1441"/>
    <n v="5.7178345320000004"/>
    <x v="114"/>
    <n v="41.8"/>
    <n v="30.2"/>
    <x v="748"/>
    <n v="15.395"/>
    <s v="17528"/>
    <s v="345"/>
    <n v="27.236535830000001"/>
    <n v="2.58"/>
    <x v="0"/>
  </r>
  <r>
    <s v="04-03-2022"/>
    <x v="0"/>
    <x v="0"/>
    <x v="117"/>
    <x v="20"/>
    <n v="7.3873603210000001"/>
    <x v="218"/>
    <n v="52.5"/>
    <n v="31.7"/>
    <x v="362"/>
    <n v="14.656000000000001"/>
    <s v="17536"/>
    <s v="283"/>
    <n v="27.224110400000001"/>
    <n v="3.93"/>
    <x v="0"/>
  </r>
  <r>
    <s v="04-03-2022"/>
    <x v="0"/>
    <x v="0"/>
    <x v="94"/>
    <x v="1442"/>
    <n v="6.7673979920000003"/>
    <x v="252"/>
    <n v="55.4"/>
    <n v="28.5"/>
    <x v="1095"/>
    <n v="11.968999999999999"/>
    <s v="27957"/>
    <s v="341"/>
    <n v="16.964105069999999"/>
    <n v="2.4700000000000002"/>
    <x v="0"/>
  </r>
  <r>
    <s v="04-03-2022"/>
    <x v="2"/>
    <x v="2"/>
    <x v="1774"/>
    <x v="809"/>
    <n v="6.7482225199999997"/>
    <x v="195"/>
    <n v="47.8"/>
    <s v="36"/>
    <x v="22"/>
    <n v="24.062999999999999"/>
    <s v="17559"/>
    <s v="347"/>
    <n v="27.188450370000002"/>
    <n v="2.3199999999999998"/>
    <x v="0"/>
  </r>
  <r>
    <s v="04-03-2022"/>
    <x v="1"/>
    <x v="1"/>
    <x v="1775"/>
    <x v="1443"/>
    <n v="6.6577037619999997"/>
    <x v="154"/>
    <n v="49.9"/>
    <n v="34.299999999999997"/>
    <x v="68"/>
    <n v="15.967000000000001"/>
    <s v="21754"/>
    <s v="309"/>
    <n v="21.94548129"/>
    <n v="3.05"/>
    <x v="1"/>
  </r>
  <r>
    <s v="04-03-2022"/>
    <x v="2"/>
    <x v="2"/>
    <x v="9"/>
    <x v="11"/>
    <n v="6.6009264119999997"/>
    <x v="16"/>
    <n v="46.5"/>
    <n v="32.6"/>
    <x v="409"/>
    <n v="24.216999999999999"/>
    <s v="17556"/>
    <s v="377"/>
    <n v="27.19309638"/>
    <n v="3.69"/>
    <x v="0"/>
  </r>
  <r>
    <s v="04-03-2022"/>
    <x v="0"/>
    <x v="0"/>
    <x v="1776"/>
    <x v="1444"/>
    <n v="6.6233086119999998"/>
    <x v="154"/>
    <n v="48.3"/>
    <n v="31.4"/>
    <x v="1096"/>
    <n v="17.143000000000001"/>
    <s v="21750"/>
    <s v="362"/>
    <n v="21.949517239999999"/>
    <n v="2.97"/>
    <x v="1"/>
  </r>
  <r>
    <s v="04-03-2022"/>
    <x v="2"/>
    <x v="2"/>
    <x v="1777"/>
    <x v="1445"/>
    <n v="6.2059731899999999"/>
    <x v="154"/>
    <n v="54.1"/>
    <n v="37.1"/>
    <x v="827"/>
    <n v="19.632000000000001"/>
    <s v="21729"/>
    <s v="300"/>
    <n v="21.970730360000001"/>
    <n v="3.03"/>
    <x v="1"/>
  </r>
  <r>
    <s v="04-02-2022"/>
    <x v="2"/>
    <x v="2"/>
    <x v="1778"/>
    <x v="83"/>
    <n v="6.7482775220000004"/>
    <x v="7"/>
    <n v="50.8"/>
    <n v="43.8"/>
    <x v="349"/>
    <n v="26.678000000000001"/>
    <s v="20327"/>
    <s v="330"/>
    <n v="23.48610223"/>
    <n v="2.85"/>
    <x v="1"/>
  </r>
  <r>
    <s v="04-02-2022"/>
    <x v="0"/>
    <x v="0"/>
    <x v="15"/>
    <x v="1446"/>
    <n v="6.561787067"/>
    <x v="14"/>
    <n v="43.6"/>
    <n v="41.6"/>
    <x v="346"/>
    <n v="31.131"/>
    <s v="23432"/>
    <s v="320"/>
    <n v="24.282909459999999"/>
    <n v="3.93"/>
    <x v="0"/>
  </r>
  <r>
    <s v="04-02-2022"/>
    <x v="2"/>
    <x v="2"/>
    <x v="1779"/>
    <x v="1447"/>
    <n v="6.7535596819999997"/>
    <x v="21"/>
    <n v="53.1"/>
    <n v="37.299999999999997"/>
    <x v="636"/>
    <n v="26.382000000000001"/>
    <s v="14266"/>
    <s v="360"/>
    <n v="23.467630140000001"/>
    <n v="1.99"/>
    <x v="1"/>
  </r>
  <r>
    <s v="04-02-2022"/>
    <x v="2"/>
    <x v="2"/>
    <x v="1780"/>
    <x v="1448"/>
    <n v="6.5133768490000001"/>
    <x v="14"/>
    <n v="47.7"/>
    <n v="37.6"/>
    <x v="78"/>
    <n v="30.44"/>
    <s v="17919"/>
    <s v="296"/>
    <s v=""/>
    <n v="2.78"/>
    <x v="0"/>
  </r>
  <r>
    <s v="04-02-2022"/>
    <x v="0"/>
    <x v="0"/>
    <x v="1781"/>
    <x v="1449"/>
    <n v="6.4642613149999999"/>
    <x v="30"/>
    <n v="44.4"/>
    <n v="37.6"/>
    <x v="426"/>
    <n v="24.597000000000001"/>
    <s v="20320"/>
    <s v="364"/>
    <n v="32.519298550000002"/>
    <n v="2.76"/>
    <x v="1"/>
  </r>
  <r>
    <s v="04-02-2022"/>
    <x v="0"/>
    <x v="0"/>
    <x v="1782"/>
    <x v="1450"/>
    <n v="6.011482601"/>
    <x v="175"/>
    <s v="42"/>
    <s v="30"/>
    <x v="762"/>
    <n v="37.540999999999997"/>
    <s v="23432"/>
    <s v="333"/>
    <n v="24.07959245"/>
    <n v="3.67"/>
    <x v="0"/>
  </r>
  <r>
    <s v="04-02-2022"/>
    <x v="1"/>
    <x v="1"/>
    <x v="1783"/>
    <x v="19"/>
    <n v="6.1675485380000001"/>
    <x v="21"/>
    <n v="52.2"/>
    <n v="36.700000000000003"/>
    <x v="123"/>
    <n v="27.501000000000001"/>
    <s v="19818"/>
    <s v="394"/>
    <n v="24.089312750000001"/>
    <n v="3.58"/>
    <x v="0"/>
  </r>
  <r>
    <s v="04-02-2022"/>
    <x v="0"/>
    <x v="0"/>
    <x v="1784"/>
    <x v="6"/>
    <n v="5.9035077459999998"/>
    <x v="2"/>
    <n v="46.2"/>
    <n v="31.2"/>
    <x v="245"/>
    <n v="20.748000000000001"/>
    <s v="26605"/>
    <s v="317"/>
    <n v="24.34234142"/>
    <n v="3.69"/>
    <x v="0"/>
  </r>
  <r>
    <s v="04-02-2022"/>
    <x v="0"/>
    <x v="0"/>
    <x v="1785"/>
    <x v="5"/>
    <n v="7.0498073979999996"/>
    <x v="25"/>
    <n v="48.2"/>
    <n v="33.200000000000003"/>
    <x v="34"/>
    <n v="22.952999999999999"/>
    <s v="27613"/>
    <s v="401"/>
    <s v=""/>
    <n v="3.67"/>
    <x v="0"/>
  </r>
  <r>
    <s v="04-02-2022"/>
    <x v="2"/>
    <x v="2"/>
    <x v="1779"/>
    <x v="63"/>
    <n v="6.7535596819999997"/>
    <x v="23"/>
    <n v="53.1"/>
    <n v="37.299999999999997"/>
    <x v="636"/>
    <n v="26.382000000000001"/>
    <s v="20118"/>
    <s v="360"/>
    <n v="31.620335180000001"/>
    <n v="2.59"/>
    <x v="1"/>
  </r>
  <r>
    <s v="04-02-2022"/>
    <x v="1"/>
    <x v="1"/>
    <x v="1786"/>
    <x v="1451"/>
    <n v="6.1675485380000001"/>
    <x v="34"/>
    <n v="52.2"/>
    <n v="36.700000000000003"/>
    <x v="123"/>
    <n v="27.501000000000001"/>
    <s v="26605"/>
    <s v="394"/>
    <n v="24.294030840000001"/>
    <n v="3.55"/>
    <x v="0"/>
  </r>
  <r>
    <s v="04-02-2022"/>
    <x v="1"/>
    <x v="1"/>
    <x v="1787"/>
    <x v="1452"/>
    <n v="6.7807995889999999"/>
    <x v="177"/>
    <n v="48.9"/>
    <n v="32.4"/>
    <x v="943"/>
    <n v="30.599"/>
    <s v="27613"/>
    <s v="333"/>
    <n v="24.254534369999998"/>
    <n v="3.67"/>
    <x v="0"/>
  </r>
  <r>
    <s v="04-02-2022"/>
    <x v="2"/>
    <x v="2"/>
    <x v="1788"/>
    <x v="61"/>
    <n v="5.7316086830000001"/>
    <x v="26"/>
    <n v="50.1"/>
    <n v="33.6"/>
    <x v="835"/>
    <n v="26.135999999999999"/>
    <s v="14266"/>
    <s v="277"/>
    <n v="23.48610223"/>
    <n v="2.97"/>
    <x v="1"/>
  </r>
  <r>
    <s v="04-02-2022"/>
    <x v="1"/>
    <x v="1"/>
    <x v="1789"/>
    <x v="52"/>
    <n v="7.0982731000000001"/>
    <x v="25"/>
    <n v="44.7"/>
    <s v="43"/>
    <x v="234"/>
    <n v="20.558"/>
    <s v="14152"/>
    <s v="426"/>
    <n v="23.48032658"/>
    <n v="2.67"/>
    <x v="1"/>
  </r>
  <r>
    <s v="04-02-2022"/>
    <x v="0"/>
    <x v="0"/>
    <x v="14"/>
    <x v="1453"/>
    <n v="6.011482601"/>
    <x v="13"/>
    <s v="42"/>
    <s v="30"/>
    <x v="762"/>
    <n v="37.540999999999997"/>
    <s v="26526"/>
    <s v="333"/>
    <n v="24.289086749999999"/>
    <n v="3.59"/>
    <x v="0"/>
  </r>
  <r>
    <s v="03-07-2022"/>
    <x v="0"/>
    <x v="0"/>
    <x v="5"/>
    <x v="1454"/>
    <n v="6.3404643009999999"/>
    <x v="150"/>
    <s v=""/>
    <n v="40.5"/>
    <x v="421"/>
    <n v="30.986000000000001"/>
    <s v="19151"/>
    <s v="291"/>
    <n v="16.44955444"/>
    <n v="2.57"/>
    <x v="0"/>
  </r>
  <r>
    <s v="03-05-2022"/>
    <x v="2"/>
    <x v="2"/>
    <x v="1790"/>
    <x v="1455"/>
    <n v="7.042567697"/>
    <x v="26"/>
    <n v="53.7"/>
    <n v="39.9"/>
    <x v="970"/>
    <n v="22.001000000000001"/>
    <s v="20764"/>
    <s v="311"/>
    <n v="31.5210747"/>
    <n v="2.76"/>
    <x v="1"/>
  </r>
  <r>
    <s v="03-05-2022"/>
    <x v="1"/>
    <x v="1"/>
    <x v="1791"/>
    <x v="1456"/>
    <n v="6.846520591"/>
    <x v="165"/>
    <n v="52.6"/>
    <n v="36.4"/>
    <x v="650"/>
    <n v="28.792999999999999"/>
    <s v="18440"/>
    <s v="353"/>
    <n v="14.202889730000001"/>
    <n v="2.4"/>
    <x v="0"/>
  </r>
  <r>
    <s v="03-05-2022"/>
    <x v="0"/>
    <x v="0"/>
    <x v="1792"/>
    <x v="1457"/>
    <n v="7.4144391760000001"/>
    <x v="29"/>
    <n v="44.5"/>
    <s v="40"/>
    <x v="960"/>
    <n v="28.393000000000001"/>
    <s v="14152"/>
    <s v="325"/>
    <n v="23.007325300000002"/>
    <n v="2.68"/>
    <x v="1"/>
  </r>
  <r>
    <s v="03-05-2022"/>
    <x v="1"/>
    <x v="1"/>
    <x v="562"/>
    <x v="5"/>
    <n v="6.4208229780000003"/>
    <x v="3"/>
    <n v="45.9"/>
    <n v="35.9"/>
    <x v="707"/>
    <n v="16.905000000000001"/>
    <s v="20504"/>
    <s v="316"/>
    <n v="25.88667173"/>
    <n v="3.91"/>
    <x v="0"/>
  </r>
  <r>
    <s v="03-05-2022"/>
    <x v="2"/>
    <x v="2"/>
    <x v="1793"/>
    <x v="1458"/>
    <n v="6.9106490530000002"/>
    <x v="25"/>
    <n v="51.8"/>
    <n v="38.200000000000003"/>
    <x v="724"/>
    <n v="15.614000000000001"/>
    <s v="17726"/>
    <s v="363"/>
    <n v="23.006216569999999"/>
    <n v="2.91"/>
    <x v="1"/>
  </r>
  <r>
    <s v="03-05-2022"/>
    <x v="1"/>
    <x v="1"/>
    <x v="1794"/>
    <x v="1459"/>
    <n v="6.3053178919999997"/>
    <x v="189"/>
    <n v="39.799999999999997"/>
    <n v="32.6"/>
    <x v="110"/>
    <n v="28.013000000000002"/>
    <s v="20763"/>
    <s v="412"/>
    <n v="22.992920099999999"/>
    <n v="2.73"/>
    <x v="1"/>
  </r>
  <r>
    <s v="03-05-2022"/>
    <x v="1"/>
    <x v="1"/>
    <x v="1795"/>
    <x v="1460"/>
    <n v="7.3721489739999999"/>
    <x v="3"/>
    <n v="48.3"/>
    <n v="38.4"/>
    <x v="1097"/>
    <n v="27.864999999999998"/>
    <s v="23432"/>
    <s v="319"/>
    <n v="16.964105069999999"/>
    <n v="2.4900000000000002"/>
    <x v="0"/>
  </r>
  <r>
    <s v="03-04-2022"/>
    <x v="1"/>
    <x v="1"/>
    <x v="1796"/>
    <x v="1461"/>
    <n v="6.6014778600000001"/>
    <x v="264"/>
    <n v="45.1"/>
    <n v="32.4"/>
    <x v="1098"/>
    <n v="30.446999999999999"/>
    <s v="21951"/>
    <s v="359"/>
    <n v="25.074951420000001"/>
    <n v="3.58"/>
    <x v="0"/>
  </r>
  <r>
    <s v="03-04-2022"/>
    <x v="1"/>
    <x v="1"/>
    <x v="3"/>
    <x v="1462"/>
    <n v="7.2047394149999997"/>
    <x v="0"/>
    <n v="45.8"/>
    <n v="33.299999999999997"/>
    <x v="472"/>
    <n v="20.271999999999998"/>
    <s v="26605"/>
    <s v="380"/>
    <n v="24.94002717"/>
    <n v="3.91"/>
    <x v="0"/>
  </r>
  <r>
    <s v="03-04-2022"/>
    <x v="0"/>
    <x v="0"/>
    <x v="26"/>
    <x v="1463"/>
    <n v="6.9165959719999996"/>
    <x v="29"/>
    <n v="47.6"/>
    <n v="34.700000000000003"/>
    <x v="194"/>
    <n v="22.271000000000001"/>
    <s v="19140"/>
    <s v="316"/>
    <n v="15.119739300000001"/>
    <n v="2.86"/>
    <x v="0"/>
  </r>
  <r>
    <s v="03-04-2022"/>
    <x v="2"/>
    <x v="2"/>
    <x v="1797"/>
    <x v="1464"/>
    <n v="6.2671462340000001"/>
    <x v="69"/>
    <n v="37.6"/>
    <s v="34"/>
    <x v="22"/>
    <n v="22.074000000000002"/>
    <s v="17919"/>
    <s v="464"/>
    <n v="24.998795619999999"/>
    <n v="3.59"/>
    <x v="0"/>
  </r>
  <r>
    <s v="03-04-2022"/>
    <x v="1"/>
    <x v="1"/>
    <x v="1798"/>
    <x v="1465"/>
    <n v="7.0362608409999998"/>
    <x v="259"/>
    <n v="47.4"/>
    <n v="26.2"/>
    <x v="458"/>
    <n v="20.933"/>
    <s v="27613"/>
    <s v="348"/>
    <n v="14.202889730000001"/>
    <n v="2.46"/>
    <x v="0"/>
  </r>
  <r>
    <s v="03-04-2022"/>
    <x v="0"/>
    <x v="0"/>
    <x v="14"/>
    <x v="1466"/>
    <n v="6.7571982100000003"/>
    <x v="264"/>
    <n v="55.8"/>
    <n v="34.9"/>
    <x v="735"/>
    <n v="33.935000000000002"/>
    <s v="21951"/>
    <s v="396"/>
    <n v="17.899311019999999"/>
    <n v="2.5499999999999998"/>
    <x v="0"/>
  </r>
  <r>
    <s v="03-04-2022"/>
    <x v="1"/>
    <x v="1"/>
    <x v="38"/>
    <x v="1467"/>
    <n v="5.9115399560000004"/>
    <x v="16"/>
    <n v="41.4"/>
    <n v="38.1"/>
    <x v="648"/>
    <n v="24.247"/>
    <s v="21951"/>
    <s v="355"/>
    <n v="24.93872434"/>
    <n v="2.8"/>
    <x v="0"/>
  </r>
  <r>
    <s v="03-04-2022"/>
    <x v="2"/>
    <x v="2"/>
    <x v="1799"/>
    <x v="1468"/>
    <n v="6.048713201"/>
    <x v="174"/>
    <n v="42.5"/>
    <n v="35.200000000000003"/>
    <x v="1099"/>
    <n v="20.876000000000001"/>
    <s v="20504"/>
    <s v="343"/>
    <n v="16.964105069999999"/>
    <n v="2.56"/>
    <x v="0"/>
  </r>
  <r>
    <s v="03-04-2022"/>
    <x v="0"/>
    <x v="0"/>
    <x v="1800"/>
    <x v="1469"/>
    <n v="6.7167429609999996"/>
    <x v="246"/>
    <s v="47"/>
    <n v="35.700000000000003"/>
    <x v="1100"/>
    <n v="32.235999999999997"/>
    <s v="26605"/>
    <s v="388"/>
    <n v="15.119739300000001"/>
    <n v="2.75"/>
    <x v="0"/>
  </r>
  <r>
    <s v="03-04-2022"/>
    <x v="1"/>
    <x v="1"/>
    <x v="1801"/>
    <x v="1470"/>
    <n v="6.4980378959999996"/>
    <x v="13"/>
    <n v="48.8"/>
    <n v="37.799999999999997"/>
    <x v="1006"/>
    <n v="31.158999999999999"/>
    <s v="25528"/>
    <s v="339"/>
    <n v="25.00010473"/>
    <n v="2.5299999999999998"/>
    <x v="0"/>
  </r>
  <r>
    <s v="03-04-2022"/>
    <x v="1"/>
    <x v="1"/>
    <x v="1802"/>
    <x v="1471"/>
    <n v="6.2897055230000003"/>
    <x v="85"/>
    <n v="46.7"/>
    <n v="27.5"/>
    <x v="950"/>
    <n v="31.367999999999999"/>
    <s v="23432"/>
    <s v="396"/>
    <n v="24.937421650000001"/>
    <n v="2.64"/>
    <x v="0"/>
  </r>
  <r>
    <s v="03-04-2022"/>
    <x v="0"/>
    <x v="0"/>
    <x v="1803"/>
    <x v="1472"/>
    <n v="6.3882081839999998"/>
    <x v="265"/>
    <s v="49"/>
    <n v="32.700000000000003"/>
    <x v="163"/>
    <n v="14.930999999999999"/>
    <s v="26526"/>
    <s v="404"/>
    <n v="25.009272360000001"/>
    <n v="2.84"/>
    <x v="0"/>
  </r>
  <r>
    <s v="03-04-2022"/>
    <x v="0"/>
    <x v="0"/>
    <x v="1804"/>
    <x v="1473"/>
    <n v="6.8432327099999997"/>
    <x v="15"/>
    <n v="47.1"/>
    <n v="37.6"/>
    <x v="906"/>
    <n v="37.674999999999997"/>
    <s v="27957"/>
    <s v="310"/>
    <n v="25.081538299999998"/>
    <n v="2.5099999999999998"/>
    <x v="0"/>
  </r>
  <r>
    <s v="03-04-2022"/>
    <x v="0"/>
    <x v="0"/>
    <x v="1805"/>
    <x v="1474"/>
    <n v="6.8573665159999999"/>
    <x v="8"/>
    <n v="55.4"/>
    <n v="29.6"/>
    <x v="898"/>
    <n v="24.797999999999998"/>
    <s v="17726"/>
    <s v="366"/>
    <n v="32.370455710000002"/>
    <n v="1.86"/>
    <x v="1"/>
  </r>
  <r>
    <s v="03-04-2022"/>
    <x v="2"/>
    <x v="2"/>
    <x v="1806"/>
    <x v="1475"/>
    <n v="7.0456815410000004"/>
    <x v="28"/>
    <n v="53.2"/>
    <s v="33"/>
    <x v="49"/>
    <n v="25.13"/>
    <s v="20155"/>
    <s v="300"/>
    <n v="33.923365019999999"/>
    <n v="1.95"/>
    <x v="1"/>
  </r>
  <r>
    <s v="03-04-2022"/>
    <x v="2"/>
    <x v="2"/>
    <x v="1807"/>
    <x v="1476"/>
    <n v="6.7403287010000001"/>
    <x v="108"/>
    <s v="51"/>
    <n v="33.799999999999997"/>
    <x v="1101"/>
    <n v="32.863999999999997"/>
    <s v="18436"/>
    <s v="290"/>
    <n v="23.590551959999999"/>
    <n v="2.82"/>
    <x v="1"/>
  </r>
  <r>
    <s v="03-04-2022"/>
    <x v="1"/>
    <x v="1"/>
    <x v="1808"/>
    <x v="1477"/>
    <n v="5.8577821500000002"/>
    <x v="28"/>
    <n v="48.7"/>
    <n v="35.200000000000003"/>
    <x v="205"/>
    <n v="6.8860000000000001"/>
    <s v="14152"/>
    <s v="373"/>
    <n v="35.580333660000001"/>
    <n v="2.02"/>
    <x v="1"/>
  </r>
  <r>
    <s v="03-04-2022"/>
    <x v="2"/>
    <x v="2"/>
    <x v="1809"/>
    <x v="1478"/>
    <n v="5.9556123950000002"/>
    <x v="29"/>
    <s v="49"/>
    <n v="31.6"/>
    <x v="515"/>
    <n v="27.895"/>
    <s v="14152"/>
    <s v="348"/>
    <n v="35.580333660000001"/>
    <n v="2.68"/>
    <x v="1"/>
  </r>
  <r>
    <s v="03-04-2022"/>
    <x v="1"/>
    <x v="1"/>
    <x v="1810"/>
    <x v="83"/>
    <n v="6.7480463840000002"/>
    <x v="264"/>
    <n v="50.5"/>
    <s v="29"/>
    <x v="269"/>
    <n v="18.007000000000001"/>
    <s v="16198"/>
    <s v="370"/>
    <n v="31.5210747"/>
    <n v="1.88"/>
    <x v="1"/>
  </r>
  <r>
    <s v="03-04-2022"/>
    <x v="1"/>
    <x v="1"/>
    <x v="1811"/>
    <x v="62"/>
    <n v="5.2838334490000003"/>
    <x v="269"/>
    <n v="43.6"/>
    <n v="37.4"/>
    <x v="514"/>
    <n v="41.219000000000001"/>
    <s v="17726"/>
    <s v="387"/>
    <n v="23.6583577"/>
    <n v="1.99"/>
    <x v="1"/>
  </r>
  <r>
    <s v="03-04-2022"/>
    <x v="2"/>
    <x v="2"/>
    <x v="1812"/>
    <x v="1479"/>
    <n v="6.3380613009999998"/>
    <x v="24"/>
    <n v="50.1"/>
    <n v="38.4"/>
    <x v="197"/>
    <n v="18.803000000000001"/>
    <s v="20174"/>
    <s v="400"/>
    <n v="35.580333660000001"/>
    <n v="1.87"/>
    <x v="1"/>
  </r>
  <r>
    <s v="03-04-2022"/>
    <x v="0"/>
    <x v="0"/>
    <x v="16"/>
    <x v="1480"/>
    <n v="7.209194128"/>
    <x v="15"/>
    <n v="48.2"/>
    <n v="33.299999999999997"/>
    <x v="1102"/>
    <n v="19.68"/>
    <s v="20801"/>
    <s v="405"/>
    <n v="25.07363445"/>
    <n v="3.58"/>
    <x v="0"/>
  </r>
  <r>
    <s v="03-03-2022"/>
    <x v="1"/>
    <x v="1"/>
    <x v="1813"/>
    <x v="79"/>
    <n v="6.2336277640000004"/>
    <x v="262"/>
    <n v="52.9"/>
    <n v="36.5"/>
    <x v="7"/>
    <n v="24.527999999999999"/>
    <s v="21996"/>
    <s v="295"/>
    <n v="21.704037100000001"/>
    <n v="1.91"/>
    <x v="1"/>
  </r>
  <r>
    <s v="03-03-2022"/>
    <x v="0"/>
    <x v="0"/>
    <x v="1814"/>
    <x v="1481"/>
    <n v="6.7517694439999998"/>
    <x v="208"/>
    <s v="50"/>
    <n v="37.799999999999997"/>
    <x v="903"/>
    <n v="34.021000000000001"/>
    <s v="25528"/>
    <s v="367"/>
    <n v="27.367690899999999"/>
    <n v="2.4500000000000002"/>
    <x v="0"/>
  </r>
  <r>
    <s v="03-03-2022"/>
    <x v="0"/>
    <x v="0"/>
    <x v="1815"/>
    <x v="1482"/>
    <n v="7.2190377860000003"/>
    <x v="189"/>
    <n v="39.4"/>
    <n v="36.700000000000003"/>
    <x v="551"/>
    <n v="32.054000000000002"/>
    <s v="17919"/>
    <s v="314"/>
    <n v="16.44955444"/>
    <n v="2.44"/>
    <x v="0"/>
  </r>
  <r>
    <s v="03-03-2022"/>
    <x v="0"/>
    <x v="0"/>
    <x v="1816"/>
    <x v="66"/>
    <n v="5.5630817500000003"/>
    <x v="262"/>
    <n v="49.9"/>
    <n v="31.8"/>
    <x v="840"/>
    <n v="16.856999999999999"/>
    <s v="22012"/>
    <s v="335"/>
    <n v="21.68826095"/>
    <n v="2.0099999999999998"/>
    <x v="1"/>
  </r>
  <r>
    <s v="03-03-2022"/>
    <x v="1"/>
    <x v="1"/>
    <x v="0"/>
    <x v="1483"/>
    <n v="7.5464149730000001"/>
    <x v="75"/>
    <n v="41.6"/>
    <s v="38"/>
    <x v="707"/>
    <n v="22.007999999999999"/>
    <s v="21951"/>
    <s v="301"/>
    <n v="17.899311019999999"/>
    <n v="2.42"/>
    <x v="0"/>
  </r>
  <r>
    <s v="03-03-2022"/>
    <x v="0"/>
    <x v="0"/>
    <x v="3"/>
    <x v="1484"/>
    <n v="6.0363872660000002"/>
    <x v="28"/>
    <n v="37.799999999999997"/>
    <n v="41.8"/>
    <x v="689"/>
    <n v="31.324999999999999"/>
    <s v="20504"/>
    <s v="392"/>
    <n v="16.964105069999999"/>
    <n v="2.2599999999999998"/>
    <x v="0"/>
  </r>
  <r>
    <s v="03-03-2022"/>
    <x v="2"/>
    <x v="2"/>
    <x v="13"/>
    <x v="1485"/>
    <n v="6.6656051039999999"/>
    <x v="262"/>
    <n v="44.8"/>
    <n v="27.7"/>
    <x v="91"/>
    <n v="25.613"/>
    <s v="26605"/>
    <s v="400"/>
    <n v="15.119739300000001"/>
    <n v="2.34"/>
    <x v="0"/>
  </r>
  <r>
    <s v="03-03-2022"/>
    <x v="0"/>
    <x v="0"/>
    <x v="14"/>
    <x v="1486"/>
    <n v="7.4382762229999999"/>
    <x v="149"/>
    <n v="51.3"/>
    <n v="36.799999999999997"/>
    <x v="706"/>
    <n v="9.8490000000000002"/>
    <s v="27613"/>
    <s v="419"/>
    <n v="14.202889730000001"/>
    <n v="2.63"/>
    <x v="0"/>
  </r>
  <r>
    <s v="03-03-2022"/>
    <x v="1"/>
    <x v="1"/>
    <x v="1817"/>
    <x v="1487"/>
    <n v="6.9332848030000003"/>
    <x v="31"/>
    <n v="50.6"/>
    <s v="33"/>
    <x v="1086"/>
    <n v="29.045000000000002"/>
    <s v="20504"/>
    <s v="327"/>
    <n v="27.392816159999999"/>
    <n v="3.55"/>
    <x v="0"/>
  </r>
  <r>
    <s v="03-03-2022"/>
    <x v="0"/>
    <x v="0"/>
    <x v="16"/>
    <x v="1488"/>
    <n v="6.454357978"/>
    <x v="168"/>
    <s v="45"/>
    <n v="32.9"/>
    <x v="272"/>
    <n v="24.015000000000001"/>
    <s v="27957"/>
    <s v="246"/>
    <n v="15.900716149999999"/>
    <n v="2.5"/>
    <x v="0"/>
  </r>
  <r>
    <s v="03-03-2022"/>
    <x v="2"/>
    <x v="2"/>
    <x v="33"/>
    <x v="1489"/>
    <n v="6.470454653"/>
    <x v="87"/>
    <n v="48.9"/>
    <n v="33.9"/>
    <x v="589"/>
    <n v="26.8"/>
    <s v="20504"/>
    <s v="411"/>
    <n v="16.964105069999999"/>
    <n v="2.3199999999999998"/>
    <x v="0"/>
  </r>
  <r>
    <s v="03-03-2022"/>
    <x v="2"/>
    <x v="2"/>
    <x v="11"/>
    <x v="1490"/>
    <n v="6.4030512899999996"/>
    <x v="261"/>
    <n v="42.8"/>
    <n v="43.2"/>
    <x v="666"/>
    <n v="26.501999999999999"/>
    <s v="27613"/>
    <s v="329"/>
    <n v="14.202889730000001"/>
    <n v="2.62"/>
    <x v="0"/>
  </r>
  <r>
    <s v="03-03-2022"/>
    <x v="0"/>
    <x v="0"/>
    <x v="38"/>
    <x v="1491"/>
    <n v="6.1976816599999998"/>
    <x v="130"/>
    <n v="42.6"/>
    <n v="33.5"/>
    <x v="618"/>
    <n v="30.292999999999999"/>
    <s v="27957"/>
    <s v="398"/>
    <n v="15.900716149999999"/>
    <n v="2.6"/>
    <x v="0"/>
  </r>
  <r>
    <s v="03-03-2022"/>
    <x v="0"/>
    <x v="0"/>
    <x v="1818"/>
    <x v="1492"/>
    <n v="7.3992547379999998"/>
    <x v="93"/>
    <n v="50.9"/>
    <n v="32.200000000000003"/>
    <x v="1103"/>
    <n v="20.312999999999999"/>
    <s v="26526"/>
    <s v="386"/>
    <n v="27.457410710000001"/>
    <n v="3.69"/>
    <x v="0"/>
  </r>
  <r>
    <s v="03-03-2022"/>
    <x v="0"/>
    <x v="0"/>
    <x v="1819"/>
    <x v="52"/>
    <n v="7.1407464239999996"/>
    <x v="241"/>
    <s v="45"/>
    <n v="29.8"/>
    <x v="248"/>
    <n v="38.265000000000001"/>
    <s v="21879"/>
    <s v="286"/>
    <n v="21.820101470000001"/>
    <s v="3"/>
    <x v="1"/>
  </r>
  <r>
    <s v="03-03-2022"/>
    <x v="1"/>
    <x v="1"/>
    <x v="1820"/>
    <x v="61"/>
    <n v="6.8370373249999998"/>
    <x v="262"/>
    <n v="49.6"/>
    <n v="37.799999999999997"/>
    <x v="1034"/>
    <n v="34.837000000000003"/>
    <s v="22007"/>
    <s v="272"/>
    <n v="21.69318853"/>
    <n v="2.02"/>
    <x v="1"/>
  </r>
  <r>
    <s v="03-03-2022"/>
    <x v="1"/>
    <x v="1"/>
    <x v="1821"/>
    <x v="1493"/>
    <n v="6.5241415490000003"/>
    <x v="273"/>
    <s v="52"/>
    <n v="34.9"/>
    <x v="1104"/>
    <n v="29.753"/>
    <s v="19197"/>
    <s v="334"/>
    <n v="33.923365019999999"/>
    <n v="3.05"/>
    <x v="1"/>
  </r>
  <r>
    <s v="03-03-2022"/>
    <x v="2"/>
    <x v="2"/>
    <x v="1822"/>
    <x v="1494"/>
    <n v="6.9112253819999996"/>
    <x v="262"/>
    <s v="46"/>
    <n v="33.5"/>
    <x v="901"/>
    <n v="21.111000000000001"/>
    <s v="13272"/>
    <s v="408"/>
    <n v="34.973004189999997"/>
    <n v="3.2"/>
    <x v="1"/>
  </r>
  <r>
    <s v="03-03-2022"/>
    <x v="2"/>
    <x v="2"/>
    <x v="1823"/>
    <x v="1495"/>
    <n v="6.3301413059999998"/>
    <x v="111"/>
    <s v="48"/>
    <n v="36.299999999999997"/>
    <x v="925"/>
    <n v="28.068999999999999"/>
    <s v="22031"/>
    <s v="333"/>
    <n v="35.581220899999998"/>
    <n v="3.13"/>
    <x v="1"/>
  </r>
  <r>
    <s v="03-03-2022"/>
    <x v="0"/>
    <x v="0"/>
    <x v="1824"/>
    <x v="1496"/>
    <n v="6.4445787130000003"/>
    <x v="262"/>
    <n v="50.9"/>
    <s v="37"/>
    <x v="680"/>
    <n v="35.075000000000003"/>
    <s v="22017"/>
    <s v="327"/>
    <n v="34.973004189999997"/>
    <n v="3.12"/>
    <x v="1"/>
  </r>
  <r>
    <s v="03-03-2022"/>
    <x v="0"/>
    <x v="0"/>
    <x v="1825"/>
    <x v="1497"/>
    <n v="6.101606544"/>
    <x v="262"/>
    <n v="49.4"/>
    <n v="32.4"/>
    <x v="654"/>
    <n v="33.777999999999999"/>
    <s v="22017"/>
    <s v="360"/>
    <n v="31.620335180000001"/>
    <n v="2.87"/>
    <x v="1"/>
  </r>
  <r>
    <s v="03-03-2022"/>
    <x v="0"/>
    <x v="0"/>
    <x v="1826"/>
    <x v="1498"/>
    <n v="6.9310976860000002"/>
    <x v="262"/>
    <n v="50.3"/>
    <n v="37.6"/>
    <x v="717"/>
    <n v="34.853000000000002"/>
    <s v="22027"/>
    <s v="409"/>
    <n v="35.580333660000001"/>
    <n v="3.15"/>
    <x v="1"/>
  </r>
  <r>
    <s v="03-03-2022"/>
    <x v="1"/>
    <x v="1"/>
    <x v="1827"/>
    <x v="1499"/>
    <n v="6.37920745"/>
    <x v="262"/>
    <n v="47.2"/>
    <n v="43.2"/>
    <x v="542"/>
    <n v="34.930999999999997"/>
    <s v="21995"/>
    <s v="348"/>
    <n v="32.370455710000002"/>
    <n v="2.98"/>
    <x v="1"/>
  </r>
  <r>
    <s v="03-03-2022"/>
    <x v="2"/>
    <x v="2"/>
    <x v="1828"/>
    <x v="66"/>
    <n v="6.936087498"/>
    <x v="262"/>
    <n v="48.7"/>
    <n v="30.6"/>
    <x v="1105"/>
    <n v="18.760000000000002"/>
    <s v="22029"/>
    <s v="364"/>
    <n v="35.581220899999998"/>
    <n v="2.96"/>
    <x v="1"/>
  </r>
  <r>
    <s v="03-03-2022"/>
    <x v="0"/>
    <x v="0"/>
    <x v="1829"/>
    <x v="52"/>
    <n v="6.9226312859999997"/>
    <x v="262"/>
    <n v="42.4"/>
    <n v="31.1"/>
    <x v="592"/>
    <n v="33.386000000000003"/>
    <s v="22002"/>
    <s v="327"/>
    <n v="21.698118350000001"/>
    <n v="1.88"/>
    <x v="1"/>
  </r>
  <r>
    <s v="03-03-2022"/>
    <x v="2"/>
    <x v="2"/>
    <x v="16"/>
    <x v="12"/>
    <n v="7.0226414139999997"/>
    <x v="0"/>
    <n v="46.1"/>
    <n v="29.7"/>
    <x v="1106"/>
    <n v="30.628"/>
    <s v="17576"/>
    <s v="318"/>
    <n v="17.899311019999999"/>
    <n v="3.93"/>
    <x v="0"/>
  </r>
  <r>
    <s v="03-03-2022"/>
    <x v="1"/>
    <x v="1"/>
    <x v="1830"/>
    <x v="79"/>
    <n v="6.9101167500000003"/>
    <x v="262"/>
    <n v="47.7"/>
    <n v="39.9"/>
    <x v="815"/>
    <n v="29.896000000000001"/>
    <s v="21994"/>
    <s v="362"/>
    <n v="21.706010729999999"/>
    <n v="1.87"/>
    <x v="1"/>
  </r>
  <r>
    <s v="03-03-2022"/>
    <x v="1"/>
    <x v="1"/>
    <x v="800"/>
    <x v="2"/>
    <n v="6.5528483919999996"/>
    <x v="124"/>
    <n v="54.7"/>
    <n v="29.2"/>
    <x v="1107"/>
    <n v="33.325000000000003"/>
    <s v="27613"/>
    <s v="343"/>
    <n v="15.900716149999999"/>
    <n v="2.4900000000000002"/>
    <x v="0"/>
  </r>
  <r>
    <s v="03-03-2022"/>
    <x v="2"/>
    <x v="2"/>
    <x v="5"/>
    <x v="1500"/>
    <n v="6.0412960040000003"/>
    <x v="188"/>
    <n v="51.2"/>
    <n v="37.9"/>
    <x v="908"/>
    <n v="31.454999999999998"/>
    <s v="20801"/>
    <s v="334"/>
    <n v="17.899311019999999"/>
    <n v="2.5099999999999998"/>
    <x v="0"/>
  </r>
  <r>
    <s v="03-03-2022"/>
    <x v="0"/>
    <x v="0"/>
    <x v="6"/>
    <x v="1501"/>
    <n v="6.2027295210000002"/>
    <x v="85"/>
    <n v="49.3"/>
    <n v="35.700000000000003"/>
    <x v="427"/>
    <n v="22.013000000000002"/>
    <s v="23432"/>
    <s v="409"/>
    <n v="15.900716149999999"/>
    <n v="2.4"/>
    <x v="0"/>
  </r>
  <r>
    <s v="03-02-2022"/>
    <x v="1"/>
    <x v="1"/>
    <x v="435"/>
    <x v="62"/>
    <n v="6.8259663809999997"/>
    <x v="36"/>
    <s v="53"/>
    <n v="38.1"/>
    <x v="532"/>
    <n v="28.097999999999999"/>
    <s v="20132"/>
    <s v="373"/>
    <n v="31.620335180000001"/>
    <n v="2.6"/>
    <x v="1"/>
  </r>
  <r>
    <s v="03-02-2022"/>
    <x v="0"/>
    <x v="0"/>
    <x v="1831"/>
    <x v="1502"/>
    <n v="6.5713664989999998"/>
    <x v="37"/>
    <s v="47"/>
    <n v="33.700000000000003"/>
    <x v="506"/>
    <n v="15.225"/>
    <s v="16198"/>
    <s v="367"/>
    <n v="35.580333660000001"/>
    <n v="1.86"/>
    <x v="1"/>
  </r>
  <r>
    <s v="03-02-2022"/>
    <x v="1"/>
    <x v="1"/>
    <x v="17"/>
    <x v="10"/>
    <n v="6.1502289499999998"/>
    <x v="3"/>
    <n v="51.7"/>
    <n v="42.6"/>
    <x v="690"/>
    <n v="37.618000000000002"/>
    <s v="19548"/>
    <s v="340"/>
    <n v="16.964105069999999"/>
    <n v="3.58"/>
    <x v="0"/>
  </r>
  <r>
    <s v="03-02-2022"/>
    <x v="2"/>
    <x v="2"/>
    <x v="0"/>
    <x v="1503"/>
    <n v="5.6685285360000002"/>
    <x v="8"/>
    <n v="45.4"/>
    <n v="40.200000000000003"/>
    <x v="509"/>
    <n v="28.986999999999998"/>
    <s v="27613"/>
    <s v="373"/>
    <n v="24.427036430000001"/>
    <n v="2.63"/>
    <x v="0"/>
  </r>
  <r>
    <s v="03-02-2022"/>
    <x v="1"/>
    <x v="1"/>
    <x v="5"/>
    <x v="11"/>
    <n v="6.468306782"/>
    <x v="15"/>
    <n v="43.6"/>
    <n v="30.7"/>
    <x v="643"/>
    <n v="19.385999999999999"/>
    <s v="27613"/>
    <s v="259"/>
    <n v="24.48215385"/>
    <n v="3.91"/>
    <x v="0"/>
  </r>
  <r>
    <s v="03-02-2022"/>
    <x v="2"/>
    <x v="2"/>
    <x v="1832"/>
    <x v="1504"/>
    <n v="6.2099052979999998"/>
    <x v="21"/>
    <n v="38.700000000000003"/>
    <n v="38.700000000000003"/>
    <x v="146"/>
    <n v="15.285"/>
    <s v="19197"/>
    <s v="400"/>
    <n v="35.581220899999998"/>
    <n v="2.59"/>
    <x v="1"/>
  </r>
  <r>
    <s v="03-02-2022"/>
    <x v="1"/>
    <x v="1"/>
    <x v="1833"/>
    <x v="1505"/>
    <n v="5.92701119"/>
    <x v="28"/>
    <n v="47.4"/>
    <n v="35.700000000000003"/>
    <x v="1106"/>
    <n v="24.794"/>
    <s v="20031"/>
    <s v="324"/>
    <n v="31.5210747"/>
    <n v="2.58"/>
    <x v="1"/>
  </r>
  <r>
    <s v="03-02-2022"/>
    <x v="1"/>
    <x v="1"/>
    <x v="1834"/>
    <x v="1506"/>
    <n v="6.2357591369999996"/>
    <x v="29"/>
    <n v="39.9"/>
    <n v="32.299999999999997"/>
    <x v="177"/>
    <n v="28.975000000000001"/>
    <s v="20073"/>
    <s v="397"/>
    <n v="23.783290990000001"/>
    <n v="2.8"/>
    <x v="1"/>
  </r>
  <r>
    <s v="03-02-2022"/>
    <x v="2"/>
    <x v="2"/>
    <x v="1835"/>
    <x v="1507"/>
    <n v="5.6010150579999998"/>
    <x v="23"/>
    <n v="47.8"/>
    <n v="33.4"/>
    <x v="993"/>
    <n v="25.382999999999999"/>
    <s v="20084"/>
    <s v="419"/>
    <n v="23.77026489"/>
    <n v="2.72"/>
    <x v="1"/>
  </r>
  <r>
    <s v="03-02-2022"/>
    <x v="1"/>
    <x v="1"/>
    <x v="1836"/>
    <x v="5"/>
    <n v="6.7153467869999997"/>
    <x v="0"/>
    <s v="42"/>
    <n v="35.1"/>
    <x v="1108"/>
    <n v="27.638999999999999"/>
    <s v="19648"/>
    <s v="365"/>
    <n v="24.297740229999999"/>
    <n v="3.93"/>
    <x v="0"/>
  </r>
  <r>
    <s v="03-02-2022"/>
    <x v="2"/>
    <x v="2"/>
    <x v="1837"/>
    <x v="1508"/>
    <n v="6.7455814160000003"/>
    <x v="30"/>
    <n v="55.2"/>
    <n v="37.6"/>
    <x v="895"/>
    <n v="27.683"/>
    <s v="20099"/>
    <s v="367"/>
    <n v="23.752524999999999"/>
    <n v="2.68"/>
    <x v="1"/>
  </r>
  <r>
    <s v="03-02-2022"/>
    <x v="2"/>
    <x v="2"/>
    <x v="1838"/>
    <x v="1509"/>
    <n v="6.3838163149999998"/>
    <x v="26"/>
    <n v="54.3"/>
    <n v="34.6"/>
    <x v="1093"/>
    <n v="25.695"/>
    <s v="18436"/>
    <s v="331"/>
    <n v="34.973004189999997"/>
    <s v="2"/>
    <x v="1"/>
  </r>
  <r>
    <s v="03-02-2022"/>
    <x v="0"/>
    <x v="0"/>
    <x v="1839"/>
    <x v="9"/>
    <n v="6.8036322509999998"/>
    <x v="16"/>
    <n v="47.4"/>
    <n v="35.700000000000003"/>
    <x v="782"/>
    <n v="18.445"/>
    <s v="26526"/>
    <s v="415"/>
    <n v="24.534998460000001"/>
    <n v="3.49"/>
    <x v="0"/>
  </r>
  <r>
    <s v="03-01-2022"/>
    <x v="0"/>
    <x v="0"/>
    <x v="1840"/>
    <x v="4"/>
    <n v="6.6845500419999997"/>
    <x v="3"/>
    <n v="48.6"/>
    <n v="39.200000000000003"/>
    <x v="458"/>
    <n v="27.062999999999999"/>
    <s v="19860"/>
    <s v="431"/>
    <n v="24.03836858"/>
    <n v="3.58"/>
    <x v="0"/>
  </r>
  <r>
    <s v="02-05-2022"/>
    <x v="2"/>
    <x v="2"/>
    <x v="1841"/>
    <x v="63"/>
    <n v="6.4157138649999998"/>
    <x v="28"/>
    <n v="52.1"/>
    <s v="42"/>
    <x v="38"/>
    <n v="19.027999999999999"/>
    <s v="20765"/>
    <s v="297"/>
    <n v="22.990705510000002"/>
    <s v="3"/>
    <x v="1"/>
  </r>
  <r>
    <s v="02-05-2022"/>
    <x v="2"/>
    <x v="2"/>
    <x v="1842"/>
    <x v="57"/>
    <n v="5.940518075"/>
    <x v="21"/>
    <n v="43.4"/>
    <n v="35.1"/>
    <x v="1109"/>
    <n v="26.073"/>
    <s v="20617"/>
    <s v="337"/>
    <n v="23.15574526"/>
    <n v="2.0099999999999998"/>
    <x v="1"/>
  </r>
  <r>
    <s v="02-05-2022"/>
    <x v="0"/>
    <x v="0"/>
    <x v="1843"/>
    <x v="1510"/>
    <n v="6.2454824799999997"/>
    <x v="8"/>
    <s v="41"/>
    <n v="33.700000000000003"/>
    <x v="799"/>
    <n v="27.271999999999998"/>
    <s v="20765"/>
    <s v="231"/>
    <n v="22.990705510000002"/>
    <n v="2.75"/>
    <x v="1"/>
  </r>
  <r>
    <s v="02-05-2022"/>
    <x v="1"/>
    <x v="1"/>
    <x v="1844"/>
    <x v="12"/>
    <n v="5.9782535020000003"/>
    <x v="14"/>
    <n v="48.1"/>
    <n v="38.299999999999997"/>
    <x v="803"/>
    <n v="15.965"/>
    <s v="18445"/>
    <s v="352"/>
    <n v="25.882461370000001"/>
    <n v="3.55"/>
    <x v="0"/>
  </r>
  <r>
    <s v="02-04-2022"/>
    <x v="2"/>
    <x v="2"/>
    <x v="1845"/>
    <x v="1511"/>
    <n v="6.613876952"/>
    <x v="256"/>
    <n v="51.8"/>
    <n v="32.4"/>
    <x v="136"/>
    <n v="23.626999999999999"/>
    <s v="19085"/>
    <s v="403"/>
    <n v="25.01451402"/>
    <n v="2.66"/>
    <x v="0"/>
  </r>
  <r>
    <s v="02-04-2022"/>
    <x v="2"/>
    <x v="2"/>
    <x v="1846"/>
    <x v="1512"/>
    <n v="6.4615391869999996"/>
    <x v="24"/>
    <n v="46.1"/>
    <n v="37.5"/>
    <x v="500"/>
    <n v="36.018000000000001"/>
    <s v="20203"/>
    <s v="271"/>
    <n v="32.519298550000002"/>
    <s v="2"/>
    <x v="1"/>
  </r>
  <r>
    <s v="02-04-2022"/>
    <x v="1"/>
    <x v="1"/>
    <x v="1847"/>
    <x v="1513"/>
    <n v="6.3191819090000001"/>
    <x v="36"/>
    <n v="41.4"/>
    <n v="30.4"/>
    <x v="921"/>
    <n v="23.408000000000001"/>
    <s v="20148"/>
    <s v="331"/>
    <n v="23.694758780000001"/>
    <n v="2.8"/>
    <x v="1"/>
  </r>
  <r>
    <s v="02-04-2022"/>
    <x v="2"/>
    <x v="2"/>
    <x v="1848"/>
    <x v="1514"/>
    <n v="6.9902490090000002"/>
    <x v="264"/>
    <n v="42.7"/>
    <n v="30.4"/>
    <x v="363"/>
    <n v="33.445"/>
    <s v="20248"/>
    <s v="234"/>
    <n v="32.370455710000002"/>
    <n v="2.92"/>
    <x v="1"/>
  </r>
  <r>
    <s v="02-04-2022"/>
    <x v="1"/>
    <x v="1"/>
    <x v="1849"/>
    <x v="1515"/>
    <n v="5.8602886669999998"/>
    <x v="269"/>
    <n v="44.4"/>
    <n v="35.700000000000003"/>
    <x v="431"/>
    <n v="25.143999999999998"/>
    <s v="20159"/>
    <s v="365"/>
    <n v="34.973004189999997"/>
    <n v="2.72"/>
    <x v="1"/>
  </r>
  <r>
    <s v="02-04-2022"/>
    <x v="1"/>
    <x v="1"/>
    <x v="1850"/>
    <x v="1516"/>
    <n v="5.7203582300000004"/>
    <x v="264"/>
    <n v="52.5"/>
    <n v="36.9"/>
    <x v="754"/>
    <n v="35.6"/>
    <s v="20245"/>
    <s v="356"/>
    <n v="33.923365019999999"/>
    <n v="2.76"/>
    <x v="1"/>
  </r>
  <r>
    <s v="02-04-2022"/>
    <x v="1"/>
    <x v="1"/>
    <x v="1851"/>
    <x v="1517"/>
    <n v="6.5392042799999999"/>
    <x v="108"/>
    <n v="54.9"/>
    <n v="40.700000000000003"/>
    <x v="996"/>
    <n v="19.803999999999998"/>
    <s v="20214"/>
    <s v="368"/>
    <n v="32.519298550000002"/>
    <n v="2.77"/>
    <x v="1"/>
  </r>
  <r>
    <s v="02-04-2022"/>
    <x v="2"/>
    <x v="2"/>
    <x v="1852"/>
    <x v="1518"/>
    <n v="7.3419142419999996"/>
    <x v="84"/>
    <n v="47.4"/>
    <n v="37.299999999999997"/>
    <x v="1110"/>
    <n v="45.491999999999997"/>
    <s v="26605"/>
    <s v="286"/>
    <n v="16.964105069999999"/>
    <n v="2.5"/>
    <x v="0"/>
  </r>
  <r>
    <s v="02-04-2022"/>
    <x v="0"/>
    <x v="0"/>
    <x v="1853"/>
    <x v="1519"/>
    <n v="6.4176733329999998"/>
    <x v="154"/>
    <n v="49.5"/>
    <n v="40.5"/>
    <x v="564"/>
    <n v="19.170999999999999"/>
    <s v="20504"/>
    <s v="330"/>
    <n v="17.899311019999999"/>
    <n v="2.71"/>
    <x v="0"/>
  </r>
  <r>
    <s v="02-04-2022"/>
    <x v="0"/>
    <x v="0"/>
    <x v="1854"/>
    <x v="1520"/>
    <n v="6.2356928690000002"/>
    <x v="111"/>
    <n v="51.1"/>
    <n v="30.9"/>
    <x v="968"/>
    <n v="16.286999999999999"/>
    <s v="21951"/>
    <s v="411"/>
    <n v="15.900716149999999"/>
    <n v="2.8"/>
    <x v="0"/>
  </r>
  <r>
    <s v="02-04-2022"/>
    <x v="1"/>
    <x v="1"/>
    <x v="1855"/>
    <x v="1521"/>
    <n v="6.0783590309999997"/>
    <x v="244"/>
    <n v="44.4"/>
    <n v="39.6"/>
    <x v="940"/>
    <n v="29.138999999999999"/>
    <s v="19083"/>
    <s v="322"/>
    <n v="25.017135669999998"/>
    <n v="2.58"/>
    <x v="0"/>
  </r>
  <r>
    <s v="02-04-2022"/>
    <x v="2"/>
    <x v="2"/>
    <x v="1856"/>
    <x v="66"/>
    <n v="6.2455182589999998"/>
    <x v="29"/>
    <n v="51.7"/>
    <s v="36"/>
    <x v="1111"/>
    <n v="36.225000000000001"/>
    <s v="14152"/>
    <s v="308"/>
    <n v="34.973004189999997"/>
    <n v="1.95"/>
    <x v="1"/>
  </r>
  <r>
    <s v="02-04-2022"/>
    <x v="0"/>
    <x v="0"/>
    <x v="1857"/>
    <x v="1522"/>
    <n v="6.2270728579999997"/>
    <x v="274"/>
    <n v="46.6"/>
    <n v="33.1"/>
    <x v="1111"/>
    <n v="21.15"/>
    <s v="18906"/>
    <s v="370"/>
    <n v="25.251348780000001"/>
    <n v="2.79"/>
    <x v="0"/>
  </r>
  <r>
    <s v="02-04-2022"/>
    <x v="2"/>
    <x v="2"/>
    <x v="772"/>
    <x v="1523"/>
    <n v="6.4462811980000003"/>
    <x v="66"/>
    <n v="50.9"/>
    <n v="36.9"/>
    <x v="368"/>
    <n v="27.324000000000002"/>
    <s v="19046"/>
    <s v="344"/>
    <n v="25.065735589999999"/>
    <n v="3.93"/>
    <x v="0"/>
  </r>
  <r>
    <s v="02-04-2022"/>
    <x v="0"/>
    <x v="0"/>
    <x v="1858"/>
    <x v="1524"/>
    <n v="6.6875370649999999"/>
    <x v="272"/>
    <n v="47.1"/>
    <n v="40.4"/>
    <x v="720"/>
    <n v="28.068999999999999"/>
    <s v="23432"/>
    <s v="347"/>
    <n v="25.067051719999998"/>
    <n v="3.49"/>
    <x v="0"/>
  </r>
  <r>
    <s v="02-04-2022"/>
    <x v="1"/>
    <x v="1"/>
    <x v="1859"/>
    <x v="1525"/>
    <n v="6.7667300199999998"/>
    <x v="155"/>
    <n v="54.6"/>
    <n v="39.6"/>
    <x v="579"/>
    <n v="38.81"/>
    <s v="26526"/>
    <s v="324"/>
    <n v="25.028939919999999"/>
    <n v="3.91"/>
    <x v="0"/>
  </r>
  <r>
    <s v="02-04-2022"/>
    <x v="2"/>
    <x v="2"/>
    <x v="1860"/>
    <x v="1526"/>
    <n v="6.8379732579999999"/>
    <x v="85"/>
    <n v="53.6"/>
    <n v="36.4"/>
    <x v="739"/>
    <n v="20.285"/>
    <s v="27613"/>
    <s v="358"/>
    <n v="25.068367989999999"/>
    <n v="3.61"/>
    <x v="0"/>
  </r>
  <r>
    <s v="02-04-2022"/>
    <x v="0"/>
    <x v="0"/>
    <x v="705"/>
    <x v="1527"/>
    <n v="6.805645052"/>
    <x v="236"/>
    <s v="48"/>
    <n v="41.1"/>
    <x v="1112"/>
    <n v="23.414000000000001"/>
    <s v="26605"/>
    <s v="358"/>
    <n v="25.030252189999999"/>
    <n v="3.67"/>
    <x v="0"/>
  </r>
  <r>
    <s v="02-04-2022"/>
    <x v="2"/>
    <x v="2"/>
    <x v="1861"/>
    <x v="1528"/>
    <n v="6.1850966219999997"/>
    <x v="26"/>
    <n v="49.9"/>
    <s v="33"/>
    <x v="840"/>
    <n v="25.859000000000002"/>
    <s v="20152"/>
    <s v="417"/>
    <n v="23.690055579999999"/>
    <n v="2.79"/>
    <x v="1"/>
  </r>
  <r>
    <s v="02-04-2022"/>
    <x v="0"/>
    <x v="0"/>
    <x v="1862"/>
    <x v="1529"/>
    <n v="6.4532176799999998"/>
    <x v="29"/>
    <n v="40.5"/>
    <n v="32.6"/>
    <x v="166"/>
    <n v="17.184999999999999"/>
    <s v="20261"/>
    <s v="325"/>
    <n v="31.5210747"/>
    <n v="2.88"/>
    <x v="1"/>
  </r>
  <r>
    <s v="02-04-2022"/>
    <x v="1"/>
    <x v="1"/>
    <x v="1863"/>
    <x v="1530"/>
    <n v="6.6369492230000002"/>
    <x v="23"/>
    <n v="47.2"/>
    <n v="38.299999999999997"/>
    <x v="634"/>
    <n v="27.623000000000001"/>
    <s v="20236"/>
    <s v="406"/>
    <n v="23.591717729999999"/>
    <n v="2.89"/>
    <x v="1"/>
  </r>
  <r>
    <s v="02-04-2022"/>
    <x v="0"/>
    <x v="0"/>
    <x v="1312"/>
    <x v="18"/>
    <n v="6.8125374660000002"/>
    <x v="17"/>
    <s v="45"/>
    <n v="37.4"/>
    <x v="213"/>
    <n v="34.051000000000002"/>
    <s v="18764"/>
    <s v="387"/>
    <n v="25.442442979999999"/>
    <n v="2.79"/>
    <x v="0"/>
  </r>
  <r>
    <s v="02-04-2022"/>
    <x v="2"/>
    <x v="2"/>
    <x v="1864"/>
    <x v="1531"/>
    <n v="6.3328739169999997"/>
    <x v="30"/>
    <n v="47.6"/>
    <n v="34.799999999999997"/>
    <x v="1113"/>
    <n v="21.516999999999999"/>
    <s v="20155"/>
    <s v="410"/>
    <n v="23.686529400000001"/>
    <n v="2.86"/>
    <x v="1"/>
  </r>
  <r>
    <s v="02-04-2022"/>
    <x v="2"/>
    <x v="2"/>
    <x v="1865"/>
    <x v="1532"/>
    <n v="5.9836871030000003"/>
    <x v="8"/>
    <n v="44.2"/>
    <n v="34.6"/>
    <x v="988"/>
    <n v="24.911000000000001"/>
    <s v="20234"/>
    <s v="256"/>
    <n v="23.59404962"/>
    <n v="2.84"/>
    <x v="1"/>
  </r>
  <r>
    <s v="02-04-2022"/>
    <x v="0"/>
    <x v="0"/>
    <x v="1866"/>
    <x v="5"/>
    <n v="6.6590830079999996"/>
    <x v="15"/>
    <n v="50.7"/>
    <n v="35.299999999999997"/>
    <x v="907"/>
    <n v="24.664999999999999"/>
    <s v="19069"/>
    <s v="320"/>
    <n v="25.035502650000002"/>
    <n v="2.6"/>
    <x v="0"/>
  </r>
  <r>
    <s v="02-04-2022"/>
    <x v="1"/>
    <x v="1"/>
    <x v="1867"/>
    <x v="9"/>
    <n v="7.0197242559999999"/>
    <x v="13"/>
    <n v="53.4"/>
    <n v="35.1"/>
    <x v="1114"/>
    <n v="24.483000000000001"/>
    <s v="19047"/>
    <s v="293"/>
    <n v="25.06441959"/>
    <n v="2.78"/>
    <x v="0"/>
  </r>
  <r>
    <s v="02-04-2022"/>
    <x v="1"/>
    <x v="1"/>
    <x v="1868"/>
    <x v="1533"/>
    <n v="6.6159977809999999"/>
    <x v="8"/>
    <n v="44.8"/>
    <n v="37.4"/>
    <x v="744"/>
    <n v="23.135000000000002"/>
    <s v="20207"/>
    <s v="479"/>
    <n v="31.620335180000001"/>
    <n v="2.79"/>
    <x v="1"/>
  </r>
  <r>
    <s v="02-04-2022"/>
    <x v="2"/>
    <x v="2"/>
    <x v="1869"/>
    <x v="52"/>
    <n v="6.823976933"/>
    <x v="23"/>
    <n v="45.2"/>
    <n v="38.5"/>
    <x v="184"/>
    <n v="17.099"/>
    <s v="14266"/>
    <s v="279"/>
    <n v="35.581220899999998"/>
    <n v="1.89"/>
    <x v="1"/>
  </r>
  <r>
    <s v="02-04-2022"/>
    <x v="0"/>
    <x v="0"/>
    <x v="1870"/>
    <x v="63"/>
    <n v="6.5329845640000004"/>
    <x v="21"/>
    <n v="45.7"/>
    <n v="35.200000000000003"/>
    <x v="324"/>
    <n v="28.594999999999999"/>
    <s v="19197"/>
    <s v="390"/>
    <n v="32.519298550000002"/>
    <n v="1.88"/>
    <x v="1"/>
  </r>
  <r>
    <s v="02-04-2022"/>
    <x v="1"/>
    <x v="1"/>
    <x v="1871"/>
    <x v="1534"/>
    <n v="6.0952955619999996"/>
    <x v="64"/>
    <n v="53.9"/>
    <n v="29.7"/>
    <x v="1020"/>
    <n v="22.585999999999999"/>
    <s v="19046"/>
    <s v="341"/>
    <n v="25.065735589999999"/>
    <n v="3.59"/>
    <x v="0"/>
  </r>
  <r>
    <s v="02-04-2022"/>
    <x v="1"/>
    <x v="1"/>
    <x v="1872"/>
    <x v="1535"/>
    <n v="7.0097412849999996"/>
    <x v="269"/>
    <n v="45.8"/>
    <n v="38.700000000000003"/>
    <x v="45"/>
    <n v="31.201000000000001"/>
    <s v="20198"/>
    <s v="266"/>
    <n v="23.636102579999999"/>
    <n v="2.81"/>
    <x v="1"/>
  </r>
  <r>
    <s v="02-04-2022"/>
    <x v="0"/>
    <x v="0"/>
    <x v="1873"/>
    <x v="1536"/>
    <n v="6.0140963359999997"/>
    <x v="254"/>
    <n v="47.3"/>
    <n v="33.799999999999997"/>
    <x v="1115"/>
    <n v="16.588000000000001"/>
    <s v="19065"/>
    <s v="324"/>
    <n v="25.040755310000002"/>
    <n v="3.58"/>
    <x v="0"/>
  </r>
  <r>
    <s v="02-04-2022"/>
    <x v="1"/>
    <x v="1"/>
    <x v="1874"/>
    <x v="1537"/>
    <n v="6.427676988"/>
    <x v="157"/>
    <n v="45.2"/>
    <n v="36.299999999999997"/>
    <x v="932"/>
    <n v="34.04"/>
    <s v="19068"/>
    <s v="275"/>
    <n v="25.036815610000001"/>
    <n v="2.5"/>
    <x v="0"/>
  </r>
  <r>
    <s v="02-04-2022"/>
    <x v="1"/>
    <x v="1"/>
    <x v="1875"/>
    <x v="1538"/>
    <n v="6.7853789740000003"/>
    <x v="114"/>
    <n v="44.5"/>
    <n v="37.200000000000003"/>
    <x v="203"/>
    <n v="26.353000000000002"/>
    <s v="19056"/>
    <s v="398"/>
    <n v="25.05258186"/>
    <n v="3.69"/>
    <x v="0"/>
  </r>
  <r>
    <s v="02-04-2022"/>
    <x v="1"/>
    <x v="1"/>
    <x v="1876"/>
    <x v="1539"/>
    <n v="6.5621799000000003"/>
    <x v="51"/>
    <n v="45.2"/>
    <n v="32.700000000000003"/>
    <x v="1116"/>
    <n v="28.542000000000002"/>
    <s v="18711"/>
    <s v="347"/>
    <n v="25.514510179999998"/>
    <n v="3.55"/>
    <x v="0"/>
  </r>
  <r>
    <s v="02-04-2022"/>
    <x v="1"/>
    <x v="1"/>
    <x v="1877"/>
    <x v="79"/>
    <n v="6.873161101"/>
    <x v="28"/>
    <n v="43.2"/>
    <n v="37.6"/>
    <x v="1117"/>
    <n v="29.986999999999998"/>
    <s v="13272"/>
    <s v="281"/>
    <n v="33.923365019999999"/>
    <n v="1.99"/>
    <x v="1"/>
  </r>
  <r>
    <s v="02-04-2022"/>
    <x v="1"/>
    <x v="1"/>
    <x v="733"/>
    <x v="1540"/>
    <n v="6.2456959159999998"/>
    <x v="125"/>
    <s v="47"/>
    <s v="33"/>
    <x v="1118"/>
    <n v="36.575000000000003"/>
    <s v="19067"/>
    <s v="356"/>
    <n v="25.038128700000001"/>
    <n v="3.61"/>
    <x v="0"/>
  </r>
  <r>
    <s v="02-04-2022"/>
    <x v="2"/>
    <x v="2"/>
    <x v="1878"/>
    <x v="1541"/>
    <n v="6.7804113279999996"/>
    <x v="9"/>
    <n v="46.1"/>
    <s v="28"/>
    <x v="216"/>
    <n v="19.783000000000001"/>
    <s v="19058"/>
    <s v="314"/>
    <n v="25.049952780000002"/>
    <n v="3.67"/>
    <x v="0"/>
  </r>
  <r>
    <s v="02-04-2022"/>
    <x v="0"/>
    <x v="0"/>
    <x v="1879"/>
    <x v="1542"/>
    <n v="6.4008365270000001"/>
    <x v="137"/>
    <n v="44.7"/>
    <n v="34.700000000000003"/>
    <x v="452"/>
    <n v="23.702999999999999"/>
    <s v="18909"/>
    <s v="334"/>
    <n v="25.247342539999998"/>
    <n v="3.67"/>
    <x v="0"/>
  </r>
  <r>
    <s v="02-04-2022"/>
    <x v="2"/>
    <x v="2"/>
    <x v="1880"/>
    <x v="1543"/>
    <n v="6.5124599060000001"/>
    <x v="175"/>
    <n v="54.8"/>
    <n v="27.2"/>
    <x v="1119"/>
    <n v="37.527999999999999"/>
    <s v="19053"/>
    <s v="302"/>
    <n v="25.056526529999999"/>
    <n v="3.55"/>
    <x v="0"/>
  </r>
  <r>
    <s v="02-03-2022"/>
    <x v="2"/>
    <x v="2"/>
    <x v="1881"/>
    <x v="1544"/>
    <n v="6.2608048570000001"/>
    <x v="3"/>
    <n v="46.6"/>
    <n v="44.1"/>
    <x v="500"/>
    <n v="21.157"/>
    <s v="21951"/>
    <s v="361"/>
    <n v="23.929924809999999"/>
    <n v="3.58"/>
    <x v="0"/>
  </r>
  <r>
    <s v="02-03-2022"/>
    <x v="2"/>
    <x v="2"/>
    <x v="1882"/>
    <x v="1545"/>
    <n v="5.9124952009999996"/>
    <x v="23"/>
    <n v="51.5"/>
    <n v="31.8"/>
    <x v="34"/>
    <n v="17.57"/>
    <s v="14266"/>
    <s v="410"/>
    <n v="21.77432155"/>
    <n v="3.08"/>
    <x v="1"/>
  </r>
  <r>
    <s v="02-03-2022"/>
    <x v="0"/>
    <x v="0"/>
    <x v="1883"/>
    <x v="1546"/>
    <n v="6.8929903100000001"/>
    <x v="30"/>
    <n v="49.3"/>
    <n v="38.799999999999997"/>
    <x v="1120"/>
    <n v="22.803999999999998"/>
    <s v="21941"/>
    <s v="390"/>
    <n v="32.370455710000002"/>
    <s v="2"/>
    <x v="1"/>
  </r>
  <r>
    <s v="02-03-2022"/>
    <x v="2"/>
    <x v="2"/>
    <x v="1884"/>
    <x v="1547"/>
    <n v="7.1243942640000002"/>
    <x v="8"/>
    <n v="51.3"/>
    <n v="31.9"/>
    <x v="1121"/>
    <n v="29.611999999999998"/>
    <s v="21953"/>
    <s v="284"/>
    <n v="35.580333660000001"/>
    <n v="2.95"/>
    <x v="1"/>
  </r>
  <r>
    <s v="02-03-2022"/>
    <x v="0"/>
    <x v="0"/>
    <x v="1885"/>
    <x v="1548"/>
    <n v="6.8084251589999996"/>
    <x v="23"/>
    <n v="38.200000000000003"/>
    <n v="30.7"/>
    <x v="501"/>
    <n v="26.103000000000002"/>
    <s v="14152"/>
    <s v="383"/>
    <n v="21.727744399999999"/>
    <n v="2.82"/>
    <x v="1"/>
  </r>
  <r>
    <s v="02-03-2022"/>
    <x v="2"/>
    <x v="2"/>
    <x v="1886"/>
    <x v="1549"/>
    <n v="6.4002978129999999"/>
    <x v="29"/>
    <n v="53.6"/>
    <n v="38.5"/>
    <x v="513"/>
    <n v="26.550999999999998"/>
    <s v="14152"/>
    <s v="351"/>
    <n v="21.813122539999998"/>
    <n v="3.01"/>
    <x v="1"/>
  </r>
  <r>
    <s v="02-03-2022"/>
    <x v="0"/>
    <x v="0"/>
    <x v="1887"/>
    <x v="1550"/>
    <n v="6.3409280829999997"/>
    <x v="31"/>
    <n v="42.8"/>
    <n v="34.1"/>
    <x v="494"/>
    <n v="29.204999999999998"/>
    <s v="20413"/>
    <s v="353"/>
    <n v="31.5210747"/>
    <n v="1.91"/>
    <x v="1"/>
  </r>
  <r>
    <s v="02-03-2022"/>
    <x v="1"/>
    <x v="1"/>
    <x v="1888"/>
    <x v="1551"/>
    <n v="7.0809222600000004"/>
    <x v="273"/>
    <n v="45.6"/>
    <n v="34.700000000000003"/>
    <x v="1122"/>
    <n v="33.253999999999998"/>
    <s v="16198"/>
    <s v="364"/>
    <n v="21.7902232"/>
    <n v="1.99"/>
    <x v="1"/>
  </r>
  <r>
    <s v="02-03-2022"/>
    <x v="0"/>
    <x v="0"/>
    <x v="1889"/>
    <x v="1552"/>
    <n v="6.3540380780000003"/>
    <x v="273"/>
    <n v="54.9"/>
    <s v=""/>
    <x v="876"/>
    <n v="26.24"/>
    <s v="17726"/>
    <s v="259"/>
    <n v="21.773328469999999"/>
    <n v="1.95"/>
    <x v="1"/>
  </r>
  <r>
    <s v="02-03-2022"/>
    <x v="0"/>
    <x v="0"/>
    <x v="1890"/>
    <x v="1553"/>
    <n v="6.4004297509999999"/>
    <x v="273"/>
    <n v="43.1"/>
    <n v="35.4"/>
    <x v="525"/>
    <n v="21.824000000000002"/>
    <s v="21930"/>
    <s v="339"/>
    <n v="21.76935705"/>
    <n v="1.89"/>
    <x v="1"/>
  </r>
  <r>
    <s v="02-03-2022"/>
    <x v="2"/>
    <x v="2"/>
    <x v="1891"/>
    <x v="1554"/>
    <n v="6.9525350770000003"/>
    <x v="28"/>
    <n v="49.5"/>
    <s v="38"/>
    <x v="1123"/>
    <n v="20.187000000000001"/>
    <s v="21952"/>
    <s v="346"/>
    <n v="33.923365019999999"/>
    <n v="3.12"/>
    <x v="1"/>
  </r>
  <r>
    <s v="02-03-2022"/>
    <x v="0"/>
    <x v="0"/>
    <x v="17"/>
    <x v="10"/>
    <n v="6.6698758250000001"/>
    <x v="162"/>
    <n v="47.1"/>
    <n v="26.6"/>
    <x v="643"/>
    <n v="25.295000000000002"/>
    <s v="19936"/>
    <s v="378"/>
    <n v="15.119739300000001"/>
    <n v="3.93"/>
    <x v="0"/>
  </r>
  <r>
    <s v="02-03-2022"/>
    <x v="1"/>
    <x v="1"/>
    <x v="1892"/>
    <x v="1555"/>
    <n v="6.6116164599999996"/>
    <x v="215"/>
    <n v="48.9"/>
    <n v="32.1"/>
    <x v="1124"/>
    <n v="29.638000000000002"/>
    <s v="17726"/>
    <s v="379"/>
    <n v="33.923365019999999"/>
    <n v="1.88"/>
    <x v="1"/>
  </r>
  <r>
    <s v="02-03-2022"/>
    <x v="0"/>
    <x v="0"/>
    <x v="1893"/>
    <x v="83"/>
    <n v="7.4332540639999998"/>
    <x v="241"/>
    <s v="50"/>
    <n v="34.9"/>
    <x v="448"/>
    <n v="17.512"/>
    <s v="16198"/>
    <s v="345"/>
    <n v="35.580333660000001"/>
    <n v="2.0099999999999998"/>
    <x v="1"/>
  </r>
  <r>
    <s v="02-03-2022"/>
    <x v="0"/>
    <x v="0"/>
    <x v="1894"/>
    <x v="1556"/>
    <n v="6.8393038710000003"/>
    <x v="29"/>
    <n v="42.5"/>
    <n v="35.5"/>
    <x v="1065"/>
    <n v="37.845999999999997"/>
    <s v="21952"/>
    <s v="412"/>
    <n v="34.973004189999997"/>
    <n v="3.18"/>
    <x v="1"/>
  </r>
  <r>
    <s v="02-03-2022"/>
    <x v="1"/>
    <x v="1"/>
    <x v="3"/>
    <x v="2"/>
    <n v="5.6287174740000001"/>
    <x v="20"/>
    <n v="46.9"/>
    <n v="43.7"/>
    <x v="416"/>
    <n v="22.33"/>
    <s v="26605"/>
    <s v="393"/>
    <n v="14.109994439999999"/>
    <n v="2.68"/>
    <x v="0"/>
  </r>
  <r>
    <s v="02-03-2022"/>
    <x v="2"/>
    <x v="2"/>
    <x v="1895"/>
    <x v="1557"/>
    <n v="6.9643901440000002"/>
    <x v="21"/>
    <n v="51.5"/>
    <s v="34"/>
    <x v="1125"/>
    <n v="26.893000000000001"/>
    <s v="21893"/>
    <s v="389"/>
    <n v="32.519298550000002"/>
    <n v="2.9"/>
    <x v="1"/>
  </r>
  <r>
    <s v="02-03-2022"/>
    <x v="0"/>
    <x v="0"/>
    <x v="1896"/>
    <x v="61"/>
    <n v="5.7833794840000001"/>
    <x v="30"/>
    <n v="42.5"/>
    <n v="32.700000000000003"/>
    <x v="336"/>
    <n v="17.940000000000001"/>
    <s v="15217"/>
    <s v="296"/>
    <n v="32.370455710000002"/>
    <n v="1.91"/>
    <x v="1"/>
  </r>
  <r>
    <s v="02-03-2022"/>
    <x v="1"/>
    <x v="1"/>
    <x v="1897"/>
    <x v="1558"/>
    <n v="6.7084626739999997"/>
    <x v="14"/>
    <s v="50"/>
    <n v="28.6"/>
    <x v="383"/>
    <n v="38.874000000000002"/>
    <s v="21951"/>
    <s v="356"/>
    <n v="15.119739300000001"/>
    <n v="2.5"/>
    <x v="0"/>
  </r>
  <r>
    <s v="02-03-2022"/>
    <x v="0"/>
    <x v="0"/>
    <x v="6"/>
    <x v="19"/>
    <n v="6.0947750870000004"/>
    <x v="232"/>
    <n v="46.2"/>
    <n v="24.9"/>
    <x v="617"/>
    <n v="27.539000000000001"/>
    <s v="26605"/>
    <s v="366"/>
    <n v="17.899311019999999"/>
    <n v="3.91"/>
    <x v="0"/>
  </r>
  <r>
    <s v="02-03-2022"/>
    <x v="0"/>
    <x v="0"/>
    <x v="169"/>
    <x v="1559"/>
    <n v="6.478588824"/>
    <x v="13"/>
    <s v="52"/>
    <n v="35.9"/>
    <x v="1126"/>
    <n v="16.707000000000001"/>
    <s v="20801"/>
    <s v="362"/>
    <n v="15.119739300000001"/>
    <n v="2.61"/>
    <x v="0"/>
  </r>
  <r>
    <s v="02-03-2022"/>
    <x v="2"/>
    <x v="2"/>
    <x v="1898"/>
    <x v="1560"/>
    <n v="5.9328438979999998"/>
    <x v="14"/>
    <n v="46.2"/>
    <s v="24"/>
    <x v="638"/>
    <n v="25.148"/>
    <s v="25528"/>
    <s v="430"/>
    <n v="14.202889730000001"/>
    <n v="2.42"/>
    <x v="0"/>
  </r>
  <r>
    <s v="02-03-2022"/>
    <x v="2"/>
    <x v="2"/>
    <x v="1899"/>
    <x v="1561"/>
    <n v="6.6153077339999999"/>
    <x v="15"/>
    <n v="48.7"/>
    <n v="33.299999999999997"/>
    <x v="1101"/>
    <n v="23.582000000000001"/>
    <s v="17919"/>
    <s v="295"/>
    <n v="14.109994439999999"/>
    <n v="2.4700000000000002"/>
    <x v="0"/>
  </r>
  <r>
    <s v="02-03-2022"/>
    <x v="0"/>
    <x v="0"/>
    <x v="1900"/>
    <x v="1562"/>
    <n v="6.6534855850000003"/>
    <x v="17"/>
    <n v="45.4"/>
    <n v="39.200000000000003"/>
    <x v="780"/>
    <n v="11.114000000000001"/>
    <s v="21951"/>
    <s v="322"/>
    <n v="16.44955444"/>
    <n v="2.56"/>
    <x v="0"/>
  </r>
  <r>
    <s v="02-03-2022"/>
    <x v="2"/>
    <x v="2"/>
    <x v="1901"/>
    <x v="1563"/>
    <n v="6.6206413450000001"/>
    <x v="29"/>
    <s v="49"/>
    <n v="39.5"/>
    <x v="301"/>
    <n v="17.239000000000001"/>
    <s v="21953"/>
    <s v="266"/>
    <n v="33.923365019999999"/>
    <s v="3"/>
    <x v="1"/>
  </r>
  <r>
    <s v="02-03-2022"/>
    <x v="2"/>
    <x v="2"/>
    <x v="1902"/>
    <x v="1564"/>
    <n v="7.5484027380000001"/>
    <x v="15"/>
    <n v="40.1"/>
    <n v="36.200000000000003"/>
    <x v="64"/>
    <n v="27.465"/>
    <s v="23432"/>
    <s v="323"/>
    <n v="14.202889730000001"/>
    <n v="2.61"/>
    <x v="0"/>
  </r>
  <r>
    <s v="02-03-2022"/>
    <x v="2"/>
    <x v="2"/>
    <x v="1903"/>
    <x v="4"/>
    <n v="6.162113025"/>
    <x v="271"/>
    <n v="49.5"/>
    <n v="41.4"/>
    <x v="1078"/>
    <n v="23.373999999999999"/>
    <s v="17484"/>
    <s v="352"/>
    <n v="27.305078930000001"/>
    <n v="2.64"/>
    <x v="0"/>
  </r>
  <r>
    <s v="02-03-2022"/>
    <x v="2"/>
    <x v="2"/>
    <x v="1904"/>
    <x v="4"/>
    <n v="6.4617733130000001"/>
    <x v="52"/>
    <n v="52.3"/>
    <n v="38.9"/>
    <x v="380"/>
    <n v="32.334000000000003"/>
    <s v="17919"/>
    <s v="425"/>
    <n v="27.31288975"/>
    <n v="3.55"/>
    <x v="0"/>
  </r>
  <r>
    <s v="02-03-2022"/>
    <x v="0"/>
    <x v="0"/>
    <x v="1905"/>
    <x v="19"/>
    <n v="6.0863252560000003"/>
    <x v="169"/>
    <n v="51.1"/>
    <n v="25.6"/>
    <x v="25"/>
    <n v="25.856999999999999"/>
    <s v="26605"/>
    <s v="369"/>
    <n v="27.319141630000001"/>
    <n v="2.31"/>
    <x v="0"/>
  </r>
  <r>
    <s v="02-03-2022"/>
    <x v="1"/>
    <x v="1"/>
    <x v="9"/>
    <x v="12"/>
    <n v="5.6287174740000001"/>
    <x v="70"/>
    <n v="46.9"/>
    <n v="43.7"/>
    <x v="416"/>
    <n v="22.33"/>
    <s v="27957"/>
    <s v="393"/>
    <n v="15.119739300000001"/>
    <n v="2.37"/>
    <x v="0"/>
  </r>
  <r>
    <s v="02-03-2022"/>
    <x v="0"/>
    <x v="0"/>
    <x v="26"/>
    <x v="4"/>
    <n v="6.5107970670000004"/>
    <x v="52"/>
    <n v="51.9"/>
    <n v="34.9"/>
    <x v="305"/>
    <n v="21.003"/>
    <s v="25528"/>
    <s v="294"/>
    <n v="17.899311019999999"/>
    <n v="2.59"/>
    <x v="0"/>
  </r>
  <r>
    <s v="02-03-2022"/>
    <x v="0"/>
    <x v="0"/>
    <x v="1388"/>
    <x v="1565"/>
    <n v="6.9394657950000003"/>
    <x v="131"/>
    <s v="45"/>
    <n v="34.200000000000003"/>
    <x v="677"/>
    <n v="29.545999999999999"/>
    <s v="17458"/>
    <s v="375"/>
    <n v="14.202889730000001"/>
    <n v="2.5499999999999998"/>
    <x v="0"/>
  </r>
  <r>
    <s v="02-03-2022"/>
    <x v="2"/>
    <x v="2"/>
    <x v="1906"/>
    <x v="1566"/>
    <n v="6.525546093"/>
    <x v="14"/>
    <n v="47.2"/>
    <n v="35.799999999999997"/>
    <x v="484"/>
    <n v="24.503"/>
    <s v="19092"/>
    <s v="412"/>
    <n v="25.005342550000002"/>
    <n v="3.61"/>
    <x v="0"/>
  </r>
  <r>
    <s v="02-03-2022"/>
    <x v="0"/>
    <x v="0"/>
    <x v="1907"/>
    <x v="5"/>
    <n v="6.4744512189999996"/>
    <x v="275"/>
    <n v="47.9"/>
    <n v="28.4"/>
    <x v="561"/>
    <n v="14.005000000000001"/>
    <s v="19922"/>
    <s v="304"/>
    <n v="23.96355788"/>
    <n v="2.88"/>
    <x v="0"/>
  </r>
  <r>
    <s v="02-02-2022"/>
    <x v="2"/>
    <x v="2"/>
    <x v="6"/>
    <x v="18"/>
    <n v="6.8874542329999997"/>
    <x v="32"/>
    <s v="46"/>
    <n v="40.4"/>
    <x v="26"/>
    <n v="17.649999999999999"/>
    <s v="27957"/>
    <s v="345"/>
    <n v="24.243449120000001"/>
    <n v="3.58"/>
    <x v="0"/>
  </r>
  <r>
    <s v="02-02-2022"/>
    <x v="1"/>
    <x v="1"/>
    <x v="1908"/>
    <x v="1567"/>
    <n v="7.3443465400000001"/>
    <x v="15"/>
    <n v="38.5"/>
    <n v="31.5"/>
    <x v="442"/>
    <n v="30.664000000000001"/>
    <s v="25528"/>
    <s v="368"/>
    <n v="16.964105069999999"/>
    <n v="3.49"/>
    <x v="0"/>
  </r>
  <r>
    <s v="02-02-2022"/>
    <x v="1"/>
    <x v="1"/>
    <x v="17"/>
    <x v="2"/>
    <n v="6.8861459949999997"/>
    <x v="269"/>
    <n v="47.9"/>
    <n v="40.1"/>
    <x v="710"/>
    <n v="26.545999999999999"/>
    <s v="26526"/>
    <s v="324"/>
    <n v="16.44955444"/>
    <n v="3.67"/>
    <x v="0"/>
  </r>
  <r>
    <s v="02-02-2022"/>
    <x v="2"/>
    <x v="2"/>
    <x v="38"/>
    <x v="5"/>
    <n v="6.2189098639999996"/>
    <x v="89"/>
    <n v="55.5"/>
    <n v="38.1"/>
    <x v="815"/>
    <n v="27.699000000000002"/>
    <s v="25528"/>
    <s v="428"/>
    <n v="14.447050389999999"/>
    <n v="3.91"/>
    <x v="0"/>
  </r>
  <r>
    <s v="02-02-2022"/>
    <x v="2"/>
    <x v="2"/>
    <x v="1909"/>
    <x v="1568"/>
    <n v="5.7178085730000001"/>
    <x v="70"/>
    <n v="42.4"/>
    <n v="36.799999999999997"/>
    <x v="273"/>
    <n v="23.355"/>
    <s v="20827"/>
    <s v="402"/>
    <n v="22.922264370000001"/>
    <n v="2.11"/>
    <x v="1"/>
  </r>
  <r>
    <s v="02-02-2022"/>
    <x v="1"/>
    <x v="1"/>
    <x v="1910"/>
    <x v="1569"/>
    <n v="6.6981659679999996"/>
    <x v="28"/>
    <n v="44.3"/>
    <n v="36.5"/>
    <x v="1100"/>
    <n v="44.204000000000001"/>
    <s v="20968"/>
    <s v="361"/>
    <n v="35.580333660000001"/>
    <n v="3.06"/>
    <x v="1"/>
  </r>
  <r>
    <s v="02-02-2022"/>
    <x v="1"/>
    <x v="1"/>
    <x v="1911"/>
    <x v="1570"/>
    <n v="5.9156585149999996"/>
    <x v="24"/>
    <n v="41.1"/>
    <n v="33.200000000000003"/>
    <x v="820"/>
    <n v="30.914000000000001"/>
    <s v="20964"/>
    <s v="351"/>
    <n v="22.772467089999999"/>
    <n v="2.84"/>
    <x v="1"/>
  </r>
  <r>
    <s v="02-02-2022"/>
    <x v="2"/>
    <x v="2"/>
    <x v="1912"/>
    <x v="1571"/>
    <n v="6.6866317280000001"/>
    <x v="25"/>
    <n v="45.4"/>
    <n v="32.799999999999997"/>
    <x v="502"/>
    <n v="30.753"/>
    <s v="20966"/>
    <s v="377"/>
    <n v="22.770294759999999"/>
    <n v="2.88"/>
    <x v="1"/>
  </r>
  <r>
    <s v="02-02-2022"/>
    <x v="0"/>
    <x v="0"/>
    <x v="1913"/>
    <x v="1572"/>
    <n v="5.9642876730000003"/>
    <x v="31"/>
    <n v="49.3"/>
    <n v="36.1"/>
    <x v="825"/>
    <n v="39.692999999999998"/>
    <s v="20415"/>
    <s v="353"/>
    <n v="23.384864069999999"/>
    <n v="2.17"/>
    <x v="1"/>
  </r>
  <r>
    <s v="01-06-2022"/>
    <x v="2"/>
    <x v="2"/>
    <x v="15"/>
    <x v="18"/>
    <n v="6.5634517130000001"/>
    <x v="14"/>
    <n v="50.3"/>
    <n v="23.4"/>
    <x v="140"/>
    <n v="25.308"/>
    <s v="21951"/>
    <s v="451"/>
    <n v="15.900716149999999"/>
    <n v="3.58"/>
    <x v="0"/>
  </r>
  <r>
    <s v="01-05-2022"/>
    <x v="0"/>
    <x v="0"/>
    <x v="1914"/>
    <x v="83"/>
    <n v="6.268351075"/>
    <x v="99"/>
    <n v="43.8"/>
    <n v="28.4"/>
    <x v="1127"/>
    <n v="18.57"/>
    <s v="20496"/>
    <s v="313"/>
    <n v="33.923365019999999"/>
    <n v="2.78"/>
    <x v="1"/>
  </r>
  <r>
    <s v="01-05-2022"/>
    <x v="0"/>
    <x v="0"/>
    <x v="1915"/>
    <x v="1573"/>
    <n v="6.1262797730000003"/>
    <x v="162"/>
    <n v="47.8"/>
    <n v="35.4"/>
    <x v="425"/>
    <n v="22.622"/>
    <s v="20616"/>
    <s v="349"/>
    <n v="23.156868450000001"/>
    <n v="1.99"/>
    <x v="1"/>
  </r>
  <r>
    <s v="01-05-2022"/>
    <x v="1"/>
    <x v="1"/>
    <x v="1916"/>
    <x v="1574"/>
    <n v="6.072185299"/>
    <x v="35"/>
    <n v="51.3"/>
    <n v="37.200000000000003"/>
    <x v="306"/>
    <n v="30.853999999999999"/>
    <s v="14152"/>
    <s v="341"/>
    <n v="23.335712189999999"/>
    <n v="1.86"/>
    <x v="1"/>
  </r>
  <r>
    <s v="01-05-2022"/>
    <x v="0"/>
    <x v="0"/>
    <x v="1917"/>
    <x v="61"/>
    <n v="6.6227594239999998"/>
    <x v="35"/>
    <n v="51.5"/>
    <n v="38.5"/>
    <x v="391"/>
    <n v="23.245999999999999"/>
    <s v="20464"/>
    <s v="256"/>
    <n v="32.519298550000002"/>
    <n v="2.71"/>
    <x v="1"/>
  </r>
  <r>
    <s v="01-05-2022"/>
    <x v="1"/>
    <x v="1"/>
    <x v="1918"/>
    <x v="1575"/>
    <n v="6.4827405889999996"/>
    <x v="189"/>
    <n v="46.2"/>
    <s v="38"/>
    <x v="338"/>
    <n v="25.408000000000001"/>
    <s v="20720"/>
    <s v="409"/>
    <n v="31.5210747"/>
    <s v="3"/>
    <x v="1"/>
  </r>
  <r>
    <s v="01-05-2022"/>
    <x v="2"/>
    <x v="2"/>
    <x v="1919"/>
    <x v="1576"/>
    <n v="7.1375997340000001"/>
    <x v="35"/>
    <n v="44.6"/>
    <n v="30.7"/>
    <x v="809"/>
    <n v="24.228999999999999"/>
    <s v="20459"/>
    <s v="392"/>
    <n v="23.334571579999999"/>
    <n v="2.0099999999999998"/>
    <x v="1"/>
  </r>
  <r>
    <s v="01-05-2022"/>
    <x v="0"/>
    <x v="0"/>
    <x v="1920"/>
    <x v="1577"/>
    <n v="6.6120663070000001"/>
    <x v="35"/>
    <n v="42.7"/>
    <n v="38.5"/>
    <x v="1128"/>
    <n v="34.271000000000001"/>
    <s v="19197"/>
    <s v="313"/>
    <n v="23.32659044"/>
    <n v="2.11"/>
    <x v="1"/>
  </r>
  <r>
    <s v="01-05-2022"/>
    <x v="0"/>
    <x v="0"/>
    <x v="33"/>
    <x v="1578"/>
    <n v="6.8806131449999999"/>
    <x v="17"/>
    <n v="44.1"/>
    <n v="40.1"/>
    <x v="101"/>
    <n v="27.535"/>
    <s v="27613"/>
    <s v="240"/>
    <n v="15.119739300000001"/>
    <n v="3.67"/>
    <x v="0"/>
  </r>
  <r>
    <s v="01-05-2022"/>
    <x v="2"/>
    <x v="2"/>
    <x v="11"/>
    <x v="1579"/>
    <n v="7.2279318459999997"/>
    <x v="3"/>
    <n v="48.7"/>
    <n v="37.1"/>
    <x v="352"/>
    <n v="13.105"/>
    <s v="23432"/>
    <s v="282"/>
    <n v="14.109994439999999"/>
    <n v="3.67"/>
    <x v="0"/>
  </r>
  <r>
    <s v="01-05-2022"/>
    <x v="2"/>
    <x v="2"/>
    <x v="9"/>
    <x v="1580"/>
    <n v="7.0921242419999997"/>
    <x v="13"/>
    <s v="47"/>
    <n v="38.799999999999997"/>
    <x v="670"/>
    <n v="26.213999999999999"/>
    <s v="18512"/>
    <s v="342"/>
    <n v="14.447050389999999"/>
    <n v="3.61"/>
    <x v="0"/>
  </r>
  <r>
    <s v="01-05-2022"/>
    <x v="1"/>
    <x v="1"/>
    <x v="6"/>
    <x v="1581"/>
    <n v="6.8264304009999996"/>
    <x v="14"/>
    <n v="53.5"/>
    <n v="39.200000000000003"/>
    <x v="572"/>
    <n v="26.984999999999999"/>
    <s v="18586"/>
    <s v="373"/>
    <n v="16.44955444"/>
    <n v="2.5"/>
    <x v="0"/>
  </r>
  <r>
    <s v="01-05-2022"/>
    <x v="0"/>
    <x v="0"/>
    <x v="1921"/>
    <x v="1582"/>
    <n v="6.8204347790000002"/>
    <x v="3"/>
    <n v="49.6"/>
    <n v="41.5"/>
    <x v="1129"/>
    <n v="8.9280000000000008"/>
    <s v="27613"/>
    <s v="326"/>
    <n v="16.44955444"/>
    <n v="2.7"/>
    <x v="0"/>
  </r>
  <r>
    <s v="01-05-2022"/>
    <x v="1"/>
    <x v="1"/>
    <x v="1922"/>
    <x v="52"/>
    <n v="5.8124609229999997"/>
    <x v="35"/>
    <n v="57.9"/>
    <n v="33.6"/>
    <x v="465"/>
    <n v="22.88"/>
    <s v="20462"/>
    <s v="350"/>
    <n v="31.620335180000001"/>
    <n v="2.82"/>
    <x v="1"/>
  </r>
  <r>
    <s v="01-04-2022"/>
    <x v="2"/>
    <x v="2"/>
    <x v="9"/>
    <x v="4"/>
    <n v="6.6523904109999998"/>
    <x v="58"/>
    <n v="44.6"/>
    <n v="32.799999999999997"/>
    <x v="639"/>
    <n v="27.048999999999999"/>
    <s v="18719"/>
    <s v="258"/>
    <n v="15.900716149999999"/>
    <n v="3.69"/>
    <x v="0"/>
  </r>
  <r>
    <s v="01-04-2022"/>
    <x v="0"/>
    <x v="0"/>
    <x v="1923"/>
    <x v="1583"/>
    <n v="5.9435563910000004"/>
    <x v="16"/>
    <n v="48.5"/>
    <n v="40.5"/>
    <x v="679"/>
    <n v="18.757000000000001"/>
    <s v="27613"/>
    <s v="364"/>
    <n v="25.499519280000001"/>
    <n v="2.64"/>
    <x v="0"/>
  </r>
  <r>
    <s v="01-04-2022"/>
    <x v="2"/>
    <x v="2"/>
    <x v="1924"/>
    <x v="1584"/>
    <n v="6.6558558459999997"/>
    <x v="0"/>
    <n v="42.3"/>
    <n v="40.5"/>
    <x v="896"/>
    <n v="21.146999999999998"/>
    <s v="23432"/>
    <s v="387"/>
    <n v="25.499519280000001"/>
    <n v="2.5"/>
    <x v="0"/>
  </r>
  <r>
    <s v="01-04-2022"/>
    <x v="1"/>
    <x v="1"/>
    <x v="26"/>
    <x v="6"/>
    <n v="6.1621304329999997"/>
    <x v="122"/>
    <n v="47.3"/>
    <n v="35.4"/>
    <x v="1130"/>
    <n v="19.425999999999998"/>
    <s v="18735"/>
    <s v="332"/>
    <n v="14.202889730000001"/>
    <n v="3.55"/>
    <x v="0"/>
  </r>
  <r>
    <s v="01-04-2022"/>
    <x v="2"/>
    <x v="2"/>
    <x v="1925"/>
    <x v="20"/>
    <n v="6.0092638340000004"/>
    <x v="3"/>
    <s v="47"/>
    <n v="32.6"/>
    <x v="901"/>
    <n v="34.658999999999999"/>
    <s v="20504"/>
    <s v="378"/>
    <n v="15.900716149999999"/>
    <n v="3.55"/>
    <x v="0"/>
  </r>
  <r>
    <s v="01-04-2022"/>
    <x v="2"/>
    <x v="2"/>
    <x v="1926"/>
    <x v="10"/>
    <n v="6.9045777089999998"/>
    <x v="73"/>
    <n v="45.5"/>
    <n v="31.6"/>
    <x v="458"/>
    <n v="32.167000000000002"/>
    <s v="18738"/>
    <s v="331"/>
    <n v="15.119739300000001"/>
    <n v="3.91"/>
    <x v="0"/>
  </r>
  <r>
    <s v="01-04-2022"/>
    <x v="0"/>
    <x v="0"/>
    <x v="1927"/>
    <x v="19"/>
    <n v="6.776013603"/>
    <x v="260"/>
    <n v="46.6"/>
    <n v="33.4"/>
    <x v="674"/>
    <n v="32.338000000000001"/>
    <s v="18729"/>
    <s v="287"/>
    <n v="25.489988790000002"/>
    <n v="3.59"/>
    <x v="0"/>
  </r>
  <r>
    <s v="01-04-2022"/>
    <x v="0"/>
    <x v="0"/>
    <x v="1925"/>
    <x v="1585"/>
    <n v="6.3163545430000001"/>
    <x v="13"/>
    <n v="45.5"/>
    <n v="28.2"/>
    <x v="1131"/>
    <n v="19.899999999999999"/>
    <s v="21951"/>
    <s v="325"/>
    <n v="25.47638615"/>
    <n v="3.69"/>
    <x v="0"/>
  </r>
  <r>
    <s v="01-04-2022"/>
    <x v="0"/>
    <x v="0"/>
    <x v="13"/>
    <x v="1586"/>
    <n v="6.6961700789999998"/>
    <x v="275"/>
    <n v="50.6"/>
    <s v="41"/>
    <x v="1031"/>
    <n v="23.167999999999999"/>
    <s v="18720"/>
    <s v="422"/>
    <n v="25.502243589999999"/>
    <n v="2.66"/>
    <x v="0"/>
  </r>
  <r>
    <s v="01-04-2022"/>
    <x v="2"/>
    <x v="2"/>
    <x v="1928"/>
    <x v="12"/>
    <n v="6.798609635"/>
    <x v="17"/>
    <s v="46"/>
    <s v="40"/>
    <x v="1132"/>
    <n v="20.945"/>
    <s v="27957"/>
    <s v="331"/>
    <n v="14.202889730000001"/>
    <n v="3.93"/>
    <x v="0"/>
  </r>
  <r>
    <s v="01-04-2022"/>
    <x v="2"/>
    <x v="2"/>
    <x v="1929"/>
    <x v="1587"/>
    <n v="6.5756539739999997"/>
    <x v="14"/>
    <n v="50.3"/>
    <n v="33.700000000000003"/>
    <x v="307"/>
    <s v=""/>
    <s v="20504"/>
    <s v="294"/>
    <n v="25.502243589999999"/>
    <n v="3.67"/>
    <x v="0"/>
  </r>
  <r>
    <s v="01-04-2022"/>
    <x v="2"/>
    <x v="2"/>
    <x v="1930"/>
    <x v="1588"/>
    <n v="6.5876598179999997"/>
    <x v="14"/>
    <n v="47.5"/>
    <n v="33.9"/>
    <x v="46"/>
    <n v="16.718"/>
    <s v="23432"/>
    <s v="281"/>
    <n v="17.899311019999999"/>
    <n v="3.91"/>
    <x v="0"/>
  </r>
  <r>
    <s v="01-04-2022"/>
    <x v="2"/>
    <x v="2"/>
    <x v="1931"/>
    <x v="1589"/>
    <n v="6.6704943249999999"/>
    <x v="17"/>
    <s v="43"/>
    <n v="34.6"/>
    <x v="70"/>
    <n v="27.440999999999999"/>
    <s v="25528"/>
    <s v="334"/>
    <n v="25.503605960000002"/>
    <n v="3.55"/>
    <x v="0"/>
  </r>
  <r>
    <s v="01-04-2022"/>
    <x v="0"/>
    <x v="0"/>
    <x v="1932"/>
    <x v="63"/>
    <n v="5.9493910489999999"/>
    <x v="251"/>
    <s v="51"/>
    <s v=""/>
    <x v="401"/>
    <n v="19.234999999999999"/>
    <s v="20351"/>
    <s v="342"/>
    <n v="32.370455710000002"/>
    <n v="2.83"/>
    <x v="1"/>
  </r>
  <r>
    <s v="01-04-2022"/>
    <x v="0"/>
    <x v="0"/>
    <x v="1933"/>
    <x v="1590"/>
    <n v="6.2719507810000001"/>
    <x v="264"/>
    <s v="50"/>
    <n v="37.700000000000003"/>
    <x v="617"/>
    <n v="17.3"/>
    <s v="20273"/>
    <s v="340"/>
    <n v="23.548660779999999"/>
    <n v="1.85"/>
    <x v="1"/>
  </r>
  <r>
    <s v="01-04-2022"/>
    <x v="2"/>
    <x v="2"/>
    <x v="1934"/>
    <x v="61"/>
    <n v="6.686176777"/>
    <x v="31"/>
    <n v="42.5"/>
    <s v="39"/>
    <x v="237"/>
    <n v="30.21"/>
    <s v=""/>
    <s v="260"/>
    <n v="35.580333660000001"/>
    <s v=""/>
    <x v="1"/>
  </r>
  <r>
    <s v="01-04-2022"/>
    <x v="1"/>
    <x v="1"/>
    <x v="1935"/>
    <x v="83"/>
    <n v="6.1936587559999996"/>
    <x v="184"/>
    <n v="44.2"/>
    <n v="35.700000000000003"/>
    <x v="544"/>
    <n v="36.735999999999997"/>
    <s v="20373"/>
    <s v=""/>
    <s v=""/>
    <n v="2.71"/>
    <x v="1"/>
  </r>
  <r>
    <s v="01-04-2022"/>
    <x v="1"/>
    <x v="1"/>
    <x v="1936"/>
    <x v="1591"/>
    <n v="6.2746414579999996"/>
    <x v="25"/>
    <n v="46.5"/>
    <s v="27"/>
    <x v="497"/>
    <n v="24.696000000000002"/>
    <s v="20348"/>
    <s v="338"/>
    <n v="34.973004189999997"/>
    <n v="1.99"/>
    <x v="1"/>
  </r>
  <r>
    <s v="01-04-2022"/>
    <x v="0"/>
    <x v="0"/>
    <x v="435"/>
    <x v="1592"/>
    <n v="6.1416272169999999"/>
    <x v="15"/>
    <n v="45.3"/>
    <s v="34"/>
    <x v="1133"/>
    <n v="26.573"/>
    <s v="26526"/>
    <s v="400"/>
    <n v="25.488627869999998"/>
    <n v="3.93"/>
    <x v="0"/>
  </r>
  <r>
    <s v="01-04-2022"/>
    <x v="2"/>
    <x v="2"/>
    <x v="1937"/>
    <x v="79"/>
    <n v="6.5207587350000003"/>
    <x v="251"/>
    <s v="52"/>
    <n v="33.200000000000003"/>
    <x v="229"/>
    <n v="27.635000000000002"/>
    <s v="20367"/>
    <s v="380"/>
    <n v="35.580333660000001"/>
    <n v="2.99"/>
    <x v="1"/>
  </r>
  <r>
    <s v="01-03-2022"/>
    <x v="0"/>
    <x v="0"/>
    <x v="1938"/>
    <x v="83"/>
    <s v=""/>
    <x v="8"/>
    <s v=""/>
    <n v="34.5"/>
    <x v="1134"/>
    <n v="38.343000000000004"/>
    <s v="22032"/>
    <s v="281"/>
    <n v="21.66857298"/>
    <n v="3.16"/>
    <x v="1"/>
  </r>
  <r>
    <s v="01-03-2022"/>
    <x v="1"/>
    <x v="1"/>
    <x v="1939"/>
    <x v="1593"/>
    <n v="7.008311688"/>
    <x v="29"/>
    <n v="49.2"/>
    <n v="38.1"/>
    <x v="313"/>
    <n v="26.736000000000001"/>
    <s v="14266"/>
    <s v="403"/>
    <n v="21.70995907"/>
    <n v="1.85"/>
    <x v="1"/>
  </r>
  <r>
    <s v="01-03-2022"/>
    <x v="0"/>
    <x v="0"/>
    <x v="1940"/>
    <x v="1594"/>
    <n v="7.0560626989999999"/>
    <x v="241"/>
    <n v="52.2"/>
    <n v="35.700000000000003"/>
    <x v="903"/>
    <n v="24.925000000000001"/>
    <s v="21888"/>
    <s v="357"/>
    <n v="30.51400825"/>
    <n v="1.86"/>
    <x v="1"/>
  </r>
  <r>
    <s v="01-03-2022"/>
    <x v="2"/>
    <x v="2"/>
    <x v="1941"/>
    <x v="5"/>
    <n v="5.8205156269999998"/>
    <x v="213"/>
    <n v="50.8"/>
    <n v="31.2"/>
    <x v="1135"/>
    <n v="21.901"/>
    <s v="23576"/>
    <s v="377"/>
    <n v="14.202889730000001"/>
    <n v="3.61"/>
    <x v="0"/>
  </r>
  <r>
    <s v="01-03-2022"/>
    <x v="2"/>
    <x v="2"/>
    <x v="38"/>
    <x v="1595"/>
    <n v="6.09299328"/>
    <x v="124"/>
    <n v="44.8"/>
    <n v="31.2"/>
    <x v="950"/>
    <n v="16.631"/>
    <s v="19806"/>
    <s v="315"/>
    <n v="24.10390791"/>
    <n v="2.74"/>
    <x v="0"/>
  </r>
  <r>
    <s v="01-03-2022"/>
    <x v="2"/>
    <x v="2"/>
    <x v="1942"/>
    <x v="430"/>
    <n v="6.3873634949999998"/>
    <x v="241"/>
    <n v="35.799999999999997"/>
    <n v="34.799999999999997"/>
    <x v="1136"/>
    <n v="25.39"/>
    <s v="21880"/>
    <s v="382"/>
    <n v="31.620335180000001"/>
    <n v="1.87"/>
    <x v="1"/>
  </r>
  <r>
    <s v="01-03-2022"/>
    <x v="0"/>
    <x v="0"/>
    <x v="1943"/>
    <x v="63"/>
    <n v="7.0521319499999997"/>
    <x v="25"/>
    <n v="49.6"/>
    <n v="33.5"/>
    <x v="606"/>
    <n v="22.672000000000001"/>
    <s v="18436"/>
    <s v="276"/>
    <n v="21.92935232"/>
    <s v="3"/>
    <x v="1"/>
  </r>
  <r>
    <s v="01-03-2022"/>
    <x v="2"/>
    <x v="2"/>
    <x v="1944"/>
    <x v="1596"/>
    <n v="6.707585645"/>
    <x v="154"/>
    <n v="48.6"/>
    <n v="38.4"/>
    <x v="537"/>
    <n v="25.274000000000001"/>
    <s v="21764"/>
    <s v="373"/>
    <n v="21.935397900000002"/>
    <n v="1.85"/>
    <x v="1"/>
  </r>
  <r>
    <s v="01-03-2022"/>
    <x v="1"/>
    <x v="1"/>
    <x v="1945"/>
    <x v="1597"/>
    <n v="6.1005926300000004"/>
    <x v="154"/>
    <n v="45.5"/>
    <n v="28.6"/>
    <x v="273"/>
    <n v="17.907"/>
    <s v="21778"/>
    <s v="316"/>
    <n v="21.921296720000001"/>
    <n v="2.11"/>
    <x v="1"/>
  </r>
  <r>
    <s v="01-03-2022"/>
    <x v="0"/>
    <x v="0"/>
    <x v="1946"/>
    <x v="1598"/>
    <n v="6.2283434270000004"/>
    <x v="24"/>
    <n v="46.1"/>
    <n v="35.9"/>
    <x v="409"/>
    <n v="25.041"/>
    <s v="22005"/>
    <s v="287"/>
    <n v="33.923365019999999"/>
    <n v="1.88"/>
    <x v="1"/>
  </r>
  <r>
    <s v="01-03-2022"/>
    <x v="0"/>
    <x v="0"/>
    <x v="1947"/>
    <x v="83"/>
    <n v="6.4638241140000003"/>
    <x v="215"/>
    <n v="49.3"/>
    <n v="36.5"/>
    <x v="987"/>
    <s v=""/>
    <s v="21981"/>
    <s v="360"/>
    <n v="31.5210747"/>
    <n v="1.88"/>
    <x v="1"/>
  </r>
  <r>
    <s v="01-03-2022"/>
    <x v="2"/>
    <x v="2"/>
    <x v="16"/>
    <x v="12"/>
    <n v="6.081805975"/>
    <x v="104"/>
    <n v="49.1"/>
    <n v="36.1"/>
    <x v="259"/>
    <n v="27.727"/>
    <s v="20001"/>
    <s v="361"/>
    <n v="16.964105069999999"/>
    <n v="3.59"/>
    <x v="0"/>
  </r>
  <r>
    <s v="01-03-2022"/>
    <x v="1"/>
    <x v="1"/>
    <x v="1948"/>
    <x v="1599"/>
    <n v="6.594199594"/>
    <x v="154"/>
    <n v="43.9"/>
    <n v="31.9"/>
    <x v="1053"/>
    <n v="17.62"/>
    <s v="15217"/>
    <s v="379"/>
    <n v="35.580333660000001"/>
    <n v="1.95"/>
    <x v="1"/>
  </r>
  <r>
    <s v="01-03-2022"/>
    <x v="0"/>
    <x v="0"/>
    <x v="435"/>
    <x v="1600"/>
    <n v="6.1553731630000001"/>
    <x v="154"/>
    <n v="50.1"/>
    <n v="33.799999999999997"/>
    <x v="37"/>
    <n v="27.087"/>
    <s v="17726"/>
    <s v="351"/>
    <n v="21.975787149999999"/>
    <n v="1.91"/>
    <x v="1"/>
  </r>
  <r>
    <s v="01-03-2022"/>
    <x v="2"/>
    <x v="2"/>
    <x v="1949"/>
    <x v="61"/>
    <n v="5.6939555720000001"/>
    <x v="154"/>
    <s v="42"/>
    <n v="40.200000000000003"/>
    <x v="1018"/>
    <n v="23.776"/>
    <s v="21803"/>
    <s v="425"/>
    <n v="21.896161079999999"/>
    <n v="2.88"/>
    <x v="1"/>
  </r>
  <r>
    <s v="01-03-2022"/>
    <x v="2"/>
    <x v="2"/>
    <x v="3"/>
    <x v="6"/>
    <n v="6.5518015040000002"/>
    <x v="240"/>
    <n v="43.4"/>
    <n v="34.799999999999997"/>
    <x v="1137"/>
    <n v="16.893999999999998"/>
    <s v="19818"/>
    <s v="363"/>
    <n v="14.447050389999999"/>
    <n v="3.67"/>
    <x v="0"/>
  </r>
  <r>
    <s v="01-03-2022"/>
    <x v="0"/>
    <x v="0"/>
    <x v="38"/>
    <x v="11"/>
    <n v="6.4516165220000001"/>
    <x v="0"/>
    <n v="48.9"/>
    <n v="39.4"/>
    <x v="313"/>
    <n v="30.878"/>
    <s v="23576"/>
    <s v="363"/>
    <n v="14.202889730000001"/>
    <n v="3.67"/>
    <x v="0"/>
  </r>
  <r>
    <s v="01-03-2022"/>
    <x v="0"/>
    <x v="0"/>
    <x v="1950"/>
    <x v="1601"/>
    <n v="5.8853250570000002"/>
    <x v="30"/>
    <n v="53.2"/>
    <n v="34.1"/>
    <x v="614"/>
    <n v="27.254000000000001"/>
    <s v="16198"/>
    <s v="429"/>
    <n v="31.5210747"/>
    <n v="1.87"/>
    <x v="1"/>
  </r>
  <r>
    <s v="01-03-2022"/>
    <x v="1"/>
    <x v="1"/>
    <x v="1951"/>
    <x v="1602"/>
    <n v="6.6998259400000002"/>
    <x v="21"/>
    <n v="44.8"/>
    <n v="38.6"/>
    <x v="653"/>
    <n v="23.751000000000001"/>
    <s v="21846"/>
    <s v="344"/>
    <n v="21.853062349999998"/>
    <n v="3.07"/>
    <x v="1"/>
  </r>
  <r>
    <s v="01-03-2022"/>
    <x v="2"/>
    <x v="2"/>
    <x v="1952"/>
    <x v="1603"/>
    <n v="6.7116800169999999"/>
    <x v="28"/>
    <n v="47.9"/>
    <n v="37.700000000000003"/>
    <x v="1020"/>
    <n v="32.747"/>
    <s v="21855"/>
    <s v="345"/>
    <n v="21.844063139999999"/>
    <n v="2.96"/>
    <x v="1"/>
  </r>
  <r>
    <s v="01-03-2022"/>
    <x v="1"/>
    <x v="1"/>
    <x v="1953"/>
    <x v="1604"/>
    <n v="6.5750040739999998"/>
    <x v="13"/>
    <n v="42.2"/>
    <n v="41.7"/>
    <x v="567"/>
    <n v="18.882999999999999"/>
    <s v="25528"/>
    <s v="460"/>
    <n v="16.44955444"/>
    <n v="2.82"/>
    <x v="0"/>
  </r>
  <r>
    <s v="01-03-2022"/>
    <x v="1"/>
    <x v="1"/>
    <x v="205"/>
    <x v="1605"/>
    <n v="6.6110710680000002"/>
    <x v="14"/>
    <n v="46.8"/>
    <n v="30.5"/>
    <x v="337"/>
    <n v="23.364999999999998"/>
    <s v="17919"/>
    <s v="356"/>
    <n v="15.900716149999999"/>
    <n v="2.9"/>
    <x v="0"/>
  </r>
  <r>
    <s v="01-03-2022"/>
    <x v="0"/>
    <x v="0"/>
    <x v="1954"/>
    <x v="1606"/>
    <n v="5.9208842869999998"/>
    <x v="29"/>
    <n v="45.5"/>
    <n v="33.4"/>
    <x v="1138"/>
    <n v="17.141999999999999"/>
    <s v="21848"/>
    <s v="401"/>
    <n v="21.85106188"/>
    <n v="2.99"/>
    <x v="1"/>
  </r>
  <r>
    <s v="01-03-2022"/>
    <x v="2"/>
    <x v="2"/>
    <x v="1955"/>
    <x v="1607"/>
    <n v="6.3214701949999998"/>
    <x v="17"/>
    <n v="54.7"/>
    <s v="40"/>
    <x v="62"/>
    <n v="17.963000000000001"/>
    <s v="20504"/>
    <s v="328"/>
    <n v="15.119739300000001"/>
    <n v="2.66"/>
    <x v="0"/>
  </r>
  <r>
    <s v="01-03-2022"/>
    <x v="2"/>
    <x v="2"/>
    <x v="1956"/>
    <x v="1608"/>
    <n v="6.6071815450000004"/>
    <x v="26"/>
    <n v="44.8"/>
    <n v="32.4"/>
    <x v="114"/>
    <n v="33.656999999999996"/>
    <s v="21995"/>
    <s v="292"/>
    <n v="21.705023870000002"/>
    <n v="1.95"/>
    <x v="1"/>
  </r>
  <r>
    <s v="01-03-2022"/>
    <x v="2"/>
    <x v="2"/>
    <x v="1957"/>
    <x v="1609"/>
    <n v="7.2321347630000004"/>
    <x v="275"/>
    <n v="47.6"/>
    <n v="35.4"/>
    <x v="189"/>
    <n v="30.672000000000001"/>
    <s v="19799"/>
    <s v="354"/>
    <n v="16.964105069999999"/>
    <n v="2.78"/>
    <x v="0"/>
  </r>
  <r>
    <s v="01-03-2022"/>
    <x v="2"/>
    <x v="2"/>
    <x v="1958"/>
    <x v="1610"/>
    <n v="6.2624125350000002"/>
    <x v="262"/>
    <s v="48"/>
    <n v="37.4"/>
    <x v="1139"/>
    <n v="22.867999999999999"/>
    <s v="18436"/>
    <s v="351"/>
    <n v="21.704037100000001"/>
    <n v="2.02"/>
    <x v="1"/>
  </r>
  <r>
    <s v="01-03-2022"/>
    <x v="0"/>
    <x v="0"/>
    <x v="1959"/>
    <x v="19"/>
    <n v="6.7834693870000002"/>
    <x v="16"/>
    <n v="48.6"/>
    <s v="28"/>
    <x v="344"/>
    <n v="33.430999999999997"/>
    <s v="23576"/>
    <s v="390"/>
    <n v="16.964105069999999"/>
    <n v="3.55"/>
    <x v="0"/>
  </r>
  <r>
    <s v="01-03-2022"/>
    <x v="2"/>
    <x v="2"/>
    <x v="1960"/>
    <x v="1611"/>
    <n v="6.3498863610000003"/>
    <x v="169"/>
    <n v="50.7"/>
    <n v="34.799999999999997"/>
    <x v="915"/>
    <n v="26.709"/>
    <s v="19197"/>
    <s v="384"/>
    <n v="21.842064329999999"/>
    <n v="3.01"/>
    <x v="1"/>
  </r>
  <r>
    <s v="01-03-2022"/>
    <x v="0"/>
    <x v="0"/>
    <x v="1961"/>
    <x v="1612"/>
    <n v="6.1163886620000003"/>
    <x v="241"/>
    <n v="46.2"/>
    <n v="43.7"/>
    <x v="285"/>
    <n v="13.303000000000001"/>
    <s v="13272"/>
    <s v="381"/>
    <n v="32.519298550000002"/>
    <n v="2.0099999999999998"/>
    <x v="1"/>
  </r>
  <r>
    <s v="01-03-2022"/>
    <x v="2"/>
    <x v="2"/>
    <x v="1962"/>
    <x v="1613"/>
    <n v="6.939614046"/>
    <x v="262"/>
    <n v="48.9"/>
    <n v="35.1"/>
    <x v="1140"/>
    <n v="29.984000000000002"/>
    <s v="16198"/>
    <s v="311"/>
    <n v="32.370455710000002"/>
    <n v="2.11"/>
    <x v="1"/>
  </r>
  <r>
    <s v="01-03-2022"/>
    <x v="0"/>
    <x v="0"/>
    <x v="1963"/>
    <x v="4"/>
    <n v="6.97779186"/>
    <x v="16"/>
    <n v="45.4"/>
    <n v="35.5"/>
    <x v="115"/>
    <n v="17.135999999999999"/>
    <s v="23576"/>
    <s v="311"/>
    <n v="24.07473525"/>
    <n v="3.69"/>
    <x v="0"/>
  </r>
  <r>
    <s v="01-03-2022"/>
    <x v="0"/>
    <x v="0"/>
    <x v="1964"/>
    <x v="1614"/>
    <n v="7.0948016630000001"/>
    <x v="0"/>
    <n v="50.9"/>
    <n v="34.1"/>
    <x v="389"/>
    <n v="26.738"/>
    <s v="19767"/>
    <s v="365"/>
    <n v="24.151464560000001"/>
    <n v="3.61"/>
    <x v="0"/>
  </r>
  <r>
    <s v="01-03-2022"/>
    <x v="0"/>
    <x v="0"/>
    <x v="1965"/>
    <x v="1615"/>
    <n v="6.4267125460000001"/>
    <x v="23"/>
    <n v="47.3"/>
    <s v="30"/>
    <x v="1112"/>
    <n v="23.073"/>
    <s v="15217"/>
    <s v="361"/>
    <n v="21.904198210000001"/>
    <n v="1.86"/>
    <x v="1"/>
  </r>
  <r>
    <s v="01-03-2022"/>
    <x v="0"/>
    <x v="0"/>
    <x v="1966"/>
    <x v="1616"/>
    <n v="6.7746477289999998"/>
    <x v="13"/>
    <n v="47.9"/>
    <s v="29"/>
    <x v="538"/>
    <n v="32.600999999999999"/>
    <s v="20504"/>
    <s v="235"/>
    <n v="24.149021189999999"/>
    <n v="2.89"/>
    <x v="0"/>
  </r>
  <r>
    <s v="01-03-2022"/>
    <x v="2"/>
    <x v="2"/>
    <x v="1967"/>
    <x v="1617"/>
    <n v="6.5254710769999997"/>
    <x v="16"/>
    <n v="47.2"/>
    <n v="33.799999999999997"/>
    <x v="736"/>
    <n v="30.445"/>
    <s v="26605"/>
    <s v="261"/>
    <n v="24.222537930000001"/>
    <n v="2.59"/>
    <x v="0"/>
  </r>
  <r>
    <s v="01-03-2022"/>
    <x v="0"/>
    <x v="0"/>
    <x v="1968"/>
    <x v="1618"/>
    <n v="6.515965016"/>
    <x v="16"/>
    <n v="43.7"/>
    <n v="31.7"/>
    <x v="1141"/>
    <n v="24.744"/>
    <s v="21951"/>
    <s v="362"/>
    <n v="16.964105069999999"/>
    <n v="2.74"/>
    <x v="0"/>
  </r>
  <r>
    <s v="01-02-2022"/>
    <x v="1"/>
    <x v="1"/>
    <x v="1969"/>
    <x v="9"/>
    <n v="6.4017233060000001"/>
    <x v="211"/>
    <n v="46.6"/>
    <n v="38.6"/>
    <x v="875"/>
    <n v="22.196999999999999"/>
    <s v="23432"/>
    <s v="372"/>
    <n v="14.202889730000001"/>
    <n v="3.67"/>
    <x v="0"/>
  </r>
  <r>
    <s v="01-02-2022"/>
    <x v="0"/>
    <x v="0"/>
    <x v="11"/>
    <x v="2"/>
    <n v="6.5966390559999999"/>
    <x v="28"/>
    <n v="45.8"/>
    <n v="37.9"/>
    <x v="137"/>
    <n v="16.61"/>
    <s v="19538"/>
    <s v="337"/>
    <n v="15.900716149999999"/>
    <n v="3.55"/>
    <x v="0"/>
  </r>
  <r>
    <s v="01-02-2022"/>
    <x v="1"/>
    <x v="1"/>
    <x v="16"/>
    <x v="1619"/>
    <n v="6.8662303160000002"/>
    <x v="15"/>
    <n v="49.6"/>
    <n v="32.700000000000003"/>
    <x v="310"/>
    <n v="25.885999999999999"/>
    <s v="20504"/>
    <s v="310"/>
    <n v="17.899311019999999"/>
    <n v="3.55"/>
    <x v="0"/>
  </r>
  <r>
    <s v="01-02-2022"/>
    <x v="2"/>
    <x v="2"/>
    <x v="17"/>
    <x v="1620"/>
    <n v="7.5297276540000002"/>
    <x v="16"/>
    <n v="46.9"/>
    <n v="32.6"/>
    <x v="1142"/>
    <n v="12.382999999999999"/>
    <s v="26605"/>
    <s v="362"/>
    <n v="16.964105069999999"/>
    <n v="3.55"/>
    <x v="0"/>
  </r>
  <r>
    <s v="01-02-2022"/>
    <x v="0"/>
    <x v="0"/>
    <x v="5"/>
    <x v="1621"/>
    <n v="6.3361464720000003"/>
    <x v="15"/>
    <s v="49"/>
    <n v="35.9"/>
    <x v="1054"/>
    <n v="23.023"/>
    <s v="19573"/>
    <s v="307"/>
    <n v="15.900716149999999"/>
    <n v="2.63"/>
    <x v="0"/>
  </r>
  <r>
    <s v="01-02-2022"/>
    <x v="0"/>
    <x v="0"/>
    <x v="1970"/>
    <x v="1622"/>
    <n v="6.8522825709999999"/>
    <x v="17"/>
    <n v="42.9"/>
    <n v="36.200000000000003"/>
    <x v="758"/>
    <n v="24.818999999999999"/>
    <s v="26526"/>
    <s v="348"/>
    <n v="15.119739300000001"/>
    <n v="2.5299999999999998"/>
    <x v="0"/>
  </r>
  <r>
    <s v="01-02-2022"/>
    <x v="2"/>
    <x v="2"/>
    <x v="1167"/>
    <x v="2"/>
    <n v="5.6987647749999999"/>
    <x v="256"/>
    <n v="52.5"/>
    <n v="40.9"/>
    <x v="905"/>
    <n v="31.573"/>
    <s v="27613"/>
    <s v="377"/>
    <n v="16.964105069999999"/>
    <n v="3.67"/>
    <x v="0"/>
  </r>
  <r>
    <s v="01-02-2022"/>
    <x v="0"/>
    <x v="0"/>
    <x v="5"/>
    <x v="18"/>
    <n v="6.1365854100000004"/>
    <x v="162"/>
    <n v="49.6"/>
    <n v="42.3"/>
    <x v="1143"/>
    <n v="37.423000000000002"/>
    <s v="19536"/>
    <s v="402"/>
    <n v="24.437039309999999"/>
    <n v="2.84"/>
    <x v="0"/>
  </r>
  <r>
    <s v="01-02-2022"/>
    <x v="1"/>
    <x v="1"/>
    <x v="1971"/>
    <x v="1623"/>
    <n v="6.1311349660000003"/>
    <x v="103"/>
    <n v="50.7"/>
    <n v="38.700000000000003"/>
    <x v="590"/>
    <n v="36.265000000000001"/>
    <s v="17726"/>
    <s v="297"/>
    <n v="31.5210747"/>
    <n v="2.02"/>
    <x v="1"/>
  </r>
  <r>
    <s v="01-02-2022"/>
    <x v="2"/>
    <x v="2"/>
    <x v="1972"/>
    <x v="1624"/>
    <n v="6.5733922109999998"/>
    <x v="33"/>
    <n v="45.5"/>
    <n v="32.5"/>
    <x v="193"/>
    <n v="23.43"/>
    <s v="20978"/>
    <s v="390"/>
    <n v="22.757269520000001"/>
    <n v="2.94"/>
    <x v="1"/>
  </r>
  <r>
    <s v="01-02-2022"/>
    <x v="0"/>
    <x v="0"/>
    <x v="1973"/>
    <x v="1625"/>
    <n v="6.1966097859999998"/>
    <x v="103"/>
    <n v="48.8"/>
    <n v="37.200000000000003"/>
    <x v="513"/>
    <n v="20.282"/>
    <s v="20974"/>
    <s v="282"/>
    <n v="22.761609610000001"/>
    <n v="2.72"/>
    <x v="1"/>
  </r>
  <r>
    <s v="01-02-2022"/>
    <x v="0"/>
    <x v="0"/>
    <x v="1974"/>
    <x v="1626"/>
    <n v="7.074653015"/>
    <x v="23"/>
    <n v="48.3"/>
    <n v="31.5"/>
    <x v="530"/>
    <n v="34.707999999999998"/>
    <s v="20951"/>
    <s v="319"/>
    <n v="22.7865973"/>
    <n v="2.94"/>
    <x v="1"/>
  </r>
  <r>
    <s v="01-02-2022"/>
    <x v="2"/>
    <x v="2"/>
    <x v="1975"/>
    <x v="1627"/>
    <n v="6.5300489319999997"/>
    <x v="8"/>
    <n v="49.9"/>
    <n v="36.200000000000003"/>
    <x v="1144"/>
    <n v="16.827999999999999"/>
    <s v="20958"/>
    <s v="335"/>
    <n v="22.778986539999998"/>
    <s v=""/>
    <x v="1"/>
  </r>
  <r>
    <s v="01-02-2022"/>
    <x v="1"/>
    <x v="1"/>
    <x v="1976"/>
    <x v="1628"/>
    <n v="6.402654954"/>
    <x v="30"/>
    <n v="44.5"/>
    <n v="32.1"/>
    <x v="500"/>
    <n v="26.498000000000001"/>
    <s v="20935"/>
    <s v="376"/>
    <n v="22.804012419999999"/>
    <n v="2.79"/>
    <x v="1"/>
  </r>
  <r>
    <s v="01-02-2022"/>
    <x v="2"/>
    <x v="2"/>
    <x v="1977"/>
    <x v="809"/>
    <n v="7.1093554900000004"/>
    <x v="14"/>
    <n v="53.2"/>
    <n v="36.200000000000003"/>
    <x v="594"/>
    <n v="31.58"/>
    <s v="23576"/>
    <s v="385"/>
    <n v="24.40955108"/>
    <n v="3.5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B1691-29DA-4658-87FD-7290B15F15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0" hier="-1"/>
  </pageFields>
  <dataFields count="2">
    <dataField name="Average of Hydraulic_Pressure(bar)" fld="3" subtotal="average" baseField="2" baseItem="0" numFmtId="2"/>
    <dataField name="Average of Hydraulic_Oil_Temperature(?C)" fld="7" subtotal="average" baseField="2" baseItem="2" numFmtId="2"/>
  </dataFields>
  <formats count="4">
    <format dxfId="8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94B6A-73AE-4F57-9018-C6EB9B7BE2E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3:G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>
      <items count="1979">
        <item x="1653"/>
        <item x="1339"/>
        <item x="549"/>
        <item x="1925"/>
        <item x="1381"/>
        <item x="695"/>
        <item x="87"/>
        <item x="592"/>
        <item x="91"/>
        <item x="1129"/>
        <item x="1122"/>
        <item x="84"/>
        <item x="1450"/>
        <item x="1677"/>
        <item x="702"/>
        <item x="579"/>
        <item x="694"/>
        <item x="1022"/>
        <item x="505"/>
        <item x="1644"/>
        <item x="39"/>
        <item x="1773"/>
        <item x="909"/>
        <item x="403"/>
        <item x="1300"/>
        <item x="872"/>
        <item x="1047"/>
        <item x="1377"/>
        <item x="939"/>
        <item x="1376"/>
        <item x="164"/>
        <item x="1061"/>
        <item x="1612"/>
        <item x="1629"/>
        <item x="1632"/>
        <item x="790"/>
        <item x="1314"/>
        <item x="1628"/>
        <item x="1224"/>
        <item x="1287"/>
        <item x="1223"/>
        <item x="1350"/>
        <item x="1609"/>
        <item x="1225"/>
        <item x="521"/>
        <item x="329"/>
        <item x="1064"/>
        <item x="1308"/>
        <item x="1836"/>
        <item x="829"/>
        <item x="1403"/>
        <item x="1302"/>
        <item x="988"/>
        <item x="1618"/>
        <item x="1964"/>
        <item x="668"/>
        <item x="555"/>
        <item x="1216"/>
        <item x="203"/>
        <item x="609"/>
        <item x="1442"/>
        <item x="273"/>
        <item x="853"/>
        <item x="1908"/>
        <item x="981"/>
        <item x="840"/>
        <item x="681"/>
        <item x="562"/>
        <item x="1687"/>
        <item x="1227"/>
        <item x="707"/>
        <item x="799"/>
        <item x="770"/>
        <item x="1157"/>
        <item x="94"/>
        <item x="903"/>
        <item x="411"/>
        <item x="700"/>
        <item x="1504"/>
        <item x="1343"/>
        <item x="250"/>
        <item x="124"/>
        <item x="725"/>
        <item x="666"/>
        <item x="202"/>
        <item x="1206"/>
        <item x="1619"/>
        <item x="735"/>
        <item x="1463"/>
        <item x="12"/>
        <item x="1970"/>
        <item x="1680"/>
        <item x="313"/>
        <item x="904"/>
        <item x="1675"/>
        <item x="1880"/>
        <item x="1871"/>
        <item x="1076"/>
        <item x="797"/>
        <item x="734"/>
        <item x="1267"/>
        <item x="1211"/>
        <item x="1745"/>
        <item x="322"/>
        <item x="1903"/>
        <item x="728"/>
        <item x="1873"/>
        <item x="957"/>
        <item x="1516"/>
        <item x="1817"/>
        <item x="608"/>
        <item x="428"/>
        <item x="665"/>
        <item x="599"/>
        <item x="659"/>
        <item x="1305"/>
        <item x="956"/>
        <item x="644"/>
        <item x="45"/>
        <item x="279"/>
        <item x="1544"/>
        <item x="1181"/>
        <item x="1338"/>
        <item x="1273"/>
        <item x="1419"/>
        <item x="532"/>
        <item x="559"/>
        <item x="1686"/>
        <item x="1727"/>
        <item x="1700"/>
        <item x="354"/>
        <item x="151"/>
        <item x="696"/>
        <item x="873"/>
        <item x="479"/>
        <item x="1921"/>
        <item x="1523"/>
        <item x="1115"/>
        <item x="42"/>
        <item x="56"/>
        <item x="1323"/>
        <item x="1562"/>
        <item x="652"/>
        <item x="848"/>
        <item x="1875"/>
        <item x="77"/>
        <item x="345"/>
        <item x="1429"/>
        <item x="1723"/>
        <item x="1068"/>
        <item x="1814"/>
        <item x="1379"/>
        <item x="1066"/>
        <item x="486"/>
        <item x="118"/>
        <item x="843"/>
        <item x="901"/>
        <item x="844"/>
        <item x="800"/>
        <item x="945"/>
        <item x="426"/>
        <item x="149"/>
        <item x="1645"/>
        <item x="723"/>
        <item x="952"/>
        <item x="439"/>
        <item x="849"/>
        <item x="471"/>
        <item x="342"/>
        <item x="541"/>
        <item x="1801"/>
        <item x="1720"/>
        <item x="1484"/>
        <item x="224"/>
        <item x="1052"/>
        <item x="1584"/>
        <item x="1039"/>
        <item x="4"/>
        <item x="768"/>
        <item x="1434"/>
        <item x="705"/>
        <item x="1049"/>
        <item x="944"/>
        <item x="320"/>
        <item x="1075"/>
        <item x="1210"/>
        <item x="254"/>
        <item x="558"/>
        <item x="1021"/>
        <item x="1195"/>
        <item x="268"/>
        <item x="917"/>
        <item x="252"/>
        <item x="201"/>
        <item x="200"/>
        <item x="1275"/>
        <item x="1799"/>
        <item x="698"/>
        <item x="604"/>
        <item x="1072"/>
        <item x="741"/>
        <item x="13"/>
        <item x="1635"/>
        <item x="1497"/>
        <item x="575"/>
        <item x="157"/>
        <item x="344"/>
        <item x="1248"/>
        <item x="1785"/>
        <item x="787"/>
        <item x="1107"/>
        <item x="292"/>
        <item x="1624"/>
        <item x="1899"/>
        <item x="28"/>
        <item x="775"/>
        <item x="612"/>
        <item x="1423"/>
        <item x="1023"/>
        <item x="1685"/>
        <item x="249"/>
        <item x="370"/>
        <item x="367"/>
        <item x="1168"/>
        <item x="1120"/>
        <item x="697"/>
        <item x="1665"/>
        <item x="1179"/>
        <item x="1800"/>
        <item x="709"/>
        <item x="1443"/>
        <item x="1324"/>
        <item x="1518"/>
        <item x="1959"/>
        <item x="1226"/>
        <item x="991"/>
        <item x="1070"/>
        <item x="1057"/>
        <item x="280"/>
        <item x="192"/>
        <item x="16"/>
        <item x="729"/>
        <item x="170"/>
        <item x="1124"/>
        <item x="1199"/>
        <item x="1729"/>
        <item x="1511"/>
        <item x="891"/>
        <item x="74"/>
        <item x="418"/>
        <item x="172"/>
        <item x="494"/>
        <item x="998"/>
        <item x="1383"/>
        <item x="794"/>
        <item x="971"/>
        <item x="900"/>
        <item x="1503"/>
        <item x="328"/>
        <item x="1178"/>
        <item x="1695"/>
        <item x="1840"/>
        <item x="332"/>
        <item x="1786"/>
        <item x="1815"/>
        <item x="647"/>
        <item x="1772"/>
        <item x="821"/>
        <item x="1152"/>
        <item x="733"/>
        <item x="1758"/>
        <item x="1309"/>
        <item x="581"/>
        <item x="1398"/>
        <item x="1304"/>
        <item x="1055"/>
        <item x="1428"/>
        <item x="1180"/>
        <item x="703"/>
        <item x="989"/>
        <item x="176"/>
        <item x="1289"/>
        <item x="1967"/>
        <item x="1074"/>
        <item x="546"/>
        <item x="965"/>
        <item x="542"/>
        <item x="1427"/>
        <item x="958"/>
        <item x="706"/>
        <item x="1859"/>
        <item x="763"/>
        <item x="1386"/>
        <item x="1373"/>
        <item x="491"/>
        <item x="1557"/>
        <item x="1796"/>
        <item x="1905"/>
        <item x="117"/>
        <item x="1127"/>
        <item x="1356"/>
        <item x="699"/>
        <item x="1313"/>
        <item x="1378"/>
        <item x="1387"/>
        <item x="1966"/>
        <item x="1306"/>
        <item x="826"/>
        <item x="574"/>
        <item x="474"/>
        <item x="1441"/>
        <item x="1063"/>
        <item x="206"/>
        <item x="1414"/>
        <item x="488"/>
        <item x="1310"/>
        <item x="1426"/>
        <item x="1269"/>
        <item x="611"/>
        <item x="1118"/>
        <item x="116"/>
        <item x="251"/>
        <item x="1004"/>
        <item x="1382"/>
        <item x="1277"/>
        <item x="916"/>
        <item x="420"/>
        <item x="1355"/>
        <item x="1496"/>
        <item x="282"/>
        <item x="425"/>
        <item x="1200"/>
        <item x="533"/>
        <item x="1522"/>
        <item x="1795"/>
        <item x="294"/>
        <item x="1453"/>
        <item x="529"/>
        <item x="539"/>
        <item x="1549"/>
        <item x="887"/>
        <item x="205"/>
        <item x="1380"/>
        <item x="352"/>
        <item x="1784"/>
        <item x="1239"/>
        <item x="314"/>
        <item x="1134"/>
        <item x="1881"/>
        <item x="1639"/>
        <item x="708"/>
        <item x="1006"/>
        <item x="890"/>
        <item x="870"/>
        <item x="1375"/>
        <item x="1249"/>
        <item x="83"/>
        <item x="1853"/>
        <item x="779"/>
        <item x="1681"/>
        <item x="841"/>
        <item x="1904"/>
        <item x="1728"/>
        <item x="537"/>
        <item x="168"/>
        <item x="867"/>
        <item x="105"/>
        <item x="1640"/>
        <item x="1065"/>
        <item x="1351"/>
        <item x="315"/>
        <item x="1604"/>
        <item x="983"/>
        <item x="587"/>
        <item x="1369"/>
        <item x="0"/>
        <item x="207"/>
        <item x="2"/>
        <item x="1166"/>
        <item x="1151"/>
        <item x="241"/>
        <item x="1218"/>
        <item x="639"/>
        <item x="324"/>
        <item x="1217"/>
        <item x="1897"/>
        <item x="333"/>
        <item x="166"/>
        <item x="190"/>
        <item x="954"/>
        <item x="10"/>
        <item x="123"/>
        <item x="1056"/>
        <item x="1931"/>
        <item x="875"/>
        <item x="1757"/>
        <item x="685"/>
        <item x="1261"/>
        <item x="75"/>
        <item x="513"/>
        <item x="409"/>
        <item x="34"/>
        <item x="834"/>
        <item x="884"/>
        <item x="1857"/>
        <item x="1747"/>
        <item x="360"/>
        <item x="926"/>
        <item x="1198"/>
        <item x="550"/>
        <item x="502"/>
        <item x="1054"/>
        <item x="817"/>
        <item x="739"/>
        <item x="786"/>
        <item x="1194"/>
        <item x="518"/>
        <item x="173"/>
        <item x="96"/>
        <item x="1014"/>
        <item x="1268"/>
        <item x="152"/>
        <item x="1718"/>
        <item x="1559"/>
        <item x="842"/>
        <item x="810"/>
        <item x="654"/>
        <item x="669"/>
        <item x="955"/>
        <item x="692"/>
        <item x="1026"/>
        <item x="570"/>
        <item x="1164"/>
        <item x="594"/>
        <item x="613"/>
        <item x="972"/>
        <item x="272"/>
        <item x="162"/>
        <item x="1467"/>
        <item x="1659"/>
        <item x="919"/>
        <item x="1705"/>
        <item x="1546"/>
        <item x="1789"/>
        <item x="1608"/>
        <item x="243"/>
        <item x="19"/>
        <item x="805"/>
        <item x="1783"/>
        <item x="1393"/>
        <item x="1341"/>
        <item x="1027"/>
        <item x="76"/>
        <item x="1558"/>
        <item x="561"/>
        <item x="1552"/>
        <item x="915"/>
        <item x="55"/>
        <item x="404"/>
        <item x="642"/>
        <item x="1169"/>
        <item x="1583"/>
        <item x="1312"/>
        <item x="866"/>
        <item x="1307"/>
        <item x="1510"/>
        <item x="1002"/>
        <item x="895"/>
        <item x="1263"/>
        <item x="107"/>
        <item x="825"/>
        <item x="1240"/>
        <item x="1475"/>
        <item x="815"/>
        <item x="1472"/>
        <item x="560"/>
        <item x="1595"/>
        <item x="245"/>
        <item x="1495"/>
        <item x="941"/>
        <item x="1430"/>
        <item x="1551"/>
        <item x="234"/>
        <item x="407"/>
        <item x="487"/>
        <item x="122"/>
        <item x="1325"/>
        <item x="819"/>
        <item x="658"/>
        <item x="257"/>
        <item x="1162"/>
        <item x="582"/>
        <item x="295"/>
        <item x="1069"/>
        <item x="1486"/>
        <item x="424"/>
        <item x="635"/>
        <item x="1018"/>
        <item x="1633"/>
        <item x="1501"/>
        <item x="1007"/>
        <item x="680"/>
        <item x="326"/>
        <item x="1768"/>
        <item x="175"/>
        <item x="1898"/>
        <item x="323"/>
        <item x="679"/>
        <item x="995"/>
        <item x="35"/>
        <item x="837"/>
        <item x="1547"/>
        <item x="1212"/>
        <item x="1214"/>
        <item x="736"/>
        <item x="994"/>
        <item x="434"/>
        <item x="1111"/>
        <item x="809"/>
        <item x="253"/>
        <item x="1649"/>
        <item x="1502"/>
        <item x="896"/>
        <item x="913"/>
        <item x="987"/>
        <item x="693"/>
        <item x="1444"/>
        <item x="1748"/>
        <item x="406"/>
        <item x="1043"/>
        <item x="1060"/>
        <item x="276"/>
        <item x="1279"/>
        <item x="271"/>
        <item x="195"/>
        <item x="361"/>
        <item x="1247"/>
        <item x="731"/>
        <item x="772"/>
        <item x="327"/>
        <item x="1926"/>
        <item x="14"/>
        <item x="171"/>
        <item x="20"/>
        <item x="1730"/>
        <item x="1658"/>
        <item x="1315"/>
        <item x="993"/>
        <item x="677"/>
        <item x="1499"/>
        <item x="1202"/>
        <item x="580"/>
        <item x="576"/>
        <item x="1399"/>
        <item x="1241"/>
        <item x="1953"/>
        <item x="678"/>
        <item x="1236"/>
        <item x="911"/>
        <item x="740"/>
        <item x="1185"/>
        <item x="1878"/>
        <item x="1177"/>
        <item x="1876"/>
        <item x="1262"/>
        <item x="777"/>
        <item x="865"/>
        <item x="79"/>
        <item x="990"/>
        <item x="1385"/>
        <item x="1749"/>
        <item x="1005"/>
        <item x="1183"/>
        <item x="90"/>
        <item x="946"/>
        <item x="593"/>
        <item x="519"/>
        <item x="247"/>
        <item x="1445"/>
        <item x="150"/>
        <item x="614"/>
        <item x="106"/>
        <item x="482"/>
        <item x="1924"/>
        <item x="701"/>
        <item x="1473"/>
        <item x="1252"/>
        <item x="478"/>
        <item x="165"/>
        <item x="1634"/>
        <item x="1683"/>
        <item x="338"/>
        <item x="1203"/>
        <item x="1288"/>
        <item x="1046"/>
        <item x="1053"/>
        <item x="331"/>
        <item x="717"/>
        <item x="940"/>
        <item x="683"/>
        <item x="484"/>
        <item x="402"/>
        <item x="978"/>
        <item x="1803"/>
        <item x="517"/>
        <item x="1852"/>
        <item x="343"/>
        <item x="1020"/>
        <item x="340"/>
        <item x="1845"/>
        <item x="1272"/>
        <item x="114"/>
        <item x="655"/>
        <item x="1228"/>
        <item x="846"/>
        <item x="1201"/>
        <item x="275"/>
        <item x="236"/>
        <item x="1071"/>
        <item x="337"/>
        <item x="773"/>
        <item x="381"/>
        <item x="177"/>
        <item x="985"/>
        <item x="1265"/>
        <item x="1015"/>
        <item x="835"/>
        <item x="274"/>
        <item x="1196"/>
        <item x="1825"/>
        <item x="544"/>
        <item x="892"/>
        <item x="1335"/>
        <item x="1141"/>
        <item x="1040"/>
        <item x="1221"/>
        <item x="1839"/>
        <item x="1286"/>
        <item x="216"/>
        <item x="801"/>
        <item x="204"/>
        <item x="410"/>
        <item x="710"/>
        <item x="538"/>
        <item x="1704"/>
        <item x="1182"/>
        <item x="897"/>
        <item x="1682"/>
        <item x="1512"/>
        <item x="371"/>
        <item x="1088"/>
        <item x="1733"/>
        <item x="356"/>
        <item x="682"/>
        <item x="378"/>
        <item x="1867"/>
        <item x="1432"/>
        <item x="845"/>
        <item x="992"/>
        <item x="1374"/>
        <item x="41"/>
        <item x="973"/>
        <item x="1139"/>
        <item x="1509"/>
        <item x="239"/>
        <item x="1327"/>
        <item x="1587"/>
        <item x="1342"/>
        <item x="291"/>
        <item x="163"/>
        <item x="1818"/>
        <item x="1488"/>
        <item x="1670"/>
        <item x="1370"/>
        <item x="1969"/>
        <item x="169"/>
        <item x="792"/>
        <item x="953"/>
        <item x="1874"/>
        <item x="557"/>
        <item x="1545"/>
        <item x="109"/>
        <item x="718"/>
        <item x="377"/>
        <item x="1691"/>
        <item x="88"/>
        <item x="868"/>
        <item x="553"/>
        <item x="1464"/>
        <item x="1251"/>
        <item x="1170"/>
        <item x="210"/>
        <item x="1666"/>
        <item x="1906"/>
        <item x="1936"/>
        <item x="1810"/>
        <item x="742"/>
        <item x="85"/>
        <item x="511"/>
        <item x="1900"/>
        <item x="235"/>
        <item x="578"/>
        <item x="1548"/>
        <item x="667"/>
        <item x="1605"/>
        <item x="686"/>
        <item x="920"/>
        <item x="230"/>
        <item x="1337"/>
        <item x="894"/>
        <item x="1073"/>
        <item x="307"/>
        <item x="1706"/>
        <item x="1684"/>
        <item x="1033"/>
        <item x="437"/>
        <item x="330"/>
        <item x="1336"/>
        <item x="1372"/>
        <item x="1025"/>
        <item x="615"/>
        <item x="89"/>
        <item x="1866"/>
        <item x="1816"/>
        <item x="1264"/>
        <item x="818"/>
        <item x="1519"/>
        <item x="1493"/>
        <item x="1553"/>
        <item x="1197"/>
        <item x="670"/>
        <item x="1487"/>
        <item x="1678"/>
        <item x="1929"/>
        <item x="147"/>
        <item x="737"/>
        <item x="1117"/>
        <item x="306"/>
        <item x="1149"/>
        <item x="108"/>
        <item x="1564"/>
        <item x="1270"/>
        <item x="798"/>
        <item x="1230"/>
        <item x="898"/>
        <item x="811"/>
        <item x="984"/>
        <item x="1059"/>
        <item x="1760"/>
        <item x="1923"/>
        <item x="672"/>
        <item x="947"/>
        <item x="676"/>
        <item x="1802"/>
        <item x="358"/>
        <item x="1167"/>
        <item x="1902"/>
        <item x="1062"/>
        <item x="93"/>
        <item x="1128"/>
        <item x="1231"/>
        <item x="1879"/>
        <item x="1797"/>
        <item x="1161"/>
        <item x="208"/>
        <item x="213"/>
        <item x="551"/>
        <item x="927"/>
        <item x="128"/>
        <item x="1844"/>
        <item x="869"/>
        <item x="738"/>
        <item x="1160"/>
        <item x="1963"/>
        <item x="1420"/>
        <item x="1798"/>
        <item x="540"/>
        <item x="1159"/>
        <item x="660"/>
        <item x="318"/>
        <item x="1833"/>
        <item x="22"/>
        <item x="54"/>
        <item x="675"/>
        <item x="704"/>
        <item x="1388"/>
        <item x="82"/>
        <item x="277"/>
        <item x="72"/>
        <item x="748"/>
        <item x="470"/>
        <item x="126"/>
        <item x="1625"/>
        <item x="607"/>
        <item x="240"/>
        <item x="1752"/>
        <item x="1222"/>
        <item x="1751"/>
        <item x="408"/>
        <item x="855"/>
        <item x="771"/>
        <item x="1038"/>
        <item x="269"/>
        <item x="1024"/>
        <item x="1271"/>
        <item x="110"/>
        <item x="1346"/>
        <item x="453"/>
        <item x="335"/>
        <item x="1097"/>
        <item x="535"/>
        <item x="577"/>
        <item x="1034"/>
        <item x="1051"/>
        <item x="1397"/>
        <item x="366"/>
        <item x="1957"/>
        <item x="514"/>
        <item x="788"/>
        <item x="120"/>
        <item x="364"/>
        <item x="125"/>
        <item x="769"/>
        <item x="256"/>
        <item x="1146"/>
        <item x="863"/>
        <item x="1941"/>
        <item x="372"/>
        <item x="401"/>
        <item x="246"/>
        <item x="1621"/>
        <item x="1329"/>
        <item x="18"/>
        <item x="1854"/>
        <item x="827"/>
        <item x="219"/>
        <item x="1536"/>
        <item x="1667"/>
        <item x="793"/>
        <item x="1121"/>
        <item x="765"/>
        <item x="1498"/>
        <item x="949"/>
        <item x="286"/>
        <item x="477"/>
        <item x="242"/>
        <item x="399"/>
        <item x="493"/>
        <item x="610"/>
        <item x="143"/>
        <item x="1804"/>
        <item x="1809"/>
        <item x="1774"/>
        <item x="847"/>
        <item x="1303"/>
        <item x="339"/>
        <item x="1153"/>
        <item x="605"/>
        <item x="178"/>
        <item x="1637"/>
        <item x="1067"/>
        <item x="1485"/>
        <item x="248"/>
        <item x="1909"/>
        <item x="510"/>
        <item x="1440"/>
        <item x="472"/>
        <item x="1754"/>
        <item x="1663"/>
        <item x="1352"/>
        <item x="198"/>
        <item x="1860"/>
        <item x="858"/>
        <item x="325"/>
        <item x="375"/>
        <item x="81"/>
        <item x="1761"/>
        <item x="1294"/>
        <item x="746"/>
        <item x="359"/>
        <item x="1780"/>
        <item x="481"/>
        <item x="363"/>
        <item x="545"/>
        <item x="796"/>
        <item x="419"/>
        <item x="113"/>
        <item x="1791"/>
        <item x="1322"/>
        <item x="1939"/>
        <item x="1938"/>
        <item x="1326"/>
        <item x="80"/>
        <item x="1756"/>
        <item x="483"/>
        <item x="1654"/>
        <item x="1965"/>
        <item x="1102"/>
        <item x="1048"/>
        <item x="1719"/>
        <item x="67"/>
        <item x="515"/>
        <item x="1321"/>
        <item x="1661"/>
        <item x="1977"/>
        <item x="831"/>
        <item x="1344"/>
        <item x="485"/>
        <item x="405"/>
        <item x="671"/>
        <item x="37"/>
        <item x="1927"/>
        <item x="747"/>
        <item x="1702"/>
        <item x="1588"/>
        <item x="1563"/>
        <item x="1402"/>
        <item x="1311"/>
        <item x="334"/>
        <item x="1135"/>
        <item x="1274"/>
        <item x="850"/>
        <item x="752"/>
        <item x="346"/>
        <item x="1694"/>
        <item x="857"/>
        <item x="881"/>
        <item x="1820"/>
        <item x="1114"/>
        <item x="119"/>
        <item x="1901"/>
        <item x="1295"/>
        <item x="1409"/>
        <item x="270"/>
        <item x="1431"/>
        <item x="1013"/>
        <item x="1855"/>
        <item x="616"/>
        <item x="1952"/>
        <item x="1244"/>
        <item x="1626"/>
        <item x="914"/>
        <item x="1968"/>
        <item x="636"/>
        <item x="262"/>
        <item x="1347"/>
        <item x="807"/>
        <item x="1163"/>
        <item x="1133"/>
        <item x="1477"/>
        <item x="1655"/>
        <item x="1384"/>
        <item x="1542"/>
        <item x="296"/>
        <item x="211"/>
        <item x="1907"/>
        <item x="26"/>
        <item x="489"/>
        <item x="1586"/>
        <item x="95"/>
        <item x="1930"/>
        <item x="167"/>
        <item x="506"/>
        <item x="1928"/>
        <item x="1331"/>
        <item x="1603"/>
        <item x="814"/>
        <item x="1630"/>
        <item x="341"/>
        <item x="1175"/>
        <item x="948"/>
        <item x="1465"/>
        <item x="928"/>
        <item x="429"/>
        <item x="1205"/>
        <item x="394"/>
        <item x="1204"/>
        <item x="585"/>
        <item x="527"/>
        <item x="78"/>
        <item x="921"/>
        <item x="265"/>
        <item x="1328"/>
        <item x="68"/>
        <item x="1096"/>
        <item x="376"/>
        <item x="1259"/>
        <item x="661"/>
        <item x="121"/>
        <item x="1028"/>
        <item x="1647"/>
        <item x="1850"/>
        <item x="1717"/>
        <item x="1631"/>
        <item x="57"/>
        <item x="1585"/>
        <item x="1569"/>
        <item x="1462"/>
        <item x="1357"/>
        <item x="1154"/>
        <item x="1148"/>
        <item x="1396"/>
        <item x="820"/>
        <item x="1732"/>
        <item x="975"/>
        <item x="321"/>
        <item x="1371"/>
        <item x="603"/>
        <item x="653"/>
        <item x="1174"/>
        <item x="1425"/>
        <item x="415"/>
        <item x="1010"/>
        <item x="1140"/>
        <item x="1508"/>
        <item x="188"/>
        <item x="1531"/>
        <item x="297"/>
        <item x="225"/>
        <item x="1438"/>
        <item x="1471"/>
        <item x="395"/>
        <item x="136"/>
        <item x="293"/>
        <item x="1710"/>
        <item x="422"/>
        <item x="922"/>
        <item x="141"/>
        <item x="301"/>
        <item x="910"/>
        <item x="475"/>
        <item x="1507"/>
        <item x="413"/>
        <item x="968"/>
        <item x="1254"/>
        <item x="1171"/>
        <item x="287"/>
        <item x="715"/>
        <item x="1232"/>
        <item x="1500"/>
        <item x="1974"/>
        <item x="536"/>
        <item x="785"/>
        <item x="1104"/>
        <item x="1794"/>
        <item x="44"/>
        <item x="1535"/>
        <item x="633"/>
        <item x="1827"/>
        <item x="233"/>
        <item x="1915"/>
        <item x="499"/>
        <item x="1258"/>
        <item x="1872"/>
        <item x="388"/>
        <item x="1613"/>
        <item x="860"/>
        <item x="431"/>
        <item x="259"/>
        <item x="1090"/>
        <item x="1755"/>
        <item x="1541"/>
        <item x="1826"/>
        <item x="1648"/>
        <item x="51"/>
        <item x="319"/>
        <item x="1781"/>
        <item x="197"/>
        <item x="1971"/>
        <item x="351"/>
        <item x="350"/>
        <item x="625"/>
        <item x="1753"/>
        <item x="1366"/>
        <item x="1187"/>
        <item x="464"/>
        <item x="1616"/>
        <item x="721"/>
        <item x="1537"/>
        <item x="130"/>
        <item x="1614"/>
        <item x="1656"/>
        <item x="1766"/>
        <item x="1812"/>
        <item x="1935"/>
        <item x="964"/>
        <item x="288"/>
        <item x="1446"/>
        <item x="46"/>
        <item x="158"/>
        <item x="1401"/>
        <item x="1213"/>
        <item x="938"/>
        <item x="627"/>
        <item x="1253"/>
        <item x="1099"/>
        <item x="1589"/>
        <item x="854"/>
        <item x="648"/>
        <item x="1571"/>
        <item x="1292"/>
        <item x="1762"/>
        <item x="1017"/>
        <item x="1456"/>
        <item x="522"/>
        <item x="931"/>
        <item x="1506"/>
        <item x="1690"/>
        <item x="624"/>
        <item x="476"/>
        <item x="1451"/>
        <item x="60"/>
        <item x="784"/>
        <item x="432"/>
        <item x="767"/>
        <item x="1301"/>
        <item x="1701"/>
        <item x="446"/>
        <item x="1838"/>
        <item x="1283"/>
        <item x="1581"/>
        <item x="1664"/>
        <item x="1738"/>
        <item x="1646"/>
        <item x="1173"/>
        <item x="261"/>
        <item x="1455"/>
        <item x="1958"/>
        <item x="438"/>
        <item x="1740"/>
        <item x="547"/>
        <item x="448"/>
        <item x="1330"/>
        <item x="1607"/>
        <item x="1960"/>
        <item x="142"/>
        <item x="86"/>
        <item x="1110"/>
        <item x="31"/>
        <item x="362"/>
        <item x="445"/>
        <item x="1627"/>
        <item x="1144"/>
        <item x="1636"/>
        <item x="1219"/>
        <item x="64"/>
        <item x="1360"/>
        <item x="159"/>
        <item x="29"/>
        <item x="98"/>
        <item x="303"/>
        <item x="160"/>
        <item x="1101"/>
        <item x="1638"/>
        <item x="1087"/>
        <item x="267"/>
        <item x="1669"/>
        <item x="1042"/>
        <item x="899"/>
        <item x="285"/>
        <item x="1950"/>
        <item x="789"/>
        <item x="760"/>
        <item x="450"/>
        <item x="153"/>
        <item x="227"/>
        <item x="637"/>
        <item x="442"/>
        <item x="525"/>
        <item x="189"/>
        <item x="1889"/>
        <item x="649"/>
        <item x="1973"/>
        <item x="430"/>
        <item x="1234"/>
        <item x="1172"/>
        <item x="1698"/>
        <item x="396"/>
        <item x="1947"/>
        <item x="1582"/>
        <item x="1735"/>
        <item x="646"/>
        <item x="1317"/>
        <item x="1714"/>
        <item x="1364"/>
        <item x="597"/>
        <item x="1037"/>
        <item x="397"/>
        <item x="1598"/>
        <item x="353"/>
        <item x="1615"/>
        <item x="1260"/>
        <item x="876"/>
        <item x="436"/>
        <item x="1489"/>
        <item x="144"/>
        <item x="883"/>
        <item x="1823"/>
        <item x="1556"/>
        <item x="598"/>
        <item x="458"/>
        <item x="780"/>
        <item x="467"/>
        <item x="1888"/>
        <item x="803"/>
        <item x="569"/>
        <item x="1692"/>
        <item x="1359"/>
        <item x="73"/>
        <item x="1567"/>
        <item x="1468"/>
        <item x="836"/>
        <item x="889"/>
        <item x="1885"/>
        <item x="1408"/>
        <item x="1932"/>
        <item x="133"/>
        <item x="1561"/>
        <item x="1281"/>
        <item x="496"/>
        <item x="1538"/>
        <item x="590"/>
        <item x="179"/>
        <item x="1029"/>
        <item x="1094"/>
        <item x="1596"/>
        <item x="1365"/>
        <item x="140"/>
        <item x="308"/>
        <item x="134"/>
        <item x="145"/>
        <item x="751"/>
        <item x="1725"/>
        <item x="1565"/>
        <item x="812"/>
        <item x="47"/>
        <item x="1132"/>
        <item x="1688"/>
        <item x="595"/>
        <item x="1883"/>
        <item x="1044"/>
        <item x="1016"/>
        <item x="1822"/>
        <item x="317"/>
        <item x="1348"/>
        <item x="1243"/>
        <item x="602"/>
        <item x="386"/>
        <item x="1332"/>
        <item x="1209"/>
        <item x="1517"/>
        <item x="99"/>
        <item x="1246"/>
        <item x="266"/>
        <item x="174"/>
        <item x="1890"/>
        <item x="1525"/>
        <item x="1641"/>
        <item x="617"/>
        <item x="383"/>
        <item x="1116"/>
        <item x="1877"/>
        <item x="222"/>
        <item x="1319"/>
        <item x="934"/>
        <item x="596"/>
        <item x="1290"/>
        <item x="258"/>
        <item x="1623"/>
        <item x="1424"/>
        <item x="1526"/>
        <item x="260"/>
        <item x="1435"/>
        <item x="305"/>
        <item x="905"/>
        <item x="1724"/>
        <item x="528"/>
        <item x="1340"/>
        <item x="1363"/>
        <item x="621"/>
        <item x="1476"/>
        <item x="933"/>
        <item x="1091"/>
        <item x="1400"/>
        <item x="1447"/>
        <item x="583"/>
        <item x="620"/>
        <item x="1709"/>
        <item x="1975"/>
        <item x="492"/>
        <item x="1868"/>
        <item x="1711"/>
        <item x="1448"/>
        <item x="1481"/>
        <item x="572"/>
        <item x="62"/>
        <item x="191"/>
        <item x="1870"/>
        <item x="455"/>
        <item x="1576"/>
        <item x="1193"/>
        <item x="1831"/>
        <item x="1597"/>
        <item x="1662"/>
        <item x="1296"/>
        <item x="1657"/>
        <item x="427"/>
        <item x="918"/>
        <item x="970"/>
        <item x="1737"/>
        <item x="632"/>
        <item x="1746"/>
        <item x="823"/>
        <item x="1651"/>
        <item x="1045"/>
        <item x="355"/>
        <item x="284"/>
        <item x="630"/>
        <item x="852"/>
        <item x="1237"/>
        <item x="1696"/>
        <item x="1726"/>
        <item x="566"/>
        <item x="711"/>
        <item x="974"/>
        <item x="1100"/>
        <item x="774"/>
        <item x="1285"/>
        <item x="304"/>
        <item x="1515"/>
        <item x="1011"/>
        <item x="1707"/>
        <item x="568"/>
        <item x="1142"/>
        <item x="516"/>
        <item x="40"/>
        <item x="1828"/>
        <item x="656"/>
        <item x="69"/>
        <item x="1759"/>
        <item x="526"/>
        <item x="1125"/>
        <item x="1412"/>
        <item x="449"/>
        <item x="495"/>
        <item x="490"/>
        <item x="564"/>
        <item x="398"/>
        <item x="802"/>
        <item x="530"/>
        <item x="1550"/>
        <item x="1459"/>
        <item x="1962"/>
        <item x="1003"/>
        <item x="300"/>
        <item x="838"/>
        <item x="421"/>
        <item x="357"/>
        <item x="1186"/>
        <item x="822"/>
        <item x="1813"/>
        <item x="48"/>
        <item x="1779"/>
        <item x="1530"/>
        <item x="1882"/>
        <item x="816"/>
        <item x="962"/>
        <item x="573"/>
        <item x="730"/>
        <item x="194"/>
        <item x="229"/>
        <item x="1190"/>
        <item x="1105"/>
        <item x="232"/>
        <item x="218"/>
        <item x="907"/>
        <item x="1917"/>
        <item x="640"/>
        <item x="1422"/>
        <item x="552"/>
        <item x="71"/>
        <item x="1245"/>
        <item x="1763"/>
        <item x="1672"/>
        <item x="1411"/>
        <item x="631"/>
        <item x="1555"/>
        <item x="1946"/>
        <item x="1739"/>
        <item x="586"/>
        <item x="382"/>
        <item x="1207"/>
        <item x="1819"/>
        <item x="100"/>
        <item x="781"/>
        <item x="727"/>
        <item x="1080"/>
        <item x="1554"/>
        <item x="1035"/>
        <item x="1527"/>
        <item x="182"/>
        <item x="1792"/>
        <item x="1084"/>
        <item x="209"/>
        <item x="824"/>
        <item x="1009"/>
        <item x="8"/>
        <item x="101"/>
        <item x="456"/>
        <item x="750"/>
        <item x="643"/>
        <item x="1474"/>
        <item x="1806"/>
        <item x="1811"/>
        <item x="1893"/>
        <item x="1539"/>
        <item x="1086"/>
        <item x="237"/>
        <item x="1089"/>
        <item x="226"/>
        <item x="1689"/>
        <item x="1543"/>
        <item x="753"/>
        <item x="1722"/>
        <item x="1031"/>
        <item x="1081"/>
        <item x="966"/>
        <item x="217"/>
        <item x="1458"/>
        <item x="1934"/>
        <item x="66"/>
        <item x="1834"/>
        <item x="32"/>
        <item x="1466"/>
        <item x="155"/>
        <item x="199"/>
        <item x="1354"/>
        <item x="135"/>
        <item x="755"/>
        <item x="196"/>
        <item x="720"/>
        <item x="1"/>
        <item x="1367"/>
        <item x="1894"/>
        <item x="1856"/>
        <item x="70"/>
        <item x="1220"/>
        <item x="634"/>
        <item x="1765"/>
        <item x="181"/>
        <item x="373"/>
        <item x="289"/>
        <item x="1679"/>
        <item x="936"/>
        <item x="444"/>
        <item x="986"/>
        <item x="861"/>
        <item x="977"/>
        <item x="1394"/>
        <item x="651"/>
        <item x="1008"/>
        <item x="778"/>
        <item x="33"/>
        <item x="623"/>
        <item x="1257"/>
        <item x="732"/>
        <item x="1492"/>
        <item x="1914"/>
        <item x="1919"/>
        <item x="1155"/>
        <item x="1540"/>
        <item x="997"/>
        <item x="264"/>
        <item x="392"/>
        <item x="832"/>
        <item x="754"/>
        <item x="1368"/>
        <item x="591"/>
        <item x="1741"/>
        <item x="1602"/>
        <item x="1835"/>
        <item x="871"/>
        <item x="1575"/>
        <item x="1316"/>
        <item x="886"/>
        <item x="1770"/>
        <item x="1736"/>
        <item x="1832"/>
        <item x="1242"/>
        <item x="102"/>
        <item x="1568"/>
        <item x="97"/>
        <item x="393"/>
        <item x="1593"/>
        <item x="43"/>
        <item x="380"/>
        <item x="161"/>
        <item x="30"/>
        <item x="417"/>
        <item x="1215"/>
        <item x="1708"/>
        <item x="1570"/>
        <item x="7"/>
        <item x="726"/>
        <item x="451"/>
        <item x="1848"/>
        <item x="1918"/>
        <item x="1942"/>
        <item x="459"/>
        <item x="1147"/>
        <item x="1123"/>
        <item x="387"/>
        <item x="622"/>
        <item x="1208"/>
        <item x="1913"/>
        <item x="833"/>
        <item x="782"/>
        <item x="1954"/>
        <item x="1229"/>
        <item x="509"/>
        <item x="504"/>
        <item x="1580"/>
        <item x="465"/>
        <item x="36"/>
        <item x="316"/>
        <item x="1282"/>
        <item x="791"/>
        <item x="440"/>
        <item x="1734"/>
        <item x="1742"/>
        <item x="1291"/>
        <item x="756"/>
        <item x="507"/>
        <item x="851"/>
        <item x="650"/>
        <item x="1333"/>
        <item x="1560"/>
        <item x="1036"/>
        <item x="1578"/>
        <item x="443"/>
        <item x="1082"/>
        <item x="638"/>
        <item x="565"/>
        <item x="414"/>
        <item x="441"/>
        <item x="139"/>
        <item x="186"/>
        <item x="662"/>
        <item x="999"/>
        <item x="937"/>
        <item x="563"/>
        <item x="24"/>
        <item x="859"/>
        <item x="347"/>
        <item x="969"/>
        <item x="1085"/>
        <item x="61"/>
        <item x="1916"/>
        <item x="657"/>
        <item x="132"/>
        <item x="762"/>
        <item x="1610"/>
        <item x="220"/>
        <item x="1652"/>
        <item x="688"/>
        <item x="722"/>
        <item x="1433"/>
        <item x="1415"/>
        <item x="879"/>
        <item x="1972"/>
        <item x="1494"/>
        <item x="1642"/>
        <item x="1945"/>
        <item x="1886"/>
        <item x="712"/>
        <item x="1673"/>
        <item x="1189"/>
        <item x="589"/>
        <item x="185"/>
        <item x="1851"/>
        <item x="281"/>
        <item x="1606"/>
        <item x="1699"/>
        <item x="1188"/>
        <item x="1349"/>
        <item x="1674"/>
        <item x="63"/>
        <item x="512"/>
        <item x="461"/>
        <item x="1887"/>
        <item x="1643"/>
        <item x="1951"/>
        <item x="1660"/>
        <item x="1131"/>
        <item x="893"/>
        <item x="543"/>
        <item x="804"/>
        <item x="1837"/>
        <item x="629"/>
        <item x="1391"/>
        <item x="1861"/>
        <item x="1617"/>
        <item x="9"/>
        <item x="111"/>
        <item x="49"/>
        <item x="1482"/>
        <item x="52"/>
        <item x="1406"/>
        <item x="689"/>
        <item x="454"/>
        <item x="11"/>
        <item x="878"/>
        <item x="1592"/>
        <item x="795"/>
        <item x="187"/>
        <item x="1764"/>
        <item x="1534"/>
        <item x="263"/>
        <item x="1410"/>
        <item x="1703"/>
        <item x="1777"/>
        <item x="684"/>
        <item x="127"/>
        <item x="601"/>
        <item x="1767"/>
        <item x="1460"/>
        <item x="600"/>
        <item x="1083"/>
        <item x="1821"/>
        <item x="1520"/>
        <item x="1579"/>
        <item x="1470"/>
        <item x="290"/>
        <item x="1145"/>
        <item x="1884"/>
        <item x="50"/>
        <item x="1437"/>
        <item x="1910"/>
        <item x="6"/>
        <item x="908"/>
        <item x="664"/>
        <item x="950"/>
        <item x="1611"/>
        <item x="1276"/>
        <item x="1849"/>
        <item x="942"/>
        <item x="468"/>
        <item x="880"/>
        <item x="924"/>
        <item x="1776"/>
        <item x="1126"/>
        <item x="885"/>
        <item x="1948"/>
        <item x="1293"/>
        <item x="813"/>
        <item x="1940"/>
        <item x="460"/>
        <item x="1032"/>
        <item x="1775"/>
        <item x="1176"/>
        <item x="1108"/>
        <item x="961"/>
        <item x="1469"/>
        <item x="1095"/>
        <item x="1577"/>
        <item x="930"/>
        <item x="412"/>
        <item x="1361"/>
        <item x="5"/>
        <item x="856"/>
        <item x="452"/>
        <item x="1793"/>
        <item x="184"/>
        <item x="1622"/>
        <item x="212"/>
        <item x="447"/>
        <item x="1865"/>
        <item x="1077"/>
        <item x="214"/>
        <item x="146"/>
        <item x="724"/>
        <item x="967"/>
        <item x="1238"/>
        <item x="310"/>
        <item x="1920"/>
        <item x="764"/>
        <item x="1390"/>
        <item x="531"/>
        <item x="416"/>
        <item x="473"/>
        <item x="1721"/>
        <item x="1590"/>
        <item x="1191"/>
        <item x="959"/>
        <item x="935"/>
        <item x="53"/>
        <item x="776"/>
        <item x="255"/>
        <item x="1404"/>
        <item x="1392"/>
        <item x="982"/>
        <item x="874"/>
        <item x="523"/>
        <item x="1846"/>
        <item x="3"/>
        <item x="1528"/>
        <item x="1805"/>
        <item x="104"/>
        <item x="1693"/>
        <item x="626"/>
        <item x="571"/>
        <item x="21"/>
        <item x="584"/>
        <item x="929"/>
        <item x="1573"/>
        <item x="1000"/>
        <item x="691"/>
        <item x="103"/>
        <item x="1949"/>
        <item x="979"/>
        <item x="1716"/>
        <item x="1362"/>
        <item x="673"/>
        <item x="1601"/>
        <item x="156"/>
        <item x="423"/>
        <item x="1533"/>
        <item x="1480"/>
        <item x="480"/>
        <item x="758"/>
        <item x="1892"/>
        <item x="17"/>
        <item x="298"/>
        <item x="1513"/>
        <item x="1912"/>
        <item x="223"/>
        <item x="714"/>
        <item x="221"/>
        <item x="1092"/>
        <item x="65"/>
        <item x="1156"/>
        <item x="687"/>
        <item x="137"/>
        <item x="138"/>
        <item x="1320"/>
        <item x="759"/>
        <item x="1119"/>
        <item x="457"/>
        <item x="463"/>
        <item x="588"/>
        <item x="1824"/>
        <item x="1911"/>
        <item x="1418"/>
        <item x="1439"/>
        <item x="180"/>
        <item x="1697"/>
        <item x="15"/>
        <item x="497"/>
        <item x="1505"/>
        <item x="1744"/>
        <item x="1001"/>
        <item x="379"/>
        <item x="466"/>
        <item x="1891"/>
        <item x="628"/>
        <item x="943"/>
        <item x="1713"/>
        <item x="1098"/>
        <item x="1771"/>
        <item x="1620"/>
        <item x="389"/>
        <item x="349"/>
        <item x="1461"/>
        <item x="503"/>
        <item x="1130"/>
        <item x="976"/>
        <item x="1137"/>
        <item x="960"/>
        <item x="1345"/>
        <item x="1750"/>
        <item x="1150"/>
        <item x="1334"/>
        <item x="131"/>
        <item x="963"/>
        <item x="839"/>
        <item x="498"/>
        <item x="757"/>
        <item x="1421"/>
        <item x="663"/>
        <item x="1050"/>
        <item x="1405"/>
        <item x="1574"/>
        <item x="1743"/>
        <item x="1841"/>
        <item x="92"/>
        <item x="1943"/>
        <item x="1358"/>
        <item x="25"/>
        <item x="365"/>
        <item x="1937"/>
        <item x="923"/>
        <item x="548"/>
        <item x="302"/>
        <item x="1041"/>
        <item x="238"/>
        <item x="1280"/>
        <item x="469"/>
        <item x="1976"/>
        <item x="1143"/>
        <item x="1895"/>
        <item x="38"/>
        <item x="1896"/>
        <item x="618"/>
        <item x="524"/>
        <item x="716"/>
        <item x="384"/>
        <item x="980"/>
        <item x="1668"/>
        <item x="1284"/>
        <item x="1922"/>
        <item x="1478"/>
        <item x="749"/>
        <item x="1566"/>
        <item x="312"/>
        <item x="1136"/>
        <item x="1863"/>
        <item x="1192"/>
        <item x="1184"/>
        <item x="808"/>
        <item x="1416"/>
        <item x="1944"/>
        <item x="154"/>
        <item x="1790"/>
        <item x="1591"/>
        <item x="1599"/>
        <item x="1572"/>
        <item x="374"/>
        <item x="311"/>
        <item x="877"/>
        <item x="932"/>
        <item x="462"/>
        <item x="23"/>
        <item x="183"/>
        <item x="1529"/>
        <item x="1843"/>
        <item x="1829"/>
        <item x="368"/>
        <item x="433"/>
        <item x="58"/>
        <item x="1030"/>
        <item x="1299"/>
        <item x="391"/>
        <item x="1106"/>
        <item x="385"/>
        <item x="1715"/>
        <item x="1808"/>
        <item x="783"/>
        <item x="1933"/>
        <item x="501"/>
        <item x="1671"/>
        <item x="888"/>
        <item x="348"/>
        <item x="1532"/>
        <item x="766"/>
        <item x="1956"/>
        <item x="369"/>
        <item x="906"/>
        <item x="1869"/>
        <item x="1847"/>
        <item x="1353"/>
        <item x="534"/>
        <item x="1298"/>
        <item x="1862"/>
        <item x="1457"/>
        <item x="1019"/>
        <item x="1165"/>
        <item x="1058"/>
        <item x="1255"/>
        <item x="1961"/>
        <item x="1650"/>
        <item x="912"/>
        <item x="336"/>
        <item x="1012"/>
        <item x="1600"/>
        <item x="1297"/>
        <item x="761"/>
        <item x="1389"/>
        <item x="744"/>
        <item x="215"/>
        <item x="828"/>
        <item x="1250"/>
        <item x="1769"/>
        <item x="231"/>
        <item x="1521"/>
        <item x="1830"/>
        <item x="645"/>
        <item x="1788"/>
        <item x="1842"/>
        <item x="719"/>
        <item x="1490"/>
        <item x="1093"/>
        <item x="641"/>
        <item x="1594"/>
        <item x="996"/>
        <item x="283"/>
        <item x="193"/>
        <item x="743"/>
        <item x="299"/>
        <item x="500"/>
        <item x="1524"/>
        <item x="1452"/>
        <item x="1266"/>
        <item x="1113"/>
        <item x="1514"/>
        <item x="1417"/>
        <item x="1778"/>
        <item x="1318"/>
        <item x="244"/>
        <item x="1138"/>
        <item x="520"/>
        <item x="112"/>
        <item x="925"/>
        <item x="309"/>
        <item x="1407"/>
        <item x="1158"/>
        <item x="508"/>
        <item x="1078"/>
        <item x="1712"/>
        <item x="1256"/>
        <item x="556"/>
        <item x="1233"/>
        <item x="1807"/>
        <item x="1413"/>
        <item x="619"/>
        <item x="1491"/>
        <item x="129"/>
        <item x="1109"/>
        <item x="1449"/>
        <item x="1864"/>
        <item x="567"/>
        <item x="951"/>
        <item x="1112"/>
        <item x="390"/>
        <item x="1395"/>
        <item x="59"/>
        <item x="1454"/>
        <item x="690"/>
        <item x="1103"/>
        <item x="27"/>
        <item x="228"/>
        <item x="400"/>
        <item x="862"/>
        <item x="1483"/>
        <item x="1479"/>
        <item x="606"/>
        <item x="713"/>
        <item x="1676"/>
        <item x="1079"/>
        <item x="1278"/>
        <item x="1235"/>
        <item x="435"/>
        <item x="148"/>
        <item x="806"/>
        <item x="864"/>
        <item x="902"/>
        <item x="278"/>
        <item x="674"/>
        <item x="745"/>
        <item x="115"/>
        <item x="1436"/>
        <item x="1782"/>
        <item x="882"/>
        <item x="1858"/>
        <item x="830"/>
        <item x="1787"/>
        <item x="554"/>
        <item x="1731"/>
        <item x="1955"/>
        <item t="default"/>
      </items>
    </pivotField>
    <pivotField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1" hier="-1"/>
  </pageFields>
  <dataFields count="2">
    <dataField name="Average of Hydraulic_Pressure(bar)" fld="3" subtotal="average" baseField="2" baseItem="2" numFmtId="2"/>
    <dataField name="Average of Hydraulic_Oil_Temperature(?C)" fld="7" subtotal="average" baseField="2" baseItem="1" numFmtId="2"/>
  </dataFields>
  <formats count="4">
    <format dxfId="8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31049-58EE-4454-8DDC-5F861638ECB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3:I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1979">
        <item x="1653"/>
        <item x="1339"/>
        <item x="549"/>
        <item x="1925"/>
        <item x="1381"/>
        <item x="695"/>
        <item x="87"/>
        <item x="592"/>
        <item x="91"/>
        <item x="1129"/>
        <item x="1122"/>
        <item x="84"/>
        <item x="1450"/>
        <item x="1677"/>
        <item x="702"/>
        <item x="579"/>
        <item x="694"/>
        <item x="1022"/>
        <item x="505"/>
        <item x="1644"/>
        <item x="39"/>
        <item x="1773"/>
        <item x="909"/>
        <item x="403"/>
        <item x="1300"/>
        <item x="872"/>
        <item x="1047"/>
        <item x="1377"/>
        <item x="939"/>
        <item x="1376"/>
        <item x="164"/>
        <item x="1061"/>
        <item x="1612"/>
        <item x="1629"/>
        <item x="1632"/>
        <item x="790"/>
        <item x="1314"/>
        <item x="1628"/>
        <item x="1224"/>
        <item x="1287"/>
        <item x="1223"/>
        <item x="1350"/>
        <item x="1609"/>
        <item x="1225"/>
        <item x="521"/>
        <item x="329"/>
        <item x="1064"/>
        <item x="1308"/>
        <item x="1836"/>
        <item x="829"/>
        <item x="1403"/>
        <item x="1302"/>
        <item x="988"/>
        <item x="1618"/>
        <item x="1964"/>
        <item x="668"/>
        <item x="555"/>
        <item x="1216"/>
        <item x="203"/>
        <item x="609"/>
        <item x="1442"/>
        <item x="273"/>
        <item x="853"/>
        <item x="1908"/>
        <item x="981"/>
        <item x="840"/>
        <item x="681"/>
        <item x="562"/>
        <item x="1687"/>
        <item x="1227"/>
        <item x="707"/>
        <item x="799"/>
        <item x="770"/>
        <item x="1157"/>
        <item x="94"/>
        <item x="903"/>
        <item x="411"/>
        <item x="700"/>
        <item x="1504"/>
        <item x="1343"/>
        <item x="250"/>
        <item x="124"/>
        <item x="725"/>
        <item x="666"/>
        <item x="202"/>
        <item x="1206"/>
        <item x="1619"/>
        <item x="735"/>
        <item x="1463"/>
        <item x="12"/>
        <item x="1970"/>
        <item x="1680"/>
        <item x="313"/>
        <item x="904"/>
        <item x="1675"/>
        <item x="1880"/>
        <item x="1871"/>
        <item x="1076"/>
        <item x="797"/>
        <item x="734"/>
        <item x="1267"/>
        <item x="1211"/>
        <item x="1745"/>
        <item x="322"/>
        <item x="1903"/>
        <item x="728"/>
        <item x="1873"/>
        <item x="957"/>
        <item x="1516"/>
        <item x="1817"/>
        <item x="608"/>
        <item x="428"/>
        <item x="665"/>
        <item x="599"/>
        <item x="659"/>
        <item x="1305"/>
        <item x="956"/>
        <item x="644"/>
        <item x="45"/>
        <item x="279"/>
        <item x="1544"/>
        <item x="1181"/>
        <item x="1338"/>
        <item x="1273"/>
        <item x="1419"/>
        <item x="532"/>
        <item x="559"/>
        <item x="1686"/>
        <item x="1727"/>
        <item x="1700"/>
        <item x="354"/>
        <item x="151"/>
        <item x="696"/>
        <item x="873"/>
        <item x="479"/>
        <item x="1921"/>
        <item x="1523"/>
        <item x="1115"/>
        <item x="42"/>
        <item x="56"/>
        <item x="1323"/>
        <item x="1562"/>
        <item x="652"/>
        <item x="848"/>
        <item x="1875"/>
        <item x="77"/>
        <item x="345"/>
        <item x="1429"/>
        <item x="1723"/>
        <item x="1068"/>
        <item x="1814"/>
        <item x="1379"/>
        <item x="1066"/>
        <item x="486"/>
        <item x="118"/>
        <item x="843"/>
        <item x="901"/>
        <item x="844"/>
        <item x="800"/>
        <item x="945"/>
        <item x="426"/>
        <item x="149"/>
        <item x="1645"/>
        <item x="723"/>
        <item x="952"/>
        <item x="439"/>
        <item x="849"/>
        <item x="471"/>
        <item x="342"/>
        <item x="541"/>
        <item x="1801"/>
        <item x="1720"/>
        <item x="1484"/>
        <item x="224"/>
        <item x="1052"/>
        <item x="1584"/>
        <item x="1039"/>
        <item x="4"/>
        <item x="768"/>
        <item x="1434"/>
        <item x="705"/>
        <item x="1049"/>
        <item x="944"/>
        <item x="320"/>
        <item x="1075"/>
        <item x="1210"/>
        <item x="254"/>
        <item x="558"/>
        <item x="1021"/>
        <item x="1195"/>
        <item x="268"/>
        <item x="917"/>
        <item x="252"/>
        <item x="201"/>
        <item x="200"/>
        <item x="1275"/>
        <item x="1799"/>
        <item x="698"/>
        <item x="604"/>
        <item x="1072"/>
        <item x="741"/>
        <item x="13"/>
        <item x="1635"/>
        <item x="1497"/>
        <item x="575"/>
        <item x="157"/>
        <item x="344"/>
        <item x="1248"/>
        <item x="1785"/>
        <item x="787"/>
        <item x="1107"/>
        <item x="292"/>
        <item x="1624"/>
        <item x="1899"/>
        <item x="28"/>
        <item x="775"/>
        <item x="612"/>
        <item x="1423"/>
        <item x="1023"/>
        <item x="1685"/>
        <item x="249"/>
        <item x="370"/>
        <item x="367"/>
        <item x="1168"/>
        <item x="1120"/>
        <item x="697"/>
        <item x="1665"/>
        <item x="1179"/>
        <item x="1800"/>
        <item x="709"/>
        <item x="1443"/>
        <item x="1324"/>
        <item x="1518"/>
        <item x="1959"/>
        <item x="1226"/>
        <item x="991"/>
        <item x="1070"/>
        <item x="1057"/>
        <item x="280"/>
        <item x="192"/>
        <item x="16"/>
        <item x="729"/>
        <item x="170"/>
        <item x="1124"/>
        <item x="1199"/>
        <item x="1729"/>
        <item x="1511"/>
        <item x="891"/>
        <item x="74"/>
        <item x="418"/>
        <item x="172"/>
        <item x="494"/>
        <item x="998"/>
        <item x="1383"/>
        <item x="794"/>
        <item x="971"/>
        <item x="900"/>
        <item x="1503"/>
        <item x="328"/>
        <item x="1178"/>
        <item x="1695"/>
        <item x="1840"/>
        <item x="332"/>
        <item x="1786"/>
        <item x="1815"/>
        <item x="647"/>
        <item x="1772"/>
        <item x="821"/>
        <item x="1152"/>
        <item x="733"/>
        <item x="1758"/>
        <item x="1309"/>
        <item x="581"/>
        <item x="1398"/>
        <item x="1304"/>
        <item x="1055"/>
        <item x="1428"/>
        <item x="1180"/>
        <item x="703"/>
        <item x="989"/>
        <item x="176"/>
        <item x="1289"/>
        <item x="1967"/>
        <item x="1074"/>
        <item x="546"/>
        <item x="965"/>
        <item x="542"/>
        <item x="1427"/>
        <item x="958"/>
        <item x="706"/>
        <item x="1859"/>
        <item x="763"/>
        <item x="1386"/>
        <item x="1373"/>
        <item x="491"/>
        <item x="1557"/>
        <item x="1796"/>
        <item x="1905"/>
        <item x="117"/>
        <item x="1127"/>
        <item x="1356"/>
        <item x="699"/>
        <item x="1313"/>
        <item x="1378"/>
        <item x="1387"/>
        <item x="1966"/>
        <item x="1306"/>
        <item x="826"/>
        <item x="574"/>
        <item x="474"/>
        <item x="1441"/>
        <item x="1063"/>
        <item x="206"/>
        <item x="1414"/>
        <item x="488"/>
        <item x="1310"/>
        <item x="1426"/>
        <item x="1269"/>
        <item x="611"/>
        <item x="1118"/>
        <item x="116"/>
        <item x="251"/>
        <item x="1004"/>
        <item x="1382"/>
        <item x="1277"/>
        <item x="916"/>
        <item x="420"/>
        <item x="1355"/>
        <item x="1496"/>
        <item x="282"/>
        <item x="425"/>
        <item x="1200"/>
        <item x="533"/>
        <item x="1522"/>
        <item x="1795"/>
        <item x="294"/>
        <item x="1453"/>
        <item x="529"/>
        <item x="539"/>
        <item x="1549"/>
        <item x="887"/>
        <item x="205"/>
        <item x="1380"/>
        <item x="352"/>
        <item x="1784"/>
        <item x="1239"/>
        <item x="314"/>
        <item x="1134"/>
        <item x="1881"/>
        <item x="1639"/>
        <item x="708"/>
        <item x="1006"/>
        <item x="890"/>
        <item x="870"/>
        <item x="1375"/>
        <item x="1249"/>
        <item x="83"/>
        <item x="1853"/>
        <item x="779"/>
        <item x="1681"/>
        <item x="841"/>
        <item x="1904"/>
        <item x="1728"/>
        <item x="537"/>
        <item x="168"/>
        <item x="867"/>
        <item x="105"/>
        <item x="1640"/>
        <item x="1065"/>
        <item x="1351"/>
        <item x="315"/>
        <item x="1604"/>
        <item x="983"/>
        <item x="587"/>
        <item x="1369"/>
        <item x="0"/>
        <item x="207"/>
        <item x="2"/>
        <item x="1166"/>
        <item x="1151"/>
        <item x="241"/>
        <item x="1218"/>
        <item x="639"/>
        <item x="324"/>
        <item x="1217"/>
        <item x="1897"/>
        <item x="333"/>
        <item x="166"/>
        <item x="190"/>
        <item x="954"/>
        <item x="10"/>
        <item x="123"/>
        <item x="1056"/>
        <item x="1931"/>
        <item x="875"/>
        <item x="1757"/>
        <item x="685"/>
        <item x="1261"/>
        <item x="75"/>
        <item x="513"/>
        <item x="409"/>
        <item x="34"/>
        <item x="834"/>
        <item x="884"/>
        <item x="1857"/>
        <item x="1747"/>
        <item x="360"/>
        <item x="926"/>
        <item x="1198"/>
        <item x="550"/>
        <item x="502"/>
        <item x="1054"/>
        <item x="817"/>
        <item x="739"/>
        <item x="786"/>
        <item x="1194"/>
        <item x="518"/>
        <item x="173"/>
        <item x="96"/>
        <item x="1014"/>
        <item x="1268"/>
        <item x="152"/>
        <item x="1718"/>
        <item x="1559"/>
        <item x="842"/>
        <item x="810"/>
        <item x="654"/>
        <item x="669"/>
        <item x="955"/>
        <item x="692"/>
        <item x="1026"/>
        <item x="570"/>
        <item x="1164"/>
        <item x="594"/>
        <item x="613"/>
        <item x="972"/>
        <item x="272"/>
        <item x="162"/>
        <item x="1467"/>
        <item x="1659"/>
        <item x="919"/>
        <item x="1705"/>
        <item x="1546"/>
        <item x="1789"/>
        <item x="1608"/>
        <item x="243"/>
        <item x="19"/>
        <item x="805"/>
        <item x="1783"/>
        <item x="1393"/>
        <item x="1341"/>
        <item x="1027"/>
        <item x="76"/>
        <item x="1558"/>
        <item x="561"/>
        <item x="1552"/>
        <item x="915"/>
        <item x="55"/>
        <item x="404"/>
        <item x="642"/>
        <item x="1169"/>
        <item x="1583"/>
        <item x="1312"/>
        <item x="866"/>
        <item x="1307"/>
        <item x="1510"/>
        <item x="1002"/>
        <item x="895"/>
        <item x="1263"/>
        <item x="107"/>
        <item x="825"/>
        <item x="1240"/>
        <item x="1475"/>
        <item x="815"/>
        <item x="1472"/>
        <item x="560"/>
        <item x="1595"/>
        <item x="245"/>
        <item x="1495"/>
        <item x="941"/>
        <item x="1430"/>
        <item x="1551"/>
        <item x="234"/>
        <item x="407"/>
        <item x="487"/>
        <item x="122"/>
        <item x="1325"/>
        <item x="819"/>
        <item x="658"/>
        <item x="257"/>
        <item x="1162"/>
        <item x="582"/>
        <item x="295"/>
        <item x="1069"/>
        <item x="1486"/>
        <item x="424"/>
        <item x="635"/>
        <item x="1018"/>
        <item x="1633"/>
        <item x="1501"/>
        <item x="1007"/>
        <item x="680"/>
        <item x="326"/>
        <item x="1768"/>
        <item x="175"/>
        <item x="1898"/>
        <item x="323"/>
        <item x="679"/>
        <item x="995"/>
        <item x="35"/>
        <item x="837"/>
        <item x="1547"/>
        <item x="1212"/>
        <item x="1214"/>
        <item x="736"/>
        <item x="994"/>
        <item x="434"/>
        <item x="1111"/>
        <item x="809"/>
        <item x="253"/>
        <item x="1649"/>
        <item x="1502"/>
        <item x="896"/>
        <item x="913"/>
        <item x="987"/>
        <item x="693"/>
        <item x="1444"/>
        <item x="1748"/>
        <item x="406"/>
        <item x="1043"/>
        <item x="1060"/>
        <item x="276"/>
        <item x="1279"/>
        <item x="271"/>
        <item x="195"/>
        <item x="361"/>
        <item x="1247"/>
        <item x="731"/>
        <item x="772"/>
        <item x="327"/>
        <item x="1926"/>
        <item x="14"/>
        <item x="171"/>
        <item x="20"/>
        <item x="1730"/>
        <item x="1658"/>
        <item x="1315"/>
        <item x="993"/>
        <item x="677"/>
        <item x="1499"/>
        <item x="1202"/>
        <item x="580"/>
        <item x="576"/>
        <item x="1399"/>
        <item x="1241"/>
        <item x="1953"/>
        <item x="678"/>
        <item x="1236"/>
        <item x="911"/>
        <item x="740"/>
        <item x="1185"/>
        <item x="1878"/>
        <item x="1177"/>
        <item x="1876"/>
        <item x="1262"/>
        <item x="777"/>
        <item x="865"/>
        <item x="79"/>
        <item x="990"/>
        <item x="1385"/>
        <item x="1749"/>
        <item x="1005"/>
        <item x="1183"/>
        <item x="90"/>
        <item x="946"/>
        <item x="593"/>
        <item x="519"/>
        <item x="247"/>
        <item x="1445"/>
        <item x="150"/>
        <item x="614"/>
        <item x="106"/>
        <item x="482"/>
        <item x="1924"/>
        <item x="701"/>
        <item x="1473"/>
        <item x="1252"/>
        <item x="478"/>
        <item x="165"/>
        <item x="1634"/>
        <item x="1683"/>
        <item x="338"/>
        <item x="1203"/>
        <item x="1288"/>
        <item x="1046"/>
        <item x="1053"/>
        <item x="331"/>
        <item x="717"/>
        <item x="940"/>
        <item x="683"/>
        <item x="484"/>
        <item x="402"/>
        <item x="978"/>
        <item x="1803"/>
        <item x="517"/>
        <item x="1852"/>
        <item x="343"/>
        <item x="1020"/>
        <item x="340"/>
        <item x="1845"/>
        <item x="1272"/>
        <item x="114"/>
        <item x="655"/>
        <item x="1228"/>
        <item x="846"/>
        <item x="1201"/>
        <item x="275"/>
        <item x="236"/>
        <item x="1071"/>
        <item x="337"/>
        <item x="773"/>
        <item x="381"/>
        <item x="177"/>
        <item x="985"/>
        <item x="1265"/>
        <item x="1015"/>
        <item x="835"/>
        <item x="274"/>
        <item x="1196"/>
        <item x="1825"/>
        <item x="544"/>
        <item x="892"/>
        <item x="1335"/>
        <item x="1141"/>
        <item x="1040"/>
        <item x="1221"/>
        <item x="1839"/>
        <item x="1286"/>
        <item x="216"/>
        <item x="801"/>
        <item x="204"/>
        <item x="410"/>
        <item x="710"/>
        <item x="538"/>
        <item x="1704"/>
        <item x="1182"/>
        <item x="897"/>
        <item x="1682"/>
        <item x="1512"/>
        <item x="371"/>
        <item x="1088"/>
        <item x="1733"/>
        <item x="356"/>
        <item x="682"/>
        <item x="378"/>
        <item x="1867"/>
        <item x="1432"/>
        <item x="845"/>
        <item x="992"/>
        <item x="1374"/>
        <item x="41"/>
        <item x="973"/>
        <item x="1139"/>
        <item x="1509"/>
        <item x="239"/>
        <item x="1327"/>
        <item x="1587"/>
        <item x="1342"/>
        <item x="291"/>
        <item x="163"/>
        <item x="1818"/>
        <item x="1488"/>
        <item x="1670"/>
        <item x="1370"/>
        <item x="1969"/>
        <item x="169"/>
        <item x="792"/>
        <item x="953"/>
        <item x="1874"/>
        <item x="557"/>
        <item x="1545"/>
        <item x="109"/>
        <item x="718"/>
        <item x="377"/>
        <item x="1691"/>
        <item x="88"/>
        <item x="868"/>
        <item x="553"/>
        <item x="1464"/>
        <item x="1251"/>
        <item x="1170"/>
        <item x="210"/>
        <item x="1666"/>
        <item x="1906"/>
        <item x="1936"/>
        <item x="1810"/>
        <item x="742"/>
        <item x="85"/>
        <item x="511"/>
        <item x="1900"/>
        <item x="235"/>
        <item x="578"/>
        <item x="1548"/>
        <item x="667"/>
        <item x="1605"/>
        <item x="686"/>
        <item x="920"/>
        <item x="230"/>
        <item x="1337"/>
        <item x="894"/>
        <item x="1073"/>
        <item x="307"/>
        <item x="1706"/>
        <item x="1684"/>
        <item x="1033"/>
        <item x="437"/>
        <item x="330"/>
        <item x="1336"/>
        <item x="1372"/>
        <item x="1025"/>
        <item x="615"/>
        <item x="89"/>
        <item x="1866"/>
        <item x="1816"/>
        <item x="1264"/>
        <item x="818"/>
        <item x="1519"/>
        <item x="1493"/>
        <item x="1553"/>
        <item x="1197"/>
        <item x="670"/>
        <item x="1487"/>
        <item x="1678"/>
        <item x="1929"/>
        <item x="147"/>
        <item x="737"/>
        <item x="1117"/>
        <item x="306"/>
        <item x="1149"/>
        <item x="108"/>
        <item x="1564"/>
        <item x="1270"/>
        <item x="798"/>
        <item x="1230"/>
        <item x="898"/>
        <item x="811"/>
        <item x="984"/>
        <item x="1059"/>
        <item x="1760"/>
        <item x="1923"/>
        <item x="672"/>
        <item x="947"/>
        <item x="676"/>
        <item x="1802"/>
        <item x="358"/>
        <item x="1167"/>
        <item x="1902"/>
        <item x="1062"/>
        <item x="93"/>
        <item x="1128"/>
        <item x="1231"/>
        <item x="1879"/>
        <item x="1797"/>
        <item x="1161"/>
        <item x="208"/>
        <item x="213"/>
        <item x="551"/>
        <item x="927"/>
        <item x="128"/>
        <item x="1844"/>
        <item x="869"/>
        <item x="738"/>
        <item x="1160"/>
        <item x="1963"/>
        <item x="1420"/>
        <item x="1798"/>
        <item x="540"/>
        <item x="1159"/>
        <item x="660"/>
        <item x="318"/>
        <item x="1833"/>
        <item x="22"/>
        <item x="54"/>
        <item x="675"/>
        <item x="704"/>
        <item x="1388"/>
        <item x="82"/>
        <item x="277"/>
        <item x="72"/>
        <item x="748"/>
        <item x="470"/>
        <item x="126"/>
        <item x="1625"/>
        <item x="607"/>
        <item x="240"/>
        <item x="1752"/>
        <item x="1222"/>
        <item x="1751"/>
        <item x="408"/>
        <item x="855"/>
        <item x="771"/>
        <item x="1038"/>
        <item x="269"/>
        <item x="1024"/>
        <item x="1271"/>
        <item x="110"/>
        <item x="1346"/>
        <item x="453"/>
        <item x="335"/>
        <item x="1097"/>
        <item x="535"/>
        <item x="577"/>
        <item x="1034"/>
        <item x="1051"/>
        <item x="1397"/>
        <item x="366"/>
        <item x="1957"/>
        <item x="514"/>
        <item x="788"/>
        <item x="120"/>
        <item x="364"/>
        <item x="125"/>
        <item x="769"/>
        <item x="256"/>
        <item x="1146"/>
        <item x="863"/>
        <item x="1941"/>
        <item x="372"/>
        <item x="401"/>
        <item x="246"/>
        <item x="1621"/>
        <item x="1329"/>
        <item x="18"/>
        <item x="1854"/>
        <item x="827"/>
        <item x="219"/>
        <item x="1536"/>
        <item x="1667"/>
        <item x="793"/>
        <item x="1121"/>
        <item x="765"/>
        <item x="1498"/>
        <item x="949"/>
        <item x="286"/>
        <item x="477"/>
        <item x="242"/>
        <item x="399"/>
        <item x="493"/>
        <item x="610"/>
        <item x="143"/>
        <item x="1804"/>
        <item x="1809"/>
        <item x="1774"/>
        <item x="847"/>
        <item x="1303"/>
        <item x="339"/>
        <item x="1153"/>
        <item x="605"/>
        <item x="178"/>
        <item x="1637"/>
        <item x="1067"/>
        <item x="1485"/>
        <item x="248"/>
        <item x="1909"/>
        <item x="510"/>
        <item x="1440"/>
        <item x="472"/>
        <item x="1754"/>
        <item x="1663"/>
        <item x="1352"/>
        <item x="198"/>
        <item x="1860"/>
        <item x="858"/>
        <item x="325"/>
        <item x="375"/>
        <item x="81"/>
        <item x="1761"/>
        <item x="1294"/>
        <item x="746"/>
        <item x="359"/>
        <item x="1780"/>
        <item x="481"/>
        <item x="363"/>
        <item x="545"/>
        <item x="796"/>
        <item x="419"/>
        <item x="113"/>
        <item x="1791"/>
        <item x="1322"/>
        <item x="1939"/>
        <item x="1938"/>
        <item x="1326"/>
        <item x="80"/>
        <item x="1756"/>
        <item x="483"/>
        <item x="1654"/>
        <item x="1965"/>
        <item x="1102"/>
        <item x="1048"/>
        <item x="1719"/>
        <item x="67"/>
        <item x="515"/>
        <item x="1321"/>
        <item x="1661"/>
        <item x="1977"/>
        <item x="831"/>
        <item x="1344"/>
        <item x="485"/>
        <item x="405"/>
        <item x="671"/>
        <item x="37"/>
        <item x="1927"/>
        <item x="747"/>
        <item x="1702"/>
        <item x="1588"/>
        <item x="1563"/>
        <item x="1402"/>
        <item x="1311"/>
        <item x="334"/>
        <item x="1135"/>
        <item x="1274"/>
        <item x="850"/>
        <item x="752"/>
        <item x="346"/>
        <item x="1694"/>
        <item x="857"/>
        <item x="881"/>
        <item x="1820"/>
        <item x="1114"/>
        <item x="119"/>
        <item x="1901"/>
        <item x="1295"/>
        <item x="1409"/>
        <item x="270"/>
        <item x="1431"/>
        <item x="1013"/>
        <item x="1855"/>
        <item x="616"/>
        <item x="1952"/>
        <item x="1244"/>
        <item x="1626"/>
        <item x="914"/>
        <item x="1968"/>
        <item x="636"/>
        <item x="262"/>
        <item x="1347"/>
        <item x="807"/>
        <item x="1163"/>
        <item x="1133"/>
        <item x="1477"/>
        <item x="1655"/>
        <item x="1384"/>
        <item x="1542"/>
        <item x="296"/>
        <item x="211"/>
        <item x="1907"/>
        <item x="26"/>
        <item x="489"/>
        <item x="1586"/>
        <item x="95"/>
        <item x="1930"/>
        <item x="167"/>
        <item x="506"/>
        <item x="1928"/>
        <item x="1331"/>
        <item x="1603"/>
        <item x="814"/>
        <item x="1630"/>
        <item x="341"/>
        <item x="1175"/>
        <item x="948"/>
        <item x="1465"/>
        <item x="928"/>
        <item x="429"/>
        <item x="1205"/>
        <item x="394"/>
        <item x="1204"/>
        <item x="585"/>
        <item x="527"/>
        <item x="78"/>
        <item x="921"/>
        <item x="265"/>
        <item x="1328"/>
        <item x="68"/>
        <item x="1096"/>
        <item x="376"/>
        <item x="1259"/>
        <item x="661"/>
        <item x="121"/>
        <item x="1028"/>
        <item x="1647"/>
        <item x="1850"/>
        <item x="1717"/>
        <item x="1631"/>
        <item x="57"/>
        <item x="1585"/>
        <item x="1569"/>
        <item x="1462"/>
        <item x="1357"/>
        <item x="1154"/>
        <item x="1148"/>
        <item x="1396"/>
        <item x="820"/>
        <item x="1732"/>
        <item x="975"/>
        <item x="321"/>
        <item x="1371"/>
        <item x="603"/>
        <item x="653"/>
        <item x="1174"/>
        <item x="1425"/>
        <item x="415"/>
        <item x="1010"/>
        <item x="1140"/>
        <item x="1508"/>
        <item x="188"/>
        <item x="1531"/>
        <item x="297"/>
        <item x="225"/>
        <item x="1438"/>
        <item x="1471"/>
        <item x="395"/>
        <item x="136"/>
        <item x="293"/>
        <item x="1710"/>
        <item x="422"/>
        <item x="922"/>
        <item x="141"/>
        <item x="301"/>
        <item x="910"/>
        <item x="475"/>
        <item x="1507"/>
        <item x="413"/>
        <item x="968"/>
        <item x="1254"/>
        <item x="1171"/>
        <item x="287"/>
        <item x="715"/>
        <item x="1232"/>
        <item x="1500"/>
        <item x="1974"/>
        <item x="536"/>
        <item x="785"/>
        <item x="1104"/>
        <item x="1794"/>
        <item x="44"/>
        <item x="1535"/>
        <item x="633"/>
        <item x="1827"/>
        <item x="233"/>
        <item x="1915"/>
        <item x="499"/>
        <item x="1258"/>
        <item x="1872"/>
        <item x="388"/>
        <item x="1613"/>
        <item x="860"/>
        <item x="431"/>
        <item x="259"/>
        <item x="1090"/>
        <item x="1755"/>
        <item x="1541"/>
        <item x="1826"/>
        <item x="1648"/>
        <item x="51"/>
        <item x="319"/>
        <item x="1781"/>
        <item x="197"/>
        <item x="1971"/>
        <item x="351"/>
        <item x="350"/>
        <item x="625"/>
        <item x="1753"/>
        <item x="1366"/>
        <item x="1187"/>
        <item x="464"/>
        <item x="1616"/>
        <item x="721"/>
        <item x="1537"/>
        <item x="130"/>
        <item x="1614"/>
        <item x="1656"/>
        <item x="1766"/>
        <item x="1812"/>
        <item x="1935"/>
        <item x="964"/>
        <item x="288"/>
        <item x="1446"/>
        <item x="46"/>
        <item x="158"/>
        <item x="1401"/>
        <item x="1213"/>
        <item x="938"/>
        <item x="627"/>
        <item x="1253"/>
        <item x="1099"/>
        <item x="1589"/>
        <item x="854"/>
        <item x="648"/>
        <item x="1571"/>
        <item x="1292"/>
        <item x="1762"/>
        <item x="1017"/>
        <item x="1456"/>
        <item x="522"/>
        <item x="931"/>
        <item x="1506"/>
        <item x="1690"/>
        <item x="624"/>
        <item x="476"/>
        <item x="1451"/>
        <item x="60"/>
        <item x="784"/>
        <item x="432"/>
        <item x="767"/>
        <item x="1301"/>
        <item x="1701"/>
        <item x="446"/>
        <item x="1838"/>
        <item x="1283"/>
        <item x="1581"/>
        <item x="1664"/>
        <item x="1738"/>
        <item x="1646"/>
        <item x="1173"/>
        <item x="261"/>
        <item x="1455"/>
        <item x="1958"/>
        <item x="438"/>
        <item x="1740"/>
        <item x="547"/>
        <item x="448"/>
        <item x="1330"/>
        <item x="1607"/>
        <item x="1960"/>
        <item x="142"/>
        <item x="86"/>
        <item x="1110"/>
        <item x="31"/>
        <item x="362"/>
        <item x="445"/>
        <item x="1627"/>
        <item x="1144"/>
        <item x="1636"/>
        <item x="1219"/>
        <item x="64"/>
        <item x="1360"/>
        <item x="159"/>
        <item x="29"/>
        <item x="98"/>
        <item x="303"/>
        <item x="160"/>
        <item x="1101"/>
        <item x="1638"/>
        <item x="1087"/>
        <item x="267"/>
        <item x="1669"/>
        <item x="1042"/>
        <item x="899"/>
        <item x="285"/>
        <item x="1950"/>
        <item x="789"/>
        <item x="760"/>
        <item x="450"/>
        <item x="153"/>
        <item x="227"/>
        <item x="637"/>
        <item x="442"/>
        <item x="525"/>
        <item x="189"/>
        <item x="1889"/>
        <item x="649"/>
        <item x="1973"/>
        <item x="430"/>
        <item x="1234"/>
        <item x="1172"/>
        <item x="1698"/>
        <item x="396"/>
        <item x="1947"/>
        <item x="1582"/>
        <item x="1735"/>
        <item x="646"/>
        <item x="1317"/>
        <item x="1714"/>
        <item x="1364"/>
        <item x="597"/>
        <item x="1037"/>
        <item x="397"/>
        <item x="1598"/>
        <item x="353"/>
        <item x="1615"/>
        <item x="1260"/>
        <item x="876"/>
        <item x="436"/>
        <item x="1489"/>
        <item x="144"/>
        <item x="883"/>
        <item x="1823"/>
        <item x="1556"/>
        <item x="598"/>
        <item x="458"/>
        <item x="780"/>
        <item x="467"/>
        <item x="1888"/>
        <item x="803"/>
        <item x="569"/>
        <item x="1692"/>
        <item x="1359"/>
        <item x="73"/>
        <item x="1567"/>
        <item x="1468"/>
        <item x="836"/>
        <item x="889"/>
        <item x="1885"/>
        <item x="1408"/>
        <item x="1932"/>
        <item x="133"/>
        <item x="1561"/>
        <item x="1281"/>
        <item x="496"/>
        <item x="1538"/>
        <item x="590"/>
        <item x="179"/>
        <item x="1029"/>
        <item x="1094"/>
        <item x="1596"/>
        <item x="1365"/>
        <item x="140"/>
        <item x="308"/>
        <item x="134"/>
        <item x="145"/>
        <item x="751"/>
        <item x="1725"/>
        <item x="1565"/>
        <item x="812"/>
        <item x="47"/>
        <item x="1132"/>
        <item x="1688"/>
        <item x="595"/>
        <item x="1883"/>
        <item x="1044"/>
        <item x="1016"/>
        <item x="1822"/>
        <item x="317"/>
        <item x="1348"/>
        <item x="1243"/>
        <item x="602"/>
        <item x="386"/>
        <item x="1332"/>
        <item x="1209"/>
        <item x="1517"/>
        <item x="99"/>
        <item x="1246"/>
        <item x="266"/>
        <item x="174"/>
        <item x="1890"/>
        <item x="1525"/>
        <item x="1641"/>
        <item x="617"/>
        <item x="383"/>
        <item x="1116"/>
        <item x="1877"/>
        <item x="222"/>
        <item x="1319"/>
        <item x="934"/>
        <item x="596"/>
        <item x="1290"/>
        <item x="258"/>
        <item x="1623"/>
        <item x="1424"/>
        <item x="1526"/>
        <item x="260"/>
        <item x="1435"/>
        <item x="305"/>
        <item x="905"/>
        <item x="1724"/>
        <item x="528"/>
        <item x="1340"/>
        <item x="1363"/>
        <item x="621"/>
        <item x="1476"/>
        <item x="933"/>
        <item x="1091"/>
        <item x="1400"/>
        <item x="1447"/>
        <item x="583"/>
        <item x="620"/>
        <item x="1709"/>
        <item x="1975"/>
        <item x="492"/>
        <item x="1868"/>
        <item x="1711"/>
        <item x="1448"/>
        <item x="1481"/>
        <item x="572"/>
        <item x="62"/>
        <item x="191"/>
        <item x="1870"/>
        <item x="455"/>
        <item x="1576"/>
        <item x="1193"/>
        <item x="1831"/>
        <item x="1597"/>
        <item x="1662"/>
        <item x="1296"/>
        <item x="1657"/>
        <item x="427"/>
        <item x="918"/>
        <item x="970"/>
        <item x="1737"/>
        <item x="632"/>
        <item x="1746"/>
        <item x="823"/>
        <item x="1651"/>
        <item x="1045"/>
        <item x="355"/>
        <item x="284"/>
        <item x="630"/>
        <item x="852"/>
        <item x="1237"/>
        <item x="1696"/>
        <item x="1726"/>
        <item x="566"/>
        <item x="711"/>
        <item x="974"/>
        <item x="1100"/>
        <item x="774"/>
        <item x="1285"/>
        <item x="304"/>
        <item x="1515"/>
        <item x="1011"/>
        <item x="1707"/>
        <item x="568"/>
        <item x="1142"/>
        <item x="516"/>
        <item x="40"/>
        <item x="1828"/>
        <item x="656"/>
        <item x="69"/>
        <item x="1759"/>
        <item x="526"/>
        <item x="1125"/>
        <item x="1412"/>
        <item x="449"/>
        <item x="495"/>
        <item x="490"/>
        <item x="564"/>
        <item x="398"/>
        <item x="802"/>
        <item x="530"/>
        <item x="1550"/>
        <item x="1459"/>
        <item x="1962"/>
        <item x="1003"/>
        <item x="300"/>
        <item x="838"/>
        <item x="421"/>
        <item x="357"/>
        <item x="1186"/>
        <item x="822"/>
        <item x="1813"/>
        <item x="48"/>
        <item x="1779"/>
        <item x="1530"/>
        <item x="1882"/>
        <item x="816"/>
        <item x="962"/>
        <item x="573"/>
        <item x="730"/>
        <item x="194"/>
        <item x="229"/>
        <item x="1190"/>
        <item x="1105"/>
        <item x="232"/>
        <item x="218"/>
        <item x="907"/>
        <item x="1917"/>
        <item x="640"/>
        <item x="1422"/>
        <item x="552"/>
        <item x="71"/>
        <item x="1245"/>
        <item x="1763"/>
        <item x="1672"/>
        <item x="1411"/>
        <item x="631"/>
        <item x="1555"/>
        <item x="1946"/>
        <item x="1739"/>
        <item x="586"/>
        <item x="382"/>
        <item x="1207"/>
        <item x="1819"/>
        <item x="100"/>
        <item x="781"/>
        <item x="727"/>
        <item x="1080"/>
        <item x="1554"/>
        <item x="1035"/>
        <item x="1527"/>
        <item x="182"/>
        <item x="1792"/>
        <item x="1084"/>
        <item x="209"/>
        <item x="824"/>
        <item x="1009"/>
        <item x="8"/>
        <item x="101"/>
        <item x="456"/>
        <item x="750"/>
        <item x="643"/>
        <item x="1474"/>
        <item x="1806"/>
        <item x="1811"/>
        <item x="1893"/>
        <item x="1539"/>
        <item x="1086"/>
        <item x="237"/>
        <item x="1089"/>
        <item x="226"/>
        <item x="1689"/>
        <item x="1543"/>
        <item x="753"/>
        <item x="1722"/>
        <item x="1031"/>
        <item x="1081"/>
        <item x="966"/>
        <item x="217"/>
        <item x="1458"/>
        <item x="1934"/>
        <item x="66"/>
        <item x="1834"/>
        <item x="32"/>
        <item x="1466"/>
        <item x="155"/>
        <item x="199"/>
        <item x="1354"/>
        <item x="135"/>
        <item x="755"/>
        <item x="196"/>
        <item x="720"/>
        <item x="1"/>
        <item x="1367"/>
        <item x="1894"/>
        <item x="1856"/>
        <item x="70"/>
        <item x="1220"/>
        <item x="634"/>
        <item x="1765"/>
        <item x="181"/>
        <item x="373"/>
        <item x="289"/>
        <item x="1679"/>
        <item x="936"/>
        <item x="444"/>
        <item x="986"/>
        <item x="861"/>
        <item x="977"/>
        <item x="1394"/>
        <item x="651"/>
        <item x="1008"/>
        <item x="778"/>
        <item x="33"/>
        <item x="623"/>
        <item x="1257"/>
        <item x="732"/>
        <item x="1492"/>
        <item x="1914"/>
        <item x="1919"/>
        <item x="1155"/>
        <item x="1540"/>
        <item x="997"/>
        <item x="264"/>
        <item x="392"/>
        <item x="832"/>
        <item x="754"/>
        <item x="1368"/>
        <item x="591"/>
        <item x="1741"/>
        <item x="1602"/>
        <item x="1835"/>
        <item x="871"/>
        <item x="1575"/>
        <item x="1316"/>
        <item x="886"/>
        <item x="1770"/>
        <item x="1736"/>
        <item x="1832"/>
        <item x="1242"/>
        <item x="102"/>
        <item x="1568"/>
        <item x="97"/>
        <item x="393"/>
        <item x="1593"/>
        <item x="43"/>
        <item x="380"/>
        <item x="161"/>
        <item x="30"/>
        <item x="417"/>
        <item x="1215"/>
        <item x="1708"/>
        <item x="1570"/>
        <item x="7"/>
        <item x="726"/>
        <item x="451"/>
        <item x="1848"/>
        <item x="1918"/>
        <item x="1942"/>
        <item x="459"/>
        <item x="1147"/>
        <item x="1123"/>
        <item x="387"/>
        <item x="622"/>
        <item x="1208"/>
        <item x="1913"/>
        <item x="833"/>
        <item x="782"/>
        <item x="1954"/>
        <item x="1229"/>
        <item x="509"/>
        <item x="504"/>
        <item x="1580"/>
        <item x="465"/>
        <item x="36"/>
        <item x="316"/>
        <item x="1282"/>
        <item x="791"/>
        <item x="440"/>
        <item x="1734"/>
        <item x="1742"/>
        <item x="1291"/>
        <item x="756"/>
        <item x="507"/>
        <item x="851"/>
        <item x="650"/>
        <item x="1333"/>
        <item x="1560"/>
        <item x="1036"/>
        <item x="1578"/>
        <item x="443"/>
        <item x="1082"/>
        <item x="638"/>
        <item x="565"/>
        <item x="414"/>
        <item x="441"/>
        <item x="139"/>
        <item x="186"/>
        <item x="662"/>
        <item x="999"/>
        <item x="937"/>
        <item x="563"/>
        <item x="24"/>
        <item x="859"/>
        <item x="347"/>
        <item x="969"/>
        <item x="1085"/>
        <item x="61"/>
        <item x="1916"/>
        <item x="657"/>
        <item x="132"/>
        <item x="762"/>
        <item x="1610"/>
        <item x="220"/>
        <item x="1652"/>
        <item x="688"/>
        <item x="722"/>
        <item x="1433"/>
        <item x="1415"/>
        <item x="879"/>
        <item x="1972"/>
        <item x="1494"/>
        <item x="1642"/>
        <item x="1945"/>
        <item x="1886"/>
        <item x="712"/>
        <item x="1673"/>
        <item x="1189"/>
        <item x="589"/>
        <item x="185"/>
        <item x="1851"/>
        <item x="281"/>
        <item x="1606"/>
        <item x="1699"/>
        <item x="1188"/>
        <item x="1349"/>
        <item x="1674"/>
        <item x="63"/>
        <item x="512"/>
        <item x="461"/>
        <item x="1887"/>
        <item x="1643"/>
        <item x="1951"/>
        <item x="1660"/>
        <item x="1131"/>
        <item x="893"/>
        <item x="543"/>
        <item x="804"/>
        <item x="1837"/>
        <item x="629"/>
        <item x="1391"/>
        <item x="1861"/>
        <item x="1617"/>
        <item x="9"/>
        <item x="111"/>
        <item x="49"/>
        <item x="1482"/>
        <item x="52"/>
        <item x="1406"/>
        <item x="689"/>
        <item x="454"/>
        <item x="11"/>
        <item x="878"/>
        <item x="1592"/>
        <item x="795"/>
        <item x="187"/>
        <item x="1764"/>
        <item x="1534"/>
        <item x="263"/>
        <item x="1410"/>
        <item x="1703"/>
        <item x="1777"/>
        <item x="684"/>
        <item x="127"/>
        <item x="601"/>
        <item x="1767"/>
        <item x="1460"/>
        <item x="600"/>
        <item x="1083"/>
        <item x="1821"/>
        <item x="1520"/>
        <item x="1579"/>
        <item x="1470"/>
        <item x="290"/>
        <item x="1145"/>
        <item x="1884"/>
        <item x="50"/>
        <item x="1437"/>
        <item x="1910"/>
        <item x="6"/>
        <item x="908"/>
        <item x="664"/>
        <item x="950"/>
        <item x="1611"/>
        <item x="1276"/>
        <item x="1849"/>
        <item x="942"/>
        <item x="468"/>
        <item x="880"/>
        <item x="924"/>
        <item x="1776"/>
        <item x="1126"/>
        <item x="885"/>
        <item x="1948"/>
        <item x="1293"/>
        <item x="813"/>
        <item x="1940"/>
        <item x="460"/>
        <item x="1032"/>
        <item x="1775"/>
        <item x="1176"/>
        <item x="1108"/>
        <item x="961"/>
        <item x="1469"/>
        <item x="1095"/>
        <item x="1577"/>
        <item x="930"/>
        <item x="412"/>
        <item x="1361"/>
        <item x="5"/>
        <item x="856"/>
        <item x="452"/>
        <item x="1793"/>
        <item x="184"/>
        <item x="1622"/>
        <item x="212"/>
        <item x="447"/>
        <item x="1865"/>
        <item x="1077"/>
        <item x="214"/>
        <item x="146"/>
        <item x="724"/>
        <item x="967"/>
        <item x="1238"/>
        <item x="310"/>
        <item x="1920"/>
        <item x="764"/>
        <item x="1390"/>
        <item x="531"/>
        <item x="416"/>
        <item x="473"/>
        <item x="1721"/>
        <item x="1590"/>
        <item x="1191"/>
        <item x="959"/>
        <item x="935"/>
        <item x="53"/>
        <item x="776"/>
        <item x="255"/>
        <item x="1404"/>
        <item x="1392"/>
        <item x="982"/>
        <item x="874"/>
        <item x="523"/>
        <item x="1846"/>
        <item x="3"/>
        <item x="1528"/>
        <item x="1805"/>
        <item x="104"/>
        <item x="1693"/>
        <item x="626"/>
        <item x="571"/>
        <item x="21"/>
        <item x="584"/>
        <item x="929"/>
        <item x="1573"/>
        <item x="1000"/>
        <item x="691"/>
        <item x="103"/>
        <item x="1949"/>
        <item x="979"/>
        <item x="1716"/>
        <item x="1362"/>
        <item x="673"/>
        <item x="1601"/>
        <item x="156"/>
        <item x="423"/>
        <item x="1533"/>
        <item x="1480"/>
        <item x="480"/>
        <item x="758"/>
        <item x="1892"/>
        <item x="17"/>
        <item x="298"/>
        <item x="1513"/>
        <item x="1912"/>
        <item x="223"/>
        <item x="714"/>
        <item x="221"/>
        <item x="1092"/>
        <item x="65"/>
        <item x="1156"/>
        <item x="687"/>
        <item x="137"/>
        <item x="138"/>
        <item x="1320"/>
        <item x="759"/>
        <item x="1119"/>
        <item x="457"/>
        <item x="463"/>
        <item x="588"/>
        <item x="1824"/>
        <item x="1911"/>
        <item x="1418"/>
        <item x="1439"/>
        <item x="180"/>
        <item x="1697"/>
        <item x="15"/>
        <item x="497"/>
        <item x="1505"/>
        <item x="1744"/>
        <item x="1001"/>
        <item x="379"/>
        <item x="466"/>
        <item x="1891"/>
        <item x="628"/>
        <item x="943"/>
        <item x="1713"/>
        <item x="1098"/>
        <item x="1771"/>
        <item x="1620"/>
        <item x="389"/>
        <item x="349"/>
        <item x="1461"/>
        <item x="503"/>
        <item x="1130"/>
        <item x="976"/>
        <item x="1137"/>
        <item x="960"/>
        <item x="1345"/>
        <item x="1750"/>
        <item x="1150"/>
        <item x="1334"/>
        <item x="131"/>
        <item x="963"/>
        <item x="839"/>
        <item x="498"/>
        <item x="757"/>
        <item x="1421"/>
        <item x="663"/>
        <item x="1050"/>
        <item x="1405"/>
        <item x="1574"/>
        <item x="1743"/>
        <item x="1841"/>
        <item x="92"/>
        <item x="1943"/>
        <item x="1358"/>
        <item x="25"/>
        <item x="365"/>
        <item x="1937"/>
        <item x="923"/>
        <item x="548"/>
        <item x="302"/>
        <item x="1041"/>
        <item x="238"/>
        <item x="1280"/>
        <item x="469"/>
        <item x="1976"/>
        <item x="1143"/>
        <item x="1895"/>
        <item x="38"/>
        <item x="1896"/>
        <item x="618"/>
        <item x="524"/>
        <item x="716"/>
        <item x="384"/>
        <item x="980"/>
        <item x="1668"/>
        <item x="1284"/>
        <item x="1922"/>
        <item x="1478"/>
        <item x="749"/>
        <item x="1566"/>
        <item x="312"/>
        <item x="1136"/>
        <item x="1863"/>
        <item x="1192"/>
        <item x="1184"/>
        <item x="808"/>
        <item x="1416"/>
        <item x="1944"/>
        <item x="154"/>
        <item x="1790"/>
        <item x="1591"/>
        <item x="1599"/>
        <item x="1572"/>
        <item x="374"/>
        <item x="311"/>
        <item x="877"/>
        <item x="932"/>
        <item x="462"/>
        <item x="23"/>
        <item x="183"/>
        <item x="1529"/>
        <item x="1843"/>
        <item x="1829"/>
        <item x="368"/>
        <item x="433"/>
        <item x="58"/>
        <item x="1030"/>
        <item x="1299"/>
        <item x="391"/>
        <item x="1106"/>
        <item x="385"/>
        <item x="1715"/>
        <item x="1808"/>
        <item x="783"/>
        <item x="1933"/>
        <item x="501"/>
        <item x="1671"/>
        <item x="888"/>
        <item x="348"/>
        <item x="1532"/>
        <item x="766"/>
        <item x="1956"/>
        <item x="369"/>
        <item x="906"/>
        <item x="1869"/>
        <item x="1847"/>
        <item x="1353"/>
        <item x="534"/>
        <item x="1298"/>
        <item x="1862"/>
        <item x="1457"/>
        <item x="1019"/>
        <item x="1165"/>
        <item x="1058"/>
        <item x="1255"/>
        <item x="1961"/>
        <item x="1650"/>
        <item x="912"/>
        <item x="336"/>
        <item x="1012"/>
        <item x="1600"/>
        <item x="1297"/>
        <item x="761"/>
        <item x="1389"/>
        <item x="744"/>
        <item x="215"/>
        <item x="828"/>
        <item x="1250"/>
        <item x="1769"/>
        <item x="231"/>
        <item x="1521"/>
        <item x="1830"/>
        <item x="645"/>
        <item x="1788"/>
        <item x="1842"/>
        <item x="719"/>
        <item x="1490"/>
        <item x="1093"/>
        <item x="641"/>
        <item x="1594"/>
        <item x="996"/>
        <item x="283"/>
        <item x="193"/>
        <item x="743"/>
        <item x="299"/>
        <item x="500"/>
        <item x="1524"/>
        <item x="1452"/>
        <item x="1266"/>
        <item x="1113"/>
        <item x="1514"/>
        <item x="1417"/>
        <item x="1778"/>
        <item x="1318"/>
        <item x="244"/>
        <item x="1138"/>
        <item x="520"/>
        <item x="112"/>
        <item x="925"/>
        <item x="309"/>
        <item x="1407"/>
        <item x="1158"/>
        <item x="508"/>
        <item x="1078"/>
        <item x="1712"/>
        <item x="1256"/>
        <item x="556"/>
        <item x="1233"/>
        <item x="1807"/>
        <item x="1413"/>
        <item x="619"/>
        <item x="1491"/>
        <item x="129"/>
        <item x="1109"/>
        <item x="1449"/>
        <item x="1864"/>
        <item x="567"/>
        <item x="951"/>
        <item x="1112"/>
        <item x="390"/>
        <item x="1395"/>
        <item x="59"/>
        <item x="1454"/>
        <item x="690"/>
        <item x="1103"/>
        <item x="27"/>
        <item x="228"/>
        <item x="400"/>
        <item x="862"/>
        <item x="1483"/>
        <item x="1479"/>
        <item x="606"/>
        <item x="713"/>
        <item x="1676"/>
        <item x="1079"/>
        <item x="1278"/>
        <item x="1235"/>
        <item x="435"/>
        <item x="148"/>
        <item x="806"/>
        <item x="864"/>
        <item x="902"/>
        <item x="278"/>
        <item x="674"/>
        <item x="745"/>
        <item x="115"/>
        <item x="1436"/>
        <item x="1782"/>
        <item x="882"/>
        <item x="1858"/>
        <item x="830"/>
        <item x="1787"/>
        <item x="554"/>
        <item x="1731"/>
        <item x="1955"/>
        <item t="default"/>
      </items>
    </pivotField>
    <pivotField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item="1" hier="-1"/>
  </pageFields>
  <dataFields count="3">
    <dataField name="Average of Spindle_Vibration(?m)" fld="9" subtotal="average" baseField="2" baseItem="0" numFmtId="164"/>
    <dataField name="Average of Tool_Vibration(?m)" fld="10" subtotal="average" baseField="2" baseItem="1" numFmtId="2"/>
    <dataField name="Average of Spindle_Bearing_Temperature(?C)" fld="8" subtotal="average" baseField="2" baseItem="0" numFmtId="165"/>
  </dataFields>
  <formats count="6">
    <format dxfId="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5DE6C-C1FB-4002-ADBD-AFC213ECAC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showAll="0"/>
    <pivotField showAll="0"/>
    <pivotField showAll="0"/>
    <pivotField dataField="1" showAll="0"/>
    <pivotField dataField="1" showAll="0">
      <items count="1146">
        <item x="200"/>
        <item x="95"/>
        <item x="1140"/>
        <item x="947"/>
        <item x="586"/>
        <item x="794"/>
        <item x="695"/>
        <item x="873"/>
        <item x="814"/>
        <item x="487"/>
        <item x="982"/>
        <item x="462"/>
        <item x="339"/>
        <item x="1084"/>
        <item x="987"/>
        <item x="830"/>
        <item x="703"/>
        <item x="971"/>
        <item x="813"/>
        <item x="864"/>
        <item x="723"/>
        <item x="928"/>
        <item x="1054"/>
        <item x="889"/>
        <item x="786"/>
        <item x="510"/>
        <item x="1104"/>
        <item x="1120"/>
        <item x="148"/>
        <item x="571"/>
        <item x="967"/>
        <item x="957"/>
        <item x="119"/>
        <item x="852"/>
        <item x="720"/>
        <item x="1144"/>
        <item x="862"/>
        <item x="468"/>
        <item x="1083"/>
        <item x="1100"/>
        <item x="863"/>
        <item x="191"/>
        <item x="370"/>
        <item x="472"/>
        <item x="950"/>
        <item x="367"/>
        <item x="929"/>
        <item x="866"/>
        <item x="345"/>
        <item x="743"/>
        <item x="387"/>
        <item x="756"/>
        <item x="678"/>
        <item x="796"/>
        <item x="423"/>
        <item x="948"/>
        <item x="728"/>
        <item x="290"/>
        <item x="319"/>
        <item x="175"/>
        <item x="1074"/>
        <item x="742"/>
        <item x="973"/>
        <item x="668"/>
        <item x="778"/>
        <item x="498"/>
        <item x="260"/>
        <item x="1076"/>
        <item x="600"/>
        <item x="419"/>
        <item x="333"/>
        <item x="176"/>
        <item x="542"/>
        <item x="1091"/>
        <item x="699"/>
        <item x="224"/>
        <item x="552"/>
        <item x="466"/>
        <item x="1122"/>
        <item x="456"/>
        <item x="1114"/>
        <item x="54"/>
        <item x="727"/>
        <item x="1068"/>
        <item x="1019"/>
        <item x="955"/>
        <item x="192"/>
        <item x="922"/>
        <item x="352"/>
        <item x="1000"/>
        <item x="226"/>
        <item x="881"/>
        <item x="412"/>
        <item x="288"/>
        <item x="884"/>
        <item x="994"/>
        <item x="1143"/>
        <item x="549"/>
        <item x="393"/>
        <item x="14"/>
        <item x="683"/>
        <item x="710"/>
        <item x="1082"/>
        <item x="179"/>
        <item x="554"/>
        <item x="271"/>
        <item x="107"/>
        <item x="773"/>
        <item x="15"/>
        <item x="52"/>
        <item x="684"/>
        <item x="1139"/>
        <item x="495"/>
        <item x="405"/>
        <item x="444"/>
        <item x="937"/>
        <item x="253"/>
        <item x="753"/>
        <item x="949"/>
        <item x="908"/>
        <item x="1060"/>
        <item x="556"/>
        <item x="708"/>
        <item x="279"/>
        <item x="790"/>
        <item x="997"/>
        <item x="81"/>
        <item x="959"/>
        <item x="47"/>
        <item x="1001"/>
        <item x="1102"/>
        <item x="563"/>
        <item x="715"/>
        <item x="454"/>
        <item x="1061"/>
        <item x="232"/>
        <item x="160"/>
        <item x="986"/>
        <item x="196"/>
        <item x="700"/>
        <item x="203"/>
        <item x="211"/>
        <item x="838"/>
        <item x="447"/>
        <item x="1125"/>
        <item x="152"/>
        <item x="610"/>
        <item x="960"/>
        <item x="593"/>
        <item x="158"/>
        <item x="614"/>
        <item x="1017"/>
        <item x="835"/>
        <item x="900"/>
        <item x="431"/>
        <item x="382"/>
        <item x="1018"/>
        <item x="871"/>
        <item x="726"/>
        <item x="77"/>
        <item x="171"/>
        <item x="627"/>
        <item x="1123"/>
        <item x="847"/>
        <item x="97"/>
        <item x="1063"/>
        <item x="83"/>
        <item x="901"/>
        <item x="432"/>
        <item x="88"/>
        <item x="43"/>
        <item x="1093"/>
        <item x="833"/>
        <item x="832"/>
        <item x="1002"/>
        <item x="923"/>
        <item x="274"/>
        <item x="391"/>
        <item x="771"/>
        <item x="204"/>
        <item x="930"/>
        <item x="154"/>
        <item x="267"/>
        <item x="573"/>
        <item x="798"/>
        <item x="348"/>
        <item x="719"/>
        <item x="785"/>
        <item x="562"/>
        <item x="531"/>
        <item x="577"/>
        <item x="139"/>
        <item x="1115"/>
        <item x="229"/>
        <item x="711"/>
        <item x="868"/>
        <item x="984"/>
        <item x="397"/>
        <item x="621"/>
        <item x="1059"/>
        <item x="1077"/>
        <item x="425"/>
        <item x="270"/>
        <item x="981"/>
        <item x="1047"/>
        <item x="499"/>
        <item x="1051"/>
        <item x="242"/>
        <item x="704"/>
        <item x="1098"/>
        <item x="233"/>
        <item x="511"/>
        <item x="60"/>
        <item x="459"/>
        <item x="244"/>
        <item x="111"/>
        <item x="3"/>
        <item x="853"/>
        <item x="958"/>
        <item x="343"/>
        <item x="675"/>
        <item x="784"/>
        <item x="1105"/>
        <item x="1034"/>
        <item x="953"/>
        <item x="434"/>
        <item x="1127"/>
        <item x="364"/>
        <item x="215"/>
        <item x="23"/>
        <item x="857"/>
        <item x="118"/>
        <item x="336"/>
        <item x="1078"/>
        <item x="416"/>
        <item x="329"/>
        <item x="365"/>
        <item x="217"/>
        <item x="1080"/>
        <item x="841"/>
        <item x="464"/>
        <item x="383"/>
        <item x="237"/>
        <item x="360"/>
        <item x="574"/>
        <item x="595"/>
        <item x="373"/>
        <item x="172"/>
        <item x="27"/>
        <item x="655"/>
        <item x="443"/>
        <item x="11"/>
        <item x="775"/>
        <item x="125"/>
        <item x="394"/>
        <item x="138"/>
        <item x="483"/>
        <item x="247"/>
        <item x="601"/>
        <item x="10"/>
        <item x="1039"/>
        <item x="936"/>
        <item x="170"/>
        <item x="420"/>
        <item x="1041"/>
        <item x="408"/>
        <item x="71"/>
        <item x="985"/>
        <item x="316"/>
        <item x="280"/>
        <item x="1045"/>
        <item x="977"/>
        <item x="954"/>
        <item x="898"/>
        <item x="276"/>
        <item x="8"/>
        <item x="988"/>
        <item x="258"/>
        <item x="1023"/>
        <item x="102"/>
        <item x="57"/>
        <item x="94"/>
        <item x="783"/>
        <item x="945"/>
        <item x="970"/>
        <item x="1117"/>
        <item x="166"/>
        <item x="427"/>
        <item x="582"/>
        <item x="508"/>
        <item x="116"/>
        <item x="583"/>
        <item x="933"/>
        <item x="403"/>
        <item x="1097"/>
        <item x="285"/>
        <item x="32"/>
        <item x="228"/>
        <item x="399"/>
        <item x="340"/>
        <item x="911"/>
        <item x="66"/>
        <item x="834"/>
        <item x="212"/>
        <item x="845"/>
        <item x="917"/>
        <item x="346"/>
        <item x="553"/>
        <item x="503"/>
        <item x="250"/>
        <item x="656"/>
        <item x="640"/>
        <item x="331"/>
        <item x="974"/>
        <item x="194"/>
        <item x="208"/>
        <item x="1128"/>
        <item x="207"/>
        <item x="942"/>
        <item x="401"/>
        <item x="662"/>
        <item x="470"/>
        <item x="26"/>
        <item x="65"/>
        <item x="674"/>
        <item x="810"/>
        <item x="240"/>
        <item x="396"/>
        <item x="9"/>
        <item x="507"/>
        <item x="799"/>
        <item x="1069"/>
        <item x="305"/>
        <item x="426"/>
        <item x="278"/>
        <item x="1134"/>
        <item x="858"/>
        <item x="943"/>
        <item x="48"/>
        <item x="368"/>
        <item x="907"/>
        <item x="766"/>
        <item x="592"/>
        <item x="195"/>
        <item x="442"/>
        <item x="654"/>
        <item x="921"/>
        <item x="518"/>
        <item x="520"/>
        <item x="631"/>
        <item x="410"/>
        <item x="502"/>
        <item x="295"/>
        <item x="780"/>
        <item x="385"/>
        <item x="1004"/>
        <item x="109"/>
        <item x="315"/>
        <item x="561"/>
        <item x="157"/>
        <item x="902"/>
        <item x="312"/>
        <item x="603"/>
        <item x="469"/>
        <item x="281"/>
        <item x="740"/>
        <item x="1025"/>
        <item x="78"/>
        <item x="127"/>
        <item x="221"/>
        <item x="402"/>
        <item x="696"/>
        <item x="569"/>
        <item x="626"/>
        <item x="334"/>
        <item x="983"/>
        <item x="497"/>
        <item x="301"/>
        <item x="282"/>
        <item x="485"/>
        <item x="969"/>
        <item x="142"/>
        <item x="681"/>
        <item x="273"/>
        <item x="1032"/>
        <item x="752"/>
        <item x="667"/>
        <item x="395"/>
        <item x="927"/>
        <item x="378"/>
        <item x="679"/>
        <item x="887"/>
        <item x="547"/>
        <item x="458"/>
        <item x="628"/>
        <item x="606"/>
        <item x="660"/>
        <item x="885"/>
        <item x="812"/>
        <item x="199"/>
        <item x="201"/>
        <item x="538"/>
        <item x="817"/>
        <item x="183"/>
        <item x="409"/>
        <item x="1088"/>
        <item x="648"/>
        <item x="854"/>
        <item x="234"/>
        <item x="594"/>
        <item x="135"/>
        <item x="422"/>
        <item x="501"/>
        <item x="225"/>
        <item x="894"/>
        <item x="440"/>
        <item x="546"/>
        <item x="572"/>
        <item x="37"/>
        <item x="612"/>
        <item x="476"/>
        <item x="840"/>
        <item x="1087"/>
        <item x="736"/>
        <item x="173"/>
        <item x="231"/>
        <item x="36"/>
        <item x="298"/>
        <item x="888"/>
        <item x="161"/>
        <item x="512"/>
        <item x="564"/>
        <item x="214"/>
        <item x="213"/>
        <item x="769"/>
        <item x="209"/>
        <item x="806"/>
        <item x="602"/>
        <item x="386"/>
        <item x="92"/>
        <item x="296"/>
        <item x="186"/>
        <item x="216"/>
        <item x="198"/>
        <item x="607"/>
        <item x="666"/>
        <item x="897"/>
        <item x="177"/>
        <item x="801"/>
        <item x="604"/>
        <item x="597"/>
        <item x="639"/>
        <item x="13"/>
        <item x="504"/>
        <item x="717"/>
        <item x="140"/>
        <item x="550"/>
        <item x="1038"/>
        <item x="85"/>
        <item x="338"/>
        <item x="509"/>
        <item x="872"/>
        <item x="190"/>
        <item x="12"/>
        <item x="28"/>
        <item x="532"/>
        <item x="16"/>
        <item x="439"/>
        <item x="578"/>
        <item x="5"/>
        <item x="22"/>
        <item x="50"/>
        <item x="317"/>
        <item x="767"/>
        <item x="122"/>
        <item x="818"/>
        <item x="513"/>
        <item x="779"/>
        <item x="257"/>
        <item x="995"/>
        <item x="1137"/>
        <item x="1028"/>
        <item x="475"/>
        <item x="829"/>
        <item x="219"/>
        <item x="596"/>
        <item x="713"/>
        <item x="1053"/>
        <item x="525"/>
        <item x="29"/>
        <item x="827"/>
        <item x="249"/>
        <item x="134"/>
        <item x="1006"/>
        <item x="747"/>
        <item x="697"/>
        <item x="909"/>
        <item x="751"/>
        <item x="451"/>
        <item x="479"/>
        <item x="846"/>
        <item x="245"/>
        <item x="598"/>
        <item x="31"/>
        <item x="384"/>
        <item x="744"/>
        <item x="797"/>
        <item x="754"/>
        <item x="772"/>
        <item x="438"/>
        <item x="34"/>
        <item x="589"/>
        <item x="896"/>
        <item x="541"/>
        <item x="238"/>
        <item x="45"/>
        <item x="566"/>
        <item x="74"/>
        <item x="709"/>
        <item x="188"/>
        <item x="792"/>
        <item x="167"/>
        <item x="428"/>
        <item x="130"/>
        <item x="506"/>
        <item x="41"/>
        <item x="644"/>
        <item x="159"/>
        <item x="551"/>
        <item x="768"/>
        <item x="645"/>
        <item x="121"/>
        <item x="587"/>
        <item x="87"/>
        <item x="803"/>
        <item x="123"/>
        <item x="361"/>
        <item x="568"/>
        <item x="474"/>
        <item x="533"/>
        <item x="536"/>
        <item x="115"/>
        <item x="762"/>
        <item x="698"/>
        <item x="990"/>
        <item x="380"/>
        <item x="4"/>
        <item x="366"/>
        <item x="108"/>
        <item x="543"/>
        <item x="869"/>
        <item x="590"/>
        <item x="859"/>
        <item x="938"/>
        <item x="450"/>
        <item x="308"/>
        <item x="484"/>
        <item x="500"/>
        <item x="782"/>
        <item x="417"/>
        <item x="895"/>
        <item x="243"/>
        <item x="314"/>
        <item x="579"/>
        <item x="1005"/>
        <item x="105"/>
        <item x="404"/>
        <item x="38"/>
        <item x="647"/>
        <item x="325"/>
        <item x="149"/>
        <item x="61"/>
        <item x="185"/>
        <item x="777"/>
        <item x="615"/>
        <item x="248"/>
        <item x="323"/>
        <item x="557"/>
        <item x="481"/>
        <item x="643"/>
        <item x="735"/>
        <item x="168"/>
        <item x="537"/>
        <item x="731"/>
        <item x="128"/>
        <item x="24"/>
        <item x="73"/>
        <item x="962"/>
        <item x="1079"/>
        <item x="388"/>
        <item x="653"/>
        <item x="53"/>
        <item x="413"/>
        <item x="693"/>
        <item x="576"/>
        <item x="33"/>
        <item x="870"/>
        <item x="446"/>
        <item x="634"/>
        <item x="293"/>
        <item x="1012"/>
        <item x="117"/>
        <item x="35"/>
        <item x="682"/>
        <item x="100"/>
        <item x="287"/>
        <item x="482"/>
        <item x="883"/>
        <item x="433"/>
        <item x="690"/>
        <item x="49"/>
        <item x="124"/>
        <item x="658"/>
        <item x="891"/>
        <item x="187"/>
        <item x="876"/>
        <item x="788"/>
        <item x="465"/>
        <item x="407"/>
        <item x="611"/>
        <item x="608"/>
        <item x="580"/>
        <item x="189"/>
        <item x="932"/>
        <item x="567"/>
        <item x="210"/>
        <item x="956"/>
        <item x="677"/>
        <item x="369"/>
        <item x="741"/>
        <item x="91"/>
        <item x="254"/>
        <item x="809"/>
        <item x="144"/>
        <item x="491"/>
        <item x="712"/>
        <item x="701"/>
        <item x="313"/>
        <item x="55"/>
        <item x="437"/>
        <item x="903"/>
        <item x="93"/>
        <item x="1142"/>
        <item x="59"/>
        <item x="663"/>
        <item x="1016"/>
        <item x="877"/>
        <item x="843"/>
        <item x="162"/>
        <item x="129"/>
        <item x="1089"/>
        <item x="651"/>
        <item x="1135"/>
        <item x="906"/>
        <item x="324"/>
        <item x="268"/>
        <item x="820"/>
        <item x="545"/>
        <item x="235"/>
        <item x="729"/>
        <item x="181"/>
        <item x="263"/>
        <item x="322"/>
        <item x="530"/>
        <item x="494"/>
        <item x="261"/>
        <item x="289"/>
        <item x="706"/>
        <item x="1020"/>
        <item x="560"/>
        <item x="774"/>
        <item x="1055"/>
        <item x="457"/>
        <item x="17"/>
        <item x="435"/>
        <item x="272"/>
        <item x="1003"/>
        <item x="730"/>
        <item x="25"/>
        <item x="1033"/>
        <item x="7"/>
        <item x="377"/>
        <item x="246"/>
        <item x="998"/>
        <item x="42"/>
        <item x="692"/>
        <item x="264"/>
        <item x="761"/>
        <item x="96"/>
        <item x="406"/>
        <item x="82"/>
        <item x="492"/>
        <item x="856"/>
        <item x="1026"/>
        <item x="636"/>
        <item x="255"/>
        <item x="239"/>
        <item x="688"/>
        <item x="539"/>
        <item x="297"/>
        <item x="206"/>
        <item x="284"/>
        <item x="309"/>
        <item x="526"/>
        <item x="64"/>
        <item x="515"/>
        <item x="800"/>
        <item x="836"/>
        <item x="1050"/>
        <item x="1058"/>
        <item x="652"/>
        <item x="455"/>
        <item x="588"/>
        <item x="850"/>
        <item x="182"/>
        <item x="793"/>
        <item x="488"/>
        <item x="330"/>
        <item x="524"/>
        <item x="227"/>
        <item x="842"/>
        <item x="414"/>
        <item x="21"/>
        <item x="430"/>
        <item x="275"/>
        <item x="642"/>
        <item x="519"/>
        <item x="739"/>
        <item x="940"/>
        <item x="262"/>
        <item x="478"/>
        <item x="1110"/>
        <item x="694"/>
        <item x="757"/>
        <item x="302"/>
        <item x="707"/>
        <item x="826"/>
        <item x="30"/>
        <item x="415"/>
        <item x="638"/>
        <item x="732"/>
        <item x="617"/>
        <item x="104"/>
        <item x="132"/>
        <item x="353"/>
        <item x="722"/>
        <item x="745"/>
        <item x="1066"/>
        <item x="150"/>
        <item x="770"/>
        <item x="570"/>
        <item x="448"/>
        <item x="1121"/>
        <item x="362"/>
        <item x="1108"/>
        <item x="1035"/>
        <item x="490"/>
        <item x="328"/>
        <item x="670"/>
        <item x="389"/>
        <item x="133"/>
        <item x="18"/>
        <item x="143"/>
        <item x="137"/>
        <item x="978"/>
        <item x="544"/>
        <item x="350"/>
        <item x="789"/>
        <item x="787"/>
        <item x="266"/>
        <item x="630"/>
        <item x="661"/>
        <item x="70"/>
        <item x="163"/>
        <item x="946"/>
        <item x="935"/>
        <item x="1011"/>
        <item x="136"/>
        <item x="256"/>
        <item x="1081"/>
        <item x="641"/>
        <item x="363"/>
        <item x="912"/>
        <item x="926"/>
        <item x="691"/>
        <item x="1031"/>
        <item x="664"/>
        <item x="441"/>
        <item x="337"/>
        <item x="277"/>
        <item x="6"/>
        <item x="46"/>
        <item x="1116"/>
        <item x="899"/>
        <item x="565"/>
        <item x="390"/>
        <item x="802"/>
        <item x="356"/>
        <item x="535"/>
        <item x="76"/>
        <item x="220"/>
        <item x="110"/>
        <item x="252"/>
        <item x="965"/>
        <item x="421"/>
        <item x="1138"/>
        <item x="886"/>
        <item x="1007"/>
        <item x="689"/>
        <item x="629"/>
        <item x="147"/>
        <item x="993"/>
        <item x="702"/>
        <item x="649"/>
        <item x="575"/>
        <item x="1065"/>
        <item x="905"/>
        <item x="665"/>
        <item x="184"/>
        <item x="165"/>
        <item x="523"/>
        <item x="193"/>
        <item x="89"/>
        <item x="379"/>
        <item x="452"/>
        <item x="310"/>
        <item x="398"/>
        <item x="781"/>
        <item x="925"/>
        <item x="975"/>
        <item x="915"/>
        <item x="68"/>
        <item x="672"/>
        <item x="145"/>
        <item x="635"/>
        <item x="808"/>
        <item x="0"/>
        <item x="1030"/>
        <item x="156"/>
        <item x="371"/>
        <item x="400"/>
        <item x="326"/>
        <item x="625"/>
        <item x="141"/>
        <item x="913"/>
        <item x="411"/>
        <item x="505"/>
        <item x="687"/>
        <item x="51"/>
        <item x="98"/>
        <item x="496"/>
        <item x="79"/>
        <item x="126"/>
        <item x="1112"/>
        <item x="1073"/>
        <item x="875"/>
        <item x="62"/>
        <item x="1048"/>
        <item x="714"/>
        <item x="429"/>
        <item x="616"/>
        <item x="989"/>
        <item x="2"/>
        <item x="113"/>
        <item x="489"/>
        <item x="101"/>
        <item x="861"/>
        <item x="164"/>
        <item x="44"/>
        <item x="879"/>
        <item x="320"/>
        <item x="1057"/>
        <item x="131"/>
        <item x="347"/>
        <item x="63"/>
        <item x="765"/>
        <item x="480"/>
        <item x="815"/>
        <item x="155"/>
        <item x="106"/>
        <item x="1086"/>
        <item x="659"/>
        <item x="893"/>
        <item x="354"/>
        <item x="180"/>
        <item x="584"/>
        <item x="349"/>
        <item x="716"/>
        <item x="283"/>
        <item x="1043"/>
        <item x="146"/>
        <item x="265"/>
        <item x="230"/>
        <item x="764"/>
        <item x="1092"/>
        <item x="968"/>
        <item x="202"/>
        <item x="585"/>
        <item x="1008"/>
        <item x="460"/>
        <item x="972"/>
        <item x="522"/>
        <item x="357"/>
        <item x="1129"/>
        <item x="1095"/>
        <item x="120"/>
        <item x="737"/>
        <item x="650"/>
        <item x="259"/>
        <item x="205"/>
        <item x="286"/>
        <item x="964"/>
        <item x="529"/>
        <item x="1"/>
        <item x="776"/>
        <item x="605"/>
        <item x="318"/>
        <item x="620"/>
        <item x="671"/>
        <item x="1113"/>
        <item x="90"/>
        <item x="1021"/>
        <item x="471"/>
        <item x="540"/>
        <item x="151"/>
        <item x="657"/>
        <item x="555"/>
        <item x="548"/>
        <item x="514"/>
        <item x="609"/>
        <item x="103"/>
        <item x="559"/>
        <item x="804"/>
        <item x="306"/>
        <item x="69"/>
        <item x="332"/>
        <item x="528"/>
        <item x="174"/>
        <item x="1049"/>
        <item x="748"/>
        <item x="1119"/>
        <item x="623"/>
        <item x="223"/>
        <item x="1064"/>
        <item x="372"/>
        <item x="517"/>
        <item x="374"/>
        <item x="19"/>
        <item x="824"/>
        <item x="169"/>
        <item x="1101"/>
        <item x="952"/>
        <item x="521"/>
        <item x="758"/>
        <item x="823"/>
        <item x="878"/>
        <item x="825"/>
        <item x="976"/>
        <item x="251"/>
        <item x="920"/>
        <item x="335"/>
        <item x="718"/>
        <item x="760"/>
        <item x="934"/>
        <item x="724"/>
        <item x="676"/>
        <item x="359"/>
        <item x="1126"/>
        <item x="1124"/>
        <item x="1037"/>
        <item x="516"/>
        <item x="178"/>
        <item x="860"/>
        <item x="99"/>
        <item x="807"/>
        <item x="680"/>
        <item x="527"/>
        <item x="1052"/>
        <item x="486"/>
        <item x="819"/>
        <item x="622"/>
        <item x="467"/>
        <item x="1099"/>
        <item x="759"/>
        <item x="342"/>
        <item x="463"/>
        <item x="849"/>
        <item x="1090"/>
        <item x="951"/>
        <item x="721"/>
        <item x="1132"/>
        <item x="534"/>
        <item x="1042"/>
        <item x="269"/>
        <item x="961"/>
        <item x="1075"/>
        <item x="880"/>
        <item x="1044"/>
        <item x="633"/>
        <item x="56"/>
        <item x="355"/>
        <item x="197"/>
        <item x="558"/>
        <item x="669"/>
        <item x="294"/>
        <item x="733"/>
        <item x="321"/>
        <item x="1131"/>
        <item x="979"/>
        <item x="84"/>
        <item x="916"/>
        <item x="618"/>
        <item x="941"/>
        <item x="1067"/>
        <item x="1107"/>
        <item x="300"/>
        <item x="436"/>
        <item x="311"/>
        <item x="685"/>
        <item x="992"/>
        <item x="358"/>
        <item x="646"/>
        <item x="1046"/>
        <item x="848"/>
        <item x="882"/>
        <item x="734"/>
        <item x="351"/>
        <item x="1022"/>
        <item x="705"/>
        <item x="392"/>
        <item x="418"/>
        <item x="581"/>
        <item x="851"/>
        <item x="1024"/>
        <item x="890"/>
        <item x="344"/>
        <item x="1085"/>
        <item x="1106"/>
        <item x="445"/>
        <item x="837"/>
        <item x="1027"/>
        <item x="327"/>
        <item x="918"/>
        <item x="874"/>
        <item x="904"/>
        <item x="114"/>
        <item x="58"/>
        <item x="86"/>
        <item x="241"/>
        <item x="236"/>
        <item x="1056"/>
        <item x="839"/>
        <item x="1062"/>
        <item x="822"/>
        <item x="844"/>
        <item x="75"/>
        <item x="924"/>
        <item x="375"/>
        <item x="919"/>
        <item x="914"/>
        <item x="686"/>
        <item x="931"/>
        <item x="473"/>
        <item x="477"/>
        <item x="40"/>
        <item x="39"/>
        <item x="1009"/>
        <item x="791"/>
        <item x="303"/>
        <item x="632"/>
        <item x="424"/>
        <item x="218"/>
        <item x="725"/>
        <item x="831"/>
        <item x="1111"/>
        <item x="816"/>
        <item x="1029"/>
        <item x="1141"/>
        <item x="624"/>
        <item x="67"/>
        <item x="613"/>
        <item x="299"/>
        <item x="493"/>
        <item x="996"/>
        <item x="1014"/>
        <item x="892"/>
        <item x="755"/>
        <item x="449"/>
        <item x="376"/>
        <item x="1015"/>
        <item x="381"/>
        <item x="599"/>
        <item x="341"/>
        <item x="867"/>
        <item x="865"/>
        <item x="749"/>
        <item x="453"/>
        <item x="153"/>
        <item x="112"/>
        <item x="80"/>
        <item x="673"/>
        <item x="966"/>
        <item x="619"/>
        <item x="805"/>
        <item x="291"/>
        <item x="1096"/>
        <item x="461"/>
        <item x="1136"/>
        <item x="821"/>
        <item x="1072"/>
        <item x="1071"/>
        <item x="991"/>
        <item x="763"/>
        <item x="1130"/>
        <item x="795"/>
        <item x="999"/>
        <item x="637"/>
        <item x="292"/>
        <item x="1133"/>
        <item x="738"/>
        <item x="1094"/>
        <item x="20"/>
        <item x="1036"/>
        <item x="1040"/>
        <item x="1013"/>
        <item x="1103"/>
        <item x="1118"/>
        <item x="750"/>
        <item x="1010"/>
        <item x="980"/>
        <item x="591"/>
        <item x="939"/>
        <item x="811"/>
        <item x="746"/>
        <item x="828"/>
        <item x="222"/>
        <item x="1070"/>
        <item x="855"/>
        <item x="1109"/>
        <item x="963"/>
        <item x="304"/>
        <item x="944"/>
        <item x="307"/>
        <item x="910"/>
        <item x="72"/>
        <item t="default"/>
      </items>
    </pivotField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item="0" hier="-1"/>
  </pageFields>
  <dataFields count="3">
    <dataField name="Average of Spindle_Vibration(?m)" fld="9" subtotal="average" baseField="2" baseItem="0" numFmtId="164"/>
    <dataField name="Average of Tool_Vibration(?m)" fld="10" subtotal="average" baseField="2" baseItem="0" numFmtId="2"/>
    <dataField name="Average of Spindle_Bearing_Temperature(?C)" fld="8" subtotal="average" baseField="2" baseItem="1" numFmtId="165"/>
  </dataFields>
  <formats count="6">
    <format dxfId="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501F2-DFB6-43A3-9311-DC5E0FD4E6D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E3:G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1979">
        <item x="1653"/>
        <item x="1339"/>
        <item x="549"/>
        <item x="1925"/>
        <item x="1381"/>
        <item x="695"/>
        <item x="87"/>
        <item x="592"/>
        <item x="91"/>
        <item x="1129"/>
        <item x="1122"/>
        <item x="84"/>
        <item x="1450"/>
        <item x="1677"/>
        <item x="702"/>
        <item x="579"/>
        <item x="694"/>
        <item x="1022"/>
        <item x="505"/>
        <item x="1644"/>
        <item x="39"/>
        <item x="1773"/>
        <item x="909"/>
        <item x="403"/>
        <item x="1300"/>
        <item x="872"/>
        <item x="1047"/>
        <item x="1377"/>
        <item x="939"/>
        <item x="1376"/>
        <item x="164"/>
        <item x="1061"/>
        <item x="1612"/>
        <item x="1629"/>
        <item x="1632"/>
        <item x="790"/>
        <item x="1314"/>
        <item x="1628"/>
        <item x="1224"/>
        <item x="1287"/>
        <item x="1223"/>
        <item x="1350"/>
        <item x="1609"/>
        <item x="1225"/>
        <item x="521"/>
        <item x="329"/>
        <item x="1064"/>
        <item x="1308"/>
        <item x="1836"/>
        <item x="829"/>
        <item x="1403"/>
        <item x="1302"/>
        <item x="988"/>
        <item x="1618"/>
        <item x="1964"/>
        <item x="668"/>
        <item x="555"/>
        <item x="1216"/>
        <item x="203"/>
        <item x="609"/>
        <item x="1442"/>
        <item x="273"/>
        <item x="853"/>
        <item x="1908"/>
        <item x="981"/>
        <item x="840"/>
        <item x="681"/>
        <item x="562"/>
        <item x="1687"/>
        <item x="1227"/>
        <item x="707"/>
        <item x="799"/>
        <item x="770"/>
        <item x="1157"/>
        <item x="94"/>
        <item x="903"/>
        <item x="411"/>
        <item x="700"/>
        <item x="1504"/>
        <item x="1343"/>
        <item x="250"/>
        <item x="124"/>
        <item x="725"/>
        <item x="666"/>
        <item x="202"/>
        <item x="1206"/>
        <item x="1619"/>
        <item x="735"/>
        <item x="1463"/>
        <item x="12"/>
        <item x="1970"/>
        <item x="1680"/>
        <item x="313"/>
        <item x="904"/>
        <item x="1675"/>
        <item x="1880"/>
        <item x="1871"/>
        <item x="1076"/>
        <item x="797"/>
        <item x="734"/>
        <item x="1267"/>
        <item x="1211"/>
        <item x="1745"/>
        <item x="322"/>
        <item x="1903"/>
        <item x="728"/>
        <item x="1873"/>
        <item x="957"/>
        <item x="1516"/>
        <item x="1817"/>
        <item x="608"/>
        <item x="428"/>
        <item x="665"/>
        <item x="599"/>
        <item x="659"/>
        <item x="1305"/>
        <item x="956"/>
        <item x="644"/>
        <item x="45"/>
        <item x="279"/>
        <item x="1544"/>
        <item x="1181"/>
        <item x="1338"/>
        <item x="1273"/>
        <item x="1419"/>
        <item x="532"/>
        <item x="559"/>
        <item x="1686"/>
        <item x="1727"/>
        <item x="1700"/>
        <item x="354"/>
        <item x="151"/>
        <item x="696"/>
        <item x="873"/>
        <item x="479"/>
        <item x="1921"/>
        <item x="1523"/>
        <item x="1115"/>
        <item x="42"/>
        <item x="56"/>
        <item x="1323"/>
        <item x="1562"/>
        <item x="652"/>
        <item x="848"/>
        <item x="1875"/>
        <item x="77"/>
        <item x="345"/>
        <item x="1429"/>
        <item x="1723"/>
        <item x="1068"/>
        <item x="1814"/>
        <item x="1379"/>
        <item x="1066"/>
        <item x="486"/>
        <item x="118"/>
        <item x="843"/>
        <item x="901"/>
        <item x="844"/>
        <item x="800"/>
        <item x="945"/>
        <item x="426"/>
        <item x="149"/>
        <item x="1645"/>
        <item x="723"/>
        <item x="952"/>
        <item x="439"/>
        <item x="849"/>
        <item x="471"/>
        <item x="342"/>
        <item x="541"/>
        <item x="1801"/>
        <item x="1720"/>
        <item x="1484"/>
        <item x="224"/>
        <item x="1052"/>
        <item x="1584"/>
        <item x="1039"/>
        <item x="4"/>
        <item x="768"/>
        <item x="1434"/>
        <item x="705"/>
        <item x="1049"/>
        <item x="944"/>
        <item x="320"/>
        <item x="1075"/>
        <item x="1210"/>
        <item x="254"/>
        <item x="558"/>
        <item x="1021"/>
        <item x="1195"/>
        <item x="268"/>
        <item x="917"/>
        <item x="252"/>
        <item x="201"/>
        <item x="200"/>
        <item x="1275"/>
        <item x="1799"/>
        <item x="698"/>
        <item x="604"/>
        <item x="1072"/>
        <item x="741"/>
        <item x="13"/>
        <item x="1635"/>
        <item x="1497"/>
        <item x="575"/>
        <item x="157"/>
        <item x="344"/>
        <item x="1248"/>
        <item x="1785"/>
        <item x="787"/>
        <item x="1107"/>
        <item x="292"/>
        <item x="1624"/>
        <item x="1899"/>
        <item x="28"/>
        <item x="775"/>
        <item x="612"/>
        <item x="1423"/>
        <item x="1023"/>
        <item x="1685"/>
        <item x="249"/>
        <item x="370"/>
        <item x="367"/>
        <item x="1168"/>
        <item x="1120"/>
        <item x="697"/>
        <item x="1665"/>
        <item x="1179"/>
        <item x="1800"/>
        <item x="709"/>
        <item x="1443"/>
        <item x="1324"/>
        <item x="1518"/>
        <item x="1959"/>
        <item x="1226"/>
        <item x="991"/>
        <item x="1070"/>
        <item x="1057"/>
        <item x="280"/>
        <item x="192"/>
        <item x="16"/>
        <item x="729"/>
        <item x="170"/>
        <item x="1124"/>
        <item x="1199"/>
        <item x="1729"/>
        <item x="1511"/>
        <item x="891"/>
        <item x="74"/>
        <item x="418"/>
        <item x="172"/>
        <item x="494"/>
        <item x="998"/>
        <item x="1383"/>
        <item x="794"/>
        <item x="971"/>
        <item x="900"/>
        <item x="1503"/>
        <item x="328"/>
        <item x="1178"/>
        <item x="1695"/>
        <item x="1840"/>
        <item x="332"/>
        <item x="1786"/>
        <item x="1815"/>
        <item x="647"/>
        <item x="1772"/>
        <item x="821"/>
        <item x="1152"/>
        <item x="733"/>
        <item x="1758"/>
        <item x="1309"/>
        <item x="581"/>
        <item x="1398"/>
        <item x="1304"/>
        <item x="1055"/>
        <item x="1428"/>
        <item x="1180"/>
        <item x="703"/>
        <item x="989"/>
        <item x="176"/>
        <item x="1289"/>
        <item x="1967"/>
        <item x="1074"/>
        <item x="546"/>
        <item x="965"/>
        <item x="542"/>
        <item x="1427"/>
        <item x="958"/>
        <item x="706"/>
        <item x="1859"/>
        <item x="763"/>
        <item x="1386"/>
        <item x="1373"/>
        <item x="491"/>
        <item x="1557"/>
        <item x="1796"/>
        <item x="1905"/>
        <item x="117"/>
        <item x="1127"/>
        <item x="1356"/>
        <item x="699"/>
        <item x="1313"/>
        <item x="1378"/>
        <item x="1387"/>
        <item x="1966"/>
        <item x="1306"/>
        <item x="826"/>
        <item x="574"/>
        <item x="474"/>
        <item x="1441"/>
        <item x="1063"/>
        <item x="206"/>
        <item x="1414"/>
        <item x="488"/>
        <item x="1310"/>
        <item x="1426"/>
        <item x="1269"/>
        <item x="611"/>
        <item x="1118"/>
        <item x="116"/>
        <item x="251"/>
        <item x="1004"/>
        <item x="1382"/>
        <item x="1277"/>
        <item x="916"/>
        <item x="420"/>
        <item x="1355"/>
        <item x="1496"/>
        <item x="282"/>
        <item x="425"/>
        <item x="1200"/>
        <item x="533"/>
        <item x="1522"/>
        <item x="1795"/>
        <item x="294"/>
        <item x="1453"/>
        <item x="529"/>
        <item x="539"/>
        <item x="1549"/>
        <item x="887"/>
        <item x="205"/>
        <item x="1380"/>
        <item x="352"/>
        <item x="1784"/>
        <item x="1239"/>
        <item x="314"/>
        <item x="1134"/>
        <item x="1881"/>
        <item x="1639"/>
        <item x="708"/>
        <item x="1006"/>
        <item x="890"/>
        <item x="870"/>
        <item x="1375"/>
        <item x="1249"/>
        <item x="83"/>
        <item x="1853"/>
        <item x="779"/>
        <item x="1681"/>
        <item x="841"/>
        <item x="1904"/>
        <item x="1728"/>
        <item x="537"/>
        <item x="168"/>
        <item x="867"/>
        <item x="105"/>
        <item x="1640"/>
        <item x="1065"/>
        <item x="1351"/>
        <item x="315"/>
        <item x="1604"/>
        <item x="983"/>
        <item x="587"/>
        <item x="1369"/>
        <item x="0"/>
        <item x="207"/>
        <item x="2"/>
        <item x="1166"/>
        <item x="1151"/>
        <item x="241"/>
        <item x="1218"/>
        <item x="639"/>
        <item x="324"/>
        <item x="1217"/>
        <item x="1897"/>
        <item x="333"/>
        <item x="166"/>
        <item x="190"/>
        <item x="954"/>
        <item x="10"/>
        <item x="123"/>
        <item x="1056"/>
        <item x="1931"/>
        <item x="875"/>
        <item x="1757"/>
        <item x="685"/>
        <item x="1261"/>
        <item x="75"/>
        <item x="513"/>
        <item x="409"/>
        <item x="34"/>
        <item x="834"/>
        <item x="884"/>
        <item x="1857"/>
        <item x="1747"/>
        <item x="360"/>
        <item x="926"/>
        <item x="1198"/>
        <item x="550"/>
        <item x="502"/>
        <item x="1054"/>
        <item x="817"/>
        <item x="739"/>
        <item x="786"/>
        <item x="1194"/>
        <item x="518"/>
        <item x="173"/>
        <item x="96"/>
        <item x="1014"/>
        <item x="1268"/>
        <item x="152"/>
        <item x="1718"/>
        <item x="1559"/>
        <item x="842"/>
        <item x="810"/>
        <item x="654"/>
        <item x="669"/>
        <item x="955"/>
        <item x="692"/>
        <item x="1026"/>
        <item x="570"/>
        <item x="1164"/>
        <item x="594"/>
        <item x="613"/>
        <item x="972"/>
        <item x="272"/>
        <item x="162"/>
        <item x="1467"/>
        <item x="1659"/>
        <item x="919"/>
        <item x="1705"/>
        <item x="1546"/>
        <item x="1789"/>
        <item x="1608"/>
        <item x="243"/>
        <item x="19"/>
        <item x="805"/>
        <item x="1783"/>
        <item x="1393"/>
        <item x="1341"/>
        <item x="1027"/>
        <item x="76"/>
        <item x="1558"/>
        <item x="561"/>
        <item x="1552"/>
        <item x="915"/>
        <item x="55"/>
        <item x="404"/>
        <item x="642"/>
        <item x="1169"/>
        <item x="1583"/>
        <item x="1312"/>
        <item x="866"/>
        <item x="1307"/>
        <item x="1510"/>
        <item x="1002"/>
        <item x="895"/>
        <item x="1263"/>
        <item x="107"/>
        <item x="825"/>
        <item x="1240"/>
        <item x="1475"/>
        <item x="815"/>
        <item x="1472"/>
        <item x="560"/>
        <item x="1595"/>
        <item x="245"/>
        <item x="1495"/>
        <item x="941"/>
        <item x="1430"/>
        <item x="1551"/>
        <item x="234"/>
        <item x="407"/>
        <item x="487"/>
        <item x="122"/>
        <item x="1325"/>
        <item x="819"/>
        <item x="658"/>
        <item x="257"/>
        <item x="1162"/>
        <item x="582"/>
        <item x="295"/>
        <item x="1069"/>
        <item x="1486"/>
        <item x="424"/>
        <item x="635"/>
        <item x="1018"/>
        <item x="1633"/>
        <item x="1501"/>
        <item x="1007"/>
        <item x="680"/>
        <item x="326"/>
        <item x="1768"/>
        <item x="175"/>
        <item x="1898"/>
        <item x="323"/>
        <item x="679"/>
        <item x="995"/>
        <item x="35"/>
        <item x="837"/>
        <item x="1547"/>
        <item x="1212"/>
        <item x="1214"/>
        <item x="736"/>
        <item x="994"/>
        <item x="434"/>
        <item x="1111"/>
        <item x="809"/>
        <item x="253"/>
        <item x="1649"/>
        <item x="1502"/>
        <item x="896"/>
        <item x="913"/>
        <item x="987"/>
        <item x="693"/>
        <item x="1444"/>
        <item x="1748"/>
        <item x="406"/>
        <item x="1043"/>
        <item x="1060"/>
        <item x="276"/>
        <item x="1279"/>
        <item x="271"/>
        <item x="195"/>
        <item x="361"/>
        <item x="1247"/>
        <item x="731"/>
        <item x="772"/>
        <item x="327"/>
        <item x="1926"/>
        <item x="14"/>
        <item x="171"/>
        <item x="20"/>
        <item x="1730"/>
        <item x="1658"/>
        <item x="1315"/>
        <item x="993"/>
        <item x="677"/>
        <item x="1499"/>
        <item x="1202"/>
        <item x="580"/>
        <item x="576"/>
        <item x="1399"/>
        <item x="1241"/>
        <item x="1953"/>
        <item x="678"/>
        <item x="1236"/>
        <item x="911"/>
        <item x="740"/>
        <item x="1185"/>
        <item x="1878"/>
        <item x="1177"/>
        <item x="1876"/>
        <item x="1262"/>
        <item x="777"/>
        <item x="865"/>
        <item x="79"/>
        <item x="990"/>
        <item x="1385"/>
        <item x="1749"/>
        <item x="1005"/>
        <item x="1183"/>
        <item x="90"/>
        <item x="946"/>
        <item x="593"/>
        <item x="519"/>
        <item x="247"/>
        <item x="1445"/>
        <item x="150"/>
        <item x="614"/>
        <item x="106"/>
        <item x="482"/>
        <item x="1924"/>
        <item x="701"/>
        <item x="1473"/>
        <item x="1252"/>
        <item x="478"/>
        <item x="165"/>
        <item x="1634"/>
        <item x="1683"/>
        <item x="338"/>
        <item x="1203"/>
        <item x="1288"/>
        <item x="1046"/>
        <item x="1053"/>
        <item x="331"/>
        <item x="717"/>
        <item x="940"/>
        <item x="683"/>
        <item x="484"/>
        <item x="402"/>
        <item x="978"/>
        <item x="1803"/>
        <item x="517"/>
        <item x="1852"/>
        <item x="343"/>
        <item x="1020"/>
        <item x="340"/>
        <item x="1845"/>
        <item x="1272"/>
        <item x="114"/>
        <item x="655"/>
        <item x="1228"/>
        <item x="846"/>
        <item x="1201"/>
        <item x="275"/>
        <item x="236"/>
        <item x="1071"/>
        <item x="337"/>
        <item x="773"/>
        <item x="381"/>
        <item x="177"/>
        <item x="985"/>
        <item x="1265"/>
        <item x="1015"/>
        <item x="835"/>
        <item x="274"/>
        <item x="1196"/>
        <item x="1825"/>
        <item x="544"/>
        <item x="892"/>
        <item x="1335"/>
        <item x="1141"/>
        <item x="1040"/>
        <item x="1221"/>
        <item x="1839"/>
        <item x="1286"/>
        <item x="216"/>
        <item x="801"/>
        <item x="204"/>
        <item x="410"/>
        <item x="710"/>
        <item x="538"/>
        <item x="1704"/>
        <item x="1182"/>
        <item x="897"/>
        <item x="1682"/>
        <item x="1512"/>
        <item x="371"/>
        <item x="1088"/>
        <item x="1733"/>
        <item x="356"/>
        <item x="682"/>
        <item x="378"/>
        <item x="1867"/>
        <item x="1432"/>
        <item x="845"/>
        <item x="992"/>
        <item x="1374"/>
        <item x="41"/>
        <item x="973"/>
        <item x="1139"/>
        <item x="1509"/>
        <item x="239"/>
        <item x="1327"/>
        <item x="1587"/>
        <item x="1342"/>
        <item x="291"/>
        <item x="163"/>
        <item x="1818"/>
        <item x="1488"/>
        <item x="1670"/>
        <item x="1370"/>
        <item x="1969"/>
        <item x="169"/>
        <item x="792"/>
        <item x="953"/>
        <item x="1874"/>
        <item x="557"/>
        <item x="1545"/>
        <item x="109"/>
        <item x="718"/>
        <item x="377"/>
        <item x="1691"/>
        <item x="88"/>
        <item x="868"/>
        <item x="553"/>
        <item x="1464"/>
        <item x="1251"/>
        <item x="1170"/>
        <item x="210"/>
        <item x="1666"/>
        <item x="1906"/>
        <item x="1936"/>
        <item x="1810"/>
        <item x="742"/>
        <item x="85"/>
        <item x="511"/>
        <item x="1900"/>
        <item x="235"/>
        <item x="578"/>
        <item x="1548"/>
        <item x="667"/>
        <item x="1605"/>
        <item x="686"/>
        <item x="920"/>
        <item x="230"/>
        <item x="1337"/>
        <item x="894"/>
        <item x="1073"/>
        <item x="307"/>
        <item x="1706"/>
        <item x="1684"/>
        <item x="1033"/>
        <item x="437"/>
        <item x="330"/>
        <item x="1336"/>
        <item x="1372"/>
        <item x="1025"/>
        <item x="615"/>
        <item x="89"/>
        <item x="1866"/>
        <item x="1816"/>
        <item x="1264"/>
        <item x="818"/>
        <item x="1519"/>
        <item x="1493"/>
        <item x="1553"/>
        <item x="1197"/>
        <item x="670"/>
        <item x="1487"/>
        <item x="1678"/>
        <item x="1929"/>
        <item x="147"/>
        <item x="737"/>
        <item x="1117"/>
        <item x="306"/>
        <item x="1149"/>
        <item x="108"/>
        <item x="1564"/>
        <item x="1270"/>
        <item x="798"/>
        <item x="1230"/>
        <item x="898"/>
        <item x="811"/>
        <item x="984"/>
        <item x="1059"/>
        <item x="1760"/>
        <item x="1923"/>
        <item x="672"/>
        <item x="947"/>
        <item x="676"/>
        <item x="1802"/>
        <item x="358"/>
        <item x="1167"/>
        <item x="1902"/>
        <item x="1062"/>
        <item x="93"/>
        <item x="1128"/>
        <item x="1231"/>
        <item x="1879"/>
        <item x="1797"/>
        <item x="1161"/>
        <item x="208"/>
        <item x="213"/>
        <item x="551"/>
        <item x="927"/>
        <item x="128"/>
        <item x="1844"/>
        <item x="869"/>
        <item x="738"/>
        <item x="1160"/>
        <item x="1963"/>
        <item x="1420"/>
        <item x="1798"/>
        <item x="540"/>
        <item x="1159"/>
        <item x="660"/>
        <item x="318"/>
        <item x="1833"/>
        <item x="22"/>
        <item x="54"/>
        <item x="675"/>
        <item x="704"/>
        <item x="1388"/>
        <item x="82"/>
        <item x="277"/>
        <item x="72"/>
        <item x="748"/>
        <item x="470"/>
        <item x="126"/>
        <item x="1625"/>
        <item x="607"/>
        <item x="240"/>
        <item x="1752"/>
        <item x="1222"/>
        <item x="1751"/>
        <item x="408"/>
        <item x="855"/>
        <item x="771"/>
        <item x="1038"/>
        <item x="269"/>
        <item x="1024"/>
        <item x="1271"/>
        <item x="110"/>
        <item x="1346"/>
        <item x="453"/>
        <item x="335"/>
        <item x="1097"/>
        <item x="535"/>
        <item x="577"/>
        <item x="1034"/>
        <item x="1051"/>
        <item x="1397"/>
        <item x="366"/>
        <item x="1957"/>
        <item x="514"/>
        <item x="788"/>
        <item x="120"/>
        <item x="364"/>
        <item x="125"/>
        <item x="769"/>
        <item x="256"/>
        <item x="1146"/>
        <item x="863"/>
        <item x="1941"/>
        <item x="372"/>
        <item x="401"/>
        <item x="246"/>
        <item x="1621"/>
        <item x="1329"/>
        <item x="18"/>
        <item x="1854"/>
        <item x="827"/>
        <item x="219"/>
        <item x="1536"/>
        <item x="1667"/>
        <item x="793"/>
        <item x="1121"/>
        <item x="765"/>
        <item x="1498"/>
        <item x="949"/>
        <item x="286"/>
        <item x="477"/>
        <item x="242"/>
        <item x="399"/>
        <item x="493"/>
        <item x="610"/>
        <item x="143"/>
        <item x="1804"/>
        <item x="1809"/>
        <item x="1774"/>
        <item x="847"/>
        <item x="1303"/>
        <item x="339"/>
        <item x="1153"/>
        <item x="605"/>
        <item x="178"/>
        <item x="1637"/>
        <item x="1067"/>
        <item x="1485"/>
        <item x="248"/>
        <item x="1909"/>
        <item x="510"/>
        <item x="1440"/>
        <item x="472"/>
        <item x="1754"/>
        <item x="1663"/>
        <item x="1352"/>
        <item x="198"/>
        <item x="1860"/>
        <item x="858"/>
        <item x="325"/>
        <item x="375"/>
        <item x="81"/>
        <item x="1761"/>
        <item x="1294"/>
        <item x="746"/>
        <item x="359"/>
        <item x="1780"/>
        <item x="481"/>
        <item x="363"/>
        <item x="545"/>
        <item x="796"/>
        <item x="419"/>
        <item x="113"/>
        <item x="1791"/>
        <item x="1322"/>
        <item x="1939"/>
        <item x="1938"/>
        <item x="1326"/>
        <item x="80"/>
        <item x="1756"/>
        <item x="483"/>
        <item x="1654"/>
        <item x="1965"/>
        <item x="1102"/>
        <item x="1048"/>
        <item x="1719"/>
        <item x="67"/>
        <item x="515"/>
        <item x="1321"/>
        <item x="1661"/>
        <item x="1977"/>
        <item x="831"/>
        <item x="1344"/>
        <item x="485"/>
        <item x="405"/>
        <item x="671"/>
        <item x="37"/>
        <item x="1927"/>
        <item x="747"/>
        <item x="1702"/>
        <item x="1588"/>
        <item x="1563"/>
        <item x="1402"/>
        <item x="1311"/>
        <item x="334"/>
        <item x="1135"/>
        <item x="1274"/>
        <item x="850"/>
        <item x="752"/>
        <item x="346"/>
        <item x="1694"/>
        <item x="857"/>
        <item x="881"/>
        <item x="1820"/>
        <item x="1114"/>
        <item x="119"/>
        <item x="1901"/>
        <item x="1295"/>
        <item x="1409"/>
        <item x="270"/>
        <item x="1431"/>
        <item x="1013"/>
        <item x="1855"/>
        <item x="616"/>
        <item x="1952"/>
        <item x="1244"/>
        <item x="1626"/>
        <item x="914"/>
        <item x="1968"/>
        <item x="636"/>
        <item x="262"/>
        <item x="1347"/>
        <item x="807"/>
        <item x="1163"/>
        <item x="1133"/>
        <item x="1477"/>
        <item x="1655"/>
        <item x="1384"/>
        <item x="1542"/>
        <item x="296"/>
        <item x="211"/>
        <item x="1907"/>
        <item x="26"/>
        <item x="489"/>
        <item x="1586"/>
        <item x="95"/>
        <item x="1930"/>
        <item x="167"/>
        <item x="506"/>
        <item x="1928"/>
        <item x="1331"/>
        <item x="1603"/>
        <item x="814"/>
        <item x="1630"/>
        <item x="341"/>
        <item x="1175"/>
        <item x="948"/>
        <item x="1465"/>
        <item x="928"/>
        <item x="429"/>
        <item x="1205"/>
        <item x="394"/>
        <item x="1204"/>
        <item x="585"/>
        <item x="527"/>
        <item x="78"/>
        <item x="921"/>
        <item x="265"/>
        <item x="1328"/>
        <item x="68"/>
        <item x="1096"/>
        <item x="376"/>
        <item x="1259"/>
        <item x="661"/>
        <item x="121"/>
        <item x="1028"/>
        <item x="1647"/>
        <item x="1850"/>
        <item x="1717"/>
        <item x="1631"/>
        <item x="57"/>
        <item x="1585"/>
        <item x="1569"/>
        <item x="1462"/>
        <item x="1357"/>
        <item x="1154"/>
        <item x="1148"/>
        <item x="1396"/>
        <item x="820"/>
        <item x="1732"/>
        <item x="975"/>
        <item x="321"/>
        <item x="1371"/>
        <item x="603"/>
        <item x="653"/>
        <item x="1174"/>
        <item x="1425"/>
        <item x="415"/>
        <item x="1010"/>
        <item x="1140"/>
        <item x="1508"/>
        <item x="188"/>
        <item x="1531"/>
        <item x="297"/>
        <item x="225"/>
        <item x="1438"/>
        <item x="1471"/>
        <item x="395"/>
        <item x="136"/>
        <item x="293"/>
        <item x="1710"/>
        <item x="422"/>
        <item x="922"/>
        <item x="141"/>
        <item x="301"/>
        <item x="910"/>
        <item x="475"/>
        <item x="1507"/>
        <item x="413"/>
        <item x="968"/>
        <item x="1254"/>
        <item x="1171"/>
        <item x="287"/>
        <item x="715"/>
        <item x="1232"/>
        <item x="1500"/>
        <item x="1974"/>
        <item x="536"/>
        <item x="785"/>
        <item x="1104"/>
        <item x="1794"/>
        <item x="44"/>
        <item x="1535"/>
        <item x="633"/>
        <item x="1827"/>
        <item x="233"/>
        <item x="1915"/>
        <item x="499"/>
        <item x="1258"/>
        <item x="1872"/>
        <item x="388"/>
        <item x="1613"/>
        <item x="860"/>
        <item x="431"/>
        <item x="259"/>
        <item x="1090"/>
        <item x="1755"/>
        <item x="1541"/>
        <item x="1826"/>
        <item x="1648"/>
        <item x="51"/>
        <item x="319"/>
        <item x="1781"/>
        <item x="197"/>
        <item x="1971"/>
        <item x="351"/>
        <item x="350"/>
        <item x="625"/>
        <item x="1753"/>
        <item x="1366"/>
        <item x="1187"/>
        <item x="464"/>
        <item x="1616"/>
        <item x="721"/>
        <item x="1537"/>
        <item x="130"/>
        <item x="1614"/>
        <item x="1656"/>
        <item x="1766"/>
        <item x="1812"/>
        <item x="1935"/>
        <item x="964"/>
        <item x="288"/>
        <item x="1446"/>
        <item x="46"/>
        <item x="158"/>
        <item x="1401"/>
        <item x="1213"/>
        <item x="938"/>
        <item x="627"/>
        <item x="1253"/>
        <item x="1099"/>
        <item x="1589"/>
        <item x="854"/>
        <item x="648"/>
        <item x="1571"/>
        <item x="1292"/>
        <item x="1762"/>
        <item x="1017"/>
        <item x="1456"/>
        <item x="522"/>
        <item x="931"/>
        <item x="1506"/>
        <item x="1690"/>
        <item x="624"/>
        <item x="476"/>
        <item x="1451"/>
        <item x="60"/>
        <item x="784"/>
        <item x="432"/>
        <item x="767"/>
        <item x="1301"/>
        <item x="1701"/>
        <item x="446"/>
        <item x="1838"/>
        <item x="1283"/>
        <item x="1581"/>
        <item x="1664"/>
        <item x="1738"/>
        <item x="1646"/>
        <item x="1173"/>
        <item x="261"/>
        <item x="1455"/>
        <item x="1958"/>
        <item x="438"/>
        <item x="1740"/>
        <item x="547"/>
        <item x="448"/>
        <item x="1330"/>
        <item x="1607"/>
        <item x="1960"/>
        <item x="142"/>
        <item x="86"/>
        <item x="1110"/>
        <item x="31"/>
        <item x="362"/>
        <item x="445"/>
        <item x="1627"/>
        <item x="1144"/>
        <item x="1636"/>
        <item x="1219"/>
        <item x="64"/>
        <item x="1360"/>
        <item x="159"/>
        <item x="29"/>
        <item x="98"/>
        <item x="303"/>
        <item x="160"/>
        <item x="1101"/>
        <item x="1638"/>
        <item x="1087"/>
        <item x="267"/>
        <item x="1669"/>
        <item x="1042"/>
        <item x="899"/>
        <item x="285"/>
        <item x="1950"/>
        <item x="789"/>
        <item x="760"/>
        <item x="450"/>
        <item x="153"/>
        <item x="227"/>
        <item x="637"/>
        <item x="442"/>
        <item x="525"/>
        <item x="189"/>
        <item x="1889"/>
        <item x="649"/>
        <item x="1973"/>
        <item x="430"/>
        <item x="1234"/>
        <item x="1172"/>
        <item x="1698"/>
        <item x="396"/>
        <item x="1947"/>
        <item x="1582"/>
        <item x="1735"/>
        <item x="646"/>
        <item x="1317"/>
        <item x="1714"/>
        <item x="1364"/>
        <item x="597"/>
        <item x="1037"/>
        <item x="397"/>
        <item x="1598"/>
        <item x="353"/>
        <item x="1615"/>
        <item x="1260"/>
        <item x="876"/>
        <item x="436"/>
        <item x="1489"/>
        <item x="144"/>
        <item x="883"/>
        <item x="1823"/>
        <item x="1556"/>
        <item x="598"/>
        <item x="458"/>
        <item x="780"/>
        <item x="467"/>
        <item x="1888"/>
        <item x="803"/>
        <item x="569"/>
        <item x="1692"/>
        <item x="1359"/>
        <item x="73"/>
        <item x="1567"/>
        <item x="1468"/>
        <item x="836"/>
        <item x="889"/>
        <item x="1885"/>
        <item x="1408"/>
        <item x="1932"/>
        <item x="133"/>
        <item x="1561"/>
        <item x="1281"/>
        <item x="496"/>
        <item x="1538"/>
        <item x="590"/>
        <item x="179"/>
        <item x="1029"/>
        <item x="1094"/>
        <item x="1596"/>
        <item x="1365"/>
        <item x="140"/>
        <item x="308"/>
        <item x="134"/>
        <item x="145"/>
        <item x="751"/>
        <item x="1725"/>
        <item x="1565"/>
        <item x="812"/>
        <item x="47"/>
        <item x="1132"/>
        <item x="1688"/>
        <item x="595"/>
        <item x="1883"/>
        <item x="1044"/>
        <item x="1016"/>
        <item x="1822"/>
        <item x="317"/>
        <item x="1348"/>
        <item x="1243"/>
        <item x="602"/>
        <item x="386"/>
        <item x="1332"/>
        <item x="1209"/>
        <item x="1517"/>
        <item x="99"/>
        <item x="1246"/>
        <item x="266"/>
        <item x="174"/>
        <item x="1890"/>
        <item x="1525"/>
        <item x="1641"/>
        <item x="617"/>
        <item x="383"/>
        <item x="1116"/>
        <item x="1877"/>
        <item x="222"/>
        <item x="1319"/>
        <item x="934"/>
        <item x="596"/>
        <item x="1290"/>
        <item x="258"/>
        <item x="1623"/>
        <item x="1424"/>
        <item x="1526"/>
        <item x="260"/>
        <item x="1435"/>
        <item x="305"/>
        <item x="905"/>
        <item x="1724"/>
        <item x="528"/>
        <item x="1340"/>
        <item x="1363"/>
        <item x="621"/>
        <item x="1476"/>
        <item x="933"/>
        <item x="1091"/>
        <item x="1400"/>
        <item x="1447"/>
        <item x="583"/>
        <item x="620"/>
        <item x="1709"/>
        <item x="1975"/>
        <item x="492"/>
        <item x="1868"/>
        <item x="1711"/>
        <item x="1448"/>
        <item x="1481"/>
        <item x="572"/>
        <item x="62"/>
        <item x="191"/>
        <item x="1870"/>
        <item x="455"/>
        <item x="1576"/>
        <item x="1193"/>
        <item x="1831"/>
        <item x="1597"/>
        <item x="1662"/>
        <item x="1296"/>
        <item x="1657"/>
        <item x="427"/>
        <item x="918"/>
        <item x="970"/>
        <item x="1737"/>
        <item x="632"/>
        <item x="1746"/>
        <item x="823"/>
        <item x="1651"/>
        <item x="1045"/>
        <item x="355"/>
        <item x="284"/>
        <item x="630"/>
        <item x="852"/>
        <item x="1237"/>
        <item x="1696"/>
        <item x="1726"/>
        <item x="566"/>
        <item x="711"/>
        <item x="974"/>
        <item x="1100"/>
        <item x="774"/>
        <item x="1285"/>
        <item x="304"/>
        <item x="1515"/>
        <item x="1011"/>
        <item x="1707"/>
        <item x="568"/>
        <item x="1142"/>
        <item x="516"/>
        <item x="40"/>
        <item x="1828"/>
        <item x="656"/>
        <item x="69"/>
        <item x="1759"/>
        <item x="526"/>
        <item x="1125"/>
        <item x="1412"/>
        <item x="449"/>
        <item x="495"/>
        <item x="490"/>
        <item x="564"/>
        <item x="398"/>
        <item x="802"/>
        <item x="530"/>
        <item x="1550"/>
        <item x="1459"/>
        <item x="1962"/>
        <item x="1003"/>
        <item x="300"/>
        <item x="838"/>
        <item x="421"/>
        <item x="357"/>
        <item x="1186"/>
        <item x="822"/>
        <item x="1813"/>
        <item x="48"/>
        <item x="1779"/>
        <item x="1530"/>
        <item x="1882"/>
        <item x="816"/>
        <item x="962"/>
        <item x="573"/>
        <item x="730"/>
        <item x="194"/>
        <item x="229"/>
        <item x="1190"/>
        <item x="1105"/>
        <item x="232"/>
        <item x="218"/>
        <item x="907"/>
        <item x="1917"/>
        <item x="640"/>
        <item x="1422"/>
        <item x="552"/>
        <item x="71"/>
        <item x="1245"/>
        <item x="1763"/>
        <item x="1672"/>
        <item x="1411"/>
        <item x="631"/>
        <item x="1555"/>
        <item x="1946"/>
        <item x="1739"/>
        <item x="586"/>
        <item x="382"/>
        <item x="1207"/>
        <item x="1819"/>
        <item x="100"/>
        <item x="781"/>
        <item x="727"/>
        <item x="1080"/>
        <item x="1554"/>
        <item x="1035"/>
        <item x="1527"/>
        <item x="182"/>
        <item x="1792"/>
        <item x="1084"/>
        <item x="209"/>
        <item x="824"/>
        <item x="1009"/>
        <item x="8"/>
        <item x="101"/>
        <item x="456"/>
        <item x="750"/>
        <item x="643"/>
        <item x="1474"/>
        <item x="1806"/>
        <item x="1811"/>
        <item x="1893"/>
        <item x="1539"/>
        <item x="1086"/>
        <item x="237"/>
        <item x="1089"/>
        <item x="226"/>
        <item x="1689"/>
        <item x="1543"/>
        <item x="753"/>
        <item x="1722"/>
        <item x="1031"/>
        <item x="1081"/>
        <item x="966"/>
        <item x="217"/>
        <item x="1458"/>
        <item x="1934"/>
        <item x="66"/>
        <item x="1834"/>
        <item x="32"/>
        <item x="1466"/>
        <item x="155"/>
        <item x="199"/>
        <item x="1354"/>
        <item x="135"/>
        <item x="755"/>
        <item x="196"/>
        <item x="720"/>
        <item x="1"/>
        <item x="1367"/>
        <item x="1894"/>
        <item x="1856"/>
        <item x="70"/>
        <item x="1220"/>
        <item x="634"/>
        <item x="1765"/>
        <item x="181"/>
        <item x="373"/>
        <item x="289"/>
        <item x="1679"/>
        <item x="936"/>
        <item x="444"/>
        <item x="986"/>
        <item x="861"/>
        <item x="977"/>
        <item x="1394"/>
        <item x="651"/>
        <item x="1008"/>
        <item x="778"/>
        <item x="33"/>
        <item x="623"/>
        <item x="1257"/>
        <item x="732"/>
        <item x="1492"/>
        <item x="1914"/>
        <item x="1919"/>
        <item x="1155"/>
        <item x="1540"/>
        <item x="997"/>
        <item x="264"/>
        <item x="392"/>
        <item x="832"/>
        <item x="754"/>
        <item x="1368"/>
        <item x="591"/>
        <item x="1741"/>
        <item x="1602"/>
        <item x="1835"/>
        <item x="871"/>
        <item x="1575"/>
        <item x="1316"/>
        <item x="886"/>
        <item x="1770"/>
        <item x="1736"/>
        <item x="1832"/>
        <item x="1242"/>
        <item x="102"/>
        <item x="1568"/>
        <item x="97"/>
        <item x="393"/>
        <item x="1593"/>
        <item x="43"/>
        <item x="380"/>
        <item x="161"/>
        <item x="30"/>
        <item x="417"/>
        <item x="1215"/>
        <item x="1708"/>
        <item x="1570"/>
        <item x="7"/>
        <item x="726"/>
        <item x="451"/>
        <item x="1848"/>
        <item x="1918"/>
        <item x="1942"/>
        <item x="459"/>
        <item x="1147"/>
        <item x="1123"/>
        <item x="387"/>
        <item x="622"/>
        <item x="1208"/>
        <item x="1913"/>
        <item x="833"/>
        <item x="782"/>
        <item x="1954"/>
        <item x="1229"/>
        <item x="509"/>
        <item x="504"/>
        <item x="1580"/>
        <item x="465"/>
        <item x="36"/>
        <item x="316"/>
        <item x="1282"/>
        <item x="791"/>
        <item x="440"/>
        <item x="1734"/>
        <item x="1742"/>
        <item x="1291"/>
        <item x="756"/>
        <item x="507"/>
        <item x="851"/>
        <item x="650"/>
        <item x="1333"/>
        <item x="1560"/>
        <item x="1036"/>
        <item x="1578"/>
        <item x="443"/>
        <item x="1082"/>
        <item x="638"/>
        <item x="565"/>
        <item x="414"/>
        <item x="441"/>
        <item x="139"/>
        <item x="186"/>
        <item x="662"/>
        <item x="999"/>
        <item x="937"/>
        <item x="563"/>
        <item x="24"/>
        <item x="859"/>
        <item x="347"/>
        <item x="969"/>
        <item x="1085"/>
        <item x="61"/>
        <item x="1916"/>
        <item x="657"/>
        <item x="132"/>
        <item x="762"/>
        <item x="1610"/>
        <item x="220"/>
        <item x="1652"/>
        <item x="688"/>
        <item x="722"/>
        <item x="1433"/>
        <item x="1415"/>
        <item x="879"/>
        <item x="1972"/>
        <item x="1494"/>
        <item x="1642"/>
        <item x="1945"/>
        <item x="1886"/>
        <item x="712"/>
        <item x="1673"/>
        <item x="1189"/>
        <item x="589"/>
        <item x="185"/>
        <item x="1851"/>
        <item x="281"/>
        <item x="1606"/>
        <item x="1699"/>
        <item x="1188"/>
        <item x="1349"/>
        <item x="1674"/>
        <item x="63"/>
        <item x="512"/>
        <item x="461"/>
        <item x="1887"/>
        <item x="1643"/>
        <item x="1951"/>
        <item x="1660"/>
        <item x="1131"/>
        <item x="893"/>
        <item x="543"/>
        <item x="804"/>
        <item x="1837"/>
        <item x="629"/>
        <item x="1391"/>
        <item x="1861"/>
        <item x="1617"/>
        <item x="9"/>
        <item x="111"/>
        <item x="49"/>
        <item x="1482"/>
        <item x="52"/>
        <item x="1406"/>
        <item x="689"/>
        <item x="454"/>
        <item x="11"/>
        <item x="878"/>
        <item x="1592"/>
        <item x="795"/>
        <item x="187"/>
        <item x="1764"/>
        <item x="1534"/>
        <item x="263"/>
        <item x="1410"/>
        <item x="1703"/>
        <item x="1777"/>
        <item x="684"/>
        <item x="127"/>
        <item x="601"/>
        <item x="1767"/>
        <item x="1460"/>
        <item x="600"/>
        <item x="1083"/>
        <item x="1821"/>
        <item x="1520"/>
        <item x="1579"/>
        <item x="1470"/>
        <item x="290"/>
        <item x="1145"/>
        <item x="1884"/>
        <item x="50"/>
        <item x="1437"/>
        <item x="1910"/>
        <item x="6"/>
        <item x="908"/>
        <item x="664"/>
        <item x="950"/>
        <item x="1611"/>
        <item x="1276"/>
        <item x="1849"/>
        <item x="942"/>
        <item x="468"/>
        <item x="880"/>
        <item x="924"/>
        <item x="1776"/>
        <item x="1126"/>
        <item x="885"/>
        <item x="1948"/>
        <item x="1293"/>
        <item x="813"/>
        <item x="1940"/>
        <item x="460"/>
        <item x="1032"/>
        <item x="1775"/>
        <item x="1176"/>
        <item x="1108"/>
        <item x="961"/>
        <item x="1469"/>
        <item x="1095"/>
        <item x="1577"/>
        <item x="930"/>
        <item x="412"/>
        <item x="1361"/>
        <item x="5"/>
        <item x="856"/>
        <item x="452"/>
        <item x="1793"/>
        <item x="184"/>
        <item x="1622"/>
        <item x="212"/>
        <item x="447"/>
        <item x="1865"/>
        <item x="1077"/>
        <item x="214"/>
        <item x="146"/>
        <item x="724"/>
        <item x="967"/>
        <item x="1238"/>
        <item x="310"/>
        <item x="1920"/>
        <item x="764"/>
        <item x="1390"/>
        <item x="531"/>
        <item x="416"/>
        <item x="473"/>
        <item x="1721"/>
        <item x="1590"/>
        <item x="1191"/>
        <item x="959"/>
        <item x="935"/>
        <item x="53"/>
        <item x="776"/>
        <item x="255"/>
        <item x="1404"/>
        <item x="1392"/>
        <item x="982"/>
        <item x="874"/>
        <item x="523"/>
        <item x="1846"/>
        <item x="3"/>
        <item x="1528"/>
        <item x="1805"/>
        <item x="104"/>
        <item x="1693"/>
        <item x="626"/>
        <item x="571"/>
        <item x="21"/>
        <item x="584"/>
        <item x="929"/>
        <item x="1573"/>
        <item x="1000"/>
        <item x="691"/>
        <item x="103"/>
        <item x="1949"/>
        <item x="979"/>
        <item x="1716"/>
        <item x="1362"/>
        <item x="673"/>
        <item x="1601"/>
        <item x="156"/>
        <item x="423"/>
        <item x="1533"/>
        <item x="1480"/>
        <item x="480"/>
        <item x="758"/>
        <item x="1892"/>
        <item x="17"/>
        <item x="298"/>
        <item x="1513"/>
        <item x="1912"/>
        <item x="223"/>
        <item x="714"/>
        <item x="221"/>
        <item x="1092"/>
        <item x="65"/>
        <item x="1156"/>
        <item x="687"/>
        <item x="137"/>
        <item x="138"/>
        <item x="1320"/>
        <item x="759"/>
        <item x="1119"/>
        <item x="457"/>
        <item x="463"/>
        <item x="588"/>
        <item x="1824"/>
        <item x="1911"/>
        <item x="1418"/>
        <item x="1439"/>
        <item x="180"/>
        <item x="1697"/>
        <item x="15"/>
        <item x="497"/>
        <item x="1505"/>
        <item x="1744"/>
        <item x="1001"/>
        <item x="379"/>
        <item x="466"/>
        <item x="1891"/>
        <item x="628"/>
        <item x="943"/>
        <item x="1713"/>
        <item x="1098"/>
        <item x="1771"/>
        <item x="1620"/>
        <item x="389"/>
        <item x="349"/>
        <item x="1461"/>
        <item x="503"/>
        <item x="1130"/>
        <item x="976"/>
        <item x="1137"/>
        <item x="960"/>
        <item x="1345"/>
        <item x="1750"/>
        <item x="1150"/>
        <item x="1334"/>
        <item x="131"/>
        <item x="963"/>
        <item x="839"/>
        <item x="498"/>
        <item x="757"/>
        <item x="1421"/>
        <item x="663"/>
        <item x="1050"/>
        <item x="1405"/>
        <item x="1574"/>
        <item x="1743"/>
        <item x="1841"/>
        <item x="92"/>
        <item x="1943"/>
        <item x="1358"/>
        <item x="25"/>
        <item x="365"/>
        <item x="1937"/>
        <item x="923"/>
        <item x="548"/>
        <item x="302"/>
        <item x="1041"/>
        <item x="238"/>
        <item x="1280"/>
        <item x="469"/>
        <item x="1976"/>
        <item x="1143"/>
        <item x="1895"/>
        <item x="38"/>
        <item x="1896"/>
        <item x="618"/>
        <item x="524"/>
        <item x="716"/>
        <item x="384"/>
        <item x="980"/>
        <item x="1668"/>
        <item x="1284"/>
        <item x="1922"/>
        <item x="1478"/>
        <item x="749"/>
        <item x="1566"/>
        <item x="312"/>
        <item x="1136"/>
        <item x="1863"/>
        <item x="1192"/>
        <item x="1184"/>
        <item x="808"/>
        <item x="1416"/>
        <item x="1944"/>
        <item x="154"/>
        <item x="1790"/>
        <item x="1591"/>
        <item x="1599"/>
        <item x="1572"/>
        <item x="374"/>
        <item x="311"/>
        <item x="877"/>
        <item x="932"/>
        <item x="462"/>
        <item x="23"/>
        <item x="183"/>
        <item x="1529"/>
        <item x="1843"/>
        <item x="1829"/>
        <item x="368"/>
        <item x="433"/>
        <item x="58"/>
        <item x="1030"/>
        <item x="1299"/>
        <item x="391"/>
        <item x="1106"/>
        <item x="385"/>
        <item x="1715"/>
        <item x="1808"/>
        <item x="783"/>
        <item x="1933"/>
        <item x="501"/>
        <item x="1671"/>
        <item x="888"/>
        <item x="348"/>
        <item x="1532"/>
        <item x="766"/>
        <item x="1956"/>
        <item x="369"/>
        <item x="906"/>
        <item x="1869"/>
        <item x="1847"/>
        <item x="1353"/>
        <item x="534"/>
        <item x="1298"/>
        <item x="1862"/>
        <item x="1457"/>
        <item x="1019"/>
        <item x="1165"/>
        <item x="1058"/>
        <item x="1255"/>
        <item x="1961"/>
        <item x="1650"/>
        <item x="912"/>
        <item x="336"/>
        <item x="1012"/>
        <item x="1600"/>
        <item x="1297"/>
        <item x="761"/>
        <item x="1389"/>
        <item x="744"/>
        <item x="215"/>
        <item x="828"/>
        <item x="1250"/>
        <item x="1769"/>
        <item x="231"/>
        <item x="1521"/>
        <item x="1830"/>
        <item x="645"/>
        <item x="1788"/>
        <item x="1842"/>
        <item x="719"/>
        <item x="1490"/>
        <item x="1093"/>
        <item x="641"/>
        <item x="1594"/>
        <item x="996"/>
        <item x="283"/>
        <item x="193"/>
        <item x="743"/>
        <item x="299"/>
        <item x="500"/>
        <item x="1524"/>
        <item x="1452"/>
        <item x="1266"/>
        <item x="1113"/>
        <item x="1514"/>
        <item x="1417"/>
        <item x="1778"/>
        <item x="1318"/>
        <item x="244"/>
        <item x="1138"/>
        <item x="520"/>
        <item x="112"/>
        <item x="925"/>
        <item x="309"/>
        <item x="1407"/>
        <item x="1158"/>
        <item x="508"/>
        <item x="1078"/>
        <item x="1712"/>
        <item x="1256"/>
        <item x="556"/>
        <item x="1233"/>
        <item x="1807"/>
        <item x="1413"/>
        <item x="619"/>
        <item x="1491"/>
        <item x="129"/>
        <item x="1109"/>
        <item x="1449"/>
        <item x="1864"/>
        <item x="567"/>
        <item x="951"/>
        <item x="1112"/>
        <item x="390"/>
        <item x="1395"/>
        <item x="59"/>
        <item x="1454"/>
        <item x="690"/>
        <item x="1103"/>
        <item x="27"/>
        <item x="228"/>
        <item x="400"/>
        <item x="862"/>
        <item x="1483"/>
        <item x="1479"/>
        <item x="606"/>
        <item x="713"/>
        <item x="1676"/>
        <item x="1079"/>
        <item x="1278"/>
        <item x="1235"/>
        <item x="435"/>
        <item x="148"/>
        <item x="806"/>
        <item x="864"/>
        <item x="902"/>
        <item x="278"/>
        <item x="674"/>
        <item x="745"/>
        <item x="115"/>
        <item x="1436"/>
        <item x="1782"/>
        <item x="882"/>
        <item x="1858"/>
        <item x="830"/>
        <item x="1787"/>
        <item x="554"/>
        <item x="1731"/>
        <item x="1955"/>
        <item t="default"/>
      </items>
    </pivotField>
    <pivotField dataField="1"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1" hier="-1"/>
  </pageFields>
  <dataFields count="2">
    <dataField name="Average of Coolant_Pressure(bar)" fld="4" subtotal="average" baseField="2" baseItem="0" numFmtId="2"/>
    <dataField name="Average of Coolant_Temperature" fld="6" subtotal="average" baseField="2" baseItem="0"/>
  </dataFields>
  <formats count="3">
    <format dxfId="63">
      <pivotArea outline="0" collapsedLevelsAreSubtotals="1" fieldPosition="0"/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90EF5-82E9-4C3A-AA6E-9D26836CA32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showAll="0"/>
    <pivotField dataField="1" showAll="0">
      <items count="277">
        <item x="4"/>
        <item x="166"/>
        <item x="238"/>
        <item x="224"/>
        <item x="8"/>
        <item x="146"/>
        <item x="186"/>
        <item x="257"/>
        <item x="22"/>
        <item x="159"/>
        <item x="223"/>
        <item x="106"/>
        <item x="5"/>
        <item x="261"/>
        <item x="270"/>
        <item x="24"/>
        <item x="94"/>
        <item x="78"/>
        <item x="153"/>
        <item x="173"/>
        <item x="142"/>
        <item x="57"/>
        <item x="195"/>
        <item x="73"/>
        <item x="88"/>
        <item x="25"/>
        <item x="20"/>
        <item x="92"/>
        <item x="259"/>
        <item x="258"/>
        <item x="26"/>
        <item x="117"/>
        <item x="141"/>
        <item x="85"/>
        <item x="51"/>
        <item x="249"/>
        <item x="45"/>
        <item x="129"/>
        <item x="208"/>
        <item x="93"/>
        <item x="265"/>
        <item x="89"/>
        <item x="21"/>
        <item x="236"/>
        <item x="97"/>
        <item x="266"/>
        <item x="59"/>
        <item x="213"/>
        <item x="256"/>
        <item x="194"/>
        <item x="193"/>
        <item x="32"/>
        <item x="163"/>
        <item x="28"/>
        <item x="60"/>
        <item x="150"/>
        <item x="165"/>
        <item x="50"/>
        <item x="254"/>
        <item x="29"/>
        <item x="253"/>
        <item x="161"/>
        <item x="121"/>
        <item x="177"/>
        <item x="201"/>
        <item x="54"/>
        <item x="72"/>
        <item x="11"/>
        <item x="138"/>
        <item x="136"/>
        <item x="23"/>
        <item x="175"/>
        <item x="30"/>
        <item x="63"/>
        <item x="156"/>
        <item x="149"/>
        <item x="79"/>
        <item x="252"/>
        <item x="83"/>
        <item x="2"/>
        <item x="243"/>
        <item x="255"/>
        <item x="90"/>
        <item x="240"/>
        <item x="152"/>
        <item x="197"/>
        <item x="268"/>
        <item x="190"/>
        <item x="43"/>
        <item x="232"/>
        <item x="171"/>
        <item x="139"/>
        <item x="12"/>
        <item x="53"/>
        <item x="101"/>
        <item x="198"/>
        <item x="55"/>
        <item x="246"/>
        <item x="174"/>
        <item x="188"/>
        <item x="91"/>
        <item x="19"/>
        <item x="192"/>
        <item x="271"/>
        <item x="216"/>
        <item x="61"/>
        <item x="127"/>
        <item x="130"/>
        <item x="274"/>
        <item x="95"/>
        <item x="158"/>
        <item x="52"/>
        <item x="231"/>
        <item x="157"/>
        <item x="267"/>
        <item x="46"/>
        <item x="199"/>
        <item x="58"/>
        <item x="167"/>
        <item x="242"/>
        <item x="233"/>
        <item x="250"/>
        <item x="122"/>
        <item x="44"/>
        <item x="132"/>
        <item x="62"/>
        <item x="185"/>
        <item x="86"/>
        <item x="118"/>
        <item x="64"/>
        <item x="96"/>
        <item x="131"/>
        <item x="6"/>
        <item x="140"/>
        <item x="18"/>
        <item x="123"/>
        <item x="211"/>
        <item x="126"/>
        <item x="191"/>
        <item x="38"/>
        <item x="37"/>
        <item x="36"/>
        <item x="269"/>
        <item x="108"/>
        <item x="264"/>
        <item x="272"/>
        <item x="7"/>
        <item x="251"/>
        <item x="77"/>
        <item x="35"/>
        <item x="99"/>
        <item x="135"/>
        <item x="162"/>
        <item x="34"/>
        <item x="76"/>
        <item x="189"/>
        <item x="48"/>
        <item x="68"/>
        <item x="39"/>
        <item x="103"/>
        <item x="33"/>
        <item x="104"/>
        <item x="112"/>
        <item x="147"/>
        <item x="178"/>
        <item x="102"/>
        <item x="42"/>
        <item x="222"/>
        <item x="248"/>
        <item x="107"/>
        <item x="263"/>
        <item x="148"/>
        <item x="105"/>
        <item x="244"/>
        <item x="187"/>
        <item x="69"/>
        <item x="81"/>
        <item x="154"/>
        <item x="3"/>
        <item x="169"/>
        <item x="241"/>
        <item x="273"/>
        <item x="215"/>
        <item x="262"/>
        <item x="120"/>
        <item x="87"/>
        <item x="80"/>
        <item x="49"/>
        <item x="100"/>
        <item x="0"/>
        <item x="41"/>
        <item x="75"/>
        <item x="137"/>
        <item x="84"/>
        <item x="179"/>
        <item x="124"/>
        <item x="17"/>
        <item x="65"/>
        <item x="67"/>
        <item x="40"/>
        <item x="66"/>
        <item x="114"/>
        <item x="115"/>
        <item x="116"/>
        <item x="113"/>
        <item x="110"/>
        <item x="182"/>
        <item x="225"/>
        <item x="214"/>
        <item x="217"/>
        <item x="210"/>
        <item x="196"/>
        <item x="247"/>
        <item x="15"/>
        <item x="239"/>
        <item x="209"/>
        <item x="145"/>
        <item x="109"/>
        <item x="235"/>
        <item x="228"/>
        <item x="14"/>
        <item x="227"/>
        <item x="181"/>
        <item x="234"/>
        <item x="13"/>
        <item x="172"/>
        <item x="183"/>
        <item x="56"/>
        <item x="202"/>
        <item x="219"/>
        <item x="237"/>
        <item x="160"/>
        <item x="82"/>
        <item x="218"/>
        <item x="221"/>
        <item x="220"/>
        <item x="230"/>
        <item x="74"/>
        <item x="226"/>
        <item x="204"/>
        <item x="10"/>
        <item x="176"/>
        <item x="205"/>
        <item x="1"/>
        <item x="207"/>
        <item x="245"/>
        <item x="203"/>
        <item x="275"/>
        <item x="229"/>
        <item x="184"/>
        <item x="143"/>
        <item x="125"/>
        <item x="260"/>
        <item x="128"/>
        <item x="9"/>
        <item x="133"/>
        <item x="71"/>
        <item x="144"/>
        <item x="134"/>
        <item x="170"/>
        <item x="31"/>
        <item x="70"/>
        <item x="98"/>
        <item x="168"/>
        <item x="111"/>
        <item x="151"/>
        <item x="16"/>
        <item x="212"/>
        <item x="206"/>
        <item x="180"/>
        <item x="200"/>
        <item x="155"/>
        <item x="119"/>
        <item x="164"/>
        <item x="47"/>
        <item x="27"/>
        <item t="default"/>
      </items>
    </pivotField>
    <pivotField showAll="0"/>
    <pivotField showAll="0"/>
    <pivotField showAll="0">
      <items count="1146">
        <item x="200"/>
        <item x="95"/>
        <item x="1140"/>
        <item x="947"/>
        <item x="586"/>
        <item x="794"/>
        <item x="695"/>
        <item x="873"/>
        <item x="814"/>
        <item x="487"/>
        <item x="982"/>
        <item x="462"/>
        <item x="339"/>
        <item x="1084"/>
        <item x="987"/>
        <item x="830"/>
        <item x="703"/>
        <item x="971"/>
        <item x="813"/>
        <item x="864"/>
        <item x="723"/>
        <item x="928"/>
        <item x="1054"/>
        <item x="889"/>
        <item x="786"/>
        <item x="510"/>
        <item x="1104"/>
        <item x="1120"/>
        <item x="148"/>
        <item x="571"/>
        <item x="967"/>
        <item x="957"/>
        <item x="119"/>
        <item x="852"/>
        <item x="720"/>
        <item x="1144"/>
        <item x="862"/>
        <item x="468"/>
        <item x="1083"/>
        <item x="1100"/>
        <item x="863"/>
        <item x="191"/>
        <item x="370"/>
        <item x="472"/>
        <item x="950"/>
        <item x="367"/>
        <item x="929"/>
        <item x="866"/>
        <item x="345"/>
        <item x="743"/>
        <item x="387"/>
        <item x="756"/>
        <item x="678"/>
        <item x="796"/>
        <item x="423"/>
        <item x="948"/>
        <item x="728"/>
        <item x="290"/>
        <item x="319"/>
        <item x="175"/>
        <item x="1074"/>
        <item x="742"/>
        <item x="973"/>
        <item x="668"/>
        <item x="778"/>
        <item x="498"/>
        <item x="260"/>
        <item x="1076"/>
        <item x="600"/>
        <item x="419"/>
        <item x="333"/>
        <item x="176"/>
        <item x="542"/>
        <item x="1091"/>
        <item x="699"/>
        <item x="224"/>
        <item x="552"/>
        <item x="466"/>
        <item x="1122"/>
        <item x="456"/>
        <item x="1114"/>
        <item x="54"/>
        <item x="727"/>
        <item x="1068"/>
        <item x="1019"/>
        <item x="955"/>
        <item x="192"/>
        <item x="922"/>
        <item x="352"/>
        <item x="1000"/>
        <item x="226"/>
        <item x="881"/>
        <item x="412"/>
        <item x="288"/>
        <item x="884"/>
        <item x="994"/>
        <item x="1143"/>
        <item x="549"/>
        <item x="393"/>
        <item x="14"/>
        <item x="683"/>
        <item x="710"/>
        <item x="1082"/>
        <item x="179"/>
        <item x="554"/>
        <item x="271"/>
        <item x="107"/>
        <item x="773"/>
        <item x="15"/>
        <item x="52"/>
        <item x="684"/>
        <item x="1139"/>
        <item x="495"/>
        <item x="405"/>
        <item x="444"/>
        <item x="937"/>
        <item x="253"/>
        <item x="753"/>
        <item x="949"/>
        <item x="908"/>
        <item x="1060"/>
        <item x="556"/>
        <item x="708"/>
        <item x="279"/>
        <item x="790"/>
        <item x="997"/>
        <item x="81"/>
        <item x="959"/>
        <item x="47"/>
        <item x="1001"/>
        <item x="1102"/>
        <item x="563"/>
        <item x="715"/>
        <item x="454"/>
        <item x="1061"/>
        <item x="232"/>
        <item x="160"/>
        <item x="986"/>
        <item x="196"/>
        <item x="700"/>
        <item x="203"/>
        <item x="211"/>
        <item x="838"/>
        <item x="447"/>
        <item x="1125"/>
        <item x="152"/>
        <item x="610"/>
        <item x="960"/>
        <item x="593"/>
        <item x="158"/>
        <item x="614"/>
        <item x="1017"/>
        <item x="835"/>
        <item x="900"/>
        <item x="431"/>
        <item x="382"/>
        <item x="1018"/>
        <item x="871"/>
        <item x="726"/>
        <item x="77"/>
        <item x="171"/>
        <item x="627"/>
        <item x="1123"/>
        <item x="847"/>
        <item x="97"/>
        <item x="1063"/>
        <item x="83"/>
        <item x="901"/>
        <item x="432"/>
        <item x="88"/>
        <item x="43"/>
        <item x="1093"/>
        <item x="833"/>
        <item x="832"/>
        <item x="1002"/>
        <item x="923"/>
        <item x="274"/>
        <item x="391"/>
        <item x="771"/>
        <item x="204"/>
        <item x="930"/>
        <item x="154"/>
        <item x="267"/>
        <item x="573"/>
        <item x="798"/>
        <item x="348"/>
        <item x="719"/>
        <item x="785"/>
        <item x="562"/>
        <item x="531"/>
        <item x="577"/>
        <item x="139"/>
        <item x="1115"/>
        <item x="229"/>
        <item x="711"/>
        <item x="868"/>
        <item x="984"/>
        <item x="397"/>
        <item x="621"/>
        <item x="1059"/>
        <item x="1077"/>
        <item x="425"/>
        <item x="270"/>
        <item x="981"/>
        <item x="1047"/>
        <item x="499"/>
        <item x="1051"/>
        <item x="242"/>
        <item x="704"/>
        <item x="1098"/>
        <item x="233"/>
        <item x="511"/>
        <item x="60"/>
        <item x="459"/>
        <item x="244"/>
        <item x="111"/>
        <item x="3"/>
        <item x="853"/>
        <item x="958"/>
        <item x="343"/>
        <item x="675"/>
        <item x="784"/>
        <item x="1105"/>
        <item x="1034"/>
        <item x="953"/>
        <item x="434"/>
        <item x="1127"/>
        <item x="364"/>
        <item x="215"/>
        <item x="23"/>
        <item x="857"/>
        <item x="118"/>
        <item x="336"/>
        <item x="1078"/>
        <item x="416"/>
        <item x="329"/>
        <item x="365"/>
        <item x="217"/>
        <item x="1080"/>
        <item x="841"/>
        <item x="464"/>
        <item x="383"/>
        <item x="237"/>
        <item x="360"/>
        <item x="574"/>
        <item x="595"/>
        <item x="373"/>
        <item x="172"/>
        <item x="27"/>
        <item x="655"/>
        <item x="443"/>
        <item x="11"/>
        <item x="775"/>
        <item x="125"/>
        <item x="394"/>
        <item x="138"/>
        <item x="483"/>
        <item x="247"/>
        <item x="601"/>
        <item x="10"/>
        <item x="1039"/>
        <item x="936"/>
        <item x="170"/>
        <item x="420"/>
        <item x="1041"/>
        <item x="408"/>
        <item x="71"/>
        <item x="985"/>
        <item x="316"/>
        <item x="280"/>
        <item x="1045"/>
        <item x="977"/>
        <item x="954"/>
        <item x="898"/>
        <item x="276"/>
        <item x="8"/>
        <item x="988"/>
        <item x="258"/>
        <item x="1023"/>
        <item x="102"/>
        <item x="57"/>
        <item x="94"/>
        <item x="783"/>
        <item x="945"/>
        <item x="970"/>
        <item x="1117"/>
        <item x="166"/>
        <item x="427"/>
        <item x="582"/>
        <item x="508"/>
        <item x="116"/>
        <item x="583"/>
        <item x="933"/>
        <item x="403"/>
        <item x="1097"/>
        <item x="285"/>
        <item x="32"/>
        <item x="228"/>
        <item x="399"/>
        <item x="340"/>
        <item x="911"/>
        <item x="66"/>
        <item x="834"/>
        <item x="212"/>
        <item x="845"/>
        <item x="917"/>
        <item x="346"/>
        <item x="553"/>
        <item x="503"/>
        <item x="250"/>
        <item x="656"/>
        <item x="640"/>
        <item x="331"/>
        <item x="974"/>
        <item x="194"/>
        <item x="208"/>
        <item x="1128"/>
        <item x="207"/>
        <item x="942"/>
        <item x="401"/>
        <item x="662"/>
        <item x="470"/>
        <item x="26"/>
        <item x="65"/>
        <item x="674"/>
        <item x="810"/>
        <item x="240"/>
        <item x="396"/>
        <item x="9"/>
        <item x="507"/>
        <item x="799"/>
        <item x="1069"/>
        <item x="305"/>
        <item x="426"/>
        <item x="278"/>
        <item x="1134"/>
        <item x="858"/>
        <item x="943"/>
        <item x="48"/>
        <item x="368"/>
        <item x="907"/>
        <item x="766"/>
        <item x="592"/>
        <item x="195"/>
        <item x="442"/>
        <item x="654"/>
        <item x="921"/>
        <item x="518"/>
        <item x="520"/>
        <item x="631"/>
        <item x="410"/>
        <item x="502"/>
        <item x="295"/>
        <item x="780"/>
        <item x="385"/>
        <item x="1004"/>
        <item x="109"/>
        <item x="315"/>
        <item x="561"/>
        <item x="157"/>
        <item x="902"/>
        <item x="312"/>
        <item x="603"/>
        <item x="469"/>
        <item x="281"/>
        <item x="740"/>
        <item x="1025"/>
        <item x="78"/>
        <item x="127"/>
        <item x="221"/>
        <item x="402"/>
        <item x="696"/>
        <item x="569"/>
        <item x="626"/>
        <item x="334"/>
        <item x="983"/>
        <item x="497"/>
        <item x="301"/>
        <item x="282"/>
        <item x="485"/>
        <item x="969"/>
        <item x="142"/>
        <item x="681"/>
        <item x="273"/>
        <item x="1032"/>
        <item x="752"/>
        <item x="667"/>
        <item x="395"/>
        <item x="927"/>
        <item x="378"/>
        <item x="679"/>
        <item x="887"/>
        <item x="547"/>
        <item x="458"/>
        <item x="628"/>
        <item x="606"/>
        <item x="660"/>
        <item x="885"/>
        <item x="812"/>
        <item x="199"/>
        <item x="201"/>
        <item x="538"/>
        <item x="817"/>
        <item x="183"/>
        <item x="409"/>
        <item x="1088"/>
        <item x="648"/>
        <item x="854"/>
        <item x="234"/>
        <item x="594"/>
        <item x="135"/>
        <item x="422"/>
        <item x="501"/>
        <item x="225"/>
        <item x="894"/>
        <item x="440"/>
        <item x="546"/>
        <item x="572"/>
        <item x="37"/>
        <item x="612"/>
        <item x="476"/>
        <item x="840"/>
        <item x="1087"/>
        <item x="736"/>
        <item x="173"/>
        <item x="231"/>
        <item x="36"/>
        <item x="298"/>
        <item x="888"/>
        <item x="161"/>
        <item x="512"/>
        <item x="564"/>
        <item x="214"/>
        <item x="213"/>
        <item x="769"/>
        <item x="209"/>
        <item x="806"/>
        <item x="602"/>
        <item x="386"/>
        <item x="92"/>
        <item x="296"/>
        <item x="186"/>
        <item x="216"/>
        <item x="198"/>
        <item x="607"/>
        <item x="666"/>
        <item x="897"/>
        <item x="177"/>
        <item x="801"/>
        <item x="604"/>
        <item x="597"/>
        <item x="639"/>
        <item x="13"/>
        <item x="504"/>
        <item x="717"/>
        <item x="140"/>
        <item x="550"/>
        <item x="1038"/>
        <item x="85"/>
        <item x="338"/>
        <item x="509"/>
        <item x="872"/>
        <item x="190"/>
        <item x="12"/>
        <item x="28"/>
        <item x="532"/>
        <item x="16"/>
        <item x="439"/>
        <item x="578"/>
        <item x="5"/>
        <item x="22"/>
        <item x="50"/>
        <item x="317"/>
        <item x="767"/>
        <item x="122"/>
        <item x="818"/>
        <item x="513"/>
        <item x="779"/>
        <item x="257"/>
        <item x="995"/>
        <item x="1137"/>
        <item x="1028"/>
        <item x="475"/>
        <item x="829"/>
        <item x="219"/>
        <item x="596"/>
        <item x="713"/>
        <item x="1053"/>
        <item x="525"/>
        <item x="29"/>
        <item x="827"/>
        <item x="249"/>
        <item x="134"/>
        <item x="1006"/>
        <item x="747"/>
        <item x="697"/>
        <item x="909"/>
        <item x="751"/>
        <item x="451"/>
        <item x="479"/>
        <item x="846"/>
        <item x="245"/>
        <item x="598"/>
        <item x="31"/>
        <item x="384"/>
        <item x="744"/>
        <item x="797"/>
        <item x="754"/>
        <item x="772"/>
        <item x="438"/>
        <item x="34"/>
        <item x="589"/>
        <item x="896"/>
        <item x="541"/>
        <item x="238"/>
        <item x="45"/>
        <item x="566"/>
        <item x="74"/>
        <item x="709"/>
        <item x="188"/>
        <item x="792"/>
        <item x="167"/>
        <item x="428"/>
        <item x="130"/>
        <item x="506"/>
        <item x="41"/>
        <item x="644"/>
        <item x="159"/>
        <item x="551"/>
        <item x="768"/>
        <item x="645"/>
        <item x="121"/>
        <item x="587"/>
        <item x="87"/>
        <item x="803"/>
        <item x="123"/>
        <item x="361"/>
        <item x="568"/>
        <item x="474"/>
        <item x="533"/>
        <item x="536"/>
        <item x="115"/>
        <item x="762"/>
        <item x="698"/>
        <item x="990"/>
        <item x="380"/>
        <item x="4"/>
        <item x="366"/>
        <item x="108"/>
        <item x="543"/>
        <item x="869"/>
        <item x="590"/>
        <item x="859"/>
        <item x="938"/>
        <item x="450"/>
        <item x="308"/>
        <item x="484"/>
        <item x="500"/>
        <item x="782"/>
        <item x="417"/>
        <item x="895"/>
        <item x="243"/>
        <item x="314"/>
        <item x="579"/>
        <item x="1005"/>
        <item x="105"/>
        <item x="404"/>
        <item x="38"/>
        <item x="647"/>
        <item x="325"/>
        <item x="149"/>
        <item x="61"/>
        <item x="185"/>
        <item x="777"/>
        <item x="615"/>
        <item x="248"/>
        <item x="323"/>
        <item x="557"/>
        <item x="481"/>
        <item x="643"/>
        <item x="735"/>
        <item x="168"/>
        <item x="537"/>
        <item x="731"/>
        <item x="128"/>
        <item x="24"/>
        <item x="73"/>
        <item x="962"/>
        <item x="1079"/>
        <item x="388"/>
        <item x="653"/>
        <item x="53"/>
        <item x="413"/>
        <item x="693"/>
        <item x="576"/>
        <item x="33"/>
        <item x="870"/>
        <item x="446"/>
        <item x="634"/>
        <item x="293"/>
        <item x="1012"/>
        <item x="117"/>
        <item x="35"/>
        <item x="682"/>
        <item x="100"/>
        <item x="287"/>
        <item x="482"/>
        <item x="883"/>
        <item x="433"/>
        <item x="690"/>
        <item x="49"/>
        <item x="124"/>
        <item x="658"/>
        <item x="891"/>
        <item x="187"/>
        <item x="876"/>
        <item x="788"/>
        <item x="465"/>
        <item x="407"/>
        <item x="611"/>
        <item x="608"/>
        <item x="580"/>
        <item x="189"/>
        <item x="932"/>
        <item x="567"/>
        <item x="210"/>
        <item x="956"/>
        <item x="677"/>
        <item x="369"/>
        <item x="741"/>
        <item x="91"/>
        <item x="254"/>
        <item x="809"/>
        <item x="144"/>
        <item x="491"/>
        <item x="712"/>
        <item x="701"/>
        <item x="313"/>
        <item x="55"/>
        <item x="437"/>
        <item x="903"/>
        <item x="93"/>
        <item x="1142"/>
        <item x="59"/>
        <item x="663"/>
        <item x="1016"/>
        <item x="877"/>
        <item x="843"/>
        <item x="162"/>
        <item x="129"/>
        <item x="1089"/>
        <item x="651"/>
        <item x="1135"/>
        <item x="906"/>
        <item x="324"/>
        <item x="268"/>
        <item x="820"/>
        <item x="545"/>
        <item x="235"/>
        <item x="729"/>
        <item x="181"/>
        <item x="263"/>
        <item x="322"/>
        <item x="530"/>
        <item x="494"/>
        <item x="261"/>
        <item x="289"/>
        <item x="706"/>
        <item x="1020"/>
        <item x="560"/>
        <item x="774"/>
        <item x="1055"/>
        <item x="457"/>
        <item x="17"/>
        <item x="435"/>
        <item x="272"/>
        <item x="1003"/>
        <item x="730"/>
        <item x="25"/>
        <item x="1033"/>
        <item x="7"/>
        <item x="377"/>
        <item x="246"/>
        <item x="998"/>
        <item x="42"/>
        <item x="692"/>
        <item x="264"/>
        <item x="761"/>
        <item x="96"/>
        <item x="406"/>
        <item x="82"/>
        <item x="492"/>
        <item x="856"/>
        <item x="1026"/>
        <item x="636"/>
        <item x="255"/>
        <item x="239"/>
        <item x="688"/>
        <item x="539"/>
        <item x="297"/>
        <item x="206"/>
        <item x="284"/>
        <item x="309"/>
        <item x="526"/>
        <item x="64"/>
        <item x="515"/>
        <item x="800"/>
        <item x="836"/>
        <item x="1050"/>
        <item x="1058"/>
        <item x="652"/>
        <item x="455"/>
        <item x="588"/>
        <item x="850"/>
        <item x="182"/>
        <item x="793"/>
        <item x="488"/>
        <item x="330"/>
        <item x="524"/>
        <item x="227"/>
        <item x="842"/>
        <item x="414"/>
        <item x="21"/>
        <item x="430"/>
        <item x="275"/>
        <item x="642"/>
        <item x="519"/>
        <item x="739"/>
        <item x="940"/>
        <item x="262"/>
        <item x="478"/>
        <item x="1110"/>
        <item x="694"/>
        <item x="757"/>
        <item x="302"/>
        <item x="707"/>
        <item x="826"/>
        <item x="30"/>
        <item x="415"/>
        <item x="638"/>
        <item x="732"/>
        <item x="617"/>
        <item x="104"/>
        <item x="132"/>
        <item x="353"/>
        <item x="722"/>
        <item x="745"/>
        <item x="1066"/>
        <item x="150"/>
        <item x="770"/>
        <item x="570"/>
        <item x="448"/>
        <item x="1121"/>
        <item x="362"/>
        <item x="1108"/>
        <item x="1035"/>
        <item x="490"/>
        <item x="328"/>
        <item x="670"/>
        <item x="389"/>
        <item x="133"/>
        <item x="18"/>
        <item x="143"/>
        <item x="137"/>
        <item x="978"/>
        <item x="544"/>
        <item x="350"/>
        <item x="789"/>
        <item x="787"/>
        <item x="266"/>
        <item x="630"/>
        <item x="661"/>
        <item x="70"/>
        <item x="163"/>
        <item x="946"/>
        <item x="935"/>
        <item x="1011"/>
        <item x="136"/>
        <item x="256"/>
        <item x="1081"/>
        <item x="641"/>
        <item x="363"/>
        <item x="912"/>
        <item x="926"/>
        <item x="691"/>
        <item x="1031"/>
        <item x="664"/>
        <item x="441"/>
        <item x="337"/>
        <item x="277"/>
        <item x="6"/>
        <item x="46"/>
        <item x="1116"/>
        <item x="899"/>
        <item x="565"/>
        <item x="390"/>
        <item x="802"/>
        <item x="356"/>
        <item x="535"/>
        <item x="76"/>
        <item x="220"/>
        <item x="110"/>
        <item x="252"/>
        <item x="965"/>
        <item x="421"/>
        <item x="1138"/>
        <item x="886"/>
        <item x="1007"/>
        <item x="689"/>
        <item x="629"/>
        <item x="147"/>
        <item x="993"/>
        <item x="702"/>
        <item x="649"/>
        <item x="575"/>
        <item x="1065"/>
        <item x="905"/>
        <item x="665"/>
        <item x="184"/>
        <item x="165"/>
        <item x="523"/>
        <item x="193"/>
        <item x="89"/>
        <item x="379"/>
        <item x="452"/>
        <item x="310"/>
        <item x="398"/>
        <item x="781"/>
        <item x="925"/>
        <item x="975"/>
        <item x="915"/>
        <item x="68"/>
        <item x="672"/>
        <item x="145"/>
        <item x="635"/>
        <item x="808"/>
        <item x="0"/>
        <item x="1030"/>
        <item x="156"/>
        <item x="371"/>
        <item x="400"/>
        <item x="326"/>
        <item x="625"/>
        <item x="141"/>
        <item x="913"/>
        <item x="411"/>
        <item x="505"/>
        <item x="687"/>
        <item x="51"/>
        <item x="98"/>
        <item x="496"/>
        <item x="79"/>
        <item x="126"/>
        <item x="1112"/>
        <item x="1073"/>
        <item x="875"/>
        <item x="62"/>
        <item x="1048"/>
        <item x="714"/>
        <item x="429"/>
        <item x="616"/>
        <item x="989"/>
        <item x="2"/>
        <item x="113"/>
        <item x="489"/>
        <item x="101"/>
        <item x="861"/>
        <item x="164"/>
        <item x="44"/>
        <item x="879"/>
        <item x="320"/>
        <item x="1057"/>
        <item x="131"/>
        <item x="347"/>
        <item x="63"/>
        <item x="765"/>
        <item x="480"/>
        <item x="815"/>
        <item x="155"/>
        <item x="106"/>
        <item x="1086"/>
        <item x="659"/>
        <item x="893"/>
        <item x="354"/>
        <item x="180"/>
        <item x="584"/>
        <item x="349"/>
        <item x="716"/>
        <item x="283"/>
        <item x="1043"/>
        <item x="146"/>
        <item x="265"/>
        <item x="230"/>
        <item x="764"/>
        <item x="1092"/>
        <item x="968"/>
        <item x="202"/>
        <item x="585"/>
        <item x="1008"/>
        <item x="460"/>
        <item x="972"/>
        <item x="522"/>
        <item x="357"/>
        <item x="1129"/>
        <item x="1095"/>
        <item x="120"/>
        <item x="737"/>
        <item x="650"/>
        <item x="259"/>
        <item x="205"/>
        <item x="286"/>
        <item x="964"/>
        <item x="529"/>
        <item x="1"/>
        <item x="776"/>
        <item x="605"/>
        <item x="318"/>
        <item x="620"/>
        <item x="671"/>
        <item x="1113"/>
        <item x="90"/>
        <item x="1021"/>
        <item x="471"/>
        <item x="540"/>
        <item x="151"/>
        <item x="657"/>
        <item x="555"/>
        <item x="548"/>
        <item x="514"/>
        <item x="609"/>
        <item x="103"/>
        <item x="559"/>
        <item x="804"/>
        <item x="306"/>
        <item x="69"/>
        <item x="332"/>
        <item x="528"/>
        <item x="174"/>
        <item x="1049"/>
        <item x="748"/>
        <item x="1119"/>
        <item x="623"/>
        <item x="223"/>
        <item x="1064"/>
        <item x="372"/>
        <item x="517"/>
        <item x="374"/>
        <item x="19"/>
        <item x="824"/>
        <item x="169"/>
        <item x="1101"/>
        <item x="952"/>
        <item x="521"/>
        <item x="758"/>
        <item x="823"/>
        <item x="878"/>
        <item x="825"/>
        <item x="976"/>
        <item x="251"/>
        <item x="920"/>
        <item x="335"/>
        <item x="718"/>
        <item x="760"/>
        <item x="934"/>
        <item x="724"/>
        <item x="676"/>
        <item x="359"/>
        <item x="1126"/>
        <item x="1124"/>
        <item x="1037"/>
        <item x="516"/>
        <item x="178"/>
        <item x="860"/>
        <item x="99"/>
        <item x="807"/>
        <item x="680"/>
        <item x="527"/>
        <item x="1052"/>
        <item x="486"/>
        <item x="819"/>
        <item x="622"/>
        <item x="467"/>
        <item x="1099"/>
        <item x="759"/>
        <item x="342"/>
        <item x="463"/>
        <item x="849"/>
        <item x="1090"/>
        <item x="951"/>
        <item x="721"/>
        <item x="1132"/>
        <item x="534"/>
        <item x="1042"/>
        <item x="269"/>
        <item x="961"/>
        <item x="1075"/>
        <item x="880"/>
        <item x="1044"/>
        <item x="633"/>
        <item x="56"/>
        <item x="355"/>
        <item x="197"/>
        <item x="558"/>
        <item x="669"/>
        <item x="294"/>
        <item x="733"/>
        <item x="321"/>
        <item x="1131"/>
        <item x="979"/>
        <item x="84"/>
        <item x="916"/>
        <item x="618"/>
        <item x="941"/>
        <item x="1067"/>
        <item x="1107"/>
        <item x="300"/>
        <item x="436"/>
        <item x="311"/>
        <item x="685"/>
        <item x="992"/>
        <item x="358"/>
        <item x="646"/>
        <item x="1046"/>
        <item x="848"/>
        <item x="882"/>
        <item x="734"/>
        <item x="351"/>
        <item x="1022"/>
        <item x="705"/>
        <item x="392"/>
        <item x="418"/>
        <item x="581"/>
        <item x="851"/>
        <item x="1024"/>
        <item x="890"/>
        <item x="344"/>
        <item x="1085"/>
        <item x="1106"/>
        <item x="445"/>
        <item x="837"/>
        <item x="1027"/>
        <item x="327"/>
        <item x="918"/>
        <item x="874"/>
        <item x="904"/>
        <item x="114"/>
        <item x="58"/>
        <item x="86"/>
        <item x="241"/>
        <item x="236"/>
        <item x="1056"/>
        <item x="839"/>
        <item x="1062"/>
        <item x="822"/>
        <item x="844"/>
        <item x="75"/>
        <item x="924"/>
        <item x="375"/>
        <item x="919"/>
        <item x="914"/>
        <item x="686"/>
        <item x="931"/>
        <item x="473"/>
        <item x="477"/>
        <item x="40"/>
        <item x="39"/>
        <item x="1009"/>
        <item x="791"/>
        <item x="303"/>
        <item x="632"/>
        <item x="424"/>
        <item x="218"/>
        <item x="725"/>
        <item x="831"/>
        <item x="1111"/>
        <item x="816"/>
        <item x="1029"/>
        <item x="1141"/>
        <item x="624"/>
        <item x="67"/>
        <item x="613"/>
        <item x="299"/>
        <item x="493"/>
        <item x="996"/>
        <item x="1014"/>
        <item x="892"/>
        <item x="755"/>
        <item x="449"/>
        <item x="376"/>
        <item x="1015"/>
        <item x="381"/>
        <item x="599"/>
        <item x="341"/>
        <item x="867"/>
        <item x="865"/>
        <item x="749"/>
        <item x="453"/>
        <item x="153"/>
        <item x="112"/>
        <item x="80"/>
        <item x="673"/>
        <item x="966"/>
        <item x="619"/>
        <item x="805"/>
        <item x="291"/>
        <item x="1096"/>
        <item x="461"/>
        <item x="1136"/>
        <item x="821"/>
        <item x="1072"/>
        <item x="1071"/>
        <item x="991"/>
        <item x="763"/>
        <item x="1130"/>
        <item x="795"/>
        <item x="999"/>
        <item x="637"/>
        <item x="292"/>
        <item x="1133"/>
        <item x="738"/>
        <item x="1094"/>
        <item x="20"/>
        <item x="1036"/>
        <item x="1040"/>
        <item x="1013"/>
        <item x="1103"/>
        <item x="1118"/>
        <item x="750"/>
        <item x="1010"/>
        <item x="980"/>
        <item x="591"/>
        <item x="939"/>
        <item x="811"/>
        <item x="746"/>
        <item x="828"/>
        <item x="222"/>
        <item x="1070"/>
        <item x="855"/>
        <item x="1109"/>
        <item x="963"/>
        <item x="304"/>
        <item x="944"/>
        <item x="307"/>
        <item x="910"/>
        <item x="72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0" hier="-1"/>
  </pageFields>
  <dataFields count="2">
    <dataField name="Average of Coolant_Pressure(bar)" fld="4" subtotal="average" baseField="2" baseItem="2" numFmtId="164"/>
    <dataField name="Average of Coolant_Temperature" fld="6" subtotal="average" baseField="2" baseItem="1" numFmtId="2"/>
  </dataFields>
  <formats count="4">
    <format dxfId="67">
      <pivotArea outline="0" collapsedLevelsAreSubtotals="1" fieldPosition="0"/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D6828-F845-4C4E-97D8-240AABADD04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E3:G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1979">
        <item x="1653"/>
        <item x="1339"/>
        <item x="549"/>
        <item x="1925"/>
        <item x="1381"/>
        <item x="695"/>
        <item x="87"/>
        <item x="592"/>
        <item x="91"/>
        <item x="1129"/>
        <item x="1122"/>
        <item x="84"/>
        <item x="1450"/>
        <item x="1677"/>
        <item x="702"/>
        <item x="579"/>
        <item x="694"/>
        <item x="1022"/>
        <item x="505"/>
        <item x="1644"/>
        <item x="39"/>
        <item x="1773"/>
        <item x="909"/>
        <item x="403"/>
        <item x="1300"/>
        <item x="872"/>
        <item x="1047"/>
        <item x="1377"/>
        <item x="939"/>
        <item x="1376"/>
        <item x="164"/>
        <item x="1061"/>
        <item x="1612"/>
        <item x="1629"/>
        <item x="1632"/>
        <item x="790"/>
        <item x="1314"/>
        <item x="1628"/>
        <item x="1224"/>
        <item x="1287"/>
        <item x="1223"/>
        <item x="1350"/>
        <item x="1609"/>
        <item x="1225"/>
        <item x="521"/>
        <item x="329"/>
        <item x="1064"/>
        <item x="1308"/>
        <item x="1836"/>
        <item x="829"/>
        <item x="1403"/>
        <item x="1302"/>
        <item x="988"/>
        <item x="1618"/>
        <item x="1964"/>
        <item x="668"/>
        <item x="555"/>
        <item x="1216"/>
        <item x="203"/>
        <item x="609"/>
        <item x="1442"/>
        <item x="273"/>
        <item x="853"/>
        <item x="1908"/>
        <item x="981"/>
        <item x="840"/>
        <item x="681"/>
        <item x="562"/>
        <item x="1687"/>
        <item x="1227"/>
        <item x="707"/>
        <item x="799"/>
        <item x="770"/>
        <item x="1157"/>
        <item x="94"/>
        <item x="903"/>
        <item x="411"/>
        <item x="700"/>
        <item x="1504"/>
        <item x="1343"/>
        <item x="250"/>
        <item x="124"/>
        <item x="725"/>
        <item x="666"/>
        <item x="202"/>
        <item x="1206"/>
        <item x="1619"/>
        <item x="735"/>
        <item x="1463"/>
        <item x="12"/>
        <item x="1970"/>
        <item x="1680"/>
        <item x="313"/>
        <item x="904"/>
        <item x="1675"/>
        <item x="1880"/>
        <item x="1871"/>
        <item x="1076"/>
        <item x="797"/>
        <item x="734"/>
        <item x="1267"/>
        <item x="1211"/>
        <item x="1745"/>
        <item x="322"/>
        <item x="1903"/>
        <item x="728"/>
        <item x="1873"/>
        <item x="957"/>
        <item x="1516"/>
        <item x="1817"/>
        <item x="608"/>
        <item x="428"/>
        <item x="665"/>
        <item x="599"/>
        <item x="659"/>
        <item x="1305"/>
        <item x="956"/>
        <item x="644"/>
        <item x="45"/>
        <item x="279"/>
        <item x="1544"/>
        <item x="1181"/>
        <item x="1338"/>
        <item x="1273"/>
        <item x="1419"/>
        <item x="532"/>
        <item x="559"/>
        <item x="1686"/>
        <item x="1727"/>
        <item x="1700"/>
        <item x="354"/>
        <item x="151"/>
        <item x="696"/>
        <item x="873"/>
        <item x="479"/>
        <item x="1921"/>
        <item x="1523"/>
        <item x="1115"/>
        <item x="42"/>
        <item x="56"/>
        <item x="1323"/>
        <item x="1562"/>
        <item x="652"/>
        <item x="848"/>
        <item x="1875"/>
        <item x="77"/>
        <item x="345"/>
        <item x="1429"/>
        <item x="1723"/>
        <item x="1068"/>
        <item x="1814"/>
        <item x="1379"/>
        <item x="1066"/>
        <item x="486"/>
        <item x="118"/>
        <item x="843"/>
        <item x="901"/>
        <item x="844"/>
        <item x="800"/>
        <item x="945"/>
        <item x="426"/>
        <item x="149"/>
        <item x="1645"/>
        <item x="723"/>
        <item x="952"/>
        <item x="439"/>
        <item x="849"/>
        <item x="471"/>
        <item x="342"/>
        <item x="541"/>
        <item x="1801"/>
        <item x="1720"/>
        <item x="1484"/>
        <item x="224"/>
        <item x="1052"/>
        <item x="1584"/>
        <item x="1039"/>
        <item x="4"/>
        <item x="768"/>
        <item x="1434"/>
        <item x="705"/>
        <item x="1049"/>
        <item x="944"/>
        <item x="320"/>
        <item x="1075"/>
        <item x="1210"/>
        <item x="254"/>
        <item x="558"/>
        <item x="1021"/>
        <item x="1195"/>
        <item x="268"/>
        <item x="917"/>
        <item x="252"/>
        <item x="201"/>
        <item x="200"/>
        <item x="1275"/>
        <item x="1799"/>
        <item x="698"/>
        <item x="604"/>
        <item x="1072"/>
        <item x="741"/>
        <item x="13"/>
        <item x="1635"/>
        <item x="1497"/>
        <item x="575"/>
        <item x="157"/>
        <item x="344"/>
        <item x="1248"/>
        <item x="1785"/>
        <item x="787"/>
        <item x="1107"/>
        <item x="292"/>
        <item x="1624"/>
        <item x="1899"/>
        <item x="28"/>
        <item x="775"/>
        <item x="612"/>
        <item x="1423"/>
        <item x="1023"/>
        <item x="1685"/>
        <item x="249"/>
        <item x="370"/>
        <item x="367"/>
        <item x="1168"/>
        <item x="1120"/>
        <item x="697"/>
        <item x="1665"/>
        <item x="1179"/>
        <item x="1800"/>
        <item x="709"/>
        <item x="1443"/>
        <item x="1324"/>
        <item x="1518"/>
        <item x="1959"/>
        <item x="1226"/>
        <item x="991"/>
        <item x="1070"/>
        <item x="1057"/>
        <item x="280"/>
        <item x="192"/>
        <item x="16"/>
        <item x="729"/>
        <item x="170"/>
        <item x="1124"/>
        <item x="1199"/>
        <item x="1729"/>
        <item x="1511"/>
        <item x="891"/>
        <item x="74"/>
        <item x="418"/>
        <item x="172"/>
        <item x="494"/>
        <item x="998"/>
        <item x="1383"/>
        <item x="794"/>
        <item x="971"/>
        <item x="900"/>
        <item x="1503"/>
        <item x="328"/>
        <item x="1178"/>
        <item x="1695"/>
        <item x="1840"/>
        <item x="332"/>
        <item x="1786"/>
        <item x="1815"/>
        <item x="647"/>
        <item x="1772"/>
        <item x="821"/>
        <item x="1152"/>
        <item x="733"/>
        <item x="1758"/>
        <item x="1309"/>
        <item x="581"/>
        <item x="1398"/>
        <item x="1304"/>
        <item x="1055"/>
        <item x="1428"/>
        <item x="1180"/>
        <item x="703"/>
        <item x="989"/>
        <item x="176"/>
        <item x="1289"/>
        <item x="1967"/>
        <item x="1074"/>
        <item x="546"/>
        <item x="965"/>
        <item x="542"/>
        <item x="1427"/>
        <item x="958"/>
        <item x="706"/>
        <item x="1859"/>
        <item x="763"/>
        <item x="1386"/>
        <item x="1373"/>
        <item x="491"/>
        <item x="1557"/>
        <item x="1796"/>
        <item x="1905"/>
        <item x="117"/>
        <item x="1127"/>
        <item x="1356"/>
        <item x="699"/>
        <item x="1313"/>
        <item x="1378"/>
        <item x="1387"/>
        <item x="1966"/>
        <item x="1306"/>
        <item x="826"/>
        <item x="574"/>
        <item x="474"/>
        <item x="1441"/>
        <item x="1063"/>
        <item x="206"/>
        <item x="1414"/>
        <item x="488"/>
        <item x="1310"/>
        <item x="1426"/>
        <item x="1269"/>
        <item x="611"/>
        <item x="1118"/>
        <item x="116"/>
        <item x="251"/>
        <item x="1004"/>
        <item x="1382"/>
        <item x="1277"/>
        <item x="916"/>
        <item x="420"/>
        <item x="1355"/>
        <item x="1496"/>
        <item x="282"/>
        <item x="425"/>
        <item x="1200"/>
        <item x="533"/>
        <item x="1522"/>
        <item x="1795"/>
        <item x="294"/>
        <item x="1453"/>
        <item x="529"/>
        <item x="539"/>
        <item x="1549"/>
        <item x="887"/>
        <item x="205"/>
        <item x="1380"/>
        <item x="352"/>
        <item x="1784"/>
        <item x="1239"/>
        <item x="314"/>
        <item x="1134"/>
        <item x="1881"/>
        <item x="1639"/>
        <item x="708"/>
        <item x="1006"/>
        <item x="890"/>
        <item x="870"/>
        <item x="1375"/>
        <item x="1249"/>
        <item x="83"/>
        <item x="1853"/>
        <item x="779"/>
        <item x="1681"/>
        <item x="841"/>
        <item x="1904"/>
        <item x="1728"/>
        <item x="537"/>
        <item x="168"/>
        <item x="867"/>
        <item x="105"/>
        <item x="1640"/>
        <item x="1065"/>
        <item x="1351"/>
        <item x="315"/>
        <item x="1604"/>
        <item x="983"/>
        <item x="587"/>
        <item x="1369"/>
        <item x="0"/>
        <item x="207"/>
        <item x="2"/>
        <item x="1166"/>
        <item x="1151"/>
        <item x="241"/>
        <item x="1218"/>
        <item x="639"/>
        <item x="324"/>
        <item x="1217"/>
        <item x="1897"/>
        <item x="333"/>
        <item x="166"/>
        <item x="190"/>
        <item x="954"/>
        <item x="10"/>
        <item x="123"/>
        <item x="1056"/>
        <item x="1931"/>
        <item x="875"/>
        <item x="1757"/>
        <item x="685"/>
        <item x="1261"/>
        <item x="75"/>
        <item x="513"/>
        <item x="409"/>
        <item x="34"/>
        <item x="834"/>
        <item x="884"/>
        <item x="1857"/>
        <item x="1747"/>
        <item x="360"/>
        <item x="926"/>
        <item x="1198"/>
        <item x="550"/>
        <item x="502"/>
        <item x="1054"/>
        <item x="817"/>
        <item x="739"/>
        <item x="786"/>
        <item x="1194"/>
        <item x="518"/>
        <item x="173"/>
        <item x="96"/>
        <item x="1014"/>
        <item x="1268"/>
        <item x="152"/>
        <item x="1718"/>
        <item x="1559"/>
        <item x="842"/>
        <item x="810"/>
        <item x="654"/>
        <item x="669"/>
        <item x="955"/>
        <item x="692"/>
        <item x="1026"/>
        <item x="570"/>
        <item x="1164"/>
        <item x="594"/>
        <item x="613"/>
        <item x="972"/>
        <item x="272"/>
        <item x="162"/>
        <item x="1467"/>
        <item x="1659"/>
        <item x="919"/>
        <item x="1705"/>
        <item x="1546"/>
        <item x="1789"/>
        <item x="1608"/>
        <item x="243"/>
        <item x="19"/>
        <item x="805"/>
        <item x="1783"/>
        <item x="1393"/>
        <item x="1341"/>
        <item x="1027"/>
        <item x="76"/>
        <item x="1558"/>
        <item x="561"/>
        <item x="1552"/>
        <item x="915"/>
        <item x="55"/>
        <item x="404"/>
        <item x="642"/>
        <item x="1169"/>
        <item x="1583"/>
        <item x="1312"/>
        <item x="866"/>
        <item x="1307"/>
        <item x="1510"/>
        <item x="1002"/>
        <item x="895"/>
        <item x="1263"/>
        <item x="107"/>
        <item x="825"/>
        <item x="1240"/>
        <item x="1475"/>
        <item x="815"/>
        <item x="1472"/>
        <item x="560"/>
        <item x="1595"/>
        <item x="245"/>
        <item x="1495"/>
        <item x="941"/>
        <item x="1430"/>
        <item x="1551"/>
        <item x="234"/>
        <item x="407"/>
        <item x="487"/>
        <item x="122"/>
        <item x="1325"/>
        <item x="819"/>
        <item x="658"/>
        <item x="257"/>
        <item x="1162"/>
        <item x="582"/>
        <item x="295"/>
        <item x="1069"/>
        <item x="1486"/>
        <item x="424"/>
        <item x="635"/>
        <item x="1018"/>
        <item x="1633"/>
        <item x="1501"/>
        <item x="1007"/>
        <item x="680"/>
        <item x="326"/>
        <item x="1768"/>
        <item x="175"/>
        <item x="1898"/>
        <item x="323"/>
        <item x="679"/>
        <item x="995"/>
        <item x="35"/>
        <item x="837"/>
        <item x="1547"/>
        <item x="1212"/>
        <item x="1214"/>
        <item x="736"/>
        <item x="994"/>
        <item x="434"/>
        <item x="1111"/>
        <item x="809"/>
        <item x="253"/>
        <item x="1649"/>
        <item x="1502"/>
        <item x="896"/>
        <item x="913"/>
        <item x="987"/>
        <item x="693"/>
        <item x="1444"/>
        <item x="1748"/>
        <item x="406"/>
        <item x="1043"/>
        <item x="1060"/>
        <item x="276"/>
        <item x="1279"/>
        <item x="271"/>
        <item x="195"/>
        <item x="361"/>
        <item x="1247"/>
        <item x="731"/>
        <item x="772"/>
        <item x="327"/>
        <item x="1926"/>
        <item x="14"/>
        <item x="171"/>
        <item x="20"/>
        <item x="1730"/>
        <item x="1658"/>
        <item x="1315"/>
        <item x="993"/>
        <item x="677"/>
        <item x="1499"/>
        <item x="1202"/>
        <item x="580"/>
        <item x="576"/>
        <item x="1399"/>
        <item x="1241"/>
        <item x="1953"/>
        <item x="678"/>
        <item x="1236"/>
        <item x="911"/>
        <item x="740"/>
        <item x="1185"/>
        <item x="1878"/>
        <item x="1177"/>
        <item x="1876"/>
        <item x="1262"/>
        <item x="777"/>
        <item x="865"/>
        <item x="79"/>
        <item x="990"/>
        <item x="1385"/>
        <item x="1749"/>
        <item x="1005"/>
        <item x="1183"/>
        <item x="90"/>
        <item x="946"/>
        <item x="593"/>
        <item x="519"/>
        <item x="247"/>
        <item x="1445"/>
        <item x="150"/>
        <item x="614"/>
        <item x="106"/>
        <item x="482"/>
        <item x="1924"/>
        <item x="701"/>
        <item x="1473"/>
        <item x="1252"/>
        <item x="478"/>
        <item x="165"/>
        <item x="1634"/>
        <item x="1683"/>
        <item x="338"/>
        <item x="1203"/>
        <item x="1288"/>
        <item x="1046"/>
        <item x="1053"/>
        <item x="331"/>
        <item x="717"/>
        <item x="940"/>
        <item x="683"/>
        <item x="484"/>
        <item x="402"/>
        <item x="978"/>
        <item x="1803"/>
        <item x="517"/>
        <item x="1852"/>
        <item x="343"/>
        <item x="1020"/>
        <item x="340"/>
        <item x="1845"/>
        <item x="1272"/>
        <item x="114"/>
        <item x="655"/>
        <item x="1228"/>
        <item x="846"/>
        <item x="1201"/>
        <item x="275"/>
        <item x="236"/>
        <item x="1071"/>
        <item x="337"/>
        <item x="773"/>
        <item x="381"/>
        <item x="177"/>
        <item x="985"/>
        <item x="1265"/>
        <item x="1015"/>
        <item x="835"/>
        <item x="274"/>
        <item x="1196"/>
        <item x="1825"/>
        <item x="544"/>
        <item x="892"/>
        <item x="1335"/>
        <item x="1141"/>
        <item x="1040"/>
        <item x="1221"/>
        <item x="1839"/>
        <item x="1286"/>
        <item x="216"/>
        <item x="801"/>
        <item x="204"/>
        <item x="410"/>
        <item x="710"/>
        <item x="538"/>
        <item x="1704"/>
        <item x="1182"/>
        <item x="897"/>
        <item x="1682"/>
        <item x="1512"/>
        <item x="371"/>
        <item x="1088"/>
        <item x="1733"/>
        <item x="356"/>
        <item x="682"/>
        <item x="378"/>
        <item x="1867"/>
        <item x="1432"/>
        <item x="845"/>
        <item x="992"/>
        <item x="1374"/>
        <item x="41"/>
        <item x="973"/>
        <item x="1139"/>
        <item x="1509"/>
        <item x="239"/>
        <item x="1327"/>
        <item x="1587"/>
        <item x="1342"/>
        <item x="291"/>
        <item x="163"/>
        <item x="1818"/>
        <item x="1488"/>
        <item x="1670"/>
        <item x="1370"/>
        <item x="1969"/>
        <item x="169"/>
        <item x="792"/>
        <item x="953"/>
        <item x="1874"/>
        <item x="557"/>
        <item x="1545"/>
        <item x="109"/>
        <item x="718"/>
        <item x="377"/>
        <item x="1691"/>
        <item x="88"/>
        <item x="868"/>
        <item x="553"/>
        <item x="1464"/>
        <item x="1251"/>
        <item x="1170"/>
        <item x="210"/>
        <item x="1666"/>
        <item x="1906"/>
        <item x="1936"/>
        <item x="1810"/>
        <item x="742"/>
        <item x="85"/>
        <item x="511"/>
        <item x="1900"/>
        <item x="235"/>
        <item x="578"/>
        <item x="1548"/>
        <item x="667"/>
        <item x="1605"/>
        <item x="686"/>
        <item x="920"/>
        <item x="230"/>
        <item x="1337"/>
        <item x="894"/>
        <item x="1073"/>
        <item x="307"/>
        <item x="1706"/>
        <item x="1684"/>
        <item x="1033"/>
        <item x="437"/>
        <item x="330"/>
        <item x="1336"/>
        <item x="1372"/>
        <item x="1025"/>
        <item x="615"/>
        <item x="89"/>
        <item x="1866"/>
        <item x="1816"/>
        <item x="1264"/>
        <item x="818"/>
        <item x="1519"/>
        <item x="1493"/>
        <item x="1553"/>
        <item x="1197"/>
        <item x="670"/>
        <item x="1487"/>
        <item x="1678"/>
        <item x="1929"/>
        <item x="147"/>
        <item x="737"/>
        <item x="1117"/>
        <item x="306"/>
        <item x="1149"/>
        <item x="108"/>
        <item x="1564"/>
        <item x="1270"/>
        <item x="798"/>
        <item x="1230"/>
        <item x="898"/>
        <item x="811"/>
        <item x="984"/>
        <item x="1059"/>
        <item x="1760"/>
        <item x="1923"/>
        <item x="672"/>
        <item x="947"/>
        <item x="676"/>
        <item x="1802"/>
        <item x="358"/>
        <item x="1167"/>
        <item x="1902"/>
        <item x="1062"/>
        <item x="93"/>
        <item x="1128"/>
        <item x="1231"/>
        <item x="1879"/>
        <item x="1797"/>
        <item x="1161"/>
        <item x="208"/>
        <item x="213"/>
        <item x="551"/>
        <item x="927"/>
        <item x="128"/>
        <item x="1844"/>
        <item x="869"/>
        <item x="738"/>
        <item x="1160"/>
        <item x="1963"/>
        <item x="1420"/>
        <item x="1798"/>
        <item x="540"/>
        <item x="1159"/>
        <item x="660"/>
        <item x="318"/>
        <item x="1833"/>
        <item x="22"/>
        <item x="54"/>
        <item x="675"/>
        <item x="704"/>
        <item x="1388"/>
        <item x="82"/>
        <item x="277"/>
        <item x="72"/>
        <item x="748"/>
        <item x="470"/>
        <item x="126"/>
        <item x="1625"/>
        <item x="607"/>
        <item x="240"/>
        <item x="1752"/>
        <item x="1222"/>
        <item x="1751"/>
        <item x="408"/>
        <item x="855"/>
        <item x="771"/>
        <item x="1038"/>
        <item x="269"/>
        <item x="1024"/>
        <item x="1271"/>
        <item x="110"/>
        <item x="1346"/>
        <item x="453"/>
        <item x="335"/>
        <item x="1097"/>
        <item x="535"/>
        <item x="577"/>
        <item x="1034"/>
        <item x="1051"/>
        <item x="1397"/>
        <item x="366"/>
        <item x="1957"/>
        <item x="514"/>
        <item x="788"/>
        <item x="120"/>
        <item x="364"/>
        <item x="125"/>
        <item x="769"/>
        <item x="256"/>
        <item x="1146"/>
        <item x="863"/>
        <item x="1941"/>
        <item x="372"/>
        <item x="401"/>
        <item x="246"/>
        <item x="1621"/>
        <item x="1329"/>
        <item x="18"/>
        <item x="1854"/>
        <item x="827"/>
        <item x="219"/>
        <item x="1536"/>
        <item x="1667"/>
        <item x="793"/>
        <item x="1121"/>
        <item x="765"/>
        <item x="1498"/>
        <item x="949"/>
        <item x="286"/>
        <item x="477"/>
        <item x="242"/>
        <item x="399"/>
        <item x="493"/>
        <item x="610"/>
        <item x="143"/>
        <item x="1804"/>
        <item x="1809"/>
        <item x="1774"/>
        <item x="847"/>
        <item x="1303"/>
        <item x="339"/>
        <item x="1153"/>
        <item x="605"/>
        <item x="178"/>
        <item x="1637"/>
        <item x="1067"/>
        <item x="1485"/>
        <item x="248"/>
        <item x="1909"/>
        <item x="510"/>
        <item x="1440"/>
        <item x="472"/>
        <item x="1754"/>
        <item x="1663"/>
        <item x="1352"/>
        <item x="198"/>
        <item x="1860"/>
        <item x="858"/>
        <item x="325"/>
        <item x="375"/>
        <item x="81"/>
        <item x="1761"/>
        <item x="1294"/>
        <item x="746"/>
        <item x="359"/>
        <item x="1780"/>
        <item x="481"/>
        <item x="363"/>
        <item x="545"/>
        <item x="796"/>
        <item x="419"/>
        <item x="113"/>
        <item x="1791"/>
        <item x="1322"/>
        <item x="1939"/>
        <item x="1938"/>
        <item x="1326"/>
        <item x="80"/>
        <item x="1756"/>
        <item x="483"/>
        <item x="1654"/>
        <item x="1965"/>
        <item x="1102"/>
        <item x="1048"/>
        <item x="1719"/>
        <item x="67"/>
        <item x="515"/>
        <item x="1321"/>
        <item x="1661"/>
        <item x="1977"/>
        <item x="831"/>
        <item x="1344"/>
        <item x="485"/>
        <item x="405"/>
        <item x="671"/>
        <item x="37"/>
        <item x="1927"/>
        <item x="747"/>
        <item x="1702"/>
        <item x="1588"/>
        <item x="1563"/>
        <item x="1402"/>
        <item x="1311"/>
        <item x="334"/>
        <item x="1135"/>
        <item x="1274"/>
        <item x="850"/>
        <item x="752"/>
        <item x="346"/>
        <item x="1694"/>
        <item x="857"/>
        <item x="881"/>
        <item x="1820"/>
        <item x="1114"/>
        <item x="119"/>
        <item x="1901"/>
        <item x="1295"/>
        <item x="1409"/>
        <item x="270"/>
        <item x="1431"/>
        <item x="1013"/>
        <item x="1855"/>
        <item x="616"/>
        <item x="1952"/>
        <item x="1244"/>
        <item x="1626"/>
        <item x="914"/>
        <item x="1968"/>
        <item x="636"/>
        <item x="262"/>
        <item x="1347"/>
        <item x="807"/>
        <item x="1163"/>
        <item x="1133"/>
        <item x="1477"/>
        <item x="1655"/>
        <item x="1384"/>
        <item x="1542"/>
        <item x="296"/>
        <item x="211"/>
        <item x="1907"/>
        <item x="26"/>
        <item x="489"/>
        <item x="1586"/>
        <item x="95"/>
        <item x="1930"/>
        <item x="167"/>
        <item x="506"/>
        <item x="1928"/>
        <item x="1331"/>
        <item x="1603"/>
        <item x="814"/>
        <item x="1630"/>
        <item x="341"/>
        <item x="1175"/>
        <item x="948"/>
        <item x="1465"/>
        <item x="928"/>
        <item x="429"/>
        <item x="1205"/>
        <item x="394"/>
        <item x="1204"/>
        <item x="585"/>
        <item x="527"/>
        <item x="78"/>
        <item x="921"/>
        <item x="265"/>
        <item x="1328"/>
        <item x="68"/>
        <item x="1096"/>
        <item x="376"/>
        <item x="1259"/>
        <item x="661"/>
        <item x="121"/>
        <item x="1028"/>
        <item x="1647"/>
        <item x="1850"/>
        <item x="1717"/>
        <item x="1631"/>
        <item x="57"/>
        <item x="1585"/>
        <item x="1569"/>
        <item x="1462"/>
        <item x="1357"/>
        <item x="1154"/>
        <item x="1148"/>
        <item x="1396"/>
        <item x="820"/>
        <item x="1732"/>
        <item x="975"/>
        <item x="321"/>
        <item x="1371"/>
        <item x="603"/>
        <item x="653"/>
        <item x="1174"/>
        <item x="1425"/>
        <item x="415"/>
        <item x="1010"/>
        <item x="1140"/>
        <item x="1508"/>
        <item x="188"/>
        <item x="1531"/>
        <item x="297"/>
        <item x="225"/>
        <item x="1438"/>
        <item x="1471"/>
        <item x="395"/>
        <item x="136"/>
        <item x="293"/>
        <item x="1710"/>
        <item x="422"/>
        <item x="922"/>
        <item x="141"/>
        <item x="301"/>
        <item x="910"/>
        <item x="475"/>
        <item x="1507"/>
        <item x="413"/>
        <item x="968"/>
        <item x="1254"/>
        <item x="1171"/>
        <item x="287"/>
        <item x="715"/>
        <item x="1232"/>
        <item x="1500"/>
        <item x="1974"/>
        <item x="536"/>
        <item x="785"/>
        <item x="1104"/>
        <item x="1794"/>
        <item x="44"/>
        <item x="1535"/>
        <item x="633"/>
        <item x="1827"/>
        <item x="233"/>
        <item x="1915"/>
        <item x="499"/>
        <item x="1258"/>
        <item x="1872"/>
        <item x="388"/>
        <item x="1613"/>
        <item x="860"/>
        <item x="431"/>
        <item x="259"/>
        <item x="1090"/>
        <item x="1755"/>
        <item x="1541"/>
        <item x="1826"/>
        <item x="1648"/>
        <item x="51"/>
        <item x="319"/>
        <item x="1781"/>
        <item x="197"/>
        <item x="1971"/>
        <item x="351"/>
        <item x="350"/>
        <item x="625"/>
        <item x="1753"/>
        <item x="1366"/>
        <item x="1187"/>
        <item x="464"/>
        <item x="1616"/>
        <item x="721"/>
        <item x="1537"/>
        <item x="130"/>
        <item x="1614"/>
        <item x="1656"/>
        <item x="1766"/>
        <item x="1812"/>
        <item x="1935"/>
        <item x="964"/>
        <item x="288"/>
        <item x="1446"/>
        <item x="46"/>
        <item x="158"/>
        <item x="1401"/>
        <item x="1213"/>
        <item x="938"/>
        <item x="627"/>
        <item x="1253"/>
        <item x="1099"/>
        <item x="1589"/>
        <item x="854"/>
        <item x="648"/>
        <item x="1571"/>
        <item x="1292"/>
        <item x="1762"/>
        <item x="1017"/>
        <item x="1456"/>
        <item x="522"/>
        <item x="931"/>
        <item x="1506"/>
        <item x="1690"/>
        <item x="624"/>
        <item x="476"/>
        <item x="1451"/>
        <item x="60"/>
        <item x="784"/>
        <item x="432"/>
        <item x="767"/>
        <item x="1301"/>
        <item x="1701"/>
        <item x="446"/>
        <item x="1838"/>
        <item x="1283"/>
        <item x="1581"/>
        <item x="1664"/>
        <item x="1738"/>
        <item x="1646"/>
        <item x="1173"/>
        <item x="261"/>
        <item x="1455"/>
        <item x="1958"/>
        <item x="438"/>
        <item x="1740"/>
        <item x="547"/>
        <item x="448"/>
        <item x="1330"/>
        <item x="1607"/>
        <item x="1960"/>
        <item x="142"/>
        <item x="86"/>
        <item x="1110"/>
        <item x="31"/>
        <item x="362"/>
        <item x="445"/>
        <item x="1627"/>
        <item x="1144"/>
        <item x="1636"/>
        <item x="1219"/>
        <item x="64"/>
        <item x="1360"/>
        <item x="159"/>
        <item x="29"/>
        <item x="98"/>
        <item x="303"/>
        <item x="160"/>
        <item x="1101"/>
        <item x="1638"/>
        <item x="1087"/>
        <item x="267"/>
        <item x="1669"/>
        <item x="1042"/>
        <item x="899"/>
        <item x="285"/>
        <item x="1950"/>
        <item x="789"/>
        <item x="760"/>
        <item x="450"/>
        <item x="153"/>
        <item x="227"/>
        <item x="637"/>
        <item x="442"/>
        <item x="525"/>
        <item x="189"/>
        <item x="1889"/>
        <item x="649"/>
        <item x="1973"/>
        <item x="430"/>
        <item x="1234"/>
        <item x="1172"/>
        <item x="1698"/>
        <item x="396"/>
        <item x="1947"/>
        <item x="1582"/>
        <item x="1735"/>
        <item x="646"/>
        <item x="1317"/>
        <item x="1714"/>
        <item x="1364"/>
        <item x="597"/>
        <item x="1037"/>
        <item x="397"/>
        <item x="1598"/>
        <item x="353"/>
        <item x="1615"/>
        <item x="1260"/>
        <item x="876"/>
        <item x="436"/>
        <item x="1489"/>
        <item x="144"/>
        <item x="883"/>
        <item x="1823"/>
        <item x="1556"/>
        <item x="598"/>
        <item x="458"/>
        <item x="780"/>
        <item x="467"/>
        <item x="1888"/>
        <item x="803"/>
        <item x="569"/>
        <item x="1692"/>
        <item x="1359"/>
        <item x="73"/>
        <item x="1567"/>
        <item x="1468"/>
        <item x="836"/>
        <item x="889"/>
        <item x="1885"/>
        <item x="1408"/>
        <item x="1932"/>
        <item x="133"/>
        <item x="1561"/>
        <item x="1281"/>
        <item x="496"/>
        <item x="1538"/>
        <item x="590"/>
        <item x="179"/>
        <item x="1029"/>
        <item x="1094"/>
        <item x="1596"/>
        <item x="1365"/>
        <item x="140"/>
        <item x="308"/>
        <item x="134"/>
        <item x="145"/>
        <item x="751"/>
        <item x="1725"/>
        <item x="1565"/>
        <item x="812"/>
        <item x="47"/>
        <item x="1132"/>
        <item x="1688"/>
        <item x="595"/>
        <item x="1883"/>
        <item x="1044"/>
        <item x="1016"/>
        <item x="1822"/>
        <item x="317"/>
        <item x="1348"/>
        <item x="1243"/>
        <item x="602"/>
        <item x="386"/>
        <item x="1332"/>
        <item x="1209"/>
        <item x="1517"/>
        <item x="99"/>
        <item x="1246"/>
        <item x="266"/>
        <item x="174"/>
        <item x="1890"/>
        <item x="1525"/>
        <item x="1641"/>
        <item x="617"/>
        <item x="383"/>
        <item x="1116"/>
        <item x="1877"/>
        <item x="222"/>
        <item x="1319"/>
        <item x="934"/>
        <item x="596"/>
        <item x="1290"/>
        <item x="258"/>
        <item x="1623"/>
        <item x="1424"/>
        <item x="1526"/>
        <item x="260"/>
        <item x="1435"/>
        <item x="305"/>
        <item x="905"/>
        <item x="1724"/>
        <item x="528"/>
        <item x="1340"/>
        <item x="1363"/>
        <item x="621"/>
        <item x="1476"/>
        <item x="933"/>
        <item x="1091"/>
        <item x="1400"/>
        <item x="1447"/>
        <item x="583"/>
        <item x="620"/>
        <item x="1709"/>
        <item x="1975"/>
        <item x="492"/>
        <item x="1868"/>
        <item x="1711"/>
        <item x="1448"/>
        <item x="1481"/>
        <item x="572"/>
        <item x="62"/>
        <item x="191"/>
        <item x="1870"/>
        <item x="455"/>
        <item x="1576"/>
        <item x="1193"/>
        <item x="1831"/>
        <item x="1597"/>
        <item x="1662"/>
        <item x="1296"/>
        <item x="1657"/>
        <item x="427"/>
        <item x="918"/>
        <item x="970"/>
        <item x="1737"/>
        <item x="632"/>
        <item x="1746"/>
        <item x="823"/>
        <item x="1651"/>
        <item x="1045"/>
        <item x="355"/>
        <item x="284"/>
        <item x="630"/>
        <item x="852"/>
        <item x="1237"/>
        <item x="1696"/>
        <item x="1726"/>
        <item x="566"/>
        <item x="711"/>
        <item x="974"/>
        <item x="1100"/>
        <item x="774"/>
        <item x="1285"/>
        <item x="304"/>
        <item x="1515"/>
        <item x="1011"/>
        <item x="1707"/>
        <item x="568"/>
        <item x="1142"/>
        <item x="516"/>
        <item x="40"/>
        <item x="1828"/>
        <item x="656"/>
        <item x="69"/>
        <item x="1759"/>
        <item x="526"/>
        <item x="1125"/>
        <item x="1412"/>
        <item x="449"/>
        <item x="495"/>
        <item x="490"/>
        <item x="564"/>
        <item x="398"/>
        <item x="802"/>
        <item x="530"/>
        <item x="1550"/>
        <item x="1459"/>
        <item x="1962"/>
        <item x="1003"/>
        <item x="300"/>
        <item x="838"/>
        <item x="421"/>
        <item x="357"/>
        <item x="1186"/>
        <item x="822"/>
        <item x="1813"/>
        <item x="48"/>
        <item x="1779"/>
        <item x="1530"/>
        <item x="1882"/>
        <item x="816"/>
        <item x="962"/>
        <item x="573"/>
        <item x="730"/>
        <item x="194"/>
        <item x="229"/>
        <item x="1190"/>
        <item x="1105"/>
        <item x="232"/>
        <item x="218"/>
        <item x="907"/>
        <item x="1917"/>
        <item x="640"/>
        <item x="1422"/>
        <item x="552"/>
        <item x="71"/>
        <item x="1245"/>
        <item x="1763"/>
        <item x="1672"/>
        <item x="1411"/>
        <item x="631"/>
        <item x="1555"/>
        <item x="1946"/>
        <item x="1739"/>
        <item x="586"/>
        <item x="382"/>
        <item x="1207"/>
        <item x="1819"/>
        <item x="100"/>
        <item x="781"/>
        <item x="727"/>
        <item x="1080"/>
        <item x="1554"/>
        <item x="1035"/>
        <item x="1527"/>
        <item x="182"/>
        <item x="1792"/>
        <item x="1084"/>
        <item x="209"/>
        <item x="824"/>
        <item x="1009"/>
        <item x="8"/>
        <item x="101"/>
        <item x="456"/>
        <item x="750"/>
        <item x="643"/>
        <item x="1474"/>
        <item x="1806"/>
        <item x="1811"/>
        <item x="1893"/>
        <item x="1539"/>
        <item x="1086"/>
        <item x="237"/>
        <item x="1089"/>
        <item x="226"/>
        <item x="1689"/>
        <item x="1543"/>
        <item x="753"/>
        <item x="1722"/>
        <item x="1031"/>
        <item x="1081"/>
        <item x="966"/>
        <item x="217"/>
        <item x="1458"/>
        <item x="1934"/>
        <item x="66"/>
        <item x="1834"/>
        <item x="32"/>
        <item x="1466"/>
        <item x="155"/>
        <item x="199"/>
        <item x="1354"/>
        <item x="135"/>
        <item x="755"/>
        <item x="196"/>
        <item x="720"/>
        <item x="1"/>
        <item x="1367"/>
        <item x="1894"/>
        <item x="1856"/>
        <item x="70"/>
        <item x="1220"/>
        <item x="634"/>
        <item x="1765"/>
        <item x="181"/>
        <item x="373"/>
        <item x="289"/>
        <item x="1679"/>
        <item x="936"/>
        <item x="444"/>
        <item x="986"/>
        <item x="861"/>
        <item x="977"/>
        <item x="1394"/>
        <item x="651"/>
        <item x="1008"/>
        <item x="778"/>
        <item x="33"/>
        <item x="623"/>
        <item x="1257"/>
        <item x="732"/>
        <item x="1492"/>
        <item x="1914"/>
        <item x="1919"/>
        <item x="1155"/>
        <item x="1540"/>
        <item x="997"/>
        <item x="264"/>
        <item x="392"/>
        <item x="832"/>
        <item x="754"/>
        <item x="1368"/>
        <item x="591"/>
        <item x="1741"/>
        <item x="1602"/>
        <item x="1835"/>
        <item x="871"/>
        <item x="1575"/>
        <item x="1316"/>
        <item x="886"/>
        <item x="1770"/>
        <item x="1736"/>
        <item x="1832"/>
        <item x="1242"/>
        <item x="102"/>
        <item x="1568"/>
        <item x="97"/>
        <item x="393"/>
        <item x="1593"/>
        <item x="43"/>
        <item x="380"/>
        <item x="161"/>
        <item x="30"/>
        <item x="417"/>
        <item x="1215"/>
        <item x="1708"/>
        <item x="1570"/>
        <item x="7"/>
        <item x="726"/>
        <item x="451"/>
        <item x="1848"/>
        <item x="1918"/>
        <item x="1942"/>
        <item x="459"/>
        <item x="1147"/>
        <item x="1123"/>
        <item x="387"/>
        <item x="622"/>
        <item x="1208"/>
        <item x="1913"/>
        <item x="833"/>
        <item x="782"/>
        <item x="1954"/>
        <item x="1229"/>
        <item x="509"/>
        <item x="504"/>
        <item x="1580"/>
        <item x="465"/>
        <item x="36"/>
        <item x="316"/>
        <item x="1282"/>
        <item x="791"/>
        <item x="440"/>
        <item x="1734"/>
        <item x="1742"/>
        <item x="1291"/>
        <item x="756"/>
        <item x="507"/>
        <item x="851"/>
        <item x="650"/>
        <item x="1333"/>
        <item x="1560"/>
        <item x="1036"/>
        <item x="1578"/>
        <item x="443"/>
        <item x="1082"/>
        <item x="638"/>
        <item x="565"/>
        <item x="414"/>
        <item x="441"/>
        <item x="139"/>
        <item x="186"/>
        <item x="662"/>
        <item x="999"/>
        <item x="937"/>
        <item x="563"/>
        <item x="24"/>
        <item x="859"/>
        <item x="347"/>
        <item x="969"/>
        <item x="1085"/>
        <item x="61"/>
        <item x="1916"/>
        <item x="657"/>
        <item x="132"/>
        <item x="762"/>
        <item x="1610"/>
        <item x="220"/>
        <item x="1652"/>
        <item x="688"/>
        <item x="722"/>
        <item x="1433"/>
        <item x="1415"/>
        <item x="879"/>
        <item x="1972"/>
        <item x="1494"/>
        <item x="1642"/>
        <item x="1945"/>
        <item x="1886"/>
        <item x="712"/>
        <item x="1673"/>
        <item x="1189"/>
        <item x="589"/>
        <item x="185"/>
        <item x="1851"/>
        <item x="281"/>
        <item x="1606"/>
        <item x="1699"/>
        <item x="1188"/>
        <item x="1349"/>
        <item x="1674"/>
        <item x="63"/>
        <item x="512"/>
        <item x="461"/>
        <item x="1887"/>
        <item x="1643"/>
        <item x="1951"/>
        <item x="1660"/>
        <item x="1131"/>
        <item x="893"/>
        <item x="543"/>
        <item x="804"/>
        <item x="1837"/>
        <item x="629"/>
        <item x="1391"/>
        <item x="1861"/>
        <item x="1617"/>
        <item x="9"/>
        <item x="111"/>
        <item x="49"/>
        <item x="1482"/>
        <item x="52"/>
        <item x="1406"/>
        <item x="689"/>
        <item x="454"/>
        <item x="11"/>
        <item x="878"/>
        <item x="1592"/>
        <item x="795"/>
        <item x="187"/>
        <item x="1764"/>
        <item x="1534"/>
        <item x="263"/>
        <item x="1410"/>
        <item x="1703"/>
        <item x="1777"/>
        <item x="684"/>
        <item x="127"/>
        <item x="601"/>
        <item x="1767"/>
        <item x="1460"/>
        <item x="600"/>
        <item x="1083"/>
        <item x="1821"/>
        <item x="1520"/>
        <item x="1579"/>
        <item x="1470"/>
        <item x="290"/>
        <item x="1145"/>
        <item x="1884"/>
        <item x="50"/>
        <item x="1437"/>
        <item x="1910"/>
        <item x="6"/>
        <item x="908"/>
        <item x="664"/>
        <item x="950"/>
        <item x="1611"/>
        <item x="1276"/>
        <item x="1849"/>
        <item x="942"/>
        <item x="468"/>
        <item x="880"/>
        <item x="924"/>
        <item x="1776"/>
        <item x="1126"/>
        <item x="885"/>
        <item x="1948"/>
        <item x="1293"/>
        <item x="813"/>
        <item x="1940"/>
        <item x="460"/>
        <item x="1032"/>
        <item x="1775"/>
        <item x="1176"/>
        <item x="1108"/>
        <item x="961"/>
        <item x="1469"/>
        <item x="1095"/>
        <item x="1577"/>
        <item x="930"/>
        <item x="412"/>
        <item x="1361"/>
        <item x="5"/>
        <item x="856"/>
        <item x="452"/>
        <item x="1793"/>
        <item x="184"/>
        <item x="1622"/>
        <item x="212"/>
        <item x="447"/>
        <item x="1865"/>
        <item x="1077"/>
        <item x="214"/>
        <item x="146"/>
        <item x="724"/>
        <item x="967"/>
        <item x="1238"/>
        <item x="310"/>
        <item x="1920"/>
        <item x="764"/>
        <item x="1390"/>
        <item x="531"/>
        <item x="416"/>
        <item x="473"/>
        <item x="1721"/>
        <item x="1590"/>
        <item x="1191"/>
        <item x="959"/>
        <item x="935"/>
        <item x="53"/>
        <item x="776"/>
        <item x="255"/>
        <item x="1404"/>
        <item x="1392"/>
        <item x="982"/>
        <item x="874"/>
        <item x="523"/>
        <item x="1846"/>
        <item x="3"/>
        <item x="1528"/>
        <item x="1805"/>
        <item x="104"/>
        <item x="1693"/>
        <item x="626"/>
        <item x="571"/>
        <item x="21"/>
        <item x="584"/>
        <item x="929"/>
        <item x="1573"/>
        <item x="1000"/>
        <item x="691"/>
        <item x="103"/>
        <item x="1949"/>
        <item x="979"/>
        <item x="1716"/>
        <item x="1362"/>
        <item x="673"/>
        <item x="1601"/>
        <item x="156"/>
        <item x="423"/>
        <item x="1533"/>
        <item x="1480"/>
        <item x="480"/>
        <item x="758"/>
        <item x="1892"/>
        <item x="17"/>
        <item x="298"/>
        <item x="1513"/>
        <item x="1912"/>
        <item x="223"/>
        <item x="714"/>
        <item x="221"/>
        <item x="1092"/>
        <item x="65"/>
        <item x="1156"/>
        <item x="687"/>
        <item x="137"/>
        <item x="138"/>
        <item x="1320"/>
        <item x="759"/>
        <item x="1119"/>
        <item x="457"/>
        <item x="463"/>
        <item x="588"/>
        <item x="1824"/>
        <item x="1911"/>
        <item x="1418"/>
        <item x="1439"/>
        <item x="180"/>
        <item x="1697"/>
        <item x="15"/>
        <item x="497"/>
        <item x="1505"/>
        <item x="1744"/>
        <item x="1001"/>
        <item x="379"/>
        <item x="466"/>
        <item x="1891"/>
        <item x="628"/>
        <item x="943"/>
        <item x="1713"/>
        <item x="1098"/>
        <item x="1771"/>
        <item x="1620"/>
        <item x="389"/>
        <item x="349"/>
        <item x="1461"/>
        <item x="503"/>
        <item x="1130"/>
        <item x="976"/>
        <item x="1137"/>
        <item x="960"/>
        <item x="1345"/>
        <item x="1750"/>
        <item x="1150"/>
        <item x="1334"/>
        <item x="131"/>
        <item x="963"/>
        <item x="839"/>
        <item x="498"/>
        <item x="757"/>
        <item x="1421"/>
        <item x="663"/>
        <item x="1050"/>
        <item x="1405"/>
        <item x="1574"/>
        <item x="1743"/>
        <item x="1841"/>
        <item x="92"/>
        <item x="1943"/>
        <item x="1358"/>
        <item x="25"/>
        <item x="365"/>
        <item x="1937"/>
        <item x="923"/>
        <item x="548"/>
        <item x="302"/>
        <item x="1041"/>
        <item x="238"/>
        <item x="1280"/>
        <item x="469"/>
        <item x="1976"/>
        <item x="1143"/>
        <item x="1895"/>
        <item x="38"/>
        <item x="1896"/>
        <item x="618"/>
        <item x="524"/>
        <item x="716"/>
        <item x="384"/>
        <item x="980"/>
        <item x="1668"/>
        <item x="1284"/>
        <item x="1922"/>
        <item x="1478"/>
        <item x="749"/>
        <item x="1566"/>
        <item x="312"/>
        <item x="1136"/>
        <item x="1863"/>
        <item x="1192"/>
        <item x="1184"/>
        <item x="808"/>
        <item x="1416"/>
        <item x="1944"/>
        <item x="154"/>
        <item x="1790"/>
        <item x="1591"/>
        <item x="1599"/>
        <item x="1572"/>
        <item x="374"/>
        <item x="311"/>
        <item x="877"/>
        <item x="932"/>
        <item x="462"/>
        <item x="23"/>
        <item x="183"/>
        <item x="1529"/>
        <item x="1843"/>
        <item x="1829"/>
        <item x="368"/>
        <item x="433"/>
        <item x="58"/>
        <item x="1030"/>
        <item x="1299"/>
        <item x="391"/>
        <item x="1106"/>
        <item x="385"/>
        <item x="1715"/>
        <item x="1808"/>
        <item x="783"/>
        <item x="1933"/>
        <item x="501"/>
        <item x="1671"/>
        <item x="888"/>
        <item x="348"/>
        <item x="1532"/>
        <item x="766"/>
        <item x="1956"/>
        <item x="369"/>
        <item x="906"/>
        <item x="1869"/>
        <item x="1847"/>
        <item x="1353"/>
        <item x="534"/>
        <item x="1298"/>
        <item x="1862"/>
        <item x="1457"/>
        <item x="1019"/>
        <item x="1165"/>
        <item x="1058"/>
        <item x="1255"/>
        <item x="1961"/>
        <item x="1650"/>
        <item x="912"/>
        <item x="336"/>
        <item x="1012"/>
        <item x="1600"/>
        <item x="1297"/>
        <item x="761"/>
        <item x="1389"/>
        <item x="744"/>
        <item x="215"/>
        <item x="828"/>
        <item x="1250"/>
        <item x="1769"/>
        <item x="231"/>
        <item x="1521"/>
        <item x="1830"/>
        <item x="645"/>
        <item x="1788"/>
        <item x="1842"/>
        <item x="719"/>
        <item x="1490"/>
        <item x="1093"/>
        <item x="641"/>
        <item x="1594"/>
        <item x="996"/>
        <item x="283"/>
        <item x="193"/>
        <item x="743"/>
        <item x="299"/>
        <item x="500"/>
        <item x="1524"/>
        <item x="1452"/>
        <item x="1266"/>
        <item x="1113"/>
        <item x="1514"/>
        <item x="1417"/>
        <item x="1778"/>
        <item x="1318"/>
        <item x="244"/>
        <item x="1138"/>
        <item x="520"/>
        <item x="112"/>
        <item x="925"/>
        <item x="309"/>
        <item x="1407"/>
        <item x="1158"/>
        <item x="508"/>
        <item x="1078"/>
        <item x="1712"/>
        <item x="1256"/>
        <item x="556"/>
        <item x="1233"/>
        <item x="1807"/>
        <item x="1413"/>
        <item x="619"/>
        <item x="1491"/>
        <item x="129"/>
        <item x="1109"/>
        <item x="1449"/>
        <item x="1864"/>
        <item x="567"/>
        <item x="951"/>
        <item x="1112"/>
        <item x="390"/>
        <item x="1395"/>
        <item x="59"/>
        <item x="1454"/>
        <item x="690"/>
        <item x="1103"/>
        <item x="27"/>
        <item x="228"/>
        <item x="400"/>
        <item x="862"/>
        <item x="1483"/>
        <item x="1479"/>
        <item x="606"/>
        <item x="713"/>
        <item x="1676"/>
        <item x="1079"/>
        <item x="1278"/>
        <item x="1235"/>
        <item x="435"/>
        <item x="148"/>
        <item x="806"/>
        <item x="864"/>
        <item x="902"/>
        <item x="278"/>
        <item x="674"/>
        <item x="745"/>
        <item x="115"/>
        <item x="1436"/>
        <item x="1782"/>
        <item x="882"/>
        <item x="1858"/>
        <item x="830"/>
        <item x="1787"/>
        <item x="554"/>
        <item x="1731"/>
        <item x="1955"/>
        <item t="default"/>
      </items>
    </pivotField>
    <pivotField dataField="1"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1" hier="-1"/>
  </pageFields>
  <dataFields count="2">
    <dataField name="Average of Coolant_Pressure(bar)" fld="4" subtotal="average" baseField="2" baseItem="0" numFmtId="2"/>
    <dataField name="Average of Coolant_Temperature" fld="6" subtotal="average" baseField="2" baseItem="0"/>
  </dataFields>
  <formats count="3">
    <format dxfId="56">
      <pivotArea outline="0" collapsedLevelsAreSubtotals="1" fieldPosition="0"/>
    </format>
    <format dxfId="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AD39F-EFD3-470D-B858-B5F4E41716C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showAll="0"/>
    <pivotField dataField="1" showAll="0">
      <items count="277">
        <item x="4"/>
        <item x="166"/>
        <item x="238"/>
        <item x="224"/>
        <item x="8"/>
        <item x="146"/>
        <item x="186"/>
        <item x="257"/>
        <item x="22"/>
        <item x="159"/>
        <item x="223"/>
        <item x="106"/>
        <item x="5"/>
        <item x="261"/>
        <item x="270"/>
        <item x="24"/>
        <item x="94"/>
        <item x="78"/>
        <item x="153"/>
        <item x="173"/>
        <item x="142"/>
        <item x="57"/>
        <item x="195"/>
        <item x="73"/>
        <item x="88"/>
        <item x="25"/>
        <item x="20"/>
        <item x="92"/>
        <item x="259"/>
        <item x="258"/>
        <item x="26"/>
        <item x="117"/>
        <item x="141"/>
        <item x="85"/>
        <item x="51"/>
        <item x="249"/>
        <item x="45"/>
        <item x="129"/>
        <item x="208"/>
        <item x="93"/>
        <item x="265"/>
        <item x="89"/>
        <item x="21"/>
        <item x="236"/>
        <item x="97"/>
        <item x="266"/>
        <item x="59"/>
        <item x="213"/>
        <item x="256"/>
        <item x="194"/>
        <item x="193"/>
        <item x="32"/>
        <item x="163"/>
        <item x="28"/>
        <item x="60"/>
        <item x="150"/>
        <item x="165"/>
        <item x="50"/>
        <item x="254"/>
        <item x="29"/>
        <item x="253"/>
        <item x="161"/>
        <item x="121"/>
        <item x="177"/>
        <item x="201"/>
        <item x="54"/>
        <item x="72"/>
        <item x="11"/>
        <item x="138"/>
        <item x="136"/>
        <item x="23"/>
        <item x="175"/>
        <item x="30"/>
        <item x="63"/>
        <item x="156"/>
        <item x="149"/>
        <item x="79"/>
        <item x="252"/>
        <item x="83"/>
        <item x="2"/>
        <item x="243"/>
        <item x="255"/>
        <item x="90"/>
        <item x="240"/>
        <item x="152"/>
        <item x="197"/>
        <item x="268"/>
        <item x="190"/>
        <item x="43"/>
        <item x="232"/>
        <item x="171"/>
        <item x="139"/>
        <item x="12"/>
        <item x="53"/>
        <item x="101"/>
        <item x="198"/>
        <item x="55"/>
        <item x="246"/>
        <item x="174"/>
        <item x="188"/>
        <item x="91"/>
        <item x="19"/>
        <item x="192"/>
        <item x="271"/>
        <item x="216"/>
        <item x="61"/>
        <item x="127"/>
        <item x="130"/>
        <item x="274"/>
        <item x="95"/>
        <item x="158"/>
        <item x="52"/>
        <item x="231"/>
        <item x="157"/>
        <item x="267"/>
        <item x="46"/>
        <item x="199"/>
        <item x="58"/>
        <item x="167"/>
        <item x="242"/>
        <item x="233"/>
        <item x="250"/>
        <item x="122"/>
        <item x="44"/>
        <item x="132"/>
        <item x="62"/>
        <item x="185"/>
        <item x="86"/>
        <item x="118"/>
        <item x="64"/>
        <item x="96"/>
        <item x="131"/>
        <item x="6"/>
        <item x="140"/>
        <item x="18"/>
        <item x="123"/>
        <item x="211"/>
        <item x="126"/>
        <item x="191"/>
        <item x="38"/>
        <item x="37"/>
        <item x="36"/>
        <item x="269"/>
        <item x="108"/>
        <item x="264"/>
        <item x="272"/>
        <item x="7"/>
        <item x="251"/>
        <item x="77"/>
        <item x="35"/>
        <item x="99"/>
        <item x="135"/>
        <item x="162"/>
        <item x="34"/>
        <item x="76"/>
        <item x="189"/>
        <item x="48"/>
        <item x="68"/>
        <item x="39"/>
        <item x="103"/>
        <item x="33"/>
        <item x="104"/>
        <item x="112"/>
        <item x="147"/>
        <item x="178"/>
        <item x="102"/>
        <item x="42"/>
        <item x="222"/>
        <item x="248"/>
        <item x="107"/>
        <item x="263"/>
        <item x="148"/>
        <item x="105"/>
        <item x="244"/>
        <item x="187"/>
        <item x="69"/>
        <item x="81"/>
        <item x="154"/>
        <item x="3"/>
        <item x="169"/>
        <item x="241"/>
        <item x="273"/>
        <item x="215"/>
        <item x="262"/>
        <item x="120"/>
        <item x="87"/>
        <item x="80"/>
        <item x="49"/>
        <item x="100"/>
        <item x="0"/>
        <item x="41"/>
        <item x="75"/>
        <item x="137"/>
        <item x="84"/>
        <item x="179"/>
        <item x="124"/>
        <item x="17"/>
        <item x="65"/>
        <item x="67"/>
        <item x="40"/>
        <item x="66"/>
        <item x="114"/>
        <item x="115"/>
        <item x="116"/>
        <item x="113"/>
        <item x="110"/>
        <item x="182"/>
        <item x="225"/>
        <item x="214"/>
        <item x="217"/>
        <item x="210"/>
        <item x="196"/>
        <item x="247"/>
        <item x="15"/>
        <item x="239"/>
        <item x="209"/>
        <item x="145"/>
        <item x="109"/>
        <item x="235"/>
        <item x="228"/>
        <item x="14"/>
        <item x="227"/>
        <item x="181"/>
        <item x="234"/>
        <item x="13"/>
        <item x="172"/>
        <item x="183"/>
        <item x="56"/>
        <item x="202"/>
        <item x="219"/>
        <item x="237"/>
        <item x="160"/>
        <item x="82"/>
        <item x="218"/>
        <item x="221"/>
        <item x="220"/>
        <item x="230"/>
        <item x="74"/>
        <item x="226"/>
        <item x="204"/>
        <item x="10"/>
        <item x="176"/>
        <item x="205"/>
        <item x="1"/>
        <item x="207"/>
        <item x="245"/>
        <item x="203"/>
        <item x="275"/>
        <item x="229"/>
        <item x="184"/>
        <item x="143"/>
        <item x="125"/>
        <item x="260"/>
        <item x="128"/>
        <item x="9"/>
        <item x="133"/>
        <item x="71"/>
        <item x="144"/>
        <item x="134"/>
        <item x="170"/>
        <item x="31"/>
        <item x="70"/>
        <item x="98"/>
        <item x="168"/>
        <item x="111"/>
        <item x="151"/>
        <item x="16"/>
        <item x="212"/>
        <item x="206"/>
        <item x="180"/>
        <item x="200"/>
        <item x="155"/>
        <item x="119"/>
        <item x="164"/>
        <item x="47"/>
        <item x="27"/>
        <item t="default"/>
      </items>
    </pivotField>
    <pivotField showAll="0"/>
    <pivotField showAll="0"/>
    <pivotField showAll="0">
      <items count="1146">
        <item x="200"/>
        <item x="95"/>
        <item x="1140"/>
        <item x="947"/>
        <item x="586"/>
        <item x="794"/>
        <item x="695"/>
        <item x="873"/>
        <item x="814"/>
        <item x="487"/>
        <item x="982"/>
        <item x="462"/>
        <item x="339"/>
        <item x="1084"/>
        <item x="987"/>
        <item x="830"/>
        <item x="703"/>
        <item x="971"/>
        <item x="813"/>
        <item x="864"/>
        <item x="723"/>
        <item x="928"/>
        <item x="1054"/>
        <item x="889"/>
        <item x="786"/>
        <item x="510"/>
        <item x="1104"/>
        <item x="1120"/>
        <item x="148"/>
        <item x="571"/>
        <item x="967"/>
        <item x="957"/>
        <item x="119"/>
        <item x="852"/>
        <item x="720"/>
        <item x="1144"/>
        <item x="862"/>
        <item x="468"/>
        <item x="1083"/>
        <item x="1100"/>
        <item x="863"/>
        <item x="191"/>
        <item x="370"/>
        <item x="472"/>
        <item x="950"/>
        <item x="367"/>
        <item x="929"/>
        <item x="866"/>
        <item x="345"/>
        <item x="743"/>
        <item x="387"/>
        <item x="756"/>
        <item x="678"/>
        <item x="796"/>
        <item x="423"/>
        <item x="948"/>
        <item x="728"/>
        <item x="290"/>
        <item x="319"/>
        <item x="175"/>
        <item x="1074"/>
        <item x="742"/>
        <item x="973"/>
        <item x="668"/>
        <item x="778"/>
        <item x="498"/>
        <item x="260"/>
        <item x="1076"/>
        <item x="600"/>
        <item x="419"/>
        <item x="333"/>
        <item x="176"/>
        <item x="542"/>
        <item x="1091"/>
        <item x="699"/>
        <item x="224"/>
        <item x="552"/>
        <item x="466"/>
        <item x="1122"/>
        <item x="456"/>
        <item x="1114"/>
        <item x="54"/>
        <item x="727"/>
        <item x="1068"/>
        <item x="1019"/>
        <item x="955"/>
        <item x="192"/>
        <item x="922"/>
        <item x="352"/>
        <item x="1000"/>
        <item x="226"/>
        <item x="881"/>
        <item x="412"/>
        <item x="288"/>
        <item x="884"/>
        <item x="994"/>
        <item x="1143"/>
        <item x="549"/>
        <item x="393"/>
        <item x="14"/>
        <item x="683"/>
        <item x="710"/>
        <item x="1082"/>
        <item x="179"/>
        <item x="554"/>
        <item x="271"/>
        <item x="107"/>
        <item x="773"/>
        <item x="15"/>
        <item x="52"/>
        <item x="684"/>
        <item x="1139"/>
        <item x="495"/>
        <item x="405"/>
        <item x="444"/>
        <item x="937"/>
        <item x="253"/>
        <item x="753"/>
        <item x="949"/>
        <item x="908"/>
        <item x="1060"/>
        <item x="556"/>
        <item x="708"/>
        <item x="279"/>
        <item x="790"/>
        <item x="997"/>
        <item x="81"/>
        <item x="959"/>
        <item x="47"/>
        <item x="1001"/>
        <item x="1102"/>
        <item x="563"/>
        <item x="715"/>
        <item x="454"/>
        <item x="1061"/>
        <item x="232"/>
        <item x="160"/>
        <item x="986"/>
        <item x="196"/>
        <item x="700"/>
        <item x="203"/>
        <item x="211"/>
        <item x="838"/>
        <item x="447"/>
        <item x="1125"/>
        <item x="152"/>
        <item x="610"/>
        <item x="960"/>
        <item x="593"/>
        <item x="158"/>
        <item x="614"/>
        <item x="1017"/>
        <item x="835"/>
        <item x="900"/>
        <item x="431"/>
        <item x="382"/>
        <item x="1018"/>
        <item x="871"/>
        <item x="726"/>
        <item x="77"/>
        <item x="171"/>
        <item x="627"/>
        <item x="1123"/>
        <item x="847"/>
        <item x="97"/>
        <item x="1063"/>
        <item x="83"/>
        <item x="901"/>
        <item x="432"/>
        <item x="88"/>
        <item x="43"/>
        <item x="1093"/>
        <item x="833"/>
        <item x="832"/>
        <item x="1002"/>
        <item x="923"/>
        <item x="274"/>
        <item x="391"/>
        <item x="771"/>
        <item x="204"/>
        <item x="930"/>
        <item x="154"/>
        <item x="267"/>
        <item x="573"/>
        <item x="798"/>
        <item x="348"/>
        <item x="719"/>
        <item x="785"/>
        <item x="562"/>
        <item x="531"/>
        <item x="577"/>
        <item x="139"/>
        <item x="1115"/>
        <item x="229"/>
        <item x="711"/>
        <item x="868"/>
        <item x="984"/>
        <item x="397"/>
        <item x="621"/>
        <item x="1059"/>
        <item x="1077"/>
        <item x="425"/>
        <item x="270"/>
        <item x="981"/>
        <item x="1047"/>
        <item x="499"/>
        <item x="1051"/>
        <item x="242"/>
        <item x="704"/>
        <item x="1098"/>
        <item x="233"/>
        <item x="511"/>
        <item x="60"/>
        <item x="459"/>
        <item x="244"/>
        <item x="111"/>
        <item x="3"/>
        <item x="853"/>
        <item x="958"/>
        <item x="343"/>
        <item x="675"/>
        <item x="784"/>
        <item x="1105"/>
        <item x="1034"/>
        <item x="953"/>
        <item x="434"/>
        <item x="1127"/>
        <item x="364"/>
        <item x="215"/>
        <item x="23"/>
        <item x="857"/>
        <item x="118"/>
        <item x="336"/>
        <item x="1078"/>
        <item x="416"/>
        <item x="329"/>
        <item x="365"/>
        <item x="217"/>
        <item x="1080"/>
        <item x="841"/>
        <item x="464"/>
        <item x="383"/>
        <item x="237"/>
        <item x="360"/>
        <item x="574"/>
        <item x="595"/>
        <item x="373"/>
        <item x="172"/>
        <item x="27"/>
        <item x="655"/>
        <item x="443"/>
        <item x="11"/>
        <item x="775"/>
        <item x="125"/>
        <item x="394"/>
        <item x="138"/>
        <item x="483"/>
        <item x="247"/>
        <item x="601"/>
        <item x="10"/>
        <item x="1039"/>
        <item x="936"/>
        <item x="170"/>
        <item x="420"/>
        <item x="1041"/>
        <item x="408"/>
        <item x="71"/>
        <item x="985"/>
        <item x="316"/>
        <item x="280"/>
        <item x="1045"/>
        <item x="977"/>
        <item x="954"/>
        <item x="898"/>
        <item x="276"/>
        <item x="8"/>
        <item x="988"/>
        <item x="258"/>
        <item x="1023"/>
        <item x="102"/>
        <item x="57"/>
        <item x="94"/>
        <item x="783"/>
        <item x="945"/>
        <item x="970"/>
        <item x="1117"/>
        <item x="166"/>
        <item x="427"/>
        <item x="582"/>
        <item x="508"/>
        <item x="116"/>
        <item x="583"/>
        <item x="933"/>
        <item x="403"/>
        <item x="1097"/>
        <item x="285"/>
        <item x="32"/>
        <item x="228"/>
        <item x="399"/>
        <item x="340"/>
        <item x="911"/>
        <item x="66"/>
        <item x="834"/>
        <item x="212"/>
        <item x="845"/>
        <item x="917"/>
        <item x="346"/>
        <item x="553"/>
        <item x="503"/>
        <item x="250"/>
        <item x="656"/>
        <item x="640"/>
        <item x="331"/>
        <item x="974"/>
        <item x="194"/>
        <item x="208"/>
        <item x="1128"/>
        <item x="207"/>
        <item x="942"/>
        <item x="401"/>
        <item x="662"/>
        <item x="470"/>
        <item x="26"/>
        <item x="65"/>
        <item x="674"/>
        <item x="810"/>
        <item x="240"/>
        <item x="396"/>
        <item x="9"/>
        <item x="507"/>
        <item x="799"/>
        <item x="1069"/>
        <item x="305"/>
        <item x="426"/>
        <item x="278"/>
        <item x="1134"/>
        <item x="858"/>
        <item x="943"/>
        <item x="48"/>
        <item x="368"/>
        <item x="907"/>
        <item x="766"/>
        <item x="592"/>
        <item x="195"/>
        <item x="442"/>
        <item x="654"/>
        <item x="921"/>
        <item x="518"/>
        <item x="520"/>
        <item x="631"/>
        <item x="410"/>
        <item x="502"/>
        <item x="295"/>
        <item x="780"/>
        <item x="385"/>
        <item x="1004"/>
        <item x="109"/>
        <item x="315"/>
        <item x="561"/>
        <item x="157"/>
        <item x="902"/>
        <item x="312"/>
        <item x="603"/>
        <item x="469"/>
        <item x="281"/>
        <item x="740"/>
        <item x="1025"/>
        <item x="78"/>
        <item x="127"/>
        <item x="221"/>
        <item x="402"/>
        <item x="696"/>
        <item x="569"/>
        <item x="626"/>
        <item x="334"/>
        <item x="983"/>
        <item x="497"/>
        <item x="301"/>
        <item x="282"/>
        <item x="485"/>
        <item x="969"/>
        <item x="142"/>
        <item x="681"/>
        <item x="273"/>
        <item x="1032"/>
        <item x="752"/>
        <item x="667"/>
        <item x="395"/>
        <item x="927"/>
        <item x="378"/>
        <item x="679"/>
        <item x="887"/>
        <item x="547"/>
        <item x="458"/>
        <item x="628"/>
        <item x="606"/>
        <item x="660"/>
        <item x="885"/>
        <item x="812"/>
        <item x="199"/>
        <item x="201"/>
        <item x="538"/>
        <item x="817"/>
        <item x="183"/>
        <item x="409"/>
        <item x="1088"/>
        <item x="648"/>
        <item x="854"/>
        <item x="234"/>
        <item x="594"/>
        <item x="135"/>
        <item x="422"/>
        <item x="501"/>
        <item x="225"/>
        <item x="894"/>
        <item x="440"/>
        <item x="546"/>
        <item x="572"/>
        <item x="37"/>
        <item x="612"/>
        <item x="476"/>
        <item x="840"/>
        <item x="1087"/>
        <item x="736"/>
        <item x="173"/>
        <item x="231"/>
        <item x="36"/>
        <item x="298"/>
        <item x="888"/>
        <item x="161"/>
        <item x="512"/>
        <item x="564"/>
        <item x="214"/>
        <item x="213"/>
        <item x="769"/>
        <item x="209"/>
        <item x="806"/>
        <item x="602"/>
        <item x="386"/>
        <item x="92"/>
        <item x="296"/>
        <item x="186"/>
        <item x="216"/>
        <item x="198"/>
        <item x="607"/>
        <item x="666"/>
        <item x="897"/>
        <item x="177"/>
        <item x="801"/>
        <item x="604"/>
        <item x="597"/>
        <item x="639"/>
        <item x="13"/>
        <item x="504"/>
        <item x="717"/>
        <item x="140"/>
        <item x="550"/>
        <item x="1038"/>
        <item x="85"/>
        <item x="338"/>
        <item x="509"/>
        <item x="872"/>
        <item x="190"/>
        <item x="12"/>
        <item x="28"/>
        <item x="532"/>
        <item x="16"/>
        <item x="439"/>
        <item x="578"/>
        <item x="5"/>
        <item x="22"/>
        <item x="50"/>
        <item x="317"/>
        <item x="767"/>
        <item x="122"/>
        <item x="818"/>
        <item x="513"/>
        <item x="779"/>
        <item x="257"/>
        <item x="995"/>
        <item x="1137"/>
        <item x="1028"/>
        <item x="475"/>
        <item x="829"/>
        <item x="219"/>
        <item x="596"/>
        <item x="713"/>
        <item x="1053"/>
        <item x="525"/>
        <item x="29"/>
        <item x="827"/>
        <item x="249"/>
        <item x="134"/>
        <item x="1006"/>
        <item x="747"/>
        <item x="697"/>
        <item x="909"/>
        <item x="751"/>
        <item x="451"/>
        <item x="479"/>
        <item x="846"/>
        <item x="245"/>
        <item x="598"/>
        <item x="31"/>
        <item x="384"/>
        <item x="744"/>
        <item x="797"/>
        <item x="754"/>
        <item x="772"/>
        <item x="438"/>
        <item x="34"/>
        <item x="589"/>
        <item x="896"/>
        <item x="541"/>
        <item x="238"/>
        <item x="45"/>
        <item x="566"/>
        <item x="74"/>
        <item x="709"/>
        <item x="188"/>
        <item x="792"/>
        <item x="167"/>
        <item x="428"/>
        <item x="130"/>
        <item x="506"/>
        <item x="41"/>
        <item x="644"/>
        <item x="159"/>
        <item x="551"/>
        <item x="768"/>
        <item x="645"/>
        <item x="121"/>
        <item x="587"/>
        <item x="87"/>
        <item x="803"/>
        <item x="123"/>
        <item x="361"/>
        <item x="568"/>
        <item x="474"/>
        <item x="533"/>
        <item x="536"/>
        <item x="115"/>
        <item x="762"/>
        <item x="698"/>
        <item x="990"/>
        <item x="380"/>
        <item x="4"/>
        <item x="366"/>
        <item x="108"/>
        <item x="543"/>
        <item x="869"/>
        <item x="590"/>
        <item x="859"/>
        <item x="938"/>
        <item x="450"/>
        <item x="308"/>
        <item x="484"/>
        <item x="500"/>
        <item x="782"/>
        <item x="417"/>
        <item x="895"/>
        <item x="243"/>
        <item x="314"/>
        <item x="579"/>
        <item x="1005"/>
        <item x="105"/>
        <item x="404"/>
        <item x="38"/>
        <item x="647"/>
        <item x="325"/>
        <item x="149"/>
        <item x="61"/>
        <item x="185"/>
        <item x="777"/>
        <item x="615"/>
        <item x="248"/>
        <item x="323"/>
        <item x="557"/>
        <item x="481"/>
        <item x="643"/>
        <item x="735"/>
        <item x="168"/>
        <item x="537"/>
        <item x="731"/>
        <item x="128"/>
        <item x="24"/>
        <item x="73"/>
        <item x="962"/>
        <item x="1079"/>
        <item x="388"/>
        <item x="653"/>
        <item x="53"/>
        <item x="413"/>
        <item x="693"/>
        <item x="576"/>
        <item x="33"/>
        <item x="870"/>
        <item x="446"/>
        <item x="634"/>
        <item x="293"/>
        <item x="1012"/>
        <item x="117"/>
        <item x="35"/>
        <item x="682"/>
        <item x="100"/>
        <item x="287"/>
        <item x="482"/>
        <item x="883"/>
        <item x="433"/>
        <item x="690"/>
        <item x="49"/>
        <item x="124"/>
        <item x="658"/>
        <item x="891"/>
        <item x="187"/>
        <item x="876"/>
        <item x="788"/>
        <item x="465"/>
        <item x="407"/>
        <item x="611"/>
        <item x="608"/>
        <item x="580"/>
        <item x="189"/>
        <item x="932"/>
        <item x="567"/>
        <item x="210"/>
        <item x="956"/>
        <item x="677"/>
        <item x="369"/>
        <item x="741"/>
        <item x="91"/>
        <item x="254"/>
        <item x="809"/>
        <item x="144"/>
        <item x="491"/>
        <item x="712"/>
        <item x="701"/>
        <item x="313"/>
        <item x="55"/>
        <item x="437"/>
        <item x="903"/>
        <item x="93"/>
        <item x="1142"/>
        <item x="59"/>
        <item x="663"/>
        <item x="1016"/>
        <item x="877"/>
        <item x="843"/>
        <item x="162"/>
        <item x="129"/>
        <item x="1089"/>
        <item x="651"/>
        <item x="1135"/>
        <item x="906"/>
        <item x="324"/>
        <item x="268"/>
        <item x="820"/>
        <item x="545"/>
        <item x="235"/>
        <item x="729"/>
        <item x="181"/>
        <item x="263"/>
        <item x="322"/>
        <item x="530"/>
        <item x="494"/>
        <item x="261"/>
        <item x="289"/>
        <item x="706"/>
        <item x="1020"/>
        <item x="560"/>
        <item x="774"/>
        <item x="1055"/>
        <item x="457"/>
        <item x="17"/>
        <item x="435"/>
        <item x="272"/>
        <item x="1003"/>
        <item x="730"/>
        <item x="25"/>
        <item x="1033"/>
        <item x="7"/>
        <item x="377"/>
        <item x="246"/>
        <item x="998"/>
        <item x="42"/>
        <item x="692"/>
        <item x="264"/>
        <item x="761"/>
        <item x="96"/>
        <item x="406"/>
        <item x="82"/>
        <item x="492"/>
        <item x="856"/>
        <item x="1026"/>
        <item x="636"/>
        <item x="255"/>
        <item x="239"/>
        <item x="688"/>
        <item x="539"/>
        <item x="297"/>
        <item x="206"/>
        <item x="284"/>
        <item x="309"/>
        <item x="526"/>
        <item x="64"/>
        <item x="515"/>
        <item x="800"/>
        <item x="836"/>
        <item x="1050"/>
        <item x="1058"/>
        <item x="652"/>
        <item x="455"/>
        <item x="588"/>
        <item x="850"/>
        <item x="182"/>
        <item x="793"/>
        <item x="488"/>
        <item x="330"/>
        <item x="524"/>
        <item x="227"/>
        <item x="842"/>
        <item x="414"/>
        <item x="21"/>
        <item x="430"/>
        <item x="275"/>
        <item x="642"/>
        <item x="519"/>
        <item x="739"/>
        <item x="940"/>
        <item x="262"/>
        <item x="478"/>
        <item x="1110"/>
        <item x="694"/>
        <item x="757"/>
        <item x="302"/>
        <item x="707"/>
        <item x="826"/>
        <item x="30"/>
        <item x="415"/>
        <item x="638"/>
        <item x="732"/>
        <item x="617"/>
        <item x="104"/>
        <item x="132"/>
        <item x="353"/>
        <item x="722"/>
        <item x="745"/>
        <item x="1066"/>
        <item x="150"/>
        <item x="770"/>
        <item x="570"/>
        <item x="448"/>
        <item x="1121"/>
        <item x="362"/>
        <item x="1108"/>
        <item x="1035"/>
        <item x="490"/>
        <item x="328"/>
        <item x="670"/>
        <item x="389"/>
        <item x="133"/>
        <item x="18"/>
        <item x="143"/>
        <item x="137"/>
        <item x="978"/>
        <item x="544"/>
        <item x="350"/>
        <item x="789"/>
        <item x="787"/>
        <item x="266"/>
        <item x="630"/>
        <item x="661"/>
        <item x="70"/>
        <item x="163"/>
        <item x="946"/>
        <item x="935"/>
        <item x="1011"/>
        <item x="136"/>
        <item x="256"/>
        <item x="1081"/>
        <item x="641"/>
        <item x="363"/>
        <item x="912"/>
        <item x="926"/>
        <item x="691"/>
        <item x="1031"/>
        <item x="664"/>
        <item x="441"/>
        <item x="337"/>
        <item x="277"/>
        <item x="6"/>
        <item x="46"/>
        <item x="1116"/>
        <item x="899"/>
        <item x="565"/>
        <item x="390"/>
        <item x="802"/>
        <item x="356"/>
        <item x="535"/>
        <item x="76"/>
        <item x="220"/>
        <item x="110"/>
        <item x="252"/>
        <item x="965"/>
        <item x="421"/>
        <item x="1138"/>
        <item x="886"/>
        <item x="1007"/>
        <item x="689"/>
        <item x="629"/>
        <item x="147"/>
        <item x="993"/>
        <item x="702"/>
        <item x="649"/>
        <item x="575"/>
        <item x="1065"/>
        <item x="905"/>
        <item x="665"/>
        <item x="184"/>
        <item x="165"/>
        <item x="523"/>
        <item x="193"/>
        <item x="89"/>
        <item x="379"/>
        <item x="452"/>
        <item x="310"/>
        <item x="398"/>
        <item x="781"/>
        <item x="925"/>
        <item x="975"/>
        <item x="915"/>
        <item x="68"/>
        <item x="672"/>
        <item x="145"/>
        <item x="635"/>
        <item x="808"/>
        <item x="0"/>
        <item x="1030"/>
        <item x="156"/>
        <item x="371"/>
        <item x="400"/>
        <item x="326"/>
        <item x="625"/>
        <item x="141"/>
        <item x="913"/>
        <item x="411"/>
        <item x="505"/>
        <item x="687"/>
        <item x="51"/>
        <item x="98"/>
        <item x="496"/>
        <item x="79"/>
        <item x="126"/>
        <item x="1112"/>
        <item x="1073"/>
        <item x="875"/>
        <item x="62"/>
        <item x="1048"/>
        <item x="714"/>
        <item x="429"/>
        <item x="616"/>
        <item x="989"/>
        <item x="2"/>
        <item x="113"/>
        <item x="489"/>
        <item x="101"/>
        <item x="861"/>
        <item x="164"/>
        <item x="44"/>
        <item x="879"/>
        <item x="320"/>
        <item x="1057"/>
        <item x="131"/>
        <item x="347"/>
        <item x="63"/>
        <item x="765"/>
        <item x="480"/>
        <item x="815"/>
        <item x="155"/>
        <item x="106"/>
        <item x="1086"/>
        <item x="659"/>
        <item x="893"/>
        <item x="354"/>
        <item x="180"/>
        <item x="584"/>
        <item x="349"/>
        <item x="716"/>
        <item x="283"/>
        <item x="1043"/>
        <item x="146"/>
        <item x="265"/>
        <item x="230"/>
        <item x="764"/>
        <item x="1092"/>
        <item x="968"/>
        <item x="202"/>
        <item x="585"/>
        <item x="1008"/>
        <item x="460"/>
        <item x="972"/>
        <item x="522"/>
        <item x="357"/>
        <item x="1129"/>
        <item x="1095"/>
        <item x="120"/>
        <item x="737"/>
        <item x="650"/>
        <item x="259"/>
        <item x="205"/>
        <item x="286"/>
        <item x="964"/>
        <item x="529"/>
        <item x="1"/>
        <item x="776"/>
        <item x="605"/>
        <item x="318"/>
        <item x="620"/>
        <item x="671"/>
        <item x="1113"/>
        <item x="90"/>
        <item x="1021"/>
        <item x="471"/>
        <item x="540"/>
        <item x="151"/>
        <item x="657"/>
        <item x="555"/>
        <item x="548"/>
        <item x="514"/>
        <item x="609"/>
        <item x="103"/>
        <item x="559"/>
        <item x="804"/>
        <item x="306"/>
        <item x="69"/>
        <item x="332"/>
        <item x="528"/>
        <item x="174"/>
        <item x="1049"/>
        <item x="748"/>
        <item x="1119"/>
        <item x="623"/>
        <item x="223"/>
        <item x="1064"/>
        <item x="372"/>
        <item x="517"/>
        <item x="374"/>
        <item x="19"/>
        <item x="824"/>
        <item x="169"/>
        <item x="1101"/>
        <item x="952"/>
        <item x="521"/>
        <item x="758"/>
        <item x="823"/>
        <item x="878"/>
        <item x="825"/>
        <item x="976"/>
        <item x="251"/>
        <item x="920"/>
        <item x="335"/>
        <item x="718"/>
        <item x="760"/>
        <item x="934"/>
        <item x="724"/>
        <item x="676"/>
        <item x="359"/>
        <item x="1126"/>
        <item x="1124"/>
        <item x="1037"/>
        <item x="516"/>
        <item x="178"/>
        <item x="860"/>
        <item x="99"/>
        <item x="807"/>
        <item x="680"/>
        <item x="527"/>
        <item x="1052"/>
        <item x="486"/>
        <item x="819"/>
        <item x="622"/>
        <item x="467"/>
        <item x="1099"/>
        <item x="759"/>
        <item x="342"/>
        <item x="463"/>
        <item x="849"/>
        <item x="1090"/>
        <item x="951"/>
        <item x="721"/>
        <item x="1132"/>
        <item x="534"/>
        <item x="1042"/>
        <item x="269"/>
        <item x="961"/>
        <item x="1075"/>
        <item x="880"/>
        <item x="1044"/>
        <item x="633"/>
        <item x="56"/>
        <item x="355"/>
        <item x="197"/>
        <item x="558"/>
        <item x="669"/>
        <item x="294"/>
        <item x="733"/>
        <item x="321"/>
        <item x="1131"/>
        <item x="979"/>
        <item x="84"/>
        <item x="916"/>
        <item x="618"/>
        <item x="941"/>
        <item x="1067"/>
        <item x="1107"/>
        <item x="300"/>
        <item x="436"/>
        <item x="311"/>
        <item x="685"/>
        <item x="992"/>
        <item x="358"/>
        <item x="646"/>
        <item x="1046"/>
        <item x="848"/>
        <item x="882"/>
        <item x="734"/>
        <item x="351"/>
        <item x="1022"/>
        <item x="705"/>
        <item x="392"/>
        <item x="418"/>
        <item x="581"/>
        <item x="851"/>
        <item x="1024"/>
        <item x="890"/>
        <item x="344"/>
        <item x="1085"/>
        <item x="1106"/>
        <item x="445"/>
        <item x="837"/>
        <item x="1027"/>
        <item x="327"/>
        <item x="918"/>
        <item x="874"/>
        <item x="904"/>
        <item x="114"/>
        <item x="58"/>
        <item x="86"/>
        <item x="241"/>
        <item x="236"/>
        <item x="1056"/>
        <item x="839"/>
        <item x="1062"/>
        <item x="822"/>
        <item x="844"/>
        <item x="75"/>
        <item x="924"/>
        <item x="375"/>
        <item x="919"/>
        <item x="914"/>
        <item x="686"/>
        <item x="931"/>
        <item x="473"/>
        <item x="477"/>
        <item x="40"/>
        <item x="39"/>
        <item x="1009"/>
        <item x="791"/>
        <item x="303"/>
        <item x="632"/>
        <item x="424"/>
        <item x="218"/>
        <item x="725"/>
        <item x="831"/>
        <item x="1111"/>
        <item x="816"/>
        <item x="1029"/>
        <item x="1141"/>
        <item x="624"/>
        <item x="67"/>
        <item x="613"/>
        <item x="299"/>
        <item x="493"/>
        <item x="996"/>
        <item x="1014"/>
        <item x="892"/>
        <item x="755"/>
        <item x="449"/>
        <item x="376"/>
        <item x="1015"/>
        <item x="381"/>
        <item x="599"/>
        <item x="341"/>
        <item x="867"/>
        <item x="865"/>
        <item x="749"/>
        <item x="453"/>
        <item x="153"/>
        <item x="112"/>
        <item x="80"/>
        <item x="673"/>
        <item x="966"/>
        <item x="619"/>
        <item x="805"/>
        <item x="291"/>
        <item x="1096"/>
        <item x="461"/>
        <item x="1136"/>
        <item x="821"/>
        <item x="1072"/>
        <item x="1071"/>
        <item x="991"/>
        <item x="763"/>
        <item x="1130"/>
        <item x="795"/>
        <item x="999"/>
        <item x="637"/>
        <item x="292"/>
        <item x="1133"/>
        <item x="738"/>
        <item x="1094"/>
        <item x="20"/>
        <item x="1036"/>
        <item x="1040"/>
        <item x="1013"/>
        <item x="1103"/>
        <item x="1118"/>
        <item x="750"/>
        <item x="1010"/>
        <item x="980"/>
        <item x="591"/>
        <item x="939"/>
        <item x="811"/>
        <item x="746"/>
        <item x="828"/>
        <item x="222"/>
        <item x="1070"/>
        <item x="855"/>
        <item x="1109"/>
        <item x="963"/>
        <item x="304"/>
        <item x="944"/>
        <item x="307"/>
        <item x="910"/>
        <item x="72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0" hier="-1"/>
  </pageFields>
  <dataFields count="2">
    <dataField name="Average of Coolant_Pressure(bar)" fld="4" subtotal="average" baseField="2" baseItem="2" numFmtId="164"/>
    <dataField name="Average of Coolant_Temperature" fld="6" subtotal="average" baseField="2" baseItem="1" numFmtId="2"/>
  </dataFields>
  <formats count="4">
    <format dxfId="60">
      <pivotArea outline="0" collapsedLevelsAreSubtotals="1" fieldPosition="0"/>
    </format>
    <format dxfId="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55FB2-CE21-4A3E-B7DF-F184F1B8DDA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H3:K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1979">
        <item x="1653"/>
        <item x="1339"/>
        <item x="549"/>
        <item x="1925"/>
        <item x="1381"/>
        <item x="695"/>
        <item x="87"/>
        <item x="592"/>
        <item x="91"/>
        <item x="1129"/>
        <item x="1122"/>
        <item x="84"/>
        <item x="1450"/>
        <item x="1677"/>
        <item x="702"/>
        <item x="579"/>
        <item x="694"/>
        <item x="1022"/>
        <item x="505"/>
        <item x="1644"/>
        <item x="39"/>
        <item x="1773"/>
        <item x="909"/>
        <item x="403"/>
        <item x="1300"/>
        <item x="872"/>
        <item x="1047"/>
        <item x="1377"/>
        <item x="939"/>
        <item x="1376"/>
        <item x="164"/>
        <item x="1061"/>
        <item x="1612"/>
        <item x="1629"/>
        <item x="1632"/>
        <item x="790"/>
        <item x="1314"/>
        <item x="1628"/>
        <item x="1224"/>
        <item x="1287"/>
        <item x="1223"/>
        <item x="1350"/>
        <item x="1609"/>
        <item x="1225"/>
        <item x="521"/>
        <item x="329"/>
        <item x="1064"/>
        <item x="1308"/>
        <item x="1836"/>
        <item x="829"/>
        <item x="1403"/>
        <item x="1302"/>
        <item x="988"/>
        <item x="1618"/>
        <item x="1964"/>
        <item x="668"/>
        <item x="555"/>
        <item x="1216"/>
        <item x="203"/>
        <item x="609"/>
        <item x="1442"/>
        <item x="273"/>
        <item x="853"/>
        <item x="1908"/>
        <item x="981"/>
        <item x="840"/>
        <item x="681"/>
        <item x="562"/>
        <item x="1687"/>
        <item x="1227"/>
        <item x="707"/>
        <item x="799"/>
        <item x="770"/>
        <item x="1157"/>
        <item x="94"/>
        <item x="903"/>
        <item x="411"/>
        <item x="700"/>
        <item x="1504"/>
        <item x="1343"/>
        <item x="250"/>
        <item x="124"/>
        <item x="725"/>
        <item x="666"/>
        <item x="202"/>
        <item x="1206"/>
        <item x="1619"/>
        <item x="735"/>
        <item x="1463"/>
        <item x="12"/>
        <item x="1970"/>
        <item x="1680"/>
        <item x="313"/>
        <item x="904"/>
        <item x="1675"/>
        <item x="1880"/>
        <item x="1871"/>
        <item x="1076"/>
        <item x="797"/>
        <item x="734"/>
        <item x="1267"/>
        <item x="1211"/>
        <item x="1745"/>
        <item x="322"/>
        <item x="1903"/>
        <item x="728"/>
        <item x="1873"/>
        <item x="957"/>
        <item x="1516"/>
        <item x="1817"/>
        <item x="608"/>
        <item x="428"/>
        <item x="665"/>
        <item x="599"/>
        <item x="659"/>
        <item x="1305"/>
        <item x="956"/>
        <item x="644"/>
        <item x="45"/>
        <item x="279"/>
        <item x="1544"/>
        <item x="1181"/>
        <item x="1338"/>
        <item x="1273"/>
        <item x="1419"/>
        <item x="532"/>
        <item x="559"/>
        <item x="1686"/>
        <item x="1727"/>
        <item x="1700"/>
        <item x="354"/>
        <item x="151"/>
        <item x="696"/>
        <item x="873"/>
        <item x="479"/>
        <item x="1921"/>
        <item x="1523"/>
        <item x="1115"/>
        <item x="42"/>
        <item x="56"/>
        <item x="1323"/>
        <item x="1562"/>
        <item x="652"/>
        <item x="848"/>
        <item x="1875"/>
        <item x="77"/>
        <item x="345"/>
        <item x="1429"/>
        <item x="1723"/>
        <item x="1068"/>
        <item x="1814"/>
        <item x="1379"/>
        <item x="1066"/>
        <item x="486"/>
        <item x="118"/>
        <item x="843"/>
        <item x="901"/>
        <item x="844"/>
        <item x="800"/>
        <item x="945"/>
        <item x="426"/>
        <item x="149"/>
        <item x="1645"/>
        <item x="723"/>
        <item x="952"/>
        <item x="439"/>
        <item x="849"/>
        <item x="471"/>
        <item x="342"/>
        <item x="541"/>
        <item x="1801"/>
        <item x="1720"/>
        <item x="1484"/>
        <item x="224"/>
        <item x="1052"/>
        <item x="1584"/>
        <item x="1039"/>
        <item x="4"/>
        <item x="768"/>
        <item x="1434"/>
        <item x="705"/>
        <item x="1049"/>
        <item x="944"/>
        <item x="320"/>
        <item x="1075"/>
        <item x="1210"/>
        <item x="254"/>
        <item x="558"/>
        <item x="1021"/>
        <item x="1195"/>
        <item x="268"/>
        <item x="917"/>
        <item x="252"/>
        <item x="201"/>
        <item x="200"/>
        <item x="1275"/>
        <item x="1799"/>
        <item x="698"/>
        <item x="604"/>
        <item x="1072"/>
        <item x="741"/>
        <item x="13"/>
        <item x="1635"/>
        <item x="1497"/>
        <item x="575"/>
        <item x="157"/>
        <item x="344"/>
        <item x="1248"/>
        <item x="1785"/>
        <item x="787"/>
        <item x="1107"/>
        <item x="292"/>
        <item x="1624"/>
        <item x="1899"/>
        <item x="28"/>
        <item x="775"/>
        <item x="612"/>
        <item x="1423"/>
        <item x="1023"/>
        <item x="1685"/>
        <item x="249"/>
        <item x="370"/>
        <item x="367"/>
        <item x="1168"/>
        <item x="1120"/>
        <item x="697"/>
        <item x="1665"/>
        <item x="1179"/>
        <item x="1800"/>
        <item x="709"/>
        <item x="1443"/>
        <item x="1324"/>
        <item x="1518"/>
        <item x="1959"/>
        <item x="1226"/>
        <item x="991"/>
        <item x="1070"/>
        <item x="1057"/>
        <item x="280"/>
        <item x="192"/>
        <item x="16"/>
        <item x="729"/>
        <item x="170"/>
        <item x="1124"/>
        <item x="1199"/>
        <item x="1729"/>
        <item x="1511"/>
        <item x="891"/>
        <item x="74"/>
        <item x="418"/>
        <item x="172"/>
        <item x="494"/>
        <item x="998"/>
        <item x="1383"/>
        <item x="794"/>
        <item x="971"/>
        <item x="900"/>
        <item x="1503"/>
        <item x="328"/>
        <item x="1178"/>
        <item x="1695"/>
        <item x="1840"/>
        <item x="332"/>
        <item x="1786"/>
        <item x="1815"/>
        <item x="647"/>
        <item x="1772"/>
        <item x="821"/>
        <item x="1152"/>
        <item x="733"/>
        <item x="1758"/>
        <item x="1309"/>
        <item x="581"/>
        <item x="1398"/>
        <item x="1304"/>
        <item x="1055"/>
        <item x="1428"/>
        <item x="1180"/>
        <item x="703"/>
        <item x="989"/>
        <item x="176"/>
        <item x="1289"/>
        <item x="1967"/>
        <item x="1074"/>
        <item x="546"/>
        <item x="965"/>
        <item x="542"/>
        <item x="1427"/>
        <item x="958"/>
        <item x="706"/>
        <item x="1859"/>
        <item x="763"/>
        <item x="1386"/>
        <item x="1373"/>
        <item x="491"/>
        <item x="1557"/>
        <item x="1796"/>
        <item x="1905"/>
        <item x="117"/>
        <item x="1127"/>
        <item x="1356"/>
        <item x="699"/>
        <item x="1313"/>
        <item x="1378"/>
        <item x="1387"/>
        <item x="1966"/>
        <item x="1306"/>
        <item x="826"/>
        <item x="574"/>
        <item x="474"/>
        <item x="1441"/>
        <item x="1063"/>
        <item x="206"/>
        <item x="1414"/>
        <item x="488"/>
        <item x="1310"/>
        <item x="1426"/>
        <item x="1269"/>
        <item x="611"/>
        <item x="1118"/>
        <item x="116"/>
        <item x="251"/>
        <item x="1004"/>
        <item x="1382"/>
        <item x="1277"/>
        <item x="916"/>
        <item x="420"/>
        <item x="1355"/>
        <item x="1496"/>
        <item x="282"/>
        <item x="425"/>
        <item x="1200"/>
        <item x="533"/>
        <item x="1522"/>
        <item x="1795"/>
        <item x="294"/>
        <item x="1453"/>
        <item x="529"/>
        <item x="539"/>
        <item x="1549"/>
        <item x="887"/>
        <item x="205"/>
        <item x="1380"/>
        <item x="352"/>
        <item x="1784"/>
        <item x="1239"/>
        <item x="314"/>
        <item x="1134"/>
        <item x="1881"/>
        <item x="1639"/>
        <item x="708"/>
        <item x="1006"/>
        <item x="890"/>
        <item x="870"/>
        <item x="1375"/>
        <item x="1249"/>
        <item x="83"/>
        <item x="1853"/>
        <item x="779"/>
        <item x="1681"/>
        <item x="841"/>
        <item x="1904"/>
        <item x="1728"/>
        <item x="537"/>
        <item x="168"/>
        <item x="867"/>
        <item x="105"/>
        <item x="1640"/>
        <item x="1065"/>
        <item x="1351"/>
        <item x="315"/>
        <item x="1604"/>
        <item x="983"/>
        <item x="587"/>
        <item x="1369"/>
        <item x="0"/>
        <item x="207"/>
        <item x="2"/>
        <item x="1166"/>
        <item x="1151"/>
        <item x="241"/>
        <item x="1218"/>
        <item x="639"/>
        <item x="324"/>
        <item x="1217"/>
        <item x="1897"/>
        <item x="333"/>
        <item x="166"/>
        <item x="190"/>
        <item x="954"/>
        <item x="10"/>
        <item x="123"/>
        <item x="1056"/>
        <item x="1931"/>
        <item x="875"/>
        <item x="1757"/>
        <item x="685"/>
        <item x="1261"/>
        <item x="75"/>
        <item x="513"/>
        <item x="409"/>
        <item x="34"/>
        <item x="834"/>
        <item x="884"/>
        <item x="1857"/>
        <item x="1747"/>
        <item x="360"/>
        <item x="926"/>
        <item x="1198"/>
        <item x="550"/>
        <item x="502"/>
        <item x="1054"/>
        <item x="817"/>
        <item x="739"/>
        <item x="786"/>
        <item x="1194"/>
        <item x="518"/>
        <item x="173"/>
        <item x="96"/>
        <item x="1014"/>
        <item x="1268"/>
        <item x="152"/>
        <item x="1718"/>
        <item x="1559"/>
        <item x="842"/>
        <item x="810"/>
        <item x="654"/>
        <item x="669"/>
        <item x="955"/>
        <item x="692"/>
        <item x="1026"/>
        <item x="570"/>
        <item x="1164"/>
        <item x="594"/>
        <item x="613"/>
        <item x="972"/>
        <item x="272"/>
        <item x="162"/>
        <item x="1467"/>
        <item x="1659"/>
        <item x="919"/>
        <item x="1705"/>
        <item x="1546"/>
        <item x="1789"/>
        <item x="1608"/>
        <item x="243"/>
        <item x="19"/>
        <item x="805"/>
        <item x="1783"/>
        <item x="1393"/>
        <item x="1341"/>
        <item x="1027"/>
        <item x="76"/>
        <item x="1558"/>
        <item x="561"/>
        <item x="1552"/>
        <item x="915"/>
        <item x="55"/>
        <item x="404"/>
        <item x="642"/>
        <item x="1169"/>
        <item x="1583"/>
        <item x="1312"/>
        <item x="866"/>
        <item x="1307"/>
        <item x="1510"/>
        <item x="1002"/>
        <item x="895"/>
        <item x="1263"/>
        <item x="107"/>
        <item x="825"/>
        <item x="1240"/>
        <item x="1475"/>
        <item x="815"/>
        <item x="1472"/>
        <item x="560"/>
        <item x="1595"/>
        <item x="245"/>
        <item x="1495"/>
        <item x="941"/>
        <item x="1430"/>
        <item x="1551"/>
        <item x="234"/>
        <item x="407"/>
        <item x="487"/>
        <item x="122"/>
        <item x="1325"/>
        <item x="819"/>
        <item x="658"/>
        <item x="257"/>
        <item x="1162"/>
        <item x="582"/>
        <item x="295"/>
        <item x="1069"/>
        <item x="1486"/>
        <item x="424"/>
        <item x="635"/>
        <item x="1018"/>
        <item x="1633"/>
        <item x="1501"/>
        <item x="1007"/>
        <item x="680"/>
        <item x="326"/>
        <item x="1768"/>
        <item x="175"/>
        <item x="1898"/>
        <item x="323"/>
        <item x="679"/>
        <item x="995"/>
        <item x="35"/>
        <item x="837"/>
        <item x="1547"/>
        <item x="1212"/>
        <item x="1214"/>
        <item x="736"/>
        <item x="994"/>
        <item x="434"/>
        <item x="1111"/>
        <item x="809"/>
        <item x="253"/>
        <item x="1649"/>
        <item x="1502"/>
        <item x="896"/>
        <item x="913"/>
        <item x="987"/>
        <item x="693"/>
        <item x="1444"/>
        <item x="1748"/>
        <item x="406"/>
        <item x="1043"/>
        <item x="1060"/>
        <item x="276"/>
        <item x="1279"/>
        <item x="271"/>
        <item x="195"/>
        <item x="361"/>
        <item x="1247"/>
        <item x="731"/>
        <item x="772"/>
        <item x="327"/>
        <item x="1926"/>
        <item x="14"/>
        <item x="171"/>
        <item x="20"/>
        <item x="1730"/>
        <item x="1658"/>
        <item x="1315"/>
        <item x="993"/>
        <item x="677"/>
        <item x="1499"/>
        <item x="1202"/>
        <item x="580"/>
        <item x="576"/>
        <item x="1399"/>
        <item x="1241"/>
        <item x="1953"/>
        <item x="678"/>
        <item x="1236"/>
        <item x="911"/>
        <item x="740"/>
        <item x="1185"/>
        <item x="1878"/>
        <item x="1177"/>
        <item x="1876"/>
        <item x="1262"/>
        <item x="777"/>
        <item x="865"/>
        <item x="79"/>
        <item x="990"/>
        <item x="1385"/>
        <item x="1749"/>
        <item x="1005"/>
        <item x="1183"/>
        <item x="90"/>
        <item x="946"/>
        <item x="593"/>
        <item x="519"/>
        <item x="247"/>
        <item x="1445"/>
        <item x="150"/>
        <item x="614"/>
        <item x="106"/>
        <item x="482"/>
        <item x="1924"/>
        <item x="701"/>
        <item x="1473"/>
        <item x="1252"/>
        <item x="478"/>
        <item x="165"/>
        <item x="1634"/>
        <item x="1683"/>
        <item x="338"/>
        <item x="1203"/>
        <item x="1288"/>
        <item x="1046"/>
        <item x="1053"/>
        <item x="331"/>
        <item x="717"/>
        <item x="940"/>
        <item x="683"/>
        <item x="484"/>
        <item x="402"/>
        <item x="978"/>
        <item x="1803"/>
        <item x="517"/>
        <item x="1852"/>
        <item x="343"/>
        <item x="1020"/>
        <item x="340"/>
        <item x="1845"/>
        <item x="1272"/>
        <item x="114"/>
        <item x="655"/>
        <item x="1228"/>
        <item x="846"/>
        <item x="1201"/>
        <item x="275"/>
        <item x="236"/>
        <item x="1071"/>
        <item x="337"/>
        <item x="773"/>
        <item x="381"/>
        <item x="177"/>
        <item x="985"/>
        <item x="1265"/>
        <item x="1015"/>
        <item x="835"/>
        <item x="274"/>
        <item x="1196"/>
        <item x="1825"/>
        <item x="544"/>
        <item x="892"/>
        <item x="1335"/>
        <item x="1141"/>
        <item x="1040"/>
        <item x="1221"/>
        <item x="1839"/>
        <item x="1286"/>
        <item x="216"/>
        <item x="801"/>
        <item x="204"/>
        <item x="410"/>
        <item x="710"/>
        <item x="538"/>
        <item x="1704"/>
        <item x="1182"/>
        <item x="897"/>
        <item x="1682"/>
        <item x="1512"/>
        <item x="371"/>
        <item x="1088"/>
        <item x="1733"/>
        <item x="356"/>
        <item x="682"/>
        <item x="378"/>
        <item x="1867"/>
        <item x="1432"/>
        <item x="845"/>
        <item x="992"/>
        <item x="1374"/>
        <item x="41"/>
        <item x="973"/>
        <item x="1139"/>
        <item x="1509"/>
        <item x="239"/>
        <item x="1327"/>
        <item x="1587"/>
        <item x="1342"/>
        <item x="291"/>
        <item x="163"/>
        <item x="1818"/>
        <item x="1488"/>
        <item x="1670"/>
        <item x="1370"/>
        <item x="1969"/>
        <item x="169"/>
        <item x="792"/>
        <item x="953"/>
        <item x="1874"/>
        <item x="557"/>
        <item x="1545"/>
        <item x="109"/>
        <item x="718"/>
        <item x="377"/>
        <item x="1691"/>
        <item x="88"/>
        <item x="868"/>
        <item x="553"/>
        <item x="1464"/>
        <item x="1251"/>
        <item x="1170"/>
        <item x="210"/>
        <item x="1666"/>
        <item x="1906"/>
        <item x="1936"/>
        <item x="1810"/>
        <item x="742"/>
        <item x="85"/>
        <item x="511"/>
        <item x="1900"/>
        <item x="235"/>
        <item x="578"/>
        <item x="1548"/>
        <item x="667"/>
        <item x="1605"/>
        <item x="686"/>
        <item x="920"/>
        <item x="230"/>
        <item x="1337"/>
        <item x="894"/>
        <item x="1073"/>
        <item x="307"/>
        <item x="1706"/>
        <item x="1684"/>
        <item x="1033"/>
        <item x="437"/>
        <item x="330"/>
        <item x="1336"/>
        <item x="1372"/>
        <item x="1025"/>
        <item x="615"/>
        <item x="89"/>
        <item x="1866"/>
        <item x="1816"/>
        <item x="1264"/>
        <item x="818"/>
        <item x="1519"/>
        <item x="1493"/>
        <item x="1553"/>
        <item x="1197"/>
        <item x="670"/>
        <item x="1487"/>
        <item x="1678"/>
        <item x="1929"/>
        <item x="147"/>
        <item x="737"/>
        <item x="1117"/>
        <item x="306"/>
        <item x="1149"/>
        <item x="108"/>
        <item x="1564"/>
        <item x="1270"/>
        <item x="798"/>
        <item x="1230"/>
        <item x="898"/>
        <item x="811"/>
        <item x="984"/>
        <item x="1059"/>
        <item x="1760"/>
        <item x="1923"/>
        <item x="672"/>
        <item x="947"/>
        <item x="676"/>
        <item x="1802"/>
        <item x="358"/>
        <item x="1167"/>
        <item x="1902"/>
        <item x="1062"/>
        <item x="93"/>
        <item x="1128"/>
        <item x="1231"/>
        <item x="1879"/>
        <item x="1797"/>
        <item x="1161"/>
        <item x="208"/>
        <item x="213"/>
        <item x="551"/>
        <item x="927"/>
        <item x="128"/>
        <item x="1844"/>
        <item x="869"/>
        <item x="738"/>
        <item x="1160"/>
        <item x="1963"/>
        <item x="1420"/>
        <item x="1798"/>
        <item x="540"/>
        <item x="1159"/>
        <item x="660"/>
        <item x="318"/>
        <item x="1833"/>
        <item x="22"/>
        <item x="54"/>
        <item x="675"/>
        <item x="704"/>
        <item x="1388"/>
        <item x="82"/>
        <item x="277"/>
        <item x="72"/>
        <item x="748"/>
        <item x="470"/>
        <item x="126"/>
        <item x="1625"/>
        <item x="607"/>
        <item x="240"/>
        <item x="1752"/>
        <item x="1222"/>
        <item x="1751"/>
        <item x="408"/>
        <item x="855"/>
        <item x="771"/>
        <item x="1038"/>
        <item x="269"/>
        <item x="1024"/>
        <item x="1271"/>
        <item x="110"/>
        <item x="1346"/>
        <item x="453"/>
        <item x="335"/>
        <item x="1097"/>
        <item x="535"/>
        <item x="577"/>
        <item x="1034"/>
        <item x="1051"/>
        <item x="1397"/>
        <item x="366"/>
        <item x="1957"/>
        <item x="514"/>
        <item x="788"/>
        <item x="120"/>
        <item x="364"/>
        <item x="125"/>
        <item x="769"/>
        <item x="256"/>
        <item x="1146"/>
        <item x="863"/>
        <item x="1941"/>
        <item x="372"/>
        <item x="401"/>
        <item x="246"/>
        <item x="1621"/>
        <item x="1329"/>
        <item x="18"/>
        <item x="1854"/>
        <item x="827"/>
        <item x="219"/>
        <item x="1536"/>
        <item x="1667"/>
        <item x="793"/>
        <item x="1121"/>
        <item x="765"/>
        <item x="1498"/>
        <item x="949"/>
        <item x="286"/>
        <item x="477"/>
        <item x="242"/>
        <item x="399"/>
        <item x="493"/>
        <item x="610"/>
        <item x="143"/>
        <item x="1804"/>
        <item x="1809"/>
        <item x="1774"/>
        <item x="847"/>
        <item x="1303"/>
        <item x="339"/>
        <item x="1153"/>
        <item x="605"/>
        <item x="178"/>
        <item x="1637"/>
        <item x="1067"/>
        <item x="1485"/>
        <item x="248"/>
        <item x="1909"/>
        <item x="510"/>
        <item x="1440"/>
        <item x="472"/>
        <item x="1754"/>
        <item x="1663"/>
        <item x="1352"/>
        <item x="198"/>
        <item x="1860"/>
        <item x="858"/>
        <item x="325"/>
        <item x="375"/>
        <item x="81"/>
        <item x="1761"/>
        <item x="1294"/>
        <item x="746"/>
        <item x="359"/>
        <item x="1780"/>
        <item x="481"/>
        <item x="363"/>
        <item x="545"/>
        <item x="796"/>
        <item x="419"/>
        <item x="113"/>
        <item x="1791"/>
        <item x="1322"/>
        <item x="1939"/>
        <item x="1938"/>
        <item x="1326"/>
        <item x="80"/>
        <item x="1756"/>
        <item x="483"/>
        <item x="1654"/>
        <item x="1965"/>
        <item x="1102"/>
        <item x="1048"/>
        <item x="1719"/>
        <item x="67"/>
        <item x="515"/>
        <item x="1321"/>
        <item x="1661"/>
        <item x="1977"/>
        <item x="831"/>
        <item x="1344"/>
        <item x="485"/>
        <item x="405"/>
        <item x="671"/>
        <item x="37"/>
        <item x="1927"/>
        <item x="747"/>
        <item x="1702"/>
        <item x="1588"/>
        <item x="1563"/>
        <item x="1402"/>
        <item x="1311"/>
        <item x="334"/>
        <item x="1135"/>
        <item x="1274"/>
        <item x="850"/>
        <item x="752"/>
        <item x="346"/>
        <item x="1694"/>
        <item x="857"/>
        <item x="881"/>
        <item x="1820"/>
        <item x="1114"/>
        <item x="119"/>
        <item x="1901"/>
        <item x="1295"/>
        <item x="1409"/>
        <item x="270"/>
        <item x="1431"/>
        <item x="1013"/>
        <item x="1855"/>
        <item x="616"/>
        <item x="1952"/>
        <item x="1244"/>
        <item x="1626"/>
        <item x="914"/>
        <item x="1968"/>
        <item x="636"/>
        <item x="262"/>
        <item x="1347"/>
        <item x="807"/>
        <item x="1163"/>
        <item x="1133"/>
        <item x="1477"/>
        <item x="1655"/>
        <item x="1384"/>
        <item x="1542"/>
        <item x="296"/>
        <item x="211"/>
        <item x="1907"/>
        <item x="26"/>
        <item x="489"/>
        <item x="1586"/>
        <item x="95"/>
        <item x="1930"/>
        <item x="167"/>
        <item x="506"/>
        <item x="1928"/>
        <item x="1331"/>
        <item x="1603"/>
        <item x="814"/>
        <item x="1630"/>
        <item x="341"/>
        <item x="1175"/>
        <item x="948"/>
        <item x="1465"/>
        <item x="928"/>
        <item x="429"/>
        <item x="1205"/>
        <item x="394"/>
        <item x="1204"/>
        <item x="585"/>
        <item x="527"/>
        <item x="78"/>
        <item x="921"/>
        <item x="265"/>
        <item x="1328"/>
        <item x="68"/>
        <item x="1096"/>
        <item x="376"/>
        <item x="1259"/>
        <item x="661"/>
        <item x="121"/>
        <item x="1028"/>
        <item x="1647"/>
        <item x="1850"/>
        <item x="1717"/>
        <item x="1631"/>
        <item x="57"/>
        <item x="1585"/>
        <item x="1569"/>
        <item x="1462"/>
        <item x="1357"/>
        <item x="1154"/>
        <item x="1148"/>
        <item x="1396"/>
        <item x="820"/>
        <item x="1732"/>
        <item x="975"/>
        <item x="321"/>
        <item x="1371"/>
        <item x="603"/>
        <item x="653"/>
        <item x="1174"/>
        <item x="1425"/>
        <item x="415"/>
        <item x="1010"/>
        <item x="1140"/>
        <item x="1508"/>
        <item x="188"/>
        <item x="1531"/>
        <item x="297"/>
        <item x="225"/>
        <item x="1438"/>
        <item x="1471"/>
        <item x="395"/>
        <item x="136"/>
        <item x="293"/>
        <item x="1710"/>
        <item x="422"/>
        <item x="922"/>
        <item x="141"/>
        <item x="301"/>
        <item x="910"/>
        <item x="475"/>
        <item x="1507"/>
        <item x="413"/>
        <item x="968"/>
        <item x="1254"/>
        <item x="1171"/>
        <item x="287"/>
        <item x="715"/>
        <item x="1232"/>
        <item x="1500"/>
        <item x="1974"/>
        <item x="536"/>
        <item x="785"/>
        <item x="1104"/>
        <item x="1794"/>
        <item x="44"/>
        <item x="1535"/>
        <item x="633"/>
        <item x="1827"/>
        <item x="233"/>
        <item x="1915"/>
        <item x="499"/>
        <item x="1258"/>
        <item x="1872"/>
        <item x="388"/>
        <item x="1613"/>
        <item x="860"/>
        <item x="431"/>
        <item x="259"/>
        <item x="1090"/>
        <item x="1755"/>
        <item x="1541"/>
        <item x="1826"/>
        <item x="1648"/>
        <item x="51"/>
        <item x="319"/>
        <item x="1781"/>
        <item x="197"/>
        <item x="1971"/>
        <item x="351"/>
        <item x="350"/>
        <item x="625"/>
        <item x="1753"/>
        <item x="1366"/>
        <item x="1187"/>
        <item x="464"/>
        <item x="1616"/>
        <item x="721"/>
        <item x="1537"/>
        <item x="130"/>
        <item x="1614"/>
        <item x="1656"/>
        <item x="1766"/>
        <item x="1812"/>
        <item x="1935"/>
        <item x="964"/>
        <item x="288"/>
        <item x="1446"/>
        <item x="46"/>
        <item x="158"/>
        <item x="1401"/>
        <item x="1213"/>
        <item x="938"/>
        <item x="627"/>
        <item x="1253"/>
        <item x="1099"/>
        <item x="1589"/>
        <item x="854"/>
        <item x="648"/>
        <item x="1571"/>
        <item x="1292"/>
        <item x="1762"/>
        <item x="1017"/>
        <item x="1456"/>
        <item x="522"/>
        <item x="931"/>
        <item x="1506"/>
        <item x="1690"/>
        <item x="624"/>
        <item x="476"/>
        <item x="1451"/>
        <item x="60"/>
        <item x="784"/>
        <item x="432"/>
        <item x="767"/>
        <item x="1301"/>
        <item x="1701"/>
        <item x="446"/>
        <item x="1838"/>
        <item x="1283"/>
        <item x="1581"/>
        <item x="1664"/>
        <item x="1738"/>
        <item x="1646"/>
        <item x="1173"/>
        <item x="261"/>
        <item x="1455"/>
        <item x="1958"/>
        <item x="438"/>
        <item x="1740"/>
        <item x="547"/>
        <item x="448"/>
        <item x="1330"/>
        <item x="1607"/>
        <item x="1960"/>
        <item x="142"/>
        <item x="86"/>
        <item x="1110"/>
        <item x="31"/>
        <item x="362"/>
        <item x="445"/>
        <item x="1627"/>
        <item x="1144"/>
        <item x="1636"/>
        <item x="1219"/>
        <item x="64"/>
        <item x="1360"/>
        <item x="159"/>
        <item x="29"/>
        <item x="98"/>
        <item x="303"/>
        <item x="160"/>
        <item x="1101"/>
        <item x="1638"/>
        <item x="1087"/>
        <item x="267"/>
        <item x="1669"/>
        <item x="1042"/>
        <item x="899"/>
        <item x="285"/>
        <item x="1950"/>
        <item x="789"/>
        <item x="760"/>
        <item x="450"/>
        <item x="153"/>
        <item x="227"/>
        <item x="637"/>
        <item x="442"/>
        <item x="525"/>
        <item x="189"/>
        <item x="1889"/>
        <item x="649"/>
        <item x="1973"/>
        <item x="430"/>
        <item x="1234"/>
        <item x="1172"/>
        <item x="1698"/>
        <item x="396"/>
        <item x="1947"/>
        <item x="1582"/>
        <item x="1735"/>
        <item x="646"/>
        <item x="1317"/>
        <item x="1714"/>
        <item x="1364"/>
        <item x="597"/>
        <item x="1037"/>
        <item x="397"/>
        <item x="1598"/>
        <item x="353"/>
        <item x="1615"/>
        <item x="1260"/>
        <item x="876"/>
        <item x="436"/>
        <item x="1489"/>
        <item x="144"/>
        <item x="883"/>
        <item x="1823"/>
        <item x="1556"/>
        <item x="598"/>
        <item x="458"/>
        <item x="780"/>
        <item x="467"/>
        <item x="1888"/>
        <item x="803"/>
        <item x="569"/>
        <item x="1692"/>
        <item x="1359"/>
        <item x="73"/>
        <item x="1567"/>
        <item x="1468"/>
        <item x="836"/>
        <item x="889"/>
        <item x="1885"/>
        <item x="1408"/>
        <item x="1932"/>
        <item x="133"/>
        <item x="1561"/>
        <item x="1281"/>
        <item x="496"/>
        <item x="1538"/>
        <item x="590"/>
        <item x="179"/>
        <item x="1029"/>
        <item x="1094"/>
        <item x="1596"/>
        <item x="1365"/>
        <item x="140"/>
        <item x="308"/>
        <item x="134"/>
        <item x="145"/>
        <item x="751"/>
        <item x="1725"/>
        <item x="1565"/>
        <item x="812"/>
        <item x="47"/>
        <item x="1132"/>
        <item x="1688"/>
        <item x="595"/>
        <item x="1883"/>
        <item x="1044"/>
        <item x="1016"/>
        <item x="1822"/>
        <item x="317"/>
        <item x="1348"/>
        <item x="1243"/>
        <item x="602"/>
        <item x="386"/>
        <item x="1332"/>
        <item x="1209"/>
        <item x="1517"/>
        <item x="99"/>
        <item x="1246"/>
        <item x="266"/>
        <item x="174"/>
        <item x="1890"/>
        <item x="1525"/>
        <item x="1641"/>
        <item x="617"/>
        <item x="383"/>
        <item x="1116"/>
        <item x="1877"/>
        <item x="222"/>
        <item x="1319"/>
        <item x="934"/>
        <item x="596"/>
        <item x="1290"/>
        <item x="258"/>
        <item x="1623"/>
        <item x="1424"/>
        <item x="1526"/>
        <item x="260"/>
        <item x="1435"/>
        <item x="305"/>
        <item x="905"/>
        <item x="1724"/>
        <item x="528"/>
        <item x="1340"/>
        <item x="1363"/>
        <item x="621"/>
        <item x="1476"/>
        <item x="933"/>
        <item x="1091"/>
        <item x="1400"/>
        <item x="1447"/>
        <item x="583"/>
        <item x="620"/>
        <item x="1709"/>
        <item x="1975"/>
        <item x="492"/>
        <item x="1868"/>
        <item x="1711"/>
        <item x="1448"/>
        <item x="1481"/>
        <item x="572"/>
        <item x="62"/>
        <item x="191"/>
        <item x="1870"/>
        <item x="455"/>
        <item x="1576"/>
        <item x="1193"/>
        <item x="1831"/>
        <item x="1597"/>
        <item x="1662"/>
        <item x="1296"/>
        <item x="1657"/>
        <item x="427"/>
        <item x="918"/>
        <item x="970"/>
        <item x="1737"/>
        <item x="632"/>
        <item x="1746"/>
        <item x="823"/>
        <item x="1651"/>
        <item x="1045"/>
        <item x="355"/>
        <item x="284"/>
        <item x="630"/>
        <item x="852"/>
        <item x="1237"/>
        <item x="1696"/>
        <item x="1726"/>
        <item x="566"/>
        <item x="711"/>
        <item x="974"/>
        <item x="1100"/>
        <item x="774"/>
        <item x="1285"/>
        <item x="304"/>
        <item x="1515"/>
        <item x="1011"/>
        <item x="1707"/>
        <item x="568"/>
        <item x="1142"/>
        <item x="516"/>
        <item x="40"/>
        <item x="1828"/>
        <item x="656"/>
        <item x="69"/>
        <item x="1759"/>
        <item x="526"/>
        <item x="1125"/>
        <item x="1412"/>
        <item x="449"/>
        <item x="495"/>
        <item x="490"/>
        <item x="564"/>
        <item x="398"/>
        <item x="802"/>
        <item x="530"/>
        <item x="1550"/>
        <item x="1459"/>
        <item x="1962"/>
        <item x="1003"/>
        <item x="300"/>
        <item x="838"/>
        <item x="421"/>
        <item x="357"/>
        <item x="1186"/>
        <item x="822"/>
        <item x="1813"/>
        <item x="48"/>
        <item x="1779"/>
        <item x="1530"/>
        <item x="1882"/>
        <item x="816"/>
        <item x="962"/>
        <item x="573"/>
        <item x="730"/>
        <item x="194"/>
        <item x="229"/>
        <item x="1190"/>
        <item x="1105"/>
        <item x="232"/>
        <item x="218"/>
        <item x="907"/>
        <item x="1917"/>
        <item x="640"/>
        <item x="1422"/>
        <item x="552"/>
        <item x="71"/>
        <item x="1245"/>
        <item x="1763"/>
        <item x="1672"/>
        <item x="1411"/>
        <item x="631"/>
        <item x="1555"/>
        <item x="1946"/>
        <item x="1739"/>
        <item x="586"/>
        <item x="382"/>
        <item x="1207"/>
        <item x="1819"/>
        <item x="100"/>
        <item x="781"/>
        <item x="727"/>
        <item x="1080"/>
        <item x="1554"/>
        <item x="1035"/>
        <item x="1527"/>
        <item x="182"/>
        <item x="1792"/>
        <item x="1084"/>
        <item x="209"/>
        <item x="824"/>
        <item x="1009"/>
        <item x="8"/>
        <item x="101"/>
        <item x="456"/>
        <item x="750"/>
        <item x="643"/>
        <item x="1474"/>
        <item x="1806"/>
        <item x="1811"/>
        <item x="1893"/>
        <item x="1539"/>
        <item x="1086"/>
        <item x="237"/>
        <item x="1089"/>
        <item x="226"/>
        <item x="1689"/>
        <item x="1543"/>
        <item x="753"/>
        <item x="1722"/>
        <item x="1031"/>
        <item x="1081"/>
        <item x="966"/>
        <item x="217"/>
        <item x="1458"/>
        <item x="1934"/>
        <item x="66"/>
        <item x="1834"/>
        <item x="32"/>
        <item x="1466"/>
        <item x="155"/>
        <item x="199"/>
        <item x="1354"/>
        <item x="135"/>
        <item x="755"/>
        <item x="196"/>
        <item x="720"/>
        <item x="1"/>
        <item x="1367"/>
        <item x="1894"/>
        <item x="1856"/>
        <item x="70"/>
        <item x="1220"/>
        <item x="634"/>
        <item x="1765"/>
        <item x="181"/>
        <item x="373"/>
        <item x="289"/>
        <item x="1679"/>
        <item x="936"/>
        <item x="444"/>
        <item x="986"/>
        <item x="861"/>
        <item x="977"/>
        <item x="1394"/>
        <item x="651"/>
        <item x="1008"/>
        <item x="778"/>
        <item x="33"/>
        <item x="623"/>
        <item x="1257"/>
        <item x="732"/>
        <item x="1492"/>
        <item x="1914"/>
        <item x="1919"/>
        <item x="1155"/>
        <item x="1540"/>
        <item x="997"/>
        <item x="264"/>
        <item x="392"/>
        <item x="832"/>
        <item x="754"/>
        <item x="1368"/>
        <item x="591"/>
        <item x="1741"/>
        <item x="1602"/>
        <item x="1835"/>
        <item x="871"/>
        <item x="1575"/>
        <item x="1316"/>
        <item x="886"/>
        <item x="1770"/>
        <item x="1736"/>
        <item x="1832"/>
        <item x="1242"/>
        <item x="102"/>
        <item x="1568"/>
        <item x="97"/>
        <item x="393"/>
        <item x="1593"/>
        <item x="43"/>
        <item x="380"/>
        <item x="161"/>
        <item x="30"/>
        <item x="417"/>
        <item x="1215"/>
        <item x="1708"/>
        <item x="1570"/>
        <item x="7"/>
        <item x="726"/>
        <item x="451"/>
        <item x="1848"/>
        <item x="1918"/>
        <item x="1942"/>
        <item x="459"/>
        <item x="1147"/>
        <item x="1123"/>
        <item x="387"/>
        <item x="622"/>
        <item x="1208"/>
        <item x="1913"/>
        <item x="833"/>
        <item x="782"/>
        <item x="1954"/>
        <item x="1229"/>
        <item x="509"/>
        <item x="504"/>
        <item x="1580"/>
        <item x="465"/>
        <item x="36"/>
        <item x="316"/>
        <item x="1282"/>
        <item x="791"/>
        <item x="440"/>
        <item x="1734"/>
        <item x="1742"/>
        <item x="1291"/>
        <item x="756"/>
        <item x="507"/>
        <item x="851"/>
        <item x="650"/>
        <item x="1333"/>
        <item x="1560"/>
        <item x="1036"/>
        <item x="1578"/>
        <item x="443"/>
        <item x="1082"/>
        <item x="638"/>
        <item x="565"/>
        <item x="414"/>
        <item x="441"/>
        <item x="139"/>
        <item x="186"/>
        <item x="662"/>
        <item x="999"/>
        <item x="937"/>
        <item x="563"/>
        <item x="24"/>
        <item x="859"/>
        <item x="347"/>
        <item x="969"/>
        <item x="1085"/>
        <item x="61"/>
        <item x="1916"/>
        <item x="657"/>
        <item x="132"/>
        <item x="762"/>
        <item x="1610"/>
        <item x="220"/>
        <item x="1652"/>
        <item x="688"/>
        <item x="722"/>
        <item x="1433"/>
        <item x="1415"/>
        <item x="879"/>
        <item x="1972"/>
        <item x="1494"/>
        <item x="1642"/>
        <item x="1945"/>
        <item x="1886"/>
        <item x="712"/>
        <item x="1673"/>
        <item x="1189"/>
        <item x="589"/>
        <item x="185"/>
        <item x="1851"/>
        <item x="281"/>
        <item x="1606"/>
        <item x="1699"/>
        <item x="1188"/>
        <item x="1349"/>
        <item x="1674"/>
        <item x="63"/>
        <item x="512"/>
        <item x="461"/>
        <item x="1887"/>
        <item x="1643"/>
        <item x="1951"/>
        <item x="1660"/>
        <item x="1131"/>
        <item x="893"/>
        <item x="543"/>
        <item x="804"/>
        <item x="1837"/>
        <item x="629"/>
        <item x="1391"/>
        <item x="1861"/>
        <item x="1617"/>
        <item x="9"/>
        <item x="111"/>
        <item x="49"/>
        <item x="1482"/>
        <item x="52"/>
        <item x="1406"/>
        <item x="689"/>
        <item x="454"/>
        <item x="11"/>
        <item x="878"/>
        <item x="1592"/>
        <item x="795"/>
        <item x="187"/>
        <item x="1764"/>
        <item x="1534"/>
        <item x="263"/>
        <item x="1410"/>
        <item x="1703"/>
        <item x="1777"/>
        <item x="684"/>
        <item x="127"/>
        <item x="601"/>
        <item x="1767"/>
        <item x="1460"/>
        <item x="600"/>
        <item x="1083"/>
        <item x="1821"/>
        <item x="1520"/>
        <item x="1579"/>
        <item x="1470"/>
        <item x="290"/>
        <item x="1145"/>
        <item x="1884"/>
        <item x="50"/>
        <item x="1437"/>
        <item x="1910"/>
        <item x="6"/>
        <item x="908"/>
        <item x="664"/>
        <item x="950"/>
        <item x="1611"/>
        <item x="1276"/>
        <item x="1849"/>
        <item x="942"/>
        <item x="468"/>
        <item x="880"/>
        <item x="924"/>
        <item x="1776"/>
        <item x="1126"/>
        <item x="885"/>
        <item x="1948"/>
        <item x="1293"/>
        <item x="813"/>
        <item x="1940"/>
        <item x="460"/>
        <item x="1032"/>
        <item x="1775"/>
        <item x="1176"/>
        <item x="1108"/>
        <item x="961"/>
        <item x="1469"/>
        <item x="1095"/>
        <item x="1577"/>
        <item x="930"/>
        <item x="412"/>
        <item x="1361"/>
        <item x="5"/>
        <item x="856"/>
        <item x="452"/>
        <item x="1793"/>
        <item x="184"/>
        <item x="1622"/>
        <item x="212"/>
        <item x="447"/>
        <item x="1865"/>
        <item x="1077"/>
        <item x="214"/>
        <item x="146"/>
        <item x="724"/>
        <item x="967"/>
        <item x="1238"/>
        <item x="310"/>
        <item x="1920"/>
        <item x="764"/>
        <item x="1390"/>
        <item x="531"/>
        <item x="416"/>
        <item x="473"/>
        <item x="1721"/>
        <item x="1590"/>
        <item x="1191"/>
        <item x="959"/>
        <item x="935"/>
        <item x="53"/>
        <item x="776"/>
        <item x="255"/>
        <item x="1404"/>
        <item x="1392"/>
        <item x="982"/>
        <item x="874"/>
        <item x="523"/>
        <item x="1846"/>
        <item x="3"/>
        <item x="1528"/>
        <item x="1805"/>
        <item x="104"/>
        <item x="1693"/>
        <item x="626"/>
        <item x="571"/>
        <item x="21"/>
        <item x="584"/>
        <item x="929"/>
        <item x="1573"/>
        <item x="1000"/>
        <item x="691"/>
        <item x="103"/>
        <item x="1949"/>
        <item x="979"/>
        <item x="1716"/>
        <item x="1362"/>
        <item x="673"/>
        <item x="1601"/>
        <item x="156"/>
        <item x="423"/>
        <item x="1533"/>
        <item x="1480"/>
        <item x="480"/>
        <item x="758"/>
        <item x="1892"/>
        <item x="17"/>
        <item x="298"/>
        <item x="1513"/>
        <item x="1912"/>
        <item x="223"/>
        <item x="714"/>
        <item x="221"/>
        <item x="1092"/>
        <item x="65"/>
        <item x="1156"/>
        <item x="687"/>
        <item x="137"/>
        <item x="138"/>
        <item x="1320"/>
        <item x="759"/>
        <item x="1119"/>
        <item x="457"/>
        <item x="463"/>
        <item x="588"/>
        <item x="1824"/>
        <item x="1911"/>
        <item x="1418"/>
        <item x="1439"/>
        <item x="180"/>
        <item x="1697"/>
        <item x="15"/>
        <item x="497"/>
        <item x="1505"/>
        <item x="1744"/>
        <item x="1001"/>
        <item x="379"/>
        <item x="466"/>
        <item x="1891"/>
        <item x="628"/>
        <item x="943"/>
        <item x="1713"/>
        <item x="1098"/>
        <item x="1771"/>
        <item x="1620"/>
        <item x="389"/>
        <item x="349"/>
        <item x="1461"/>
        <item x="503"/>
        <item x="1130"/>
        <item x="976"/>
        <item x="1137"/>
        <item x="960"/>
        <item x="1345"/>
        <item x="1750"/>
        <item x="1150"/>
        <item x="1334"/>
        <item x="131"/>
        <item x="963"/>
        <item x="839"/>
        <item x="498"/>
        <item x="757"/>
        <item x="1421"/>
        <item x="663"/>
        <item x="1050"/>
        <item x="1405"/>
        <item x="1574"/>
        <item x="1743"/>
        <item x="1841"/>
        <item x="92"/>
        <item x="1943"/>
        <item x="1358"/>
        <item x="25"/>
        <item x="365"/>
        <item x="1937"/>
        <item x="923"/>
        <item x="548"/>
        <item x="302"/>
        <item x="1041"/>
        <item x="238"/>
        <item x="1280"/>
        <item x="469"/>
        <item x="1976"/>
        <item x="1143"/>
        <item x="1895"/>
        <item x="38"/>
        <item x="1896"/>
        <item x="618"/>
        <item x="524"/>
        <item x="716"/>
        <item x="384"/>
        <item x="980"/>
        <item x="1668"/>
        <item x="1284"/>
        <item x="1922"/>
        <item x="1478"/>
        <item x="749"/>
        <item x="1566"/>
        <item x="312"/>
        <item x="1136"/>
        <item x="1863"/>
        <item x="1192"/>
        <item x="1184"/>
        <item x="808"/>
        <item x="1416"/>
        <item x="1944"/>
        <item x="154"/>
        <item x="1790"/>
        <item x="1591"/>
        <item x="1599"/>
        <item x="1572"/>
        <item x="374"/>
        <item x="311"/>
        <item x="877"/>
        <item x="932"/>
        <item x="462"/>
        <item x="23"/>
        <item x="183"/>
        <item x="1529"/>
        <item x="1843"/>
        <item x="1829"/>
        <item x="368"/>
        <item x="433"/>
        <item x="58"/>
        <item x="1030"/>
        <item x="1299"/>
        <item x="391"/>
        <item x="1106"/>
        <item x="385"/>
        <item x="1715"/>
        <item x="1808"/>
        <item x="783"/>
        <item x="1933"/>
        <item x="501"/>
        <item x="1671"/>
        <item x="888"/>
        <item x="348"/>
        <item x="1532"/>
        <item x="766"/>
        <item x="1956"/>
        <item x="369"/>
        <item x="906"/>
        <item x="1869"/>
        <item x="1847"/>
        <item x="1353"/>
        <item x="534"/>
        <item x="1298"/>
        <item x="1862"/>
        <item x="1457"/>
        <item x="1019"/>
        <item x="1165"/>
        <item x="1058"/>
        <item x="1255"/>
        <item x="1961"/>
        <item x="1650"/>
        <item x="912"/>
        <item x="336"/>
        <item x="1012"/>
        <item x="1600"/>
        <item x="1297"/>
        <item x="761"/>
        <item x="1389"/>
        <item x="744"/>
        <item x="215"/>
        <item x="828"/>
        <item x="1250"/>
        <item x="1769"/>
        <item x="231"/>
        <item x="1521"/>
        <item x="1830"/>
        <item x="645"/>
        <item x="1788"/>
        <item x="1842"/>
        <item x="719"/>
        <item x="1490"/>
        <item x="1093"/>
        <item x="641"/>
        <item x="1594"/>
        <item x="996"/>
        <item x="283"/>
        <item x="193"/>
        <item x="743"/>
        <item x="299"/>
        <item x="500"/>
        <item x="1524"/>
        <item x="1452"/>
        <item x="1266"/>
        <item x="1113"/>
        <item x="1514"/>
        <item x="1417"/>
        <item x="1778"/>
        <item x="1318"/>
        <item x="244"/>
        <item x="1138"/>
        <item x="520"/>
        <item x="112"/>
        <item x="925"/>
        <item x="309"/>
        <item x="1407"/>
        <item x="1158"/>
        <item x="508"/>
        <item x="1078"/>
        <item x="1712"/>
        <item x="1256"/>
        <item x="556"/>
        <item x="1233"/>
        <item x="1807"/>
        <item x="1413"/>
        <item x="619"/>
        <item x="1491"/>
        <item x="129"/>
        <item x="1109"/>
        <item x="1449"/>
        <item x="1864"/>
        <item x="567"/>
        <item x="951"/>
        <item x="1112"/>
        <item x="390"/>
        <item x="1395"/>
        <item x="59"/>
        <item x="1454"/>
        <item x="690"/>
        <item x="1103"/>
        <item x="27"/>
        <item x="228"/>
        <item x="400"/>
        <item x="862"/>
        <item x="1483"/>
        <item x="1479"/>
        <item x="606"/>
        <item x="713"/>
        <item x="1676"/>
        <item x="1079"/>
        <item x="1278"/>
        <item x="1235"/>
        <item x="435"/>
        <item x="148"/>
        <item x="806"/>
        <item x="864"/>
        <item x="902"/>
        <item x="278"/>
        <item x="674"/>
        <item x="745"/>
        <item x="115"/>
        <item x="1436"/>
        <item x="1782"/>
        <item x="882"/>
        <item x="1858"/>
        <item x="830"/>
        <item x="1787"/>
        <item x="554"/>
        <item x="1731"/>
        <item x="1955"/>
        <item t="default"/>
      </items>
    </pivotField>
    <pivotField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item="1" hier="-1"/>
  </pageFields>
  <dataFields count="3">
    <dataField name="Average of Air_System_Pressure(bar)" fld="5" subtotal="average" baseField="2" baseItem="0"/>
    <dataField name="Average of Torque(Nm)" fld="13" subtotal="average" baseField="2" baseItem="2"/>
    <dataField name="Average of Cutting(kN)" fld="14" subtotal="average" baseField="2" baseItem="0"/>
  </dataFields>
  <formats count="5">
    <format dxfId="49">
      <pivotArea outline="0" collapsedLevelsAreSubtotals="1" fieldPosition="0"/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2C9D7-B830-4C44-A18B-C06384117EF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7" firstHeaderRow="0" firstDataRow="1" firstDataCol="1" rowPageCount="1" colPageCount="1"/>
  <pivotFields count="16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1630">
        <item x="616"/>
        <item x="61"/>
        <item x="52"/>
        <item x="79"/>
        <item x="63"/>
        <item x="57"/>
        <item x="545"/>
        <item x="66"/>
        <item x="538"/>
        <item x="544"/>
        <item x="539"/>
        <item x="666"/>
        <item x="677"/>
        <item x="664"/>
        <item x="622"/>
        <item x="669"/>
        <item x="670"/>
        <item x="665"/>
        <item x="676"/>
        <item x="674"/>
        <item x="675"/>
        <item x="671"/>
        <item x="728"/>
        <item x="722"/>
        <item x="714"/>
        <item x="672"/>
        <item x="570"/>
        <item x="540"/>
        <item x="569"/>
        <item x="535"/>
        <item x="567"/>
        <item x="490"/>
        <item x="571"/>
        <item x="568"/>
        <item x="541"/>
        <item x="563"/>
        <item x="627"/>
        <item x="615"/>
        <item x="628"/>
        <item x="631"/>
        <item x="636"/>
        <item x="536"/>
        <item x="83"/>
        <item x="62"/>
        <item x="630"/>
        <item x="727"/>
        <item x="564"/>
        <item x="725"/>
        <item x="804"/>
        <item x="805"/>
        <item x="806"/>
        <item x="807"/>
        <item x="808"/>
        <item x="799"/>
        <item x="801"/>
        <item x="800"/>
        <item x="803"/>
        <item x="878"/>
        <item x="865"/>
        <item x="876"/>
        <item x="802"/>
        <item x="732"/>
        <item x="720"/>
        <item x="721"/>
        <item x="729"/>
        <item x="726"/>
        <item x="774"/>
        <item x="770"/>
        <item x="771"/>
        <item x="773"/>
        <item x="779"/>
        <item x="772"/>
        <item x="777"/>
        <item x="775"/>
        <item x="724"/>
        <item x="871"/>
        <item x="573"/>
        <item x="373"/>
        <item x="366"/>
        <item x="424"/>
        <item x="374"/>
        <item x="367"/>
        <item x="316"/>
        <item x="254"/>
        <item x="250"/>
        <item x="252"/>
        <item x="251"/>
        <item x="253"/>
        <item x="323"/>
        <item x="321"/>
        <item x="326"/>
        <item x="327"/>
        <item x="328"/>
        <item x="329"/>
        <item x="320"/>
        <item x="318"/>
        <item x="325"/>
        <item x="324"/>
        <item x="319"/>
        <item x="330"/>
        <item x="322"/>
        <item x="565"/>
        <item x="435"/>
        <item x="512"/>
        <item x="519"/>
        <item x="517"/>
        <item x="507"/>
        <item x="506"/>
        <item x="522"/>
        <item x="518"/>
        <item x="508"/>
        <item x="521"/>
        <item x="524"/>
        <item x="523"/>
        <item x="566"/>
        <item x="520"/>
        <item x="468"/>
        <item x="418"/>
        <item x="419"/>
        <item x="432"/>
        <item x="420"/>
        <item x="422"/>
        <item x="423"/>
        <item x="470"/>
        <item x="469"/>
        <item x="487"/>
        <item x="433"/>
        <item x="255"/>
        <item x="867"/>
        <item x="1265"/>
        <item x="1262"/>
        <item x="1260"/>
        <item x="1331"/>
        <item x="1325"/>
        <item x="1322"/>
        <item x="1319"/>
        <item x="1328"/>
        <item x="1316"/>
        <item x="1386"/>
        <item x="1374"/>
        <item x="1326"/>
        <item x="1263"/>
        <item x="1261"/>
        <item x="1264"/>
        <item x="1183"/>
        <item x="1171"/>
        <item x="1221"/>
        <item x="1223"/>
        <item x="1219"/>
        <item x="1220"/>
        <item x="1224"/>
        <item x="1222"/>
        <item x="1225"/>
        <item x="1266"/>
        <item x="1376"/>
        <item x="1179"/>
        <item x="1380"/>
        <item x="1387"/>
        <item x="1492"/>
        <item x="1501"/>
        <item x="1491"/>
        <item x="1489"/>
        <item x="1486"/>
        <item x="1485"/>
        <item x="1484"/>
        <item x="1483"/>
        <item x="1487"/>
        <item x="1482"/>
        <item x="1481"/>
        <item x="1565"/>
        <item x="1559"/>
        <item x="1562"/>
        <item x="1564"/>
        <item x="1561"/>
        <item x="1560"/>
        <item x="1558"/>
        <item x="1490"/>
        <item x="1488"/>
        <item x="1500"/>
        <item x="1373"/>
        <item x="1372"/>
        <item x="1385"/>
        <item x="1441"/>
        <item x="1442"/>
        <item x="1427"/>
        <item x="1440"/>
        <item x="1428"/>
        <item x="1432"/>
        <item x="1381"/>
        <item x="873"/>
        <item x="1181"/>
        <item x="1182"/>
        <item x="944"/>
        <item x="949"/>
        <item x="948"/>
        <item x="947"/>
        <item x="943"/>
        <item x="933"/>
        <item x="1000"/>
        <item x="998"/>
        <item x="984"/>
        <item x="1004"/>
        <item x="1005"/>
        <item x="996"/>
        <item x="995"/>
        <item x="993"/>
        <item x="997"/>
        <item x="1006"/>
        <item x="1007"/>
        <item x="1003"/>
        <item x="929"/>
        <item x="880"/>
        <item x="872"/>
        <item x="879"/>
        <item x="881"/>
        <item x="870"/>
        <item x="877"/>
        <item x="882"/>
        <item x="883"/>
        <item x="875"/>
        <item x="868"/>
        <item x="869"/>
        <item x="931"/>
        <item x="930"/>
        <item x="932"/>
        <item x="945"/>
        <item x="1002"/>
        <item x="1001"/>
        <item x="1115"/>
        <item x="1130"/>
        <item x="1120"/>
        <item x="1122"/>
        <item x="1113"/>
        <item x="1116"/>
        <item x="1121"/>
        <item x="1129"/>
        <item x="1170"/>
        <item x="1168"/>
        <item x="1124"/>
        <item x="1123"/>
        <item x="1057"/>
        <item x="1052"/>
        <item x="999"/>
        <item x="1045"/>
        <item x="1066"/>
        <item x="1050"/>
        <item x="1049"/>
        <item x="1048"/>
        <item x="1047"/>
        <item x="1051"/>
        <item x="1055"/>
        <item x="1058"/>
        <item x="1044"/>
        <item x="1060"/>
        <item x="1061"/>
        <item x="1072"/>
        <item x="1046"/>
        <item x="1054"/>
        <item x="1063"/>
        <item x="1059"/>
        <item x="1062"/>
        <item x="1053"/>
        <item x="1056"/>
        <item x="1064"/>
        <item x="256"/>
        <item x="257"/>
        <item x="249"/>
        <item x="759"/>
        <item x="769"/>
        <item x="758"/>
        <item x="761"/>
        <item x="764"/>
        <item x="766"/>
        <item x="763"/>
        <item x="798"/>
        <item x="849"/>
        <item x="850"/>
        <item x="851"/>
        <item x="847"/>
        <item x="857"/>
        <item x="768"/>
        <item x="767"/>
        <item x="765"/>
        <item x="555"/>
        <item x="562"/>
        <item x="552"/>
        <item x="561"/>
        <item x="558"/>
        <item x="556"/>
        <item x="610"/>
        <item x="607"/>
        <item x="604"/>
        <item x="614"/>
        <item x="609"/>
        <item x="613"/>
        <item x="655"/>
        <item x="657"/>
        <item x="659"/>
        <item x="706"/>
        <item x="910"/>
        <item x="560"/>
        <item x="912"/>
        <item x="908"/>
        <item x="1035"/>
        <item x="1031"/>
        <item x="1107"/>
        <item x="1105"/>
        <item x="1101"/>
        <item x="1106"/>
        <item x="1108"/>
        <item x="1109"/>
        <item x="1159"/>
        <item x="1157"/>
        <item x="1099"/>
        <item x="915"/>
        <item x="909"/>
        <item x="923"/>
        <item x="921"/>
        <item x="920"/>
        <item x="925"/>
        <item x="919"/>
        <item x="914"/>
        <item x="913"/>
        <item x="976"/>
        <item x="977"/>
        <item x="966"/>
        <item x="965"/>
        <item x="975"/>
        <item x="980"/>
        <item x="978"/>
        <item x="971"/>
        <item x="979"/>
        <item x="981"/>
        <item x="911"/>
        <item x="1097"/>
        <item x="1096"/>
        <item x="1236"/>
        <item x="1237"/>
        <item x="1238"/>
        <item x="1296"/>
        <item x="1406"/>
        <item x="1403"/>
        <item x="11"/>
        <item x="1460"/>
        <item x="1456"/>
        <item x="1347"/>
        <item x="964"/>
        <item x="598"/>
        <item x="907"/>
        <item x="1402"/>
        <item x="3"/>
        <item x="89"/>
        <item x="281"/>
        <item x="280"/>
        <item x="282"/>
        <item x="603"/>
        <item x="757"/>
        <item x="845"/>
        <item x="840"/>
        <item x="843"/>
        <item x="844"/>
        <item x="1578"/>
        <item x="1579"/>
        <item x="1580"/>
        <item x="295"/>
        <item x="296"/>
        <item x="286"/>
        <item x="291"/>
        <item x="285"/>
        <item x="415"/>
        <item x="284"/>
        <item x="464"/>
        <item x="462"/>
        <item x="289"/>
        <item x="1581"/>
        <item x="51"/>
        <item x="48"/>
        <item x="49"/>
        <item x="50"/>
        <item x="91"/>
        <item x="93"/>
        <item x="90"/>
        <item x="94"/>
        <item x="92"/>
        <item x="127"/>
        <item x="129"/>
        <item x="130"/>
        <item x="193"/>
        <item x="195"/>
        <item x="198"/>
        <item x="192"/>
        <item x="197"/>
        <item x="1582"/>
        <item x="1202"/>
        <item x="1210"/>
        <item x="14"/>
        <item x="15"/>
        <item x="16"/>
        <item x="17"/>
        <item x="78"/>
        <item x="77"/>
        <item x="72"/>
        <item x="13"/>
        <item x="65"/>
        <item x="73"/>
        <item x="75"/>
        <item x="74"/>
        <item x="68"/>
        <item x="76"/>
        <item x="71"/>
        <item x="67"/>
        <item x="70"/>
        <item x="99"/>
        <item x="108"/>
        <item x="69"/>
        <item x="1539"/>
        <item x="1589"/>
        <item x="1586"/>
        <item x="1587"/>
        <item x="1583"/>
        <item x="1584"/>
        <item x="1592"/>
        <item x="1588"/>
        <item x="1585"/>
        <item x="103"/>
        <item x="95"/>
        <item x="100"/>
        <item x="208"/>
        <item x="220"/>
        <item x="209"/>
        <item x="222"/>
        <item x="224"/>
        <item x="227"/>
        <item x="225"/>
        <item x="226"/>
        <item x="205"/>
        <item x="228"/>
        <item x="142"/>
        <item x="200"/>
        <item x="206"/>
        <item x="199"/>
        <item x="204"/>
        <item x="203"/>
        <item x="202"/>
        <item x="201"/>
        <item x="221"/>
        <item x="248"/>
        <item x="132"/>
        <item x="133"/>
        <item x="157"/>
        <item x="101"/>
        <item x="102"/>
        <item x="98"/>
        <item x="97"/>
        <item x="104"/>
        <item x="96"/>
        <item x="107"/>
        <item x="106"/>
        <item x="143"/>
        <item x="136"/>
        <item x="159"/>
        <item x="144"/>
        <item x="139"/>
        <item x="135"/>
        <item x="161"/>
        <item x="160"/>
        <item x="145"/>
        <item x="134"/>
        <item x="131"/>
        <item x="137"/>
        <item x="138"/>
        <item x="140"/>
        <item x="162"/>
        <item x="105"/>
        <item x="1522"/>
        <item x="1518"/>
        <item x="1542"/>
        <item x="1301"/>
        <item x="1314"/>
        <item x="1368"/>
        <item x="1354"/>
        <item x="1367"/>
        <item x="1365"/>
        <item x="1351"/>
        <item x="1356"/>
        <item x="1358"/>
        <item x="1355"/>
        <item x="1369"/>
        <item x="1366"/>
        <item x="1350"/>
        <item x="1362"/>
        <item x="1371"/>
        <item x="1353"/>
        <item x="1208"/>
        <item x="1204"/>
        <item x="1205"/>
        <item x="1209"/>
        <item x="1254"/>
        <item x="1255"/>
        <item x="1257"/>
        <item x="1253"/>
        <item x="1246"/>
        <item x="1248"/>
        <item x="1258"/>
        <item x="1256"/>
        <item x="1259"/>
        <item x="1250"/>
        <item x="1309"/>
        <item x="1363"/>
        <item x="1361"/>
        <item x="1468"/>
        <item x="1473"/>
        <item x="1465"/>
        <item x="1461"/>
        <item x="1480"/>
        <item x="1526"/>
        <item x="1524"/>
        <item x="1534"/>
        <item x="1523"/>
        <item x="1543"/>
        <item x="1538"/>
        <item x="1541"/>
        <item x="1536"/>
        <item x="1540"/>
        <item x="1537"/>
        <item x="1527"/>
        <item x="1525"/>
        <item x="1521"/>
        <item x="1520"/>
        <item x="1519"/>
        <item x="1511"/>
        <item x="1472"/>
        <item x="1566"/>
        <item x="1470"/>
        <item x="1464"/>
        <item x="1370"/>
        <item x="1352"/>
        <item x="1413"/>
        <item x="1425"/>
        <item x="1412"/>
        <item x="1422"/>
        <item x="1424"/>
        <item x="1415"/>
        <item x="1410"/>
        <item x="1411"/>
        <item x="1463"/>
        <item x="1462"/>
        <item x="1467"/>
        <item x="1469"/>
        <item x="1471"/>
        <item x="1466"/>
        <item x="1454"/>
        <item x="788"/>
        <item x="454"/>
        <item x="1338"/>
        <item x="450"/>
        <item x="440"/>
        <item x="439"/>
        <item x="438"/>
        <item x="447"/>
        <item x="444"/>
        <item x="412"/>
        <item x="828"/>
        <item x="413"/>
        <item x="391"/>
        <item x="410"/>
        <item x="455"/>
        <item x="789"/>
        <item x="733"/>
        <item x="279"/>
        <item x="274"/>
        <item x="275"/>
        <item x="276"/>
        <item x="277"/>
        <item x="436"/>
        <item x="446"/>
        <item x="442"/>
        <item x="443"/>
        <item x="453"/>
        <item x="790"/>
        <item x="451"/>
        <item x="399"/>
        <item x="395"/>
        <item x="389"/>
        <item x="550"/>
        <item x="338"/>
        <item x="834"/>
        <item x="1284"/>
        <item x="341"/>
        <item x="342"/>
        <item x="837"/>
        <item x="836"/>
        <item x="551"/>
        <item x="1282"/>
        <item x="351"/>
        <item x="596"/>
        <item x="331"/>
        <item x="1286"/>
        <item x="340"/>
        <item x="344"/>
        <item x="595"/>
        <item x="350"/>
        <item x="1275"/>
        <item x="534"/>
        <item x="349"/>
        <item x="345"/>
        <item x="831"/>
        <item x="1290"/>
        <item x="400"/>
        <item x="1285"/>
        <item x="1334"/>
        <item x="405"/>
        <item x="394"/>
        <item x="832"/>
        <item x="404"/>
        <item x="407"/>
        <item x="402"/>
        <item x="403"/>
        <item x="406"/>
        <item x="408"/>
        <item x="1337"/>
        <item x="397"/>
        <item x="835"/>
        <item x="388"/>
        <item x="396"/>
        <item x="548"/>
        <item x="401"/>
        <item x="735"/>
        <item x="743"/>
        <item x="31"/>
        <item x="679"/>
        <item x="692"/>
        <item x="35"/>
        <item x="32"/>
        <item x="691"/>
        <item x="693"/>
        <item x="589"/>
        <item x="678"/>
        <item x="581"/>
        <item x="582"/>
        <item x="687"/>
        <item x="87"/>
        <item x="686"/>
        <item x="85"/>
        <item x="689"/>
        <item x="84"/>
        <item x="690"/>
        <item x="695"/>
        <item x="580"/>
        <item x="1567"/>
        <item x="641"/>
        <item x="1622"/>
        <item x="639"/>
        <item x="18"/>
        <item x="1620"/>
        <item x="1619"/>
        <item x="638"/>
        <item x="1503"/>
        <item x="637"/>
        <item x="640"/>
        <item x="583"/>
        <item x="1621"/>
        <item x="33"/>
        <item x="532"/>
        <item x="267"/>
        <item x="80"/>
        <item x="752"/>
        <item x="1392"/>
        <item x="1394"/>
        <item x="1393"/>
        <item x="738"/>
        <item x="734"/>
        <item x="20"/>
        <item x="493"/>
        <item x="749"/>
        <item x="492"/>
        <item x="268"/>
        <item x="272"/>
        <item x="736"/>
        <item x="737"/>
        <item x="546"/>
        <item x="533"/>
        <item x="529"/>
        <item x="1451"/>
        <item x="82"/>
        <item x="86"/>
        <item x="684"/>
        <item x="1453"/>
        <item x="528"/>
        <item x="88"/>
        <item x="120"/>
        <item x="1448"/>
        <item x="527"/>
        <item x="1446"/>
        <item x="530"/>
        <item x="114"/>
        <item x="750"/>
        <item x="526"/>
        <item x="122"/>
        <item x="121"/>
        <item x="751"/>
        <item x="1452"/>
        <item x="525"/>
        <item x="81"/>
        <item x="263"/>
        <item x="1604"/>
        <item x="1617"/>
        <item x="1091"/>
        <item x="1080"/>
        <item x="174"/>
        <item x="1084"/>
        <item x="1618"/>
        <item x="167"/>
        <item x="124"/>
        <item x="1607"/>
        <item x="1226"/>
        <item x="1228"/>
        <item x="1149"/>
        <item x="123"/>
        <item x="1614"/>
        <item x="1616"/>
        <item x="168"/>
        <item x="1078"/>
        <item x="169"/>
        <item x="39"/>
        <item x="1345"/>
        <item x="170"/>
        <item x="171"/>
        <item x="1609"/>
        <item x="1595"/>
        <item x="1015"/>
        <item x="1185"/>
        <item x="1292"/>
        <item x="1450"/>
        <item x="1198"/>
        <item x="1193"/>
        <item x="1196"/>
        <item x="887"/>
        <item x="1192"/>
        <item x="1"/>
        <item x="1145"/>
        <item x="1081"/>
        <item x="166"/>
        <item x="1605"/>
        <item x="1197"/>
        <item x="265"/>
        <item x="262"/>
        <item x="259"/>
        <item x="261"/>
        <item x="1079"/>
        <item x="229"/>
        <item x="886"/>
        <item x="885"/>
        <item x="699"/>
        <item x="230"/>
        <item x="753"/>
        <item x="1085"/>
        <item x="1291"/>
        <item x="1075"/>
        <item x="260"/>
        <item x="653"/>
        <item x="888"/>
        <item x="1544"/>
        <item x="264"/>
        <item x="651"/>
        <item x="652"/>
        <item x="266"/>
        <item x="1023"/>
        <item x="890"/>
        <item x="884"/>
        <item x="1234"/>
        <item x="905"/>
        <item x="1227"/>
        <item x="906"/>
        <item x="891"/>
        <item x="1144"/>
        <item x="838"/>
        <item x="889"/>
        <item x="901"/>
        <item x="904"/>
        <item x="26"/>
        <item x="1310"/>
        <item x="25"/>
        <item x="27"/>
        <item x="1304"/>
        <item x="1244"/>
        <item x="1312"/>
        <item x="1505"/>
        <item x="1509"/>
        <item x="55"/>
        <item x="1251"/>
        <item x="1315"/>
        <item x="1151"/>
        <item x="1190"/>
        <item x="1147"/>
        <item x="1300"/>
        <item x="1307"/>
        <item x="58"/>
        <item x="1303"/>
        <item x="1504"/>
        <item x="1305"/>
        <item x="1502"/>
        <item x="53"/>
        <item x="1308"/>
        <item x="1243"/>
        <item x="1506"/>
        <item x="1306"/>
        <item x="1313"/>
        <item x="1507"/>
        <item x="1146"/>
        <item x="56"/>
        <item x="1508"/>
        <item x="1252"/>
        <item x="1311"/>
        <item x="1150"/>
        <item x="1302"/>
        <item x="1148"/>
        <item x="54"/>
        <item x="1143"/>
        <item x="1141"/>
        <item x="1247"/>
        <item x="1142"/>
        <item x="64"/>
        <item x="1513"/>
        <item x="1360"/>
        <item x="1528"/>
        <item x="1340"/>
        <item x="1477"/>
        <item x="1531"/>
        <item x="1475"/>
        <item x="1474"/>
        <item x="1515"/>
        <item x="1478"/>
        <item x="1479"/>
        <item x="1418"/>
        <item x="1420"/>
        <item x="1414"/>
        <item x="1423"/>
        <item x="1342"/>
        <item x="1421"/>
        <item x="1419"/>
        <item x="1333"/>
        <item x="1416"/>
        <item x="1409"/>
        <item x="1339"/>
        <item x="1535"/>
        <item x="1344"/>
        <item x="1229"/>
        <item x="1512"/>
        <item x="1533"/>
        <item x="1517"/>
        <item x="1288"/>
        <item x="1281"/>
        <item x="1278"/>
        <item x="1289"/>
        <item x="1279"/>
        <item x="1532"/>
        <item x="1287"/>
        <item x="1343"/>
        <item x="1530"/>
        <item x="1476"/>
        <item x="1276"/>
        <item x="1280"/>
        <item x="1274"/>
        <item x="1516"/>
        <item x="1277"/>
        <item x="1514"/>
        <item x="1283"/>
        <item x="1232"/>
        <item x="1529"/>
        <item x="1188"/>
        <item x="1590"/>
        <item x="1398"/>
        <item x="1395"/>
        <item x="1397"/>
        <item x="24"/>
        <item x="1357"/>
        <item x="23"/>
        <item x="21"/>
        <item x="1396"/>
        <item x="1399"/>
        <item x="22"/>
        <item x="28"/>
        <item x="1449"/>
        <item x="7"/>
        <item x="1447"/>
        <item x="1191"/>
        <item x="1230"/>
        <item x="1591"/>
        <item x="1231"/>
        <item x="1233"/>
        <item x="1332"/>
        <item x="1189"/>
        <item x="1184"/>
        <item x="1336"/>
        <item x="1187"/>
        <item x="1341"/>
        <item x="1417"/>
        <item x="1364"/>
        <item x="1186"/>
        <item x="1359"/>
        <item x="1400"/>
        <item x="29"/>
        <item x="1335"/>
        <item x="8"/>
        <item x="1550"/>
        <item x="1572"/>
        <item x="126"/>
        <item x="900"/>
        <item x="196"/>
        <item x="754"/>
        <item x="698"/>
        <item x="697"/>
        <item x="294"/>
        <item x="903"/>
        <item x="128"/>
        <item x="1024"/>
        <item x="1574"/>
        <item x="1576"/>
        <item x="1577"/>
        <item x="1025"/>
        <item x="45"/>
        <item x="283"/>
        <item x="42"/>
        <item x="44"/>
        <item x="41"/>
        <item x="43"/>
        <item x="46"/>
        <item x="47"/>
        <item x="40"/>
        <item x="902"/>
        <item x="959"/>
        <item x="293"/>
        <item x="654"/>
        <item x="460"/>
        <item x="463"/>
        <item x="467"/>
        <item x="594"/>
        <item x="549"/>
        <item x="461"/>
        <item x="465"/>
        <item x="466"/>
        <item x="547"/>
        <item x="504"/>
        <item x="592"/>
        <item x="288"/>
        <item x="290"/>
        <item x="292"/>
        <item x="360"/>
        <item x="365"/>
        <item x="363"/>
        <item x="287"/>
        <item x="364"/>
        <item x="358"/>
        <item x="361"/>
        <item x="362"/>
        <item x="357"/>
        <item x="593"/>
        <item x="359"/>
        <item x="1573"/>
        <item x="756"/>
        <item x="755"/>
        <item x="791"/>
        <item x="125"/>
        <item x="841"/>
        <item x="38"/>
        <item x="842"/>
        <item x="839"/>
        <item x="1401"/>
        <item x="961"/>
        <item x="963"/>
        <item x="960"/>
        <item x="962"/>
        <item x="1346"/>
        <item x="701"/>
        <item x="600"/>
        <item x="1199"/>
        <item x="1153"/>
        <item x="1235"/>
        <item x="700"/>
        <item x="1026"/>
        <item x="459"/>
        <item x="355"/>
        <item x="356"/>
        <item x="501"/>
        <item x="602"/>
        <item x="601"/>
        <item x="258"/>
        <item x="599"/>
        <item x="354"/>
        <item x="1575"/>
        <item x="1027"/>
        <item x="1293"/>
        <item x="1349"/>
        <item x="1348"/>
        <item x="1404"/>
        <item x="1407"/>
        <item x="1194"/>
        <item x="1405"/>
        <item x="1195"/>
        <item x="1408"/>
        <item x="1457"/>
        <item x="1458"/>
        <item x="1152"/>
        <item x="1459"/>
        <item x="1095"/>
        <item x="1455"/>
        <item x="1510"/>
        <item x="1295"/>
        <item x="1294"/>
        <item x="1154"/>
        <item x="1155"/>
        <item x="1201"/>
        <item x="1200"/>
        <item x="1239"/>
        <item x="1241"/>
        <item x="1240"/>
        <item x="1242"/>
        <item x="1299"/>
        <item x="1298"/>
        <item x="1297"/>
        <item x="1568"/>
        <item x="502"/>
        <item x="503"/>
        <item x="117"/>
        <item x="970"/>
        <item x="974"/>
        <item x="972"/>
        <item x="968"/>
        <item x="967"/>
        <item x="969"/>
        <item x="973"/>
        <item x="1030"/>
        <item x="1028"/>
        <item x="1038"/>
        <item x="113"/>
        <item x="115"/>
        <item x="116"/>
        <item x="855"/>
        <item x="185"/>
        <item x="189"/>
        <item x="187"/>
        <item x="924"/>
        <item x="1032"/>
        <item x="917"/>
        <item x="191"/>
        <item x="59"/>
        <item x="926"/>
        <item x="927"/>
        <item x="918"/>
        <item x="916"/>
        <item x="118"/>
        <item x="856"/>
        <item x="1029"/>
        <item x="1628"/>
        <item x="1164"/>
        <item x="1163"/>
        <item x="1623"/>
        <item x="1626"/>
        <item x="1161"/>
        <item x="1156"/>
        <item x="1207"/>
        <item x="1206"/>
        <item x="1627"/>
        <item x="188"/>
        <item x="1203"/>
        <item x="1249"/>
        <item x="1570"/>
        <item x="1571"/>
        <item x="1245"/>
        <item x="1569"/>
        <item x="1162"/>
        <item x="1625"/>
        <item x="1624"/>
        <item x="531"/>
        <item x="1158"/>
        <item x="1037"/>
        <item x="1036"/>
        <item x="1034"/>
        <item x="1102"/>
        <item x="1100"/>
        <item x="1033"/>
        <item x="1112"/>
        <item x="30"/>
        <item x="1110"/>
        <item x="37"/>
        <item x="34"/>
        <item x="1103"/>
        <item x="1098"/>
        <item x="1104"/>
        <item x="1160"/>
        <item x="1111"/>
        <item x="190"/>
        <item x="852"/>
        <item x="414"/>
        <item x="658"/>
        <item x="411"/>
        <item x="656"/>
        <item x="707"/>
        <item x="702"/>
        <item x="704"/>
        <item x="409"/>
        <item x="500"/>
        <item x="498"/>
        <item x="554"/>
        <item x="557"/>
        <item x="553"/>
        <item x="499"/>
        <item x="559"/>
        <item x="497"/>
        <item x="605"/>
        <item x="612"/>
        <item x="611"/>
        <item x="606"/>
        <item x="608"/>
        <item x="458"/>
        <item x="848"/>
        <item x="793"/>
        <item x="797"/>
        <item x="796"/>
        <item x="792"/>
        <item x="853"/>
        <item x="854"/>
        <item x="186"/>
        <item x="846"/>
        <item x="795"/>
        <item x="794"/>
        <item x="270"/>
        <item x="760"/>
        <item x="703"/>
        <item x="353"/>
        <item x="705"/>
        <item x="273"/>
        <item x="278"/>
        <item x="762"/>
        <item x="269"/>
        <item x="271"/>
        <item x="922"/>
        <item x="383"/>
        <item x="982"/>
        <item x="985"/>
        <item x="994"/>
        <item x="990"/>
        <item x="991"/>
        <item x="1043"/>
        <item x="393"/>
        <item x="390"/>
        <item x="392"/>
        <item x="1065"/>
        <item x="1041"/>
        <item x="1071"/>
        <item x="1042"/>
        <item x="1070"/>
        <item x="1069"/>
        <item x="992"/>
        <item x="989"/>
        <item x="938"/>
        <item x="937"/>
        <item x="940"/>
        <item x="939"/>
        <item x="1008"/>
        <item x="1268"/>
        <item x="1009"/>
        <item x="1010"/>
        <item x="983"/>
        <item x="986"/>
        <item x="387"/>
        <item x="385"/>
        <item x="1011"/>
        <item x="382"/>
        <item x="386"/>
        <item x="987"/>
        <item x="988"/>
        <item x="384"/>
        <item x="448"/>
        <item x="1068"/>
        <item x="398"/>
        <item x="337"/>
        <item x="339"/>
        <item x="1137"/>
        <item x="1136"/>
        <item x="1128"/>
        <item x="1138"/>
        <item x="352"/>
        <item x="1139"/>
        <item x="1134"/>
        <item x="1166"/>
        <item x="1174"/>
        <item x="1169"/>
        <item x="1167"/>
        <item x="1180"/>
        <item x="1132"/>
        <item x="1067"/>
        <item x="1140"/>
        <item x="1126"/>
        <item x="347"/>
        <item x="333"/>
        <item x="1039"/>
        <item x="1040"/>
        <item x="348"/>
        <item x="334"/>
        <item x="346"/>
        <item x="1133"/>
        <item x="1117"/>
        <item x="1114"/>
        <item x="1119"/>
        <item x="1131"/>
        <item x="1125"/>
        <item x="332"/>
        <item x="336"/>
        <item x="1118"/>
        <item x="1127"/>
        <item x="1135"/>
        <item x="928"/>
        <item x="941"/>
        <item x="820"/>
        <item x="821"/>
        <item x="812"/>
        <item x="816"/>
        <item x="10"/>
        <item x="818"/>
        <item x="494"/>
        <item x="817"/>
        <item x="811"/>
        <item x="819"/>
        <item x="813"/>
        <item x="815"/>
        <item x="496"/>
        <item x="810"/>
        <item x="814"/>
        <item x="825"/>
        <item x="489"/>
        <item x="822"/>
        <item x="826"/>
        <item x="827"/>
        <item x="866"/>
        <item x="437"/>
        <item x="942"/>
        <item x="862"/>
        <item x="457"/>
        <item x="935"/>
        <item x="441"/>
        <item x="946"/>
        <item x="445"/>
        <item x="936"/>
        <item x="874"/>
        <item x="449"/>
        <item x="456"/>
        <item x="864"/>
        <item x="861"/>
        <item x="860"/>
        <item x="934"/>
        <item x="858"/>
        <item x="859"/>
        <item x="491"/>
        <item x="597"/>
        <item x="863"/>
        <item x="495"/>
        <item x="1173"/>
        <item x="537"/>
        <item x="1165"/>
        <item x="1426"/>
        <item x="1599"/>
        <item x="1600"/>
        <item x="1439"/>
        <item x="1445"/>
        <item x="1438"/>
        <item x="1429"/>
        <item x="1444"/>
        <item x="1443"/>
        <item x="1435"/>
        <item x="1596"/>
        <item x="1436"/>
        <item x="1597"/>
        <item x="1430"/>
        <item x="1615"/>
        <item x="1433"/>
        <item x="1434"/>
        <item x="1437"/>
        <item x="1390"/>
        <item x="1382"/>
        <item x="1389"/>
        <item x="177"/>
        <item x="1378"/>
        <item x="178"/>
        <item x="1375"/>
        <item x="180"/>
        <item x="1602"/>
        <item x="1379"/>
        <item x="1384"/>
        <item x="1606"/>
        <item x="1383"/>
        <item x="1603"/>
        <item x="1611"/>
        <item x="1388"/>
        <item x="1612"/>
        <item x="1549"/>
        <item x="1594"/>
        <item x="1557"/>
        <item x="1551"/>
        <item x="1493"/>
        <item x="1545"/>
        <item x="1552"/>
        <item x="1553"/>
        <item x="1546"/>
        <item x="1556"/>
        <item x="1554"/>
        <item x="1547"/>
        <item x="1555"/>
        <item x="1563"/>
        <item x="1548"/>
        <item x="1431"/>
        <item x="1601"/>
        <item x="1593"/>
        <item x="1499"/>
        <item x="1608"/>
        <item x="1610"/>
        <item x="1494"/>
        <item x="1598"/>
        <item x="1497"/>
        <item x="1496"/>
        <item x="1613"/>
        <item x="1498"/>
        <item x="1495"/>
        <item x="1377"/>
        <item x="181"/>
        <item x="1211"/>
        <item x="231"/>
        <item x="1214"/>
        <item x="1215"/>
        <item x="1213"/>
        <item x="232"/>
        <item x="1212"/>
        <item x="1217"/>
        <item x="242"/>
        <item x="1216"/>
        <item x="234"/>
        <item x="237"/>
        <item x="1218"/>
        <item x="233"/>
        <item x="1178"/>
        <item x="1177"/>
        <item x="240"/>
        <item x="1175"/>
        <item x="239"/>
        <item x="1176"/>
        <item x="1172"/>
        <item x="238"/>
        <item x="236"/>
        <item x="246"/>
        <item x="241"/>
        <item x="244"/>
        <item x="243"/>
        <item x="1272"/>
        <item x="179"/>
        <item x="1318"/>
        <item x="1317"/>
        <item x="184"/>
        <item x="1327"/>
        <item x="1330"/>
        <item x="173"/>
        <item x="165"/>
        <item x="183"/>
        <item x="1391"/>
        <item x="1321"/>
        <item x="176"/>
        <item x="1320"/>
        <item x="1267"/>
        <item x="1271"/>
        <item x="235"/>
        <item x="1270"/>
        <item x="1269"/>
        <item x="1273"/>
        <item x="175"/>
        <item x="172"/>
        <item x="1323"/>
        <item x="1329"/>
        <item x="9"/>
        <item x="1324"/>
        <item x="182"/>
        <item x="245"/>
        <item x="824"/>
        <item x="823"/>
        <item x="308"/>
        <item x="309"/>
        <item x="302"/>
        <item x="307"/>
        <item x="375"/>
        <item x="379"/>
        <item x="380"/>
        <item x="381"/>
        <item x="378"/>
        <item x="370"/>
        <item x="376"/>
        <item x="372"/>
        <item x="830"/>
        <item x="306"/>
        <item x="310"/>
        <item x="896"/>
        <item x="311"/>
        <item x="314"/>
        <item x="893"/>
        <item x="315"/>
        <item x="301"/>
        <item x="297"/>
        <item x="299"/>
        <item x="313"/>
        <item x="298"/>
        <item x="304"/>
        <item x="898"/>
        <item x="305"/>
        <item x="897"/>
        <item x="312"/>
        <item x="895"/>
        <item x="303"/>
        <item x="892"/>
        <item x="317"/>
        <item x="377"/>
        <item x="371"/>
        <item x="787"/>
        <item x="739"/>
        <item x="485"/>
        <item x="482"/>
        <item x="486"/>
        <item x="483"/>
        <item x="741"/>
        <item x="478"/>
        <item x="475"/>
        <item x="368"/>
        <item x="786"/>
        <item x="427"/>
        <item x="369"/>
        <item x="429"/>
        <item x="417"/>
        <item x="833"/>
        <item x="431"/>
        <item x="428"/>
        <item x="421"/>
        <item x="425"/>
        <item x="416"/>
        <item x="434"/>
        <item x="426"/>
        <item x="829"/>
        <item x="300"/>
        <item x="899"/>
        <item x="1088"/>
        <item x="112"/>
        <item x="1073"/>
        <item x="152"/>
        <item x="1094"/>
        <item x="1082"/>
        <item x="109"/>
        <item x="1089"/>
        <item x="1013"/>
        <item x="163"/>
        <item x="156"/>
        <item x="151"/>
        <item x="1014"/>
        <item x="155"/>
        <item x="158"/>
        <item x="1018"/>
        <item x="164"/>
        <item x="141"/>
        <item x="1093"/>
        <item x="1092"/>
        <item x="60"/>
        <item x="1083"/>
        <item x="111"/>
        <item x="1074"/>
        <item x="1087"/>
        <item x="1076"/>
        <item x="1090"/>
        <item x="1086"/>
        <item x="1077"/>
        <item x="110"/>
        <item x="154"/>
        <item x="153"/>
        <item x="1020"/>
        <item x="953"/>
        <item x="954"/>
        <item x="217"/>
        <item x="951"/>
        <item x="211"/>
        <item x="212"/>
        <item x="950"/>
        <item x="958"/>
        <item x="894"/>
        <item x="247"/>
        <item x="956"/>
        <item x="213"/>
        <item x="957"/>
        <item x="952"/>
        <item x="146"/>
        <item x="147"/>
        <item x="148"/>
        <item x="150"/>
        <item x="149"/>
        <item x="214"/>
        <item x="1012"/>
        <item x="1016"/>
        <item x="1017"/>
        <item x="219"/>
        <item x="215"/>
        <item x="216"/>
        <item x="210"/>
        <item x="1019"/>
        <item x="1021"/>
        <item x="218"/>
        <item x="1022"/>
        <item x="207"/>
        <item x="955"/>
        <item x="742"/>
        <item x="481"/>
        <item x="579"/>
        <item x="335"/>
        <item x="668"/>
        <item x="667"/>
        <item x="661"/>
        <item x="663"/>
        <item x="590"/>
        <item x="717"/>
        <item x="716"/>
        <item x="718"/>
        <item x="731"/>
        <item x="708"/>
        <item x="585"/>
        <item x="591"/>
        <item x="647"/>
        <item x="634"/>
        <item x="617"/>
        <item x="620"/>
        <item x="623"/>
        <item x="644"/>
        <item x="660"/>
        <item x="621"/>
        <item x="633"/>
        <item x="584"/>
        <item x="587"/>
        <item x="586"/>
        <item x="662"/>
        <item x="619"/>
        <item x="776"/>
        <item x="784"/>
        <item x="781"/>
        <item x="783"/>
        <item x="782"/>
        <item x="785"/>
        <item x="778"/>
        <item x="5"/>
        <item x="543"/>
        <item x="730"/>
        <item x="780"/>
        <item x="710"/>
        <item x="588"/>
        <item x="709"/>
        <item x="809"/>
        <item x="577"/>
        <item x="712"/>
        <item x="719"/>
        <item x="711"/>
        <item x="578"/>
        <item x="715"/>
        <item x="723"/>
        <item x="542"/>
        <item x="713"/>
        <item x="509"/>
        <item x="510"/>
        <item x="513"/>
        <item x="516"/>
        <item x="740"/>
        <item x="745"/>
        <item x="505"/>
        <item x="515"/>
        <item x="682"/>
        <item x="683"/>
        <item x="688"/>
        <item x="511"/>
        <item x="681"/>
        <item x="514"/>
        <item x="480"/>
        <item x="452"/>
        <item x="473"/>
        <item x="748"/>
        <item x="477"/>
        <item x="747"/>
        <item x="474"/>
        <item x="471"/>
        <item x="488"/>
        <item x="746"/>
        <item x="479"/>
        <item x="744"/>
        <item x="484"/>
        <item x="476"/>
        <item x="472"/>
        <item x="696"/>
        <item x="685"/>
        <item x="574"/>
        <item x="624"/>
        <item x="618"/>
        <item x="635"/>
        <item x="643"/>
        <item x="642"/>
        <item x="649"/>
        <item x="629"/>
        <item x="632"/>
        <item x="648"/>
        <item x="625"/>
        <item x="650"/>
        <item x="646"/>
        <item x="645"/>
        <item x="6"/>
        <item x="673"/>
        <item x="626"/>
        <item x="194"/>
        <item x="223"/>
        <item x="694"/>
        <item x="343"/>
        <item x="36"/>
        <item x="572"/>
        <item x="2"/>
        <item x="19"/>
        <item x="119"/>
        <item x="4"/>
        <item x="0"/>
        <item x="680"/>
        <item x="12"/>
        <item x="576"/>
        <item x="575"/>
        <item x="430"/>
        <item t="default"/>
      </items>
    </pivotField>
    <pivotField dataField="1" showAll="0"/>
    <pivotField showAll="0">
      <items count="277">
        <item x="4"/>
        <item x="166"/>
        <item x="238"/>
        <item x="224"/>
        <item x="8"/>
        <item x="146"/>
        <item x="186"/>
        <item x="257"/>
        <item x="22"/>
        <item x="159"/>
        <item x="223"/>
        <item x="106"/>
        <item x="5"/>
        <item x="261"/>
        <item x="270"/>
        <item x="24"/>
        <item x="94"/>
        <item x="78"/>
        <item x="153"/>
        <item x="173"/>
        <item x="142"/>
        <item x="57"/>
        <item x="195"/>
        <item x="73"/>
        <item x="88"/>
        <item x="25"/>
        <item x="20"/>
        <item x="92"/>
        <item x="259"/>
        <item x="258"/>
        <item x="26"/>
        <item x="117"/>
        <item x="141"/>
        <item x="85"/>
        <item x="51"/>
        <item x="249"/>
        <item x="45"/>
        <item x="129"/>
        <item x="208"/>
        <item x="93"/>
        <item x="265"/>
        <item x="89"/>
        <item x="21"/>
        <item x="236"/>
        <item x="97"/>
        <item x="266"/>
        <item x="59"/>
        <item x="213"/>
        <item x="256"/>
        <item x="194"/>
        <item x="193"/>
        <item x="32"/>
        <item x="163"/>
        <item x="28"/>
        <item x="60"/>
        <item x="150"/>
        <item x="165"/>
        <item x="50"/>
        <item x="254"/>
        <item x="29"/>
        <item x="253"/>
        <item x="161"/>
        <item x="121"/>
        <item x="177"/>
        <item x="201"/>
        <item x="54"/>
        <item x="72"/>
        <item x="11"/>
        <item x="138"/>
        <item x="136"/>
        <item x="23"/>
        <item x="175"/>
        <item x="30"/>
        <item x="63"/>
        <item x="156"/>
        <item x="149"/>
        <item x="79"/>
        <item x="252"/>
        <item x="83"/>
        <item x="2"/>
        <item x="243"/>
        <item x="255"/>
        <item x="90"/>
        <item x="240"/>
        <item x="152"/>
        <item x="197"/>
        <item x="268"/>
        <item x="190"/>
        <item x="43"/>
        <item x="232"/>
        <item x="171"/>
        <item x="139"/>
        <item x="12"/>
        <item x="53"/>
        <item x="101"/>
        <item x="198"/>
        <item x="55"/>
        <item x="246"/>
        <item x="174"/>
        <item x="188"/>
        <item x="91"/>
        <item x="19"/>
        <item x="192"/>
        <item x="271"/>
        <item x="216"/>
        <item x="61"/>
        <item x="127"/>
        <item x="130"/>
        <item x="274"/>
        <item x="95"/>
        <item x="158"/>
        <item x="52"/>
        <item x="231"/>
        <item x="157"/>
        <item x="267"/>
        <item x="46"/>
        <item x="199"/>
        <item x="58"/>
        <item x="167"/>
        <item x="242"/>
        <item x="233"/>
        <item x="250"/>
        <item x="122"/>
        <item x="44"/>
        <item x="132"/>
        <item x="62"/>
        <item x="185"/>
        <item x="86"/>
        <item x="118"/>
        <item x="64"/>
        <item x="96"/>
        <item x="131"/>
        <item x="6"/>
        <item x="140"/>
        <item x="18"/>
        <item x="123"/>
        <item x="211"/>
        <item x="126"/>
        <item x="191"/>
        <item x="38"/>
        <item x="37"/>
        <item x="36"/>
        <item x="269"/>
        <item x="108"/>
        <item x="264"/>
        <item x="272"/>
        <item x="7"/>
        <item x="251"/>
        <item x="77"/>
        <item x="35"/>
        <item x="99"/>
        <item x="135"/>
        <item x="162"/>
        <item x="34"/>
        <item x="76"/>
        <item x="189"/>
        <item x="48"/>
        <item x="68"/>
        <item x="39"/>
        <item x="103"/>
        <item x="33"/>
        <item x="104"/>
        <item x="112"/>
        <item x="147"/>
        <item x="178"/>
        <item x="102"/>
        <item x="42"/>
        <item x="222"/>
        <item x="248"/>
        <item x="107"/>
        <item x="263"/>
        <item x="148"/>
        <item x="105"/>
        <item x="244"/>
        <item x="187"/>
        <item x="69"/>
        <item x="81"/>
        <item x="154"/>
        <item x="3"/>
        <item x="169"/>
        <item x="241"/>
        <item x="273"/>
        <item x="215"/>
        <item x="262"/>
        <item x="120"/>
        <item x="87"/>
        <item x="80"/>
        <item x="49"/>
        <item x="100"/>
        <item x="0"/>
        <item x="41"/>
        <item x="75"/>
        <item x="137"/>
        <item x="84"/>
        <item x="179"/>
        <item x="124"/>
        <item x="17"/>
        <item x="65"/>
        <item x="67"/>
        <item x="40"/>
        <item x="66"/>
        <item x="114"/>
        <item x="115"/>
        <item x="116"/>
        <item x="113"/>
        <item x="110"/>
        <item x="182"/>
        <item x="225"/>
        <item x="214"/>
        <item x="217"/>
        <item x="210"/>
        <item x="196"/>
        <item x="247"/>
        <item x="15"/>
        <item x="239"/>
        <item x="209"/>
        <item x="145"/>
        <item x="109"/>
        <item x="235"/>
        <item x="228"/>
        <item x="14"/>
        <item x="227"/>
        <item x="181"/>
        <item x="234"/>
        <item x="13"/>
        <item x="172"/>
        <item x="183"/>
        <item x="56"/>
        <item x="202"/>
        <item x="219"/>
        <item x="237"/>
        <item x="160"/>
        <item x="82"/>
        <item x="218"/>
        <item x="221"/>
        <item x="220"/>
        <item x="230"/>
        <item x="74"/>
        <item x="226"/>
        <item x="204"/>
        <item x="10"/>
        <item x="176"/>
        <item x="205"/>
        <item x="1"/>
        <item x="207"/>
        <item x="245"/>
        <item x="203"/>
        <item x="275"/>
        <item x="229"/>
        <item x="184"/>
        <item x="143"/>
        <item x="125"/>
        <item x="260"/>
        <item x="128"/>
        <item x="9"/>
        <item x="133"/>
        <item x="71"/>
        <item x="144"/>
        <item x="134"/>
        <item x="170"/>
        <item x="31"/>
        <item x="70"/>
        <item x="98"/>
        <item x="168"/>
        <item x="111"/>
        <item x="151"/>
        <item x="16"/>
        <item x="212"/>
        <item x="206"/>
        <item x="180"/>
        <item x="200"/>
        <item x="155"/>
        <item x="119"/>
        <item x="164"/>
        <item x="47"/>
        <item x="27"/>
        <item t="default"/>
      </items>
    </pivotField>
    <pivotField showAll="0"/>
    <pivotField showAll="0"/>
    <pivotField showAll="0">
      <items count="1146">
        <item x="200"/>
        <item x="95"/>
        <item x="1140"/>
        <item x="947"/>
        <item x="586"/>
        <item x="794"/>
        <item x="695"/>
        <item x="873"/>
        <item x="814"/>
        <item x="487"/>
        <item x="982"/>
        <item x="462"/>
        <item x="339"/>
        <item x="1084"/>
        <item x="987"/>
        <item x="830"/>
        <item x="703"/>
        <item x="971"/>
        <item x="813"/>
        <item x="864"/>
        <item x="723"/>
        <item x="928"/>
        <item x="1054"/>
        <item x="889"/>
        <item x="786"/>
        <item x="510"/>
        <item x="1104"/>
        <item x="1120"/>
        <item x="148"/>
        <item x="571"/>
        <item x="967"/>
        <item x="957"/>
        <item x="119"/>
        <item x="852"/>
        <item x="720"/>
        <item x="1144"/>
        <item x="862"/>
        <item x="468"/>
        <item x="1083"/>
        <item x="1100"/>
        <item x="863"/>
        <item x="191"/>
        <item x="370"/>
        <item x="472"/>
        <item x="950"/>
        <item x="367"/>
        <item x="929"/>
        <item x="866"/>
        <item x="345"/>
        <item x="743"/>
        <item x="387"/>
        <item x="756"/>
        <item x="678"/>
        <item x="796"/>
        <item x="423"/>
        <item x="948"/>
        <item x="728"/>
        <item x="290"/>
        <item x="319"/>
        <item x="175"/>
        <item x="1074"/>
        <item x="742"/>
        <item x="973"/>
        <item x="668"/>
        <item x="778"/>
        <item x="498"/>
        <item x="260"/>
        <item x="1076"/>
        <item x="600"/>
        <item x="419"/>
        <item x="333"/>
        <item x="176"/>
        <item x="542"/>
        <item x="1091"/>
        <item x="699"/>
        <item x="224"/>
        <item x="552"/>
        <item x="466"/>
        <item x="1122"/>
        <item x="456"/>
        <item x="1114"/>
        <item x="54"/>
        <item x="727"/>
        <item x="1068"/>
        <item x="1019"/>
        <item x="955"/>
        <item x="192"/>
        <item x="922"/>
        <item x="352"/>
        <item x="1000"/>
        <item x="226"/>
        <item x="881"/>
        <item x="412"/>
        <item x="288"/>
        <item x="884"/>
        <item x="994"/>
        <item x="1143"/>
        <item x="549"/>
        <item x="393"/>
        <item x="14"/>
        <item x="683"/>
        <item x="710"/>
        <item x="1082"/>
        <item x="179"/>
        <item x="554"/>
        <item x="271"/>
        <item x="107"/>
        <item x="773"/>
        <item x="15"/>
        <item x="52"/>
        <item x="684"/>
        <item x="1139"/>
        <item x="495"/>
        <item x="405"/>
        <item x="444"/>
        <item x="937"/>
        <item x="253"/>
        <item x="753"/>
        <item x="949"/>
        <item x="908"/>
        <item x="1060"/>
        <item x="556"/>
        <item x="708"/>
        <item x="279"/>
        <item x="790"/>
        <item x="997"/>
        <item x="81"/>
        <item x="959"/>
        <item x="47"/>
        <item x="1001"/>
        <item x="1102"/>
        <item x="563"/>
        <item x="715"/>
        <item x="454"/>
        <item x="1061"/>
        <item x="232"/>
        <item x="160"/>
        <item x="986"/>
        <item x="196"/>
        <item x="700"/>
        <item x="203"/>
        <item x="211"/>
        <item x="838"/>
        <item x="447"/>
        <item x="1125"/>
        <item x="152"/>
        <item x="610"/>
        <item x="960"/>
        <item x="593"/>
        <item x="158"/>
        <item x="614"/>
        <item x="1017"/>
        <item x="835"/>
        <item x="900"/>
        <item x="431"/>
        <item x="382"/>
        <item x="1018"/>
        <item x="871"/>
        <item x="726"/>
        <item x="77"/>
        <item x="171"/>
        <item x="627"/>
        <item x="1123"/>
        <item x="847"/>
        <item x="97"/>
        <item x="1063"/>
        <item x="83"/>
        <item x="901"/>
        <item x="432"/>
        <item x="88"/>
        <item x="43"/>
        <item x="1093"/>
        <item x="833"/>
        <item x="832"/>
        <item x="1002"/>
        <item x="923"/>
        <item x="274"/>
        <item x="391"/>
        <item x="771"/>
        <item x="204"/>
        <item x="930"/>
        <item x="154"/>
        <item x="267"/>
        <item x="573"/>
        <item x="798"/>
        <item x="348"/>
        <item x="719"/>
        <item x="785"/>
        <item x="562"/>
        <item x="531"/>
        <item x="577"/>
        <item x="139"/>
        <item x="1115"/>
        <item x="229"/>
        <item x="711"/>
        <item x="868"/>
        <item x="984"/>
        <item x="397"/>
        <item x="621"/>
        <item x="1059"/>
        <item x="1077"/>
        <item x="425"/>
        <item x="270"/>
        <item x="981"/>
        <item x="1047"/>
        <item x="499"/>
        <item x="1051"/>
        <item x="242"/>
        <item x="704"/>
        <item x="1098"/>
        <item x="233"/>
        <item x="511"/>
        <item x="60"/>
        <item x="459"/>
        <item x="244"/>
        <item x="111"/>
        <item x="3"/>
        <item x="853"/>
        <item x="958"/>
        <item x="343"/>
        <item x="675"/>
        <item x="784"/>
        <item x="1105"/>
        <item x="1034"/>
        <item x="953"/>
        <item x="434"/>
        <item x="1127"/>
        <item x="364"/>
        <item x="215"/>
        <item x="23"/>
        <item x="857"/>
        <item x="118"/>
        <item x="336"/>
        <item x="1078"/>
        <item x="416"/>
        <item x="329"/>
        <item x="365"/>
        <item x="217"/>
        <item x="1080"/>
        <item x="841"/>
        <item x="464"/>
        <item x="383"/>
        <item x="237"/>
        <item x="360"/>
        <item x="574"/>
        <item x="595"/>
        <item x="373"/>
        <item x="172"/>
        <item x="27"/>
        <item x="655"/>
        <item x="443"/>
        <item x="11"/>
        <item x="775"/>
        <item x="125"/>
        <item x="394"/>
        <item x="138"/>
        <item x="483"/>
        <item x="247"/>
        <item x="601"/>
        <item x="10"/>
        <item x="1039"/>
        <item x="936"/>
        <item x="170"/>
        <item x="420"/>
        <item x="1041"/>
        <item x="408"/>
        <item x="71"/>
        <item x="985"/>
        <item x="316"/>
        <item x="280"/>
        <item x="1045"/>
        <item x="977"/>
        <item x="954"/>
        <item x="898"/>
        <item x="276"/>
        <item x="8"/>
        <item x="988"/>
        <item x="258"/>
        <item x="1023"/>
        <item x="102"/>
        <item x="57"/>
        <item x="94"/>
        <item x="783"/>
        <item x="945"/>
        <item x="970"/>
        <item x="1117"/>
        <item x="166"/>
        <item x="427"/>
        <item x="582"/>
        <item x="508"/>
        <item x="116"/>
        <item x="583"/>
        <item x="933"/>
        <item x="403"/>
        <item x="1097"/>
        <item x="285"/>
        <item x="32"/>
        <item x="228"/>
        <item x="399"/>
        <item x="340"/>
        <item x="911"/>
        <item x="66"/>
        <item x="834"/>
        <item x="212"/>
        <item x="845"/>
        <item x="917"/>
        <item x="346"/>
        <item x="553"/>
        <item x="503"/>
        <item x="250"/>
        <item x="656"/>
        <item x="640"/>
        <item x="331"/>
        <item x="974"/>
        <item x="194"/>
        <item x="208"/>
        <item x="1128"/>
        <item x="207"/>
        <item x="942"/>
        <item x="401"/>
        <item x="662"/>
        <item x="470"/>
        <item x="26"/>
        <item x="65"/>
        <item x="674"/>
        <item x="810"/>
        <item x="240"/>
        <item x="396"/>
        <item x="9"/>
        <item x="507"/>
        <item x="799"/>
        <item x="1069"/>
        <item x="305"/>
        <item x="426"/>
        <item x="278"/>
        <item x="1134"/>
        <item x="858"/>
        <item x="943"/>
        <item x="48"/>
        <item x="368"/>
        <item x="907"/>
        <item x="766"/>
        <item x="592"/>
        <item x="195"/>
        <item x="442"/>
        <item x="654"/>
        <item x="921"/>
        <item x="518"/>
        <item x="520"/>
        <item x="631"/>
        <item x="410"/>
        <item x="502"/>
        <item x="295"/>
        <item x="780"/>
        <item x="385"/>
        <item x="1004"/>
        <item x="109"/>
        <item x="315"/>
        <item x="561"/>
        <item x="157"/>
        <item x="902"/>
        <item x="312"/>
        <item x="603"/>
        <item x="469"/>
        <item x="281"/>
        <item x="740"/>
        <item x="1025"/>
        <item x="78"/>
        <item x="127"/>
        <item x="221"/>
        <item x="402"/>
        <item x="696"/>
        <item x="569"/>
        <item x="626"/>
        <item x="334"/>
        <item x="983"/>
        <item x="497"/>
        <item x="301"/>
        <item x="282"/>
        <item x="485"/>
        <item x="969"/>
        <item x="142"/>
        <item x="681"/>
        <item x="273"/>
        <item x="1032"/>
        <item x="752"/>
        <item x="667"/>
        <item x="395"/>
        <item x="927"/>
        <item x="378"/>
        <item x="679"/>
        <item x="887"/>
        <item x="547"/>
        <item x="458"/>
        <item x="628"/>
        <item x="606"/>
        <item x="660"/>
        <item x="885"/>
        <item x="812"/>
        <item x="199"/>
        <item x="201"/>
        <item x="538"/>
        <item x="817"/>
        <item x="183"/>
        <item x="409"/>
        <item x="1088"/>
        <item x="648"/>
        <item x="854"/>
        <item x="234"/>
        <item x="594"/>
        <item x="135"/>
        <item x="422"/>
        <item x="501"/>
        <item x="225"/>
        <item x="894"/>
        <item x="440"/>
        <item x="546"/>
        <item x="572"/>
        <item x="37"/>
        <item x="612"/>
        <item x="476"/>
        <item x="840"/>
        <item x="1087"/>
        <item x="736"/>
        <item x="173"/>
        <item x="231"/>
        <item x="36"/>
        <item x="298"/>
        <item x="888"/>
        <item x="161"/>
        <item x="512"/>
        <item x="564"/>
        <item x="214"/>
        <item x="213"/>
        <item x="769"/>
        <item x="209"/>
        <item x="806"/>
        <item x="602"/>
        <item x="386"/>
        <item x="92"/>
        <item x="296"/>
        <item x="186"/>
        <item x="216"/>
        <item x="198"/>
        <item x="607"/>
        <item x="666"/>
        <item x="897"/>
        <item x="177"/>
        <item x="801"/>
        <item x="604"/>
        <item x="597"/>
        <item x="639"/>
        <item x="13"/>
        <item x="504"/>
        <item x="717"/>
        <item x="140"/>
        <item x="550"/>
        <item x="1038"/>
        <item x="85"/>
        <item x="338"/>
        <item x="509"/>
        <item x="872"/>
        <item x="190"/>
        <item x="12"/>
        <item x="28"/>
        <item x="532"/>
        <item x="16"/>
        <item x="439"/>
        <item x="578"/>
        <item x="5"/>
        <item x="22"/>
        <item x="50"/>
        <item x="317"/>
        <item x="767"/>
        <item x="122"/>
        <item x="818"/>
        <item x="513"/>
        <item x="779"/>
        <item x="257"/>
        <item x="995"/>
        <item x="1137"/>
        <item x="1028"/>
        <item x="475"/>
        <item x="829"/>
        <item x="219"/>
        <item x="596"/>
        <item x="713"/>
        <item x="1053"/>
        <item x="525"/>
        <item x="29"/>
        <item x="827"/>
        <item x="249"/>
        <item x="134"/>
        <item x="1006"/>
        <item x="747"/>
        <item x="697"/>
        <item x="909"/>
        <item x="751"/>
        <item x="451"/>
        <item x="479"/>
        <item x="846"/>
        <item x="245"/>
        <item x="598"/>
        <item x="31"/>
        <item x="384"/>
        <item x="744"/>
        <item x="797"/>
        <item x="754"/>
        <item x="772"/>
        <item x="438"/>
        <item x="34"/>
        <item x="589"/>
        <item x="896"/>
        <item x="541"/>
        <item x="238"/>
        <item x="45"/>
        <item x="566"/>
        <item x="74"/>
        <item x="709"/>
        <item x="188"/>
        <item x="792"/>
        <item x="167"/>
        <item x="428"/>
        <item x="130"/>
        <item x="506"/>
        <item x="41"/>
        <item x="644"/>
        <item x="159"/>
        <item x="551"/>
        <item x="768"/>
        <item x="645"/>
        <item x="121"/>
        <item x="587"/>
        <item x="87"/>
        <item x="803"/>
        <item x="123"/>
        <item x="361"/>
        <item x="568"/>
        <item x="474"/>
        <item x="533"/>
        <item x="536"/>
        <item x="115"/>
        <item x="762"/>
        <item x="698"/>
        <item x="990"/>
        <item x="380"/>
        <item x="4"/>
        <item x="366"/>
        <item x="108"/>
        <item x="543"/>
        <item x="869"/>
        <item x="590"/>
        <item x="859"/>
        <item x="938"/>
        <item x="450"/>
        <item x="308"/>
        <item x="484"/>
        <item x="500"/>
        <item x="782"/>
        <item x="417"/>
        <item x="895"/>
        <item x="243"/>
        <item x="314"/>
        <item x="579"/>
        <item x="1005"/>
        <item x="105"/>
        <item x="404"/>
        <item x="38"/>
        <item x="647"/>
        <item x="325"/>
        <item x="149"/>
        <item x="61"/>
        <item x="185"/>
        <item x="777"/>
        <item x="615"/>
        <item x="248"/>
        <item x="323"/>
        <item x="557"/>
        <item x="481"/>
        <item x="643"/>
        <item x="735"/>
        <item x="168"/>
        <item x="537"/>
        <item x="731"/>
        <item x="128"/>
        <item x="24"/>
        <item x="73"/>
        <item x="962"/>
        <item x="1079"/>
        <item x="388"/>
        <item x="653"/>
        <item x="53"/>
        <item x="413"/>
        <item x="693"/>
        <item x="576"/>
        <item x="33"/>
        <item x="870"/>
        <item x="446"/>
        <item x="634"/>
        <item x="293"/>
        <item x="1012"/>
        <item x="117"/>
        <item x="35"/>
        <item x="682"/>
        <item x="100"/>
        <item x="287"/>
        <item x="482"/>
        <item x="883"/>
        <item x="433"/>
        <item x="690"/>
        <item x="49"/>
        <item x="124"/>
        <item x="658"/>
        <item x="891"/>
        <item x="187"/>
        <item x="876"/>
        <item x="788"/>
        <item x="465"/>
        <item x="407"/>
        <item x="611"/>
        <item x="608"/>
        <item x="580"/>
        <item x="189"/>
        <item x="932"/>
        <item x="567"/>
        <item x="210"/>
        <item x="956"/>
        <item x="677"/>
        <item x="369"/>
        <item x="741"/>
        <item x="91"/>
        <item x="254"/>
        <item x="809"/>
        <item x="144"/>
        <item x="491"/>
        <item x="712"/>
        <item x="701"/>
        <item x="313"/>
        <item x="55"/>
        <item x="437"/>
        <item x="903"/>
        <item x="93"/>
        <item x="1142"/>
        <item x="59"/>
        <item x="663"/>
        <item x="1016"/>
        <item x="877"/>
        <item x="843"/>
        <item x="162"/>
        <item x="129"/>
        <item x="1089"/>
        <item x="651"/>
        <item x="1135"/>
        <item x="906"/>
        <item x="324"/>
        <item x="268"/>
        <item x="820"/>
        <item x="545"/>
        <item x="235"/>
        <item x="729"/>
        <item x="181"/>
        <item x="263"/>
        <item x="322"/>
        <item x="530"/>
        <item x="494"/>
        <item x="261"/>
        <item x="289"/>
        <item x="706"/>
        <item x="1020"/>
        <item x="560"/>
        <item x="774"/>
        <item x="1055"/>
        <item x="457"/>
        <item x="17"/>
        <item x="435"/>
        <item x="272"/>
        <item x="1003"/>
        <item x="730"/>
        <item x="25"/>
        <item x="1033"/>
        <item x="7"/>
        <item x="377"/>
        <item x="246"/>
        <item x="998"/>
        <item x="42"/>
        <item x="692"/>
        <item x="264"/>
        <item x="761"/>
        <item x="96"/>
        <item x="406"/>
        <item x="82"/>
        <item x="492"/>
        <item x="856"/>
        <item x="1026"/>
        <item x="636"/>
        <item x="255"/>
        <item x="239"/>
        <item x="688"/>
        <item x="539"/>
        <item x="297"/>
        <item x="206"/>
        <item x="284"/>
        <item x="309"/>
        <item x="526"/>
        <item x="64"/>
        <item x="515"/>
        <item x="800"/>
        <item x="836"/>
        <item x="1050"/>
        <item x="1058"/>
        <item x="652"/>
        <item x="455"/>
        <item x="588"/>
        <item x="850"/>
        <item x="182"/>
        <item x="793"/>
        <item x="488"/>
        <item x="330"/>
        <item x="524"/>
        <item x="227"/>
        <item x="842"/>
        <item x="414"/>
        <item x="21"/>
        <item x="430"/>
        <item x="275"/>
        <item x="642"/>
        <item x="519"/>
        <item x="739"/>
        <item x="940"/>
        <item x="262"/>
        <item x="478"/>
        <item x="1110"/>
        <item x="694"/>
        <item x="757"/>
        <item x="302"/>
        <item x="707"/>
        <item x="826"/>
        <item x="30"/>
        <item x="415"/>
        <item x="638"/>
        <item x="732"/>
        <item x="617"/>
        <item x="104"/>
        <item x="132"/>
        <item x="353"/>
        <item x="722"/>
        <item x="745"/>
        <item x="1066"/>
        <item x="150"/>
        <item x="770"/>
        <item x="570"/>
        <item x="448"/>
        <item x="1121"/>
        <item x="362"/>
        <item x="1108"/>
        <item x="1035"/>
        <item x="490"/>
        <item x="328"/>
        <item x="670"/>
        <item x="389"/>
        <item x="133"/>
        <item x="18"/>
        <item x="143"/>
        <item x="137"/>
        <item x="978"/>
        <item x="544"/>
        <item x="350"/>
        <item x="789"/>
        <item x="787"/>
        <item x="266"/>
        <item x="630"/>
        <item x="661"/>
        <item x="70"/>
        <item x="163"/>
        <item x="946"/>
        <item x="935"/>
        <item x="1011"/>
        <item x="136"/>
        <item x="256"/>
        <item x="1081"/>
        <item x="641"/>
        <item x="363"/>
        <item x="912"/>
        <item x="926"/>
        <item x="691"/>
        <item x="1031"/>
        <item x="664"/>
        <item x="441"/>
        <item x="337"/>
        <item x="277"/>
        <item x="6"/>
        <item x="46"/>
        <item x="1116"/>
        <item x="899"/>
        <item x="565"/>
        <item x="390"/>
        <item x="802"/>
        <item x="356"/>
        <item x="535"/>
        <item x="76"/>
        <item x="220"/>
        <item x="110"/>
        <item x="252"/>
        <item x="965"/>
        <item x="421"/>
        <item x="1138"/>
        <item x="886"/>
        <item x="1007"/>
        <item x="689"/>
        <item x="629"/>
        <item x="147"/>
        <item x="993"/>
        <item x="702"/>
        <item x="649"/>
        <item x="575"/>
        <item x="1065"/>
        <item x="905"/>
        <item x="665"/>
        <item x="184"/>
        <item x="165"/>
        <item x="523"/>
        <item x="193"/>
        <item x="89"/>
        <item x="379"/>
        <item x="452"/>
        <item x="310"/>
        <item x="398"/>
        <item x="781"/>
        <item x="925"/>
        <item x="975"/>
        <item x="915"/>
        <item x="68"/>
        <item x="672"/>
        <item x="145"/>
        <item x="635"/>
        <item x="808"/>
        <item x="0"/>
        <item x="1030"/>
        <item x="156"/>
        <item x="371"/>
        <item x="400"/>
        <item x="326"/>
        <item x="625"/>
        <item x="141"/>
        <item x="913"/>
        <item x="411"/>
        <item x="505"/>
        <item x="687"/>
        <item x="51"/>
        <item x="98"/>
        <item x="496"/>
        <item x="79"/>
        <item x="126"/>
        <item x="1112"/>
        <item x="1073"/>
        <item x="875"/>
        <item x="62"/>
        <item x="1048"/>
        <item x="714"/>
        <item x="429"/>
        <item x="616"/>
        <item x="989"/>
        <item x="2"/>
        <item x="113"/>
        <item x="489"/>
        <item x="101"/>
        <item x="861"/>
        <item x="164"/>
        <item x="44"/>
        <item x="879"/>
        <item x="320"/>
        <item x="1057"/>
        <item x="131"/>
        <item x="347"/>
        <item x="63"/>
        <item x="765"/>
        <item x="480"/>
        <item x="815"/>
        <item x="155"/>
        <item x="106"/>
        <item x="1086"/>
        <item x="659"/>
        <item x="893"/>
        <item x="354"/>
        <item x="180"/>
        <item x="584"/>
        <item x="349"/>
        <item x="716"/>
        <item x="283"/>
        <item x="1043"/>
        <item x="146"/>
        <item x="265"/>
        <item x="230"/>
        <item x="764"/>
        <item x="1092"/>
        <item x="968"/>
        <item x="202"/>
        <item x="585"/>
        <item x="1008"/>
        <item x="460"/>
        <item x="972"/>
        <item x="522"/>
        <item x="357"/>
        <item x="1129"/>
        <item x="1095"/>
        <item x="120"/>
        <item x="737"/>
        <item x="650"/>
        <item x="259"/>
        <item x="205"/>
        <item x="286"/>
        <item x="964"/>
        <item x="529"/>
        <item x="1"/>
        <item x="776"/>
        <item x="605"/>
        <item x="318"/>
        <item x="620"/>
        <item x="671"/>
        <item x="1113"/>
        <item x="90"/>
        <item x="1021"/>
        <item x="471"/>
        <item x="540"/>
        <item x="151"/>
        <item x="657"/>
        <item x="555"/>
        <item x="548"/>
        <item x="514"/>
        <item x="609"/>
        <item x="103"/>
        <item x="559"/>
        <item x="804"/>
        <item x="306"/>
        <item x="69"/>
        <item x="332"/>
        <item x="528"/>
        <item x="174"/>
        <item x="1049"/>
        <item x="748"/>
        <item x="1119"/>
        <item x="623"/>
        <item x="223"/>
        <item x="1064"/>
        <item x="372"/>
        <item x="517"/>
        <item x="374"/>
        <item x="19"/>
        <item x="824"/>
        <item x="169"/>
        <item x="1101"/>
        <item x="952"/>
        <item x="521"/>
        <item x="758"/>
        <item x="823"/>
        <item x="878"/>
        <item x="825"/>
        <item x="976"/>
        <item x="251"/>
        <item x="920"/>
        <item x="335"/>
        <item x="718"/>
        <item x="760"/>
        <item x="934"/>
        <item x="724"/>
        <item x="676"/>
        <item x="359"/>
        <item x="1126"/>
        <item x="1124"/>
        <item x="1037"/>
        <item x="516"/>
        <item x="178"/>
        <item x="860"/>
        <item x="99"/>
        <item x="807"/>
        <item x="680"/>
        <item x="527"/>
        <item x="1052"/>
        <item x="486"/>
        <item x="819"/>
        <item x="622"/>
        <item x="467"/>
        <item x="1099"/>
        <item x="759"/>
        <item x="342"/>
        <item x="463"/>
        <item x="849"/>
        <item x="1090"/>
        <item x="951"/>
        <item x="721"/>
        <item x="1132"/>
        <item x="534"/>
        <item x="1042"/>
        <item x="269"/>
        <item x="961"/>
        <item x="1075"/>
        <item x="880"/>
        <item x="1044"/>
        <item x="633"/>
        <item x="56"/>
        <item x="355"/>
        <item x="197"/>
        <item x="558"/>
        <item x="669"/>
        <item x="294"/>
        <item x="733"/>
        <item x="321"/>
        <item x="1131"/>
        <item x="979"/>
        <item x="84"/>
        <item x="916"/>
        <item x="618"/>
        <item x="941"/>
        <item x="1067"/>
        <item x="1107"/>
        <item x="300"/>
        <item x="436"/>
        <item x="311"/>
        <item x="685"/>
        <item x="992"/>
        <item x="358"/>
        <item x="646"/>
        <item x="1046"/>
        <item x="848"/>
        <item x="882"/>
        <item x="734"/>
        <item x="351"/>
        <item x="1022"/>
        <item x="705"/>
        <item x="392"/>
        <item x="418"/>
        <item x="581"/>
        <item x="851"/>
        <item x="1024"/>
        <item x="890"/>
        <item x="344"/>
        <item x="1085"/>
        <item x="1106"/>
        <item x="445"/>
        <item x="837"/>
        <item x="1027"/>
        <item x="327"/>
        <item x="918"/>
        <item x="874"/>
        <item x="904"/>
        <item x="114"/>
        <item x="58"/>
        <item x="86"/>
        <item x="241"/>
        <item x="236"/>
        <item x="1056"/>
        <item x="839"/>
        <item x="1062"/>
        <item x="822"/>
        <item x="844"/>
        <item x="75"/>
        <item x="924"/>
        <item x="375"/>
        <item x="919"/>
        <item x="914"/>
        <item x="686"/>
        <item x="931"/>
        <item x="473"/>
        <item x="477"/>
        <item x="40"/>
        <item x="39"/>
        <item x="1009"/>
        <item x="791"/>
        <item x="303"/>
        <item x="632"/>
        <item x="424"/>
        <item x="218"/>
        <item x="725"/>
        <item x="831"/>
        <item x="1111"/>
        <item x="816"/>
        <item x="1029"/>
        <item x="1141"/>
        <item x="624"/>
        <item x="67"/>
        <item x="613"/>
        <item x="299"/>
        <item x="493"/>
        <item x="996"/>
        <item x="1014"/>
        <item x="892"/>
        <item x="755"/>
        <item x="449"/>
        <item x="376"/>
        <item x="1015"/>
        <item x="381"/>
        <item x="599"/>
        <item x="341"/>
        <item x="867"/>
        <item x="865"/>
        <item x="749"/>
        <item x="453"/>
        <item x="153"/>
        <item x="112"/>
        <item x="80"/>
        <item x="673"/>
        <item x="966"/>
        <item x="619"/>
        <item x="805"/>
        <item x="291"/>
        <item x="1096"/>
        <item x="461"/>
        <item x="1136"/>
        <item x="821"/>
        <item x="1072"/>
        <item x="1071"/>
        <item x="991"/>
        <item x="763"/>
        <item x="1130"/>
        <item x="795"/>
        <item x="999"/>
        <item x="637"/>
        <item x="292"/>
        <item x="1133"/>
        <item x="738"/>
        <item x="1094"/>
        <item x="20"/>
        <item x="1036"/>
        <item x="1040"/>
        <item x="1013"/>
        <item x="1103"/>
        <item x="1118"/>
        <item x="750"/>
        <item x="1010"/>
        <item x="980"/>
        <item x="591"/>
        <item x="939"/>
        <item x="811"/>
        <item x="746"/>
        <item x="828"/>
        <item x="222"/>
        <item x="1070"/>
        <item x="855"/>
        <item x="1109"/>
        <item x="963"/>
        <item x="304"/>
        <item x="944"/>
        <item x="307"/>
        <item x="910"/>
        <item x="72"/>
        <item t="default"/>
      </items>
    </pivotField>
    <pivotField showAll="0"/>
    <pivotField showAll="0"/>
    <pivotField showAll="0"/>
    <pivotField dataField="1"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item="0" hier="-1"/>
  </pageFields>
  <dataFields count="3">
    <dataField name="Average of Air_System_Pressure(bar)" fld="5" subtotal="average" baseField="2" baseItem="0"/>
    <dataField name="Average of Torque(Nm)" fld="13" subtotal="average" baseField="2" baseItem="2"/>
    <dataField name="Average of Cutting(kN)" fld="14" subtotal="average" baseField="2" baseItem="0"/>
  </dataFields>
  <formats count="4"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28FF3-C981-40DA-8994-F20247A926B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Risk Levels">
  <location ref="A3:E13" firstHeaderRow="1" firstDataRow="2" firstDataCol="1"/>
  <pivotFields count="4">
    <pivotField axis="axisRow" allDrilled="1" showAll="0" dataSourceSort="1" defaultAttributeDrillState="1">
      <items count="3">
        <item x="0"/>
        <item x="1"/>
        <item t="default"/>
      </items>
    </pivotField>
    <pivotField axis="axisCol" allDrilled="1" subtotalTop="0" showAll="0" defaultSubtotal="0" defaultAttributeDrillState="1">
      <items count="3">
        <item x="1"/>
        <item x="2"/>
        <item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Downtime" fld="2" subtotal="count" baseField="0" baseItem="0"/>
  </dataFields>
  <formats count="17"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1">
      <pivotArea dataOnly="0" labelOnly="1" grandRow="1" outline="0" fieldPosition="0"/>
    </format>
    <format dxfId="100">
      <pivotArea dataOnly="0" labelOnly="1" fieldPosition="0">
        <references count="1">
          <reference field="1" count="0"/>
        </references>
      </pivotArea>
    </format>
    <format dxfId="99">
      <pivotArea dataOnly="0" labelOnly="1" grandCol="1" outline="0" fieldPosition="0"/>
    </format>
    <format dxfId="98">
      <pivotArea dataOnly="0" labelOnly="1" fieldPosition="0">
        <references count="1">
          <reference field="1" count="1">
            <x v="0"/>
          </reference>
        </references>
      </pivotArea>
    </format>
    <format dxfId="97">
      <pivotArea collapsedLevelsAreSubtotals="1" fieldPosition="0">
        <references count="1">
          <reference field="0" count="1">
            <x v="1"/>
          </reference>
        </references>
      </pivotArea>
    </format>
    <format dxfId="96">
      <pivotArea collapsedLevelsAreSubtotals="1" fieldPosition="0">
        <references count="2">
          <reference field="0" count="1" selected="0">
            <x v="1"/>
          </reference>
          <reference field="3" count="0"/>
        </references>
      </pivotArea>
    </format>
    <format dxfId="95">
      <pivotArea dataOnly="0" labelOnly="1" fieldPosition="0">
        <references count="1">
          <reference field="0" count="1">
            <x v="1"/>
          </reference>
        </references>
      </pivotArea>
    </format>
    <format dxfId="94">
      <pivotArea dataOnly="0" labelOnly="1" fieldPosition="0">
        <references count="2">
          <reference field="0" count="1" selected="0">
            <x v="1"/>
          </reference>
          <reference field="3" count="0"/>
        </references>
      </pivotArea>
    </format>
    <format dxfId="93">
      <pivotArea collapsedLevelsAreSubtotals="1" fieldPosition="0">
        <references count="1">
          <reference field="0" count="1">
            <x v="1"/>
          </reference>
        </references>
      </pivotArea>
    </format>
    <format dxfId="92">
      <pivotArea dataOnly="0" labelOnly="1" fieldPosition="0">
        <references count="1">
          <reference field="0" count="1">
            <x v="1"/>
          </reference>
        </references>
      </pivotArea>
    </format>
    <format dxfId="91">
      <pivotArea collapsedLevelsAreSubtotals="1" fieldPosition="0">
        <references count="1">
          <reference field="0" count="1">
            <x v="1"/>
          </reference>
        </references>
      </pivotArea>
    </format>
    <format dxfId="90">
      <pivotArea dataOnly="0" labelOnly="1" fieldPosition="0">
        <references count="1">
          <reference field="0" count="1">
            <x v="1"/>
          </reference>
        </references>
      </pivotArea>
    </format>
    <format dxfId="89">
      <pivotArea collapsedLevelsAreSubtotals="1" fieldPosition="0">
        <references count="1">
          <reference field="0" count="1">
            <x v="0"/>
          </reference>
        </references>
      </pivotArea>
    </format>
    <format dxfId="88">
      <pivotArea dataOnly="0" labelOnly="1" fieldPosition="0">
        <references count="1">
          <reference field="0" count="1">
            <x v="0"/>
          </reference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2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chine_Downtime_Analysis (version 1).xlsb.xlsx!Machine_Downtime">
        <x15:activeTabTopLevelEntity name="[Machine_Down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E5345F-95CF-4225-AE73-A26922FDC541}" autoFormatId="16" applyNumberFormats="0" applyBorderFormats="0" applyFontFormats="0" applyPatternFormats="0" applyAlignmentFormats="0" applyWidthHeightFormats="0">
  <queryTableRefresh nextId="23" unboundColumnsRight="6">
    <queryTableFields count="22">
      <queryTableField id="1" name="Date" tableColumnId="1"/>
      <queryTableField id="2" name="Machine_ID" tableColumnId="2"/>
      <queryTableField id="3" name="Assembly_Line_No" tableColumnId="3"/>
      <queryTableField id="4" name="Hydraulic_Pressure(bar)" tableColumnId="4"/>
      <queryTableField id="5" name="Coolant_Pressure(bar)" tableColumnId="5"/>
      <queryTableField id="6" name="Air_System_Pressure(bar)" tableColumnId="6"/>
      <queryTableField id="7" name="Coolant_Temperature" tableColumnId="7"/>
      <queryTableField id="8" name="Hydraulic_Oil_Temperature(?C)" tableColumnId="8"/>
      <queryTableField id="9" name="Spindle_Bearing_Temperature(?C)" tableColumnId="9"/>
      <queryTableField id="10" name="Spindle_Vibration(?m)" tableColumnId="10"/>
      <queryTableField id="11" name="Tool_Vibration(?m)" tableColumnId="11"/>
      <queryTableField id="12" name="Spindle_Speed(RPM)" tableColumnId="12"/>
      <queryTableField id="13" name="Voltage(volts)" tableColumnId="13"/>
      <queryTableField id="14" name="Torque(Nm)" tableColumnId="14"/>
      <queryTableField id="15" name="Cutting(kN)" tableColumnId="15"/>
      <queryTableField id="16" name="Downtime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33BEAB-5EE9-40AB-92C6-364256071932}" name="correlation_all" displayName="correlation_all" ref="A1:G7" totalsRowShown="0" headerRowDxfId="44" dataDxfId="42" headerRowBorderDxfId="43" tableBorderDxfId="41">
  <autoFilter ref="A1:G7" xr:uid="{5B33BEAB-5EE9-40AB-92C6-364256071932}"/>
  <tableColumns count="7">
    <tableColumn id="1" xr3:uid="{160D11BC-769E-4944-97E6-DAB26148AEB7}" name="Column1" dataDxfId="40"/>
    <tableColumn id="2" xr3:uid="{74D0F556-CB7C-4E14-BD33-D345D46708E5}" name="Hydraulic_Pressure(bar)" dataDxfId="39"/>
    <tableColumn id="3" xr3:uid="{AE7D549C-97E4-4020-B35E-2421BFF2E489}" name="Coolant_Pressure(bar)" dataDxfId="38"/>
    <tableColumn id="4" xr3:uid="{256F2746-0175-42D3-883B-4AAAB0513932}" name="Coolant_Temperature" dataDxfId="37"/>
    <tableColumn id="5" xr3:uid="{E55EE6F5-6256-40A4-9C60-1E6BCA51498E}" name="Torque(Nm)" dataDxfId="36"/>
    <tableColumn id="6" xr3:uid="{3E1EDF3F-77CF-4D81-AEE6-470D2589BAC8}" name="Spindle_Speed(RPM)" dataDxfId="35"/>
    <tableColumn id="7" xr3:uid="{3CE04612-EC69-49C2-8B25-2B1A71022280}" name="Cutting(kN)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63A3CC-85DF-4A61-A1ED-5A4C22DC9FCA}" name="correlation_fail10" displayName="correlation_fail10" ref="A10:H17" totalsRowShown="0" headerRowDxfId="33" dataDxfId="31" headerRowBorderDxfId="32" tableBorderDxfId="30">
  <autoFilter ref="A10:H17" xr:uid="{B963A3CC-85DF-4A61-A1ED-5A4C22DC9FCA}"/>
  <tableColumns count="8">
    <tableColumn id="1" xr3:uid="{18339BC6-150E-4DB7-8A68-2166285A10E6}" name="column" dataDxfId="29"/>
    <tableColumn id="2" xr3:uid="{824AFDD3-E6C8-4B36-BBE6-69B9504E1664}" name="Hydraulic_Pressure(bar)" dataDxfId="28"/>
    <tableColumn id="3" xr3:uid="{F573AA0C-6BC6-4FB7-80B7-43B19D40C55E}" name="Coolant_Pressure(bar)" dataDxfId="27"/>
    <tableColumn id="4" xr3:uid="{BC54AC8E-68B5-4DBD-939F-5A2F936DCB50}" name="Coolant_Temperature" dataDxfId="26"/>
    <tableColumn id="5" xr3:uid="{15492856-2FCD-4F1E-B347-BB7FDC38A9CA}" name="Spindle_Speed(RPM)" dataDxfId="25"/>
    <tableColumn id="6" xr3:uid="{8DCA84A9-576F-40FD-814C-D594A542A136}" name="Voltage(volts)" dataDxfId="24"/>
    <tableColumn id="7" xr3:uid="{812DA05D-CB8A-4040-93E0-57E69AD85EA1}" name="Torque(Nm)" dataDxfId="23"/>
    <tableColumn id="8" xr3:uid="{D5B1A1E5-D56A-4144-93C6-C06A760A6165}" name="Cutting(kN)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60663-3222-45C0-9C8D-732081A224F6}" name="Machine_Downtime" displayName="Machine_Downtime" ref="A1:V2382" tableType="queryTable" totalsRowShown="0">
  <autoFilter ref="A1:V2382" xr:uid="{AC460663-3222-45C0-9C8D-732081A224F6}"/>
  <tableColumns count="22">
    <tableColumn id="1" xr3:uid="{98489837-36FB-461D-9883-1C86AB3B7626}" uniqueName="1" name="Date" queryTableFieldId="1" dataDxfId="21"/>
    <tableColumn id="2" xr3:uid="{26ACBCE7-0B02-4A04-A440-ED274C3EB5D3}" uniqueName="2" name="Machine_ID" queryTableFieldId="2" dataDxfId="20"/>
    <tableColumn id="3" xr3:uid="{AF7E6036-EB72-4B62-891F-68816D259929}" uniqueName="3" name="Assembly_Line_No" queryTableFieldId="3" dataDxfId="19"/>
    <tableColumn id="4" xr3:uid="{E21F11A2-0C66-4859-A4EB-2B40EE518048}" uniqueName="4" name="Hydraulic_Pressure(bar)" queryTableFieldId="4" dataDxfId="18"/>
    <tableColumn id="5" xr3:uid="{EB522D22-C4D9-4BC9-91E1-DB6D18B0672F}" uniqueName="5" name="Coolant_Pressure(bar)" queryTableFieldId="5" dataDxfId="17"/>
    <tableColumn id="6" xr3:uid="{8B7D1050-6BC8-42C4-A8BB-13BE18B37E48}" uniqueName="6" name="Air_System_Pressure(bar)" queryTableFieldId="6" dataDxfId="16"/>
    <tableColumn id="7" xr3:uid="{EE56993A-E8D8-41DD-B8D5-AE99FA6E1806}" uniqueName="7" name="Coolant_Temperature" queryTableFieldId="7" dataDxfId="15"/>
    <tableColumn id="8" xr3:uid="{CFF9E70C-517B-4061-A286-1EEE679FE31A}" uniqueName="8" name="Hydraulic_Oil_Temperature(?C)" queryTableFieldId="8" dataDxfId="14"/>
    <tableColumn id="9" xr3:uid="{8533683A-A033-4407-9537-71D42A6118B0}" uniqueName="9" name="Spindle_Bearing_Temperature(?C)" queryTableFieldId="9" dataDxfId="13"/>
    <tableColumn id="10" xr3:uid="{F4E4D3EF-A37E-46C4-AAD6-AB5CE044F5F5}" uniqueName="10" name="Spindle_Vibration(?m)" queryTableFieldId="10" dataDxfId="12"/>
    <tableColumn id="11" xr3:uid="{5811B344-39BB-4143-9A18-2526C38BE637}" uniqueName="11" name="Tool_Vibration(?m)" queryTableFieldId="11" dataDxfId="11"/>
    <tableColumn id="12" xr3:uid="{6C7D0AE1-8A68-4128-87D7-6F4AA08E64AB}" uniqueName="12" name="Spindle_Speed" queryTableFieldId="12" dataDxfId="10"/>
    <tableColumn id="13" xr3:uid="{BE49C9D6-516A-455A-98E8-AC0D72C4A139}" uniqueName="13" name="Voltage(volts)" queryTableFieldId="13" dataDxfId="9"/>
    <tableColumn id="14" xr3:uid="{472D3394-E059-4646-88C9-5807655BAFE9}" uniqueName="14" name="Torque" queryTableFieldId="14" dataDxfId="8"/>
    <tableColumn id="15" xr3:uid="{940C786A-66BA-4BD1-A0A6-5CD67DD90E16}" uniqueName="15" name="Cutting(kN)" queryTableFieldId="15" dataDxfId="7"/>
    <tableColumn id="16" xr3:uid="{8F136BD2-347C-4A4F-8FFA-74400920FEE3}" uniqueName="16" name="Downtime" queryTableFieldId="16" dataDxfId="6"/>
    <tableColumn id="17" xr3:uid="{6A20484A-FB63-4848-AA45-746845527531}" uniqueName="17" name="pressure_risk" queryTableFieldId="17" dataDxfId="5">
      <calculatedColumnFormula>IF(D2&lt;90,2,0)</calculatedColumnFormula>
    </tableColumn>
    <tableColumn id="18" xr3:uid="{6F15D828-8E61-43D7-A895-3E068118EE95}" uniqueName="18" name="splindle_speed_risk" queryTableFieldId="18" dataDxfId="4">
      <calculatedColumnFormula>IF(L1&gt;20000,2,0)</calculatedColumnFormula>
    </tableColumn>
    <tableColumn id="19" xr3:uid="{00F06E3B-2D57-41AE-9410-EE8FDB14A243}" uniqueName="19" name="temperature_risk" queryTableFieldId="19" dataDxfId="3">
      <calculatedColumnFormula>IF(Machine_Downtime[[#This Row],[Coolant_Temperature]]&gt;18,2,0)</calculatedColumnFormula>
    </tableColumn>
    <tableColumn id="20" xr3:uid="{393ED06D-7F38-48FD-BB6B-A78E8945E762}" uniqueName="20" name="torque_risk" queryTableFieldId="20" dataDxfId="2">
      <calculatedColumnFormula>IF(Machine_Downtime[[#This Row],[Torque]]&gt;24,2,0)</calculatedColumnFormula>
    </tableColumn>
    <tableColumn id="21" xr3:uid="{8DB84499-616D-4512-A7C2-D441E3C43EC1}" uniqueName="21" name="risk_score" queryTableFieldId="21" dataDxfId="1">
      <calculatedColumnFormula>Machine_Downtime[[#This Row],[torque_risk]]+Machine_Downtime[[#This Row],[temperature_risk]]+Machine_Downtime[[#This Row],[splindle_speed_risk]]+Machine_Downtime[[#This Row],[pressure_risk]]</calculatedColumnFormula>
    </tableColumn>
    <tableColumn id="22" xr3:uid="{82936F34-F473-4C76-B719-9F76FF43687F}" uniqueName="22" name="risk_level" queryTableFieldId="22" dataDxfId="0">
      <calculatedColumnFormula>IF(Machine_Downtime[[#This Row],[risk_score]]&gt;=5,"High",IF(Machine_Downtime[[#This Row],[risk_score]]&gt;=3,"Medium","Low"))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F987-06D0-413D-9352-D43EF2ECB066}">
  <dimension ref="A1:G7"/>
  <sheetViews>
    <sheetView workbookViewId="0">
      <selection activeCell="D25" sqref="D25"/>
    </sheetView>
  </sheetViews>
  <sheetFormatPr defaultRowHeight="14.4" x14ac:dyDescent="0.3"/>
  <cols>
    <col min="1" max="1" width="13" bestFit="1" customWidth="1"/>
    <col min="2" max="2" width="23.44140625" customWidth="1"/>
    <col min="3" max="3" width="29.109375" bestFit="1" customWidth="1"/>
    <col min="4" max="4" width="39" bestFit="1" customWidth="1"/>
    <col min="5" max="5" width="21" bestFit="1" customWidth="1"/>
    <col min="6" max="6" width="23.109375" customWidth="1"/>
    <col min="7" max="7" width="28.5546875" customWidth="1"/>
    <col min="8" max="8" width="31.33203125" customWidth="1"/>
    <col min="9" max="9" width="39" bestFit="1" customWidth="1"/>
  </cols>
  <sheetData>
    <row r="1" spans="1:7" x14ac:dyDescent="0.3">
      <c r="A1" s="1" t="s">
        <v>15</v>
      </c>
      <c r="B1" t="s">
        <v>21</v>
      </c>
      <c r="E1" s="1" t="s">
        <v>15</v>
      </c>
      <c r="F1" t="s">
        <v>37</v>
      </c>
    </row>
    <row r="3" spans="1:7" ht="34.799999999999997" customHeight="1" x14ac:dyDescent="0.3">
      <c r="A3" s="1" t="s">
        <v>492</v>
      </c>
      <c r="B3" s="7" t="s">
        <v>495</v>
      </c>
      <c r="C3" s="7" t="s">
        <v>501</v>
      </c>
      <c r="E3" s="1" t="s">
        <v>492</v>
      </c>
      <c r="F3" s="7" t="s">
        <v>495</v>
      </c>
      <c r="G3" s="7" t="s">
        <v>501</v>
      </c>
    </row>
    <row r="4" spans="1:7" x14ac:dyDescent="0.3">
      <c r="A4" s="2" t="s">
        <v>18</v>
      </c>
      <c r="B4" s="5">
        <v>84.139328859060356</v>
      </c>
      <c r="C4" s="5">
        <v>47.545073891625613</v>
      </c>
      <c r="E4" s="2" t="s">
        <v>18</v>
      </c>
      <c r="F4" s="5">
        <v>117.50262973884898</v>
      </c>
      <c r="G4" s="5">
        <v>47.625935828877061</v>
      </c>
    </row>
    <row r="5" spans="1:7" x14ac:dyDescent="0.3">
      <c r="A5" s="2" t="s">
        <v>29</v>
      </c>
      <c r="B5" s="5">
        <v>85.073025641025652</v>
      </c>
      <c r="C5" s="5">
        <v>47.603724928366795</v>
      </c>
      <c r="E5" s="2" t="s">
        <v>29</v>
      </c>
      <c r="F5" s="5">
        <v>120.45110362933657</v>
      </c>
      <c r="G5" s="5">
        <v>47.927855153203332</v>
      </c>
    </row>
    <row r="6" spans="1:7" x14ac:dyDescent="0.3">
      <c r="A6" s="2" t="s">
        <v>24</v>
      </c>
      <c r="B6" s="5">
        <v>83.416074074074174</v>
      </c>
      <c r="C6" s="5">
        <v>47.620980926430491</v>
      </c>
      <c r="E6" s="2" t="s">
        <v>24</v>
      </c>
      <c r="F6" s="5">
        <v>117.78396225838307</v>
      </c>
      <c r="G6" s="5">
        <v>47.400564971751379</v>
      </c>
    </row>
    <row r="7" spans="1:7" x14ac:dyDescent="0.3">
      <c r="A7" s="2" t="s">
        <v>493</v>
      </c>
      <c r="B7" s="5">
        <v>84.196674718196363</v>
      </c>
      <c r="C7" s="5">
        <v>47.588146167557881</v>
      </c>
      <c r="E7" s="2" t="s">
        <v>493</v>
      </c>
      <c r="F7" s="5">
        <v>118.57369380596241</v>
      </c>
      <c r="G7" s="5">
        <v>47.652253909843708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D05E-CCBB-4D6A-8E35-CFD3EF65EA21}">
  <dimension ref="A1:I7"/>
  <sheetViews>
    <sheetView workbookViewId="0">
      <selection activeCell="I6" sqref="I6"/>
    </sheetView>
  </sheetViews>
  <sheetFormatPr defaultRowHeight="14.4" x14ac:dyDescent="0.3"/>
  <cols>
    <col min="1" max="1" width="13" bestFit="1" customWidth="1"/>
    <col min="2" max="2" width="18.33203125" bestFit="1" customWidth="1"/>
    <col min="3" max="3" width="15.21875" bestFit="1" customWidth="1"/>
    <col min="4" max="4" width="28.33203125" customWidth="1"/>
    <col min="5" max="5" width="16.44140625" customWidth="1"/>
    <col min="6" max="6" width="13" bestFit="1" customWidth="1"/>
    <col min="7" max="7" width="21" bestFit="1" customWidth="1"/>
    <col min="8" max="8" width="15.21875" bestFit="1" customWidth="1"/>
    <col min="9" max="9" width="16.109375" bestFit="1" customWidth="1"/>
    <col min="10" max="10" width="27" customWidth="1"/>
    <col min="11" max="11" width="27.6640625" bestFit="1" customWidth="1"/>
  </cols>
  <sheetData>
    <row r="1" spans="1:9" x14ac:dyDescent="0.3">
      <c r="A1" s="1" t="s">
        <v>15</v>
      </c>
      <c r="B1" t="s">
        <v>21</v>
      </c>
      <c r="F1" s="1" t="s">
        <v>15</v>
      </c>
      <c r="G1" t="s">
        <v>37</v>
      </c>
    </row>
    <row r="3" spans="1:9" ht="43.2" customHeight="1" x14ac:dyDescent="0.3">
      <c r="A3" s="1" t="s">
        <v>492</v>
      </c>
      <c r="B3" s="7" t="s">
        <v>498</v>
      </c>
      <c r="C3" s="7" t="s">
        <v>499</v>
      </c>
      <c r="D3" s="7" t="s">
        <v>502</v>
      </c>
      <c r="F3" s="1" t="s">
        <v>492</v>
      </c>
      <c r="G3" s="7" t="s">
        <v>498</v>
      </c>
      <c r="H3" s="7" t="s">
        <v>499</v>
      </c>
      <c r="I3" s="7" t="s">
        <v>502</v>
      </c>
    </row>
    <row r="4" spans="1:9" x14ac:dyDescent="0.3">
      <c r="A4" s="2" t="s">
        <v>18</v>
      </c>
      <c r="B4" s="4">
        <v>0.9949844789356973</v>
      </c>
      <c r="C4" s="5">
        <v>25.052807095343653</v>
      </c>
      <c r="D4" s="6">
        <v>34.949250000000028</v>
      </c>
      <c r="F4" s="2" t="s">
        <v>18</v>
      </c>
      <c r="G4" s="4">
        <v>0.99459134615384592</v>
      </c>
      <c r="H4" s="5">
        <v>25.595201438848942</v>
      </c>
      <c r="I4" s="6">
        <v>35.121505376344096</v>
      </c>
    </row>
    <row r="5" spans="1:9" x14ac:dyDescent="0.3">
      <c r="A5" s="2" t="s">
        <v>29</v>
      </c>
      <c r="B5" s="4">
        <v>1.0052391857506362</v>
      </c>
      <c r="C5" s="5">
        <v>25.4480458015267</v>
      </c>
      <c r="D5" s="6">
        <v>34.946839080459753</v>
      </c>
      <c r="F5" s="2" t="s">
        <v>29</v>
      </c>
      <c r="G5" s="4">
        <v>1.0360145631067967</v>
      </c>
      <c r="H5" s="5">
        <v>25.370591687041564</v>
      </c>
      <c r="I5" s="6">
        <v>34.878904109589079</v>
      </c>
    </row>
    <row r="6" spans="1:9" x14ac:dyDescent="0.3">
      <c r="A6" s="2" t="s">
        <v>24</v>
      </c>
      <c r="B6" s="4">
        <v>1.0069178743961347</v>
      </c>
      <c r="C6" s="5">
        <v>25.654501204819269</v>
      </c>
      <c r="D6" s="6">
        <v>35.053066666666687</v>
      </c>
      <c r="F6" s="2" t="s">
        <v>24</v>
      </c>
      <c r="G6" s="4">
        <v>1.0149600000000005</v>
      </c>
      <c r="H6" s="5">
        <v>25.374985111662543</v>
      </c>
      <c r="I6" s="6">
        <v>35.372364672364668</v>
      </c>
    </row>
    <row r="7" spans="1:9" x14ac:dyDescent="0.3">
      <c r="A7" s="2" t="s">
        <v>493</v>
      </c>
      <c r="B7" s="4">
        <v>1.0021152623211436</v>
      </c>
      <c r="C7" s="5">
        <v>25.374516282764084</v>
      </c>
      <c r="D7" s="6">
        <v>34.983170080142443</v>
      </c>
      <c r="F7" s="2" t="s">
        <v>493</v>
      </c>
      <c r="G7" s="4">
        <v>1.0151237785016283</v>
      </c>
      <c r="H7" s="5">
        <v>25.448242473555737</v>
      </c>
      <c r="I7" s="6">
        <v>35.121047794117622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73B1-B226-496D-A4E9-BEE3A1CF123B}">
  <dimension ref="A1:G7"/>
  <sheetViews>
    <sheetView workbookViewId="0">
      <selection activeCell="F5" sqref="F5"/>
    </sheetView>
  </sheetViews>
  <sheetFormatPr defaultRowHeight="14.4" x14ac:dyDescent="0.3"/>
  <cols>
    <col min="1" max="1" width="13" bestFit="1" customWidth="1"/>
    <col min="2" max="2" width="22.21875" customWidth="1"/>
    <col min="3" max="3" width="20.77734375" customWidth="1"/>
    <col min="4" max="4" width="14.88671875" customWidth="1"/>
    <col min="5" max="5" width="13" bestFit="1" customWidth="1"/>
    <col min="6" max="6" width="20.6640625" customWidth="1"/>
    <col min="7" max="7" width="22.44140625" customWidth="1"/>
    <col min="8" max="8" width="27.6640625" bestFit="1" customWidth="1"/>
    <col min="9" max="9" width="21" bestFit="1" customWidth="1"/>
    <col min="10" max="10" width="30.6640625" bestFit="1" customWidth="1"/>
    <col min="11" max="11" width="27.6640625" bestFit="1" customWidth="1"/>
  </cols>
  <sheetData>
    <row r="1" spans="1:7" x14ac:dyDescent="0.3">
      <c r="A1" s="1" t="s">
        <v>15</v>
      </c>
      <c r="B1" t="s">
        <v>21</v>
      </c>
      <c r="E1" s="1" t="s">
        <v>15</v>
      </c>
      <c r="F1" t="s">
        <v>37</v>
      </c>
    </row>
    <row r="3" spans="1:7" ht="34.799999999999997" customHeight="1" x14ac:dyDescent="0.3">
      <c r="A3" s="1" t="s">
        <v>492</v>
      </c>
      <c r="B3" s="7" t="s">
        <v>496</v>
      </c>
      <c r="C3" s="7" t="s">
        <v>500</v>
      </c>
      <c r="E3" s="1" t="s">
        <v>492</v>
      </c>
      <c r="F3" s="7" t="s">
        <v>496</v>
      </c>
      <c r="G3" s="7" t="s">
        <v>500</v>
      </c>
    </row>
    <row r="4" spans="1:7" x14ac:dyDescent="0.3">
      <c r="A4" s="2" t="s">
        <v>18</v>
      </c>
      <c r="B4" s="4">
        <v>5.1108715348281919</v>
      </c>
      <c r="C4" s="5">
        <v>19.612254901960775</v>
      </c>
      <c r="E4" s="2" t="s">
        <v>18</v>
      </c>
      <c r="F4" s="5">
        <v>4.7939804997542161</v>
      </c>
      <c r="G4" s="5">
        <v>17.273126614987074</v>
      </c>
    </row>
    <row r="5" spans="1:7" x14ac:dyDescent="0.3">
      <c r="A5" s="2" t="s">
        <v>29</v>
      </c>
      <c r="B5" s="4">
        <v>5.135534983300504</v>
      </c>
      <c r="C5" s="5">
        <v>20.308333333333334</v>
      </c>
      <c r="E5" s="2" t="s">
        <v>29</v>
      </c>
      <c r="F5" s="5">
        <v>4.7298035569303511</v>
      </c>
      <c r="G5" s="5">
        <v>15.766493506493481</v>
      </c>
    </row>
    <row r="6" spans="1:7" x14ac:dyDescent="0.3">
      <c r="A6" s="2" t="s">
        <v>24</v>
      </c>
      <c r="B6" s="4">
        <v>5.099617028262653</v>
      </c>
      <c r="C6" s="5">
        <v>19.912162162162183</v>
      </c>
      <c r="E6" s="2" t="s">
        <v>24</v>
      </c>
      <c r="F6" s="5">
        <v>4.793033931293234</v>
      </c>
      <c r="G6" s="5">
        <v>16.847745358090158</v>
      </c>
    </row>
    <row r="7" spans="1:7" x14ac:dyDescent="0.3">
      <c r="A7" s="2" t="s">
        <v>493</v>
      </c>
      <c r="B7" s="4">
        <v>5.114900076622936</v>
      </c>
      <c r="C7" s="5">
        <v>19.925932504440436</v>
      </c>
      <c r="E7" s="2" t="s">
        <v>493</v>
      </c>
      <c r="F7" s="5">
        <v>4.7724535163404562</v>
      </c>
      <c r="G7" s="5">
        <v>16.628720626631907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3D5-A682-416F-9194-C618D834D0CD}">
  <dimension ref="A1:G7"/>
  <sheetViews>
    <sheetView workbookViewId="0">
      <selection sqref="A1:G7"/>
    </sheetView>
  </sheetViews>
  <sheetFormatPr defaultRowHeight="14.4" x14ac:dyDescent="0.3"/>
  <cols>
    <col min="1" max="1" width="13" bestFit="1" customWidth="1"/>
    <col min="2" max="2" width="22.33203125" customWidth="1"/>
    <col min="3" max="3" width="20" customWidth="1"/>
    <col min="5" max="5" width="13" bestFit="1" customWidth="1"/>
    <col min="6" max="6" width="21" bestFit="1" customWidth="1"/>
    <col min="7" max="7" width="21.44140625" customWidth="1"/>
  </cols>
  <sheetData>
    <row r="1" spans="1:7" x14ac:dyDescent="0.3">
      <c r="A1" s="1" t="s">
        <v>15</v>
      </c>
      <c r="B1" t="s">
        <v>21</v>
      </c>
      <c r="E1" s="1" t="s">
        <v>15</v>
      </c>
      <c r="F1" t="s">
        <v>37</v>
      </c>
    </row>
    <row r="2" spans="1:7" ht="28.8" customHeight="1" x14ac:dyDescent="0.3"/>
    <row r="3" spans="1:7" ht="37.200000000000003" customHeight="1" x14ac:dyDescent="0.3">
      <c r="A3" s="1" t="s">
        <v>492</v>
      </c>
      <c r="B3" s="8" t="s">
        <v>496</v>
      </c>
      <c r="C3" s="7" t="s">
        <v>500</v>
      </c>
      <c r="E3" s="1" t="s">
        <v>492</v>
      </c>
      <c r="F3" s="8" t="s">
        <v>496</v>
      </c>
      <c r="G3" s="7" t="s">
        <v>500</v>
      </c>
    </row>
    <row r="4" spans="1:7" x14ac:dyDescent="0.3">
      <c r="A4" s="2" t="s">
        <v>18</v>
      </c>
      <c r="B4" s="4">
        <v>5.1108715348281919</v>
      </c>
      <c r="C4" s="5">
        <v>19.612254901960775</v>
      </c>
      <c r="E4" s="2" t="s">
        <v>18</v>
      </c>
      <c r="F4" s="5">
        <v>4.7939804997542161</v>
      </c>
      <c r="G4" s="5">
        <v>17.273126614987074</v>
      </c>
    </row>
    <row r="5" spans="1:7" x14ac:dyDescent="0.3">
      <c r="A5" s="2" t="s">
        <v>29</v>
      </c>
      <c r="B5" s="4">
        <v>5.135534983300504</v>
      </c>
      <c r="C5" s="5">
        <v>20.308333333333334</v>
      </c>
      <c r="E5" s="2" t="s">
        <v>29</v>
      </c>
      <c r="F5" s="5">
        <v>4.7298035569303511</v>
      </c>
      <c r="G5" s="5">
        <v>15.766493506493481</v>
      </c>
    </row>
    <row r="6" spans="1:7" x14ac:dyDescent="0.3">
      <c r="A6" s="2" t="s">
        <v>24</v>
      </c>
      <c r="B6" s="4">
        <v>5.099617028262653</v>
      </c>
      <c r="C6" s="5">
        <v>19.912162162162183</v>
      </c>
      <c r="E6" s="2" t="s">
        <v>24</v>
      </c>
      <c r="F6" s="5">
        <v>4.793033931293234</v>
      </c>
      <c r="G6" s="5">
        <v>16.847745358090158</v>
      </c>
    </row>
    <row r="7" spans="1:7" x14ac:dyDescent="0.3">
      <c r="A7" s="2" t="s">
        <v>493</v>
      </c>
      <c r="B7" s="4">
        <v>5.114900076622936</v>
      </c>
      <c r="C7" s="5">
        <v>19.925932504440436</v>
      </c>
      <c r="E7" s="2" t="s">
        <v>493</v>
      </c>
      <c r="F7" s="5">
        <v>4.7724535163404562</v>
      </c>
      <c r="G7" s="5">
        <v>16.628720626631907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45F7-A2B3-4CC1-A12D-1C3C85B2446D}">
  <dimension ref="A1:K12"/>
  <sheetViews>
    <sheetView workbookViewId="0">
      <selection activeCell="B12" sqref="B12"/>
    </sheetView>
  </sheetViews>
  <sheetFormatPr defaultRowHeight="14.4" x14ac:dyDescent="0.3"/>
  <cols>
    <col min="1" max="1" width="21.5546875" bestFit="1" customWidth="1"/>
    <col min="2" max="2" width="18.5546875" bestFit="1" customWidth="1"/>
    <col min="3" max="3" width="11.5546875" bestFit="1" customWidth="1"/>
    <col min="4" max="4" width="11.21875" bestFit="1" customWidth="1"/>
    <col min="5" max="5" width="15.44140625" customWidth="1"/>
    <col min="6" max="6" width="14.88671875" customWidth="1"/>
    <col min="7" max="8" width="13" bestFit="1" customWidth="1"/>
    <col min="9" max="9" width="21" bestFit="1" customWidth="1"/>
    <col min="10" max="10" width="11.5546875" bestFit="1" customWidth="1"/>
    <col min="11" max="11" width="11.21875" bestFit="1" customWidth="1"/>
    <col min="12" max="12" width="41.5546875" bestFit="1" customWidth="1"/>
    <col min="13" max="13" width="15.88671875" customWidth="1"/>
  </cols>
  <sheetData>
    <row r="1" spans="1:11" x14ac:dyDescent="0.3">
      <c r="A1" s="1" t="s">
        <v>15</v>
      </c>
      <c r="B1" t="s">
        <v>21</v>
      </c>
      <c r="H1" s="1" t="s">
        <v>15</v>
      </c>
      <c r="I1" t="s">
        <v>37</v>
      </c>
    </row>
    <row r="3" spans="1:11" ht="44.4" customHeight="1" x14ac:dyDescent="0.3">
      <c r="A3" s="1" t="s">
        <v>492</v>
      </c>
      <c r="B3" s="7" t="s">
        <v>497</v>
      </c>
      <c r="C3" s="7" t="s">
        <v>494</v>
      </c>
      <c r="D3" s="7" t="s">
        <v>503</v>
      </c>
      <c r="H3" s="1" t="s">
        <v>492</v>
      </c>
      <c r="I3" s="7" t="s">
        <v>497</v>
      </c>
      <c r="J3" s="9" t="s">
        <v>494</v>
      </c>
      <c r="K3" s="7" t="s">
        <v>503</v>
      </c>
    </row>
    <row r="4" spans="1:11" x14ac:dyDescent="0.3">
      <c r="A4" s="2" t="s">
        <v>18</v>
      </c>
      <c r="B4" s="4">
        <v>6.505355252607548</v>
      </c>
      <c r="C4" s="4">
        <v>22.638127662293986</v>
      </c>
      <c r="D4" s="4">
        <v>3.0470419426048552</v>
      </c>
      <c r="H4" s="2" t="s">
        <v>18</v>
      </c>
      <c r="I4" s="5">
        <v>6.4979376155504838</v>
      </c>
      <c r="J4" s="5">
        <v>27.499530510841378</v>
      </c>
      <c r="K4" s="5">
        <v>2.4649622166246856</v>
      </c>
    </row>
    <row r="5" spans="1:11" x14ac:dyDescent="0.3">
      <c r="A5" s="2" t="s">
        <v>29</v>
      </c>
      <c r="B5" s="4">
        <v>6.5139040216419426</v>
      </c>
      <c r="C5" s="4">
        <v>22.615140979592898</v>
      </c>
      <c r="D5" s="4">
        <v>3.0785063291139223</v>
      </c>
      <c r="H5" s="2" t="s">
        <v>29</v>
      </c>
      <c r="I5" s="5">
        <v>6.5046230142224966</v>
      </c>
      <c r="J5" s="5">
        <v>27.778498068357894</v>
      </c>
      <c r="K5" s="5">
        <v>2.5009610389610399</v>
      </c>
    </row>
    <row r="6" spans="1:11" x14ac:dyDescent="0.3">
      <c r="A6" s="2" t="s">
        <v>24</v>
      </c>
      <c r="B6" s="4">
        <v>6.4901055724795169</v>
      </c>
      <c r="C6" s="4">
        <v>23.088482903995168</v>
      </c>
      <c r="D6" s="4">
        <v>3.0481400966183592</v>
      </c>
      <c r="H6" s="2" t="s">
        <v>24</v>
      </c>
      <c r="I6" s="5">
        <v>6.4835921635261906</v>
      </c>
      <c r="J6" s="5">
        <v>28.131256115351793</v>
      </c>
      <c r="K6" s="5">
        <v>2.4779575596816965</v>
      </c>
    </row>
    <row r="7" spans="1:11" x14ac:dyDescent="0.3">
      <c r="A7" s="2" t="s">
        <v>493</v>
      </c>
      <c r="B7" s="4">
        <v>6.5029797167597545</v>
      </c>
      <c r="C7" s="4">
        <v>22.779133995777002</v>
      </c>
      <c r="D7" s="4">
        <v>3.0572503961965203</v>
      </c>
      <c r="H7" s="2" t="s">
        <v>493</v>
      </c>
      <c r="I7" s="5">
        <v>6.4954757899347433</v>
      </c>
      <c r="J7" s="5">
        <v>27.798422126276567</v>
      </c>
      <c r="K7" s="5">
        <v>2.481147540983605</v>
      </c>
    </row>
    <row r="11" spans="1:11" x14ac:dyDescent="0.3">
      <c r="A11" s="10" t="s">
        <v>505</v>
      </c>
      <c r="B11" s="10" t="s">
        <v>504</v>
      </c>
    </row>
    <row r="12" spans="1:11" x14ac:dyDescent="0.3">
      <c r="A12" s="5">
        <v>21288.27</v>
      </c>
      <c r="B12">
        <v>19183.25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30B5-7CE7-4A04-8747-307E6EB1B76F}">
  <dimension ref="A1:H17"/>
  <sheetViews>
    <sheetView workbookViewId="0">
      <selection activeCell="B22" sqref="B22"/>
    </sheetView>
  </sheetViews>
  <sheetFormatPr defaultRowHeight="14.4" x14ac:dyDescent="0.3"/>
  <cols>
    <col min="1" max="1" width="22.21875" bestFit="1" customWidth="1"/>
    <col min="2" max="2" width="24.44140625" customWidth="1"/>
    <col min="3" max="3" width="22.88671875" customWidth="1"/>
    <col min="4" max="4" width="22.21875" customWidth="1"/>
    <col min="5" max="5" width="13.88671875" customWidth="1"/>
    <col min="6" max="6" width="21.5546875" customWidth="1"/>
    <col min="7" max="7" width="13.44140625" customWidth="1"/>
  </cols>
  <sheetData>
    <row r="1" spans="1:8" x14ac:dyDescent="0.3">
      <c r="A1" s="11" t="s">
        <v>506</v>
      </c>
      <c r="B1" s="11" t="s">
        <v>3</v>
      </c>
      <c r="C1" s="11" t="s">
        <v>4</v>
      </c>
      <c r="D1" s="11" t="s">
        <v>6</v>
      </c>
      <c r="E1" s="11" t="s">
        <v>13</v>
      </c>
      <c r="F1" s="11" t="s">
        <v>11</v>
      </c>
      <c r="G1" s="11" t="s">
        <v>14</v>
      </c>
    </row>
    <row r="2" spans="1:8" x14ac:dyDescent="0.3">
      <c r="A2" t="s">
        <v>3</v>
      </c>
      <c r="B2">
        <v>1</v>
      </c>
    </row>
    <row r="3" spans="1:8" x14ac:dyDescent="0.3">
      <c r="A3" t="s">
        <v>4</v>
      </c>
      <c r="B3" s="5">
        <v>-7.7765899536287042E-2</v>
      </c>
      <c r="C3">
        <v>1</v>
      </c>
    </row>
    <row r="4" spans="1:8" x14ac:dyDescent="0.3">
      <c r="A4" t="s">
        <v>6</v>
      </c>
      <c r="B4" s="5">
        <v>-0.1150337832106962</v>
      </c>
      <c r="C4" s="5">
        <v>-1.0187563227483998E-3</v>
      </c>
      <c r="D4">
        <v>1</v>
      </c>
    </row>
    <row r="5" spans="1:8" x14ac:dyDescent="0.3">
      <c r="A5" t="s">
        <v>13</v>
      </c>
      <c r="B5" s="5">
        <v>0.16149734202191524</v>
      </c>
      <c r="C5" s="5">
        <v>-0.10195201491918734</v>
      </c>
      <c r="D5" s="5">
        <v>-7.7656388164653214E-2</v>
      </c>
      <c r="E5">
        <v>1</v>
      </c>
    </row>
    <row r="6" spans="1:8" x14ac:dyDescent="0.3">
      <c r="A6" t="s">
        <v>11</v>
      </c>
      <c r="B6" s="5">
        <v>-0.11969187765778931</v>
      </c>
      <c r="C6" s="5">
        <v>8.2582385150133081E-2</v>
      </c>
      <c r="D6" s="5">
        <v>6.755086828902046E-2</v>
      </c>
      <c r="E6" s="5">
        <v>-0.18902061610345999</v>
      </c>
      <c r="F6">
        <v>1</v>
      </c>
    </row>
    <row r="7" spans="1:8" x14ac:dyDescent="0.3">
      <c r="A7" t="s">
        <v>14</v>
      </c>
      <c r="B7" s="5">
        <v>-0.21717772782651576</v>
      </c>
      <c r="C7" s="5">
        <v>0.17277817760713193</v>
      </c>
      <c r="D7" s="5">
        <v>9.251129390371457E-2</v>
      </c>
      <c r="E7" s="5">
        <v>-0.18539901625181218</v>
      </c>
      <c r="F7" s="5">
        <v>0.23176411780628239</v>
      </c>
      <c r="G7">
        <v>1</v>
      </c>
    </row>
    <row r="10" spans="1:8" ht="28.8" x14ac:dyDescent="0.3">
      <c r="A10" s="11" t="s">
        <v>507</v>
      </c>
      <c r="B10" s="12" t="s">
        <v>3</v>
      </c>
      <c r="C10" s="12" t="s">
        <v>4</v>
      </c>
      <c r="D10" s="12" t="s">
        <v>6</v>
      </c>
      <c r="E10" s="12" t="s">
        <v>11</v>
      </c>
      <c r="F10" s="12" t="s">
        <v>12</v>
      </c>
      <c r="G10" s="12" t="s">
        <v>13</v>
      </c>
      <c r="H10" s="12" t="s">
        <v>14</v>
      </c>
    </row>
    <row r="11" spans="1:8" x14ac:dyDescent="0.3">
      <c r="A11" t="s">
        <v>3</v>
      </c>
      <c r="B11">
        <v>1</v>
      </c>
    </row>
    <row r="12" spans="1:8" x14ac:dyDescent="0.3">
      <c r="A12" t="s">
        <v>4</v>
      </c>
      <c r="B12" s="5">
        <v>5.5658918138166147E-2</v>
      </c>
      <c r="C12">
        <v>1</v>
      </c>
    </row>
    <row r="13" spans="1:8" x14ac:dyDescent="0.3">
      <c r="A13" t="s">
        <v>6</v>
      </c>
      <c r="B13" s="5">
        <v>-7.7546125980682154E-2</v>
      </c>
      <c r="C13" s="5">
        <v>-3.2000202404547443E-2</v>
      </c>
      <c r="D13">
        <v>1</v>
      </c>
    </row>
    <row r="14" spans="1:8" x14ac:dyDescent="0.3">
      <c r="A14" t="s">
        <v>11</v>
      </c>
      <c r="B14" s="5">
        <v>5.0145326819514335E-2</v>
      </c>
      <c r="C14" s="5">
        <v>2.6683861408375045E-2</v>
      </c>
      <c r="D14" s="5">
        <v>1.1355908967823838E-2</v>
      </c>
      <c r="E14">
        <v>1</v>
      </c>
    </row>
    <row r="15" spans="1:8" x14ac:dyDescent="0.3">
      <c r="A15" t="s">
        <v>12</v>
      </c>
      <c r="B15" s="5">
        <v>2.2658914472748204E-2</v>
      </c>
      <c r="C15" s="5">
        <v>3.2965502342125114E-2</v>
      </c>
      <c r="D15" s="5">
        <v>1.7588490832631639E-2</v>
      </c>
      <c r="E15" s="5">
        <v>-1.1811911120493672E-2</v>
      </c>
      <c r="F15">
        <v>1</v>
      </c>
    </row>
    <row r="16" spans="1:8" x14ac:dyDescent="0.3">
      <c r="A16" t="s">
        <v>13</v>
      </c>
      <c r="B16" s="5">
        <v>-0.15970272327747717</v>
      </c>
      <c r="C16" s="5">
        <v>-5.4467170432546931E-2</v>
      </c>
      <c r="D16" s="5">
        <v>3.9913105066152633E-3</v>
      </c>
      <c r="E16" s="5">
        <v>-9.3153909765080825E-2</v>
      </c>
      <c r="F16" s="5">
        <v>-8.3794402673543055E-3</v>
      </c>
      <c r="G16">
        <v>1</v>
      </c>
    </row>
    <row r="17" spans="1:8" x14ac:dyDescent="0.3">
      <c r="A17" t="s">
        <v>14</v>
      </c>
      <c r="B17" s="5">
        <v>5.1963449090966056E-2</v>
      </c>
      <c r="C17" s="5">
        <v>0.23557761643476532</v>
      </c>
      <c r="D17" s="5">
        <v>4.6165382012934457E-2</v>
      </c>
      <c r="E17" s="5">
        <v>0.15117287643492758</v>
      </c>
      <c r="F17" s="5">
        <v>-7.3156670128477472E-2</v>
      </c>
      <c r="G17" s="5">
        <v>4.3320027790027416E-2</v>
      </c>
      <c r="H17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9370-0E8D-47DA-8C2A-C9E2069D1F6C}">
  <dimension ref="A3:E36"/>
  <sheetViews>
    <sheetView topLeftCell="A4" workbookViewId="0">
      <selection activeCell="H19" sqref="H19"/>
    </sheetView>
  </sheetViews>
  <sheetFormatPr defaultRowHeight="14.4" x14ac:dyDescent="0.3"/>
  <cols>
    <col min="1" max="1" width="20.21875" bestFit="1" customWidth="1"/>
    <col min="2" max="2" width="13" bestFit="1" customWidth="1"/>
    <col min="3" max="3" width="8" bestFit="1" customWidth="1"/>
    <col min="4" max="4" width="5" bestFit="1" customWidth="1"/>
    <col min="5" max="5" width="11" bestFit="1" customWidth="1"/>
    <col min="6" max="6" width="4.44140625" bestFit="1" customWidth="1"/>
    <col min="7" max="7" width="8" bestFit="1" customWidth="1"/>
    <col min="8" max="8" width="22.44140625" bestFit="1" customWidth="1"/>
    <col min="9" max="9" width="23.21875" bestFit="1" customWidth="1"/>
  </cols>
  <sheetData>
    <row r="3" spans="1:5" x14ac:dyDescent="0.3">
      <c r="A3" s="1" t="s">
        <v>519</v>
      </c>
      <c r="B3" s="1" t="s">
        <v>520</v>
      </c>
    </row>
    <row r="4" spans="1:5" x14ac:dyDescent="0.3">
      <c r="A4" s="30" t="s">
        <v>492</v>
      </c>
      <c r="B4" s="34" t="s">
        <v>517</v>
      </c>
      <c r="C4" s="31" t="s">
        <v>518</v>
      </c>
      <c r="D4" s="32" t="s">
        <v>516</v>
      </c>
      <c r="E4" s="33" t="s">
        <v>493</v>
      </c>
    </row>
    <row r="5" spans="1:5" x14ac:dyDescent="0.3">
      <c r="A5" s="41" t="s">
        <v>21</v>
      </c>
      <c r="B5" s="42">
        <v>217</v>
      </c>
      <c r="C5" s="43">
        <v>390</v>
      </c>
      <c r="D5" s="43">
        <v>624</v>
      </c>
      <c r="E5" s="44">
        <v>1231</v>
      </c>
    </row>
    <row r="6" spans="1:5" x14ac:dyDescent="0.3">
      <c r="A6" s="25" t="s">
        <v>18</v>
      </c>
      <c r="B6" s="26">
        <v>81</v>
      </c>
      <c r="C6">
        <v>143</v>
      </c>
      <c r="D6">
        <v>216</v>
      </c>
      <c r="E6" s="13">
        <v>440</v>
      </c>
    </row>
    <row r="7" spans="1:5" x14ac:dyDescent="0.3">
      <c r="A7" s="25" t="s">
        <v>29</v>
      </c>
      <c r="B7" s="26">
        <v>71</v>
      </c>
      <c r="C7">
        <v>116</v>
      </c>
      <c r="D7">
        <v>195</v>
      </c>
      <c r="E7" s="13">
        <v>382</v>
      </c>
    </row>
    <row r="8" spans="1:5" x14ac:dyDescent="0.3">
      <c r="A8" s="25" t="s">
        <v>24</v>
      </c>
      <c r="B8" s="26">
        <v>65</v>
      </c>
      <c r="C8">
        <v>131</v>
      </c>
      <c r="D8">
        <v>213</v>
      </c>
      <c r="E8" s="13">
        <v>409</v>
      </c>
    </row>
    <row r="9" spans="1:5" x14ac:dyDescent="0.3">
      <c r="A9" s="38" t="s">
        <v>37</v>
      </c>
      <c r="B9" s="39">
        <v>485</v>
      </c>
      <c r="C9" s="39">
        <v>440</v>
      </c>
      <c r="D9" s="39">
        <v>225</v>
      </c>
      <c r="E9" s="40">
        <v>1150</v>
      </c>
    </row>
    <row r="10" spans="1:5" x14ac:dyDescent="0.3">
      <c r="A10" s="36" t="s">
        <v>18</v>
      </c>
      <c r="B10" s="26">
        <v>150</v>
      </c>
      <c r="C10">
        <v>158</v>
      </c>
      <c r="D10">
        <v>82</v>
      </c>
      <c r="E10" s="13">
        <v>390</v>
      </c>
    </row>
    <row r="11" spans="1:5" x14ac:dyDescent="0.3">
      <c r="A11" s="36" t="s">
        <v>29</v>
      </c>
      <c r="B11" s="26">
        <v>182</v>
      </c>
      <c r="C11">
        <v>142</v>
      </c>
      <c r="D11">
        <v>57</v>
      </c>
      <c r="E11" s="13">
        <v>381</v>
      </c>
    </row>
    <row r="12" spans="1:5" x14ac:dyDescent="0.3">
      <c r="A12" s="37" t="s">
        <v>24</v>
      </c>
      <c r="B12" s="27">
        <v>153</v>
      </c>
      <c r="C12" s="28">
        <v>140</v>
      </c>
      <c r="D12" s="28">
        <v>86</v>
      </c>
      <c r="E12" s="29">
        <v>379</v>
      </c>
    </row>
    <row r="13" spans="1:5" x14ac:dyDescent="0.3">
      <c r="A13" s="35" t="s">
        <v>493</v>
      </c>
      <c r="B13" s="27">
        <v>702</v>
      </c>
      <c r="C13" s="28">
        <v>830</v>
      </c>
      <c r="D13" s="28">
        <v>849</v>
      </c>
      <c r="E13" s="29">
        <v>2381</v>
      </c>
    </row>
    <row r="14" spans="1:5" x14ac:dyDescent="0.3">
      <c r="A14" s="26"/>
      <c r="E14" s="13"/>
    </row>
    <row r="15" spans="1:5" x14ac:dyDescent="0.3">
      <c r="A15" s="45"/>
      <c r="B15" s="18"/>
      <c r="C15" s="18"/>
      <c r="D15" s="18"/>
      <c r="E15" s="19"/>
    </row>
    <row r="16" spans="1:5" x14ac:dyDescent="0.3">
      <c r="A16" s="17" t="s">
        <v>521</v>
      </c>
      <c r="B16" s="15"/>
      <c r="C16" s="15"/>
      <c r="D16" s="15"/>
      <c r="E16" s="16"/>
    </row>
    <row r="17" spans="1:5" x14ac:dyDescent="0.3">
      <c r="A17" s="14"/>
      <c r="B17" s="15"/>
      <c r="C17" s="15"/>
      <c r="D17" s="15"/>
      <c r="E17" s="16"/>
    </row>
    <row r="18" spans="1:5" x14ac:dyDescent="0.3">
      <c r="A18" s="17" t="s">
        <v>522</v>
      </c>
      <c r="B18" s="15"/>
      <c r="C18" s="15"/>
      <c r="D18" s="15"/>
      <c r="E18" s="16"/>
    </row>
    <row r="19" spans="1:5" x14ac:dyDescent="0.3">
      <c r="A19" s="14"/>
      <c r="B19" s="15"/>
      <c r="C19" s="15"/>
      <c r="D19" s="15"/>
      <c r="E19" s="16"/>
    </row>
    <row r="20" spans="1:5" x14ac:dyDescent="0.3">
      <c r="A20" s="17" t="s">
        <v>530</v>
      </c>
      <c r="B20" s="15"/>
      <c r="C20" s="15"/>
      <c r="D20" s="15"/>
      <c r="E20" s="16"/>
    </row>
    <row r="21" spans="1:5" x14ac:dyDescent="0.3">
      <c r="A21" s="14"/>
      <c r="B21" s="15"/>
      <c r="C21" s="15"/>
      <c r="D21" s="15"/>
      <c r="E21" s="16"/>
    </row>
    <row r="22" spans="1:5" x14ac:dyDescent="0.3">
      <c r="A22" s="14"/>
      <c r="B22" s="15"/>
      <c r="C22" s="15"/>
      <c r="D22" s="15"/>
      <c r="E22" s="16"/>
    </row>
    <row r="23" spans="1:5" x14ac:dyDescent="0.3">
      <c r="A23" s="22"/>
      <c r="B23" s="23"/>
      <c r="C23" s="23"/>
      <c r="D23" s="23"/>
      <c r="E23" s="24"/>
    </row>
    <row r="24" spans="1:5" ht="18" x14ac:dyDescent="0.3">
      <c r="A24" s="21" t="s">
        <v>523</v>
      </c>
      <c r="B24" s="15"/>
      <c r="C24" s="15"/>
      <c r="D24" s="15"/>
      <c r="E24" s="16"/>
    </row>
    <row r="25" spans="1:5" x14ac:dyDescent="0.3">
      <c r="A25" s="20"/>
      <c r="B25" s="15"/>
      <c r="C25" s="15"/>
      <c r="D25" s="15"/>
      <c r="E25" s="16"/>
    </row>
    <row r="26" spans="1:5" x14ac:dyDescent="0.3">
      <c r="A26" s="20" t="s">
        <v>524</v>
      </c>
      <c r="B26" s="15"/>
      <c r="C26" s="15"/>
      <c r="D26" s="15"/>
      <c r="E26" s="16"/>
    </row>
    <row r="27" spans="1:5" x14ac:dyDescent="0.3">
      <c r="A27" s="20"/>
      <c r="B27" s="15"/>
      <c r="C27" s="15"/>
      <c r="D27" s="15"/>
      <c r="E27" s="16"/>
    </row>
    <row r="28" spans="1:5" x14ac:dyDescent="0.3">
      <c r="A28" s="20" t="s">
        <v>525</v>
      </c>
      <c r="B28" s="15"/>
      <c r="C28" s="15"/>
      <c r="D28" s="15"/>
      <c r="E28" s="16"/>
    </row>
    <row r="29" spans="1:5" x14ac:dyDescent="0.3">
      <c r="A29" s="20"/>
      <c r="B29" s="15"/>
      <c r="C29" s="15"/>
      <c r="D29" s="15"/>
      <c r="E29" s="16"/>
    </row>
    <row r="30" spans="1:5" x14ac:dyDescent="0.3">
      <c r="A30" s="20" t="s">
        <v>526</v>
      </c>
      <c r="B30" s="15"/>
      <c r="C30" s="15"/>
      <c r="D30" s="15"/>
      <c r="E30" s="16"/>
    </row>
    <row r="31" spans="1:5" x14ac:dyDescent="0.3">
      <c r="A31" s="14"/>
      <c r="B31" s="15"/>
      <c r="C31" s="15"/>
      <c r="D31" s="15"/>
      <c r="E31" s="16"/>
    </row>
    <row r="32" spans="1:5" ht="18" x14ac:dyDescent="0.3">
      <c r="A32" s="21" t="s">
        <v>527</v>
      </c>
      <c r="B32" s="15"/>
      <c r="C32" s="15"/>
      <c r="D32" s="15"/>
      <c r="E32" s="16"/>
    </row>
    <row r="33" spans="1:5" x14ac:dyDescent="0.3">
      <c r="A33" s="14" t="s">
        <v>528</v>
      </c>
      <c r="B33" s="15"/>
      <c r="C33" s="15"/>
      <c r="D33" s="15"/>
      <c r="E33" s="16"/>
    </row>
    <row r="34" spans="1:5" x14ac:dyDescent="0.3">
      <c r="A34" s="14"/>
      <c r="B34" s="15"/>
      <c r="C34" s="15"/>
      <c r="D34" s="15"/>
      <c r="E34" s="16"/>
    </row>
    <row r="35" spans="1:5" x14ac:dyDescent="0.3">
      <c r="A35" s="14" t="s">
        <v>529</v>
      </c>
      <c r="B35" s="15"/>
      <c r="C35" s="15"/>
      <c r="D35" s="15"/>
      <c r="E35" s="16"/>
    </row>
    <row r="36" spans="1:5" x14ac:dyDescent="0.3">
      <c r="A36" s="22"/>
      <c r="B36" s="23"/>
      <c r="C36" s="23"/>
      <c r="D36" s="23"/>
      <c r="E36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4CC7-4211-4785-9401-95FCEF86943F}">
  <dimension ref="A1:V2382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S10" sqref="S10"/>
    </sheetView>
  </sheetViews>
  <sheetFormatPr defaultRowHeight="14.4" x14ac:dyDescent="0.3"/>
  <cols>
    <col min="1" max="1" width="10.33203125" bestFit="1" customWidth="1"/>
    <col min="2" max="2" width="19.109375" bestFit="1" customWidth="1"/>
    <col min="3" max="3" width="18.77734375" bestFit="1" customWidth="1"/>
    <col min="4" max="4" width="23.77734375" style="3" bestFit="1" customWidth="1"/>
    <col min="5" max="5" width="27.109375" style="3" bestFit="1" customWidth="1"/>
    <col min="6" max="6" width="25" style="3" bestFit="1" customWidth="1"/>
    <col min="7" max="7" width="26.109375" style="3" bestFit="1" customWidth="1"/>
    <col min="8" max="8" width="29.88671875" style="3" bestFit="1" customWidth="1"/>
    <col min="9" max="9" width="32.109375" style="3" bestFit="1" customWidth="1"/>
    <col min="10" max="10" width="22.21875" style="3" bestFit="1" customWidth="1"/>
    <col min="11" max="11" width="19.109375" style="3" bestFit="1" customWidth="1"/>
    <col min="12" max="12" width="19.5546875" style="3" bestFit="1" customWidth="1"/>
    <col min="13" max="13" width="13.33203125" style="3" bestFit="1" customWidth="1"/>
    <col min="14" max="14" width="14.44140625" style="3" bestFit="1" customWidth="1"/>
    <col min="15" max="15" width="12.88671875" style="3" bestFit="1" customWidth="1"/>
    <col min="16" max="16" width="17.5546875" bestFit="1" customWidth="1"/>
    <col min="17" max="17" width="19.6640625" bestFit="1" customWidth="1"/>
    <col min="18" max="18" width="21.5546875" bestFit="1" customWidth="1"/>
    <col min="19" max="19" width="23.5546875" bestFit="1" customWidth="1"/>
    <col min="20" max="20" width="17.21875" bestFit="1" customWidth="1"/>
    <col min="21" max="21" width="16.21875" bestFit="1" customWidth="1"/>
    <col min="22" max="22" width="15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514</v>
      </c>
      <c r="M1" s="3" t="s">
        <v>12</v>
      </c>
      <c r="N1" s="3" t="s">
        <v>513</v>
      </c>
      <c r="O1" s="3" t="s">
        <v>14</v>
      </c>
      <c r="P1" t="s">
        <v>15</v>
      </c>
      <c r="Q1" t="s">
        <v>508</v>
      </c>
      <c r="R1" t="s">
        <v>515</v>
      </c>
      <c r="S1" t="s">
        <v>509</v>
      </c>
      <c r="T1" t="s">
        <v>510</v>
      </c>
      <c r="U1" t="s">
        <v>511</v>
      </c>
      <c r="V1" t="s">
        <v>512</v>
      </c>
    </row>
    <row r="2" spans="1:22" x14ac:dyDescent="0.3">
      <c r="A2" t="s">
        <v>16</v>
      </c>
      <c r="B2" t="s">
        <v>17</v>
      </c>
      <c r="C2" t="s">
        <v>18</v>
      </c>
      <c r="D2" s="3">
        <v>71.040000000000006</v>
      </c>
      <c r="E2" s="3">
        <v>6.933724915</v>
      </c>
      <c r="F2" s="3">
        <v>6.2849645059999997</v>
      </c>
      <c r="G2" s="3">
        <v>25.6</v>
      </c>
      <c r="H2" s="3" t="s">
        <v>19</v>
      </c>
      <c r="I2" s="3">
        <v>33.4</v>
      </c>
      <c r="J2" s="3">
        <v>1.2909999999999999</v>
      </c>
      <c r="K2" s="3">
        <v>26.492000000000001</v>
      </c>
      <c r="L2" s="3">
        <v>25892</v>
      </c>
      <c r="M2" s="3" t="s">
        <v>20</v>
      </c>
      <c r="N2" s="3">
        <v>24.055326010000002</v>
      </c>
      <c r="O2" s="3">
        <v>3.58</v>
      </c>
      <c r="P2" t="s">
        <v>21</v>
      </c>
      <c r="Q2" s="3">
        <f t="shared" ref="Q2:Q65" si="0">IF(D2&lt;90,2,0)</f>
        <v>2</v>
      </c>
      <c r="R2" s="3">
        <f t="shared" ref="R2:R65" si="1">IF(L1&gt;20000,2,0)</f>
        <v>2</v>
      </c>
      <c r="S2" s="3">
        <f>IF(Machine_Downtime[[#This Row],[Coolant_Temperature]]&gt;18,2,0)</f>
        <v>2</v>
      </c>
      <c r="T2" s="3">
        <f>IF(Machine_Downtime[[#This Row],[Torque]]&gt;24,2,0)</f>
        <v>2</v>
      </c>
      <c r="U2" s="3">
        <f>Machine_Downtime[[#This Row],[torque_risk]]+Machine_Downtime[[#This Row],[temperature_risk]]+Machine_Downtime[[#This Row],[splindle_speed_risk]]+Machine_Downtime[[#This Row],[pressure_risk]]</f>
        <v>8</v>
      </c>
      <c r="V2" s="3" t="str">
        <f>IF(Machine_Downtime[[#This Row],[risk_score]]&gt;=5,"High",IF(Machine_Downtime[[#This Row],[risk_score]]&gt;=3,"Medium","Low"))</f>
        <v>High</v>
      </c>
    </row>
    <row r="3" spans="1:22" x14ac:dyDescent="0.3">
      <c r="A3" t="s">
        <v>16</v>
      </c>
      <c r="B3" t="s">
        <v>17</v>
      </c>
      <c r="C3" t="s">
        <v>18</v>
      </c>
      <c r="D3" s="3">
        <v>125.33</v>
      </c>
      <c r="E3" s="3">
        <v>4.9368918649999998</v>
      </c>
      <c r="F3" s="3">
        <v>6.1967325300000002</v>
      </c>
      <c r="G3" s="3">
        <v>35.299999999999997</v>
      </c>
      <c r="H3" s="3">
        <v>47.4</v>
      </c>
      <c r="I3" s="3">
        <v>34.6</v>
      </c>
      <c r="J3" s="3">
        <v>1.3819999999999999</v>
      </c>
      <c r="K3" s="3">
        <v>25.274000000000001</v>
      </c>
      <c r="L3" s="3">
        <v>19856</v>
      </c>
      <c r="M3" s="3" t="s">
        <v>22</v>
      </c>
      <c r="N3" s="3">
        <v>14.202889730000001</v>
      </c>
      <c r="O3" s="3">
        <v>2.68</v>
      </c>
      <c r="P3" t="s">
        <v>21</v>
      </c>
      <c r="Q3" s="3">
        <f t="shared" si="0"/>
        <v>0</v>
      </c>
      <c r="R3" s="3">
        <f t="shared" si="1"/>
        <v>2</v>
      </c>
      <c r="S3" s="3">
        <f>IF(Machine_Downtime[[#This Row],[Coolant_Temperature]]&gt;18,2,0)</f>
        <v>2</v>
      </c>
      <c r="T3" s="3">
        <f>IF(Machine_Downtime[[#This Row],[Torque]]&gt;24,2,0)</f>
        <v>0</v>
      </c>
      <c r="U3" s="3">
        <f>Machine_Downtime[[#This Row],[torque_risk]]+Machine_Downtime[[#This Row],[temperature_risk]]+Machine_Downtime[[#This Row],[splindle_speed_risk]]+Machine_Downtime[[#This Row],[pressure_risk]]</f>
        <v>4</v>
      </c>
      <c r="V3" s="3" t="str">
        <f>IF(Machine_Downtime[[#This Row],[risk_score]]&gt;=5,"High",IF(Machine_Downtime[[#This Row],[risk_score]]&gt;=3,"Medium","Low"))</f>
        <v>Medium</v>
      </c>
    </row>
    <row r="4" spans="1:22" x14ac:dyDescent="0.3">
      <c r="A4" t="s">
        <v>16</v>
      </c>
      <c r="B4" t="s">
        <v>23</v>
      </c>
      <c r="C4" t="s">
        <v>24</v>
      </c>
      <c r="D4" s="3">
        <v>71.12</v>
      </c>
      <c r="E4" s="3">
        <v>6.8394131590000002</v>
      </c>
      <c r="F4" s="3">
        <v>6.6554484509999998</v>
      </c>
      <c r="G4" s="3">
        <v>13.1</v>
      </c>
      <c r="H4" s="3">
        <v>40.700000000000003</v>
      </c>
      <c r="I4" s="3" t="s">
        <v>25</v>
      </c>
      <c r="J4" s="3">
        <v>1.319</v>
      </c>
      <c r="K4" s="3">
        <v>30.608000000000001</v>
      </c>
      <c r="L4" s="3">
        <v>19851</v>
      </c>
      <c r="M4" s="3" t="s">
        <v>26</v>
      </c>
      <c r="N4" s="3">
        <v>24.04926704</v>
      </c>
      <c r="O4" s="3">
        <v>3.55</v>
      </c>
      <c r="P4" t="s">
        <v>21</v>
      </c>
      <c r="Q4" s="3">
        <f t="shared" si="0"/>
        <v>2</v>
      </c>
      <c r="R4" s="3">
        <f t="shared" si="1"/>
        <v>0</v>
      </c>
      <c r="S4" s="3">
        <f>IF(Machine_Downtime[[#This Row],[Coolant_Temperature]]&gt;18,2,0)</f>
        <v>0</v>
      </c>
      <c r="T4" s="3">
        <f>IF(Machine_Downtime[[#This Row],[Torque]]&gt;24,2,0)</f>
        <v>2</v>
      </c>
      <c r="U4" s="3">
        <f>Machine_Downtime[[#This Row],[torque_risk]]+Machine_Downtime[[#This Row],[temperature_risk]]+Machine_Downtime[[#This Row],[splindle_speed_risk]]+Machine_Downtime[[#This Row],[pressure_risk]]</f>
        <v>4</v>
      </c>
      <c r="V4" s="3" t="str">
        <f>IF(Machine_Downtime[[#This Row],[risk_score]]&gt;=5,"High",IF(Machine_Downtime[[#This Row],[risk_score]]&gt;=3,"Medium","Low"))</f>
        <v>Medium</v>
      </c>
    </row>
    <row r="5" spans="1:22" x14ac:dyDescent="0.3">
      <c r="A5" t="s">
        <v>27</v>
      </c>
      <c r="B5" t="s">
        <v>28</v>
      </c>
      <c r="C5" t="s">
        <v>29</v>
      </c>
      <c r="D5" s="3">
        <v>139.34</v>
      </c>
      <c r="E5" s="3">
        <v>4.5743820069999996</v>
      </c>
      <c r="F5" s="3">
        <v>6.5603939630000001</v>
      </c>
      <c r="G5" s="3">
        <v>24.4</v>
      </c>
      <c r="H5" s="3">
        <v>44.2</v>
      </c>
      <c r="I5" s="3">
        <v>40.6</v>
      </c>
      <c r="J5" s="3">
        <v>0.61799999999999999</v>
      </c>
      <c r="K5" s="3">
        <v>30.791</v>
      </c>
      <c r="L5" s="3">
        <v>18461</v>
      </c>
      <c r="M5" s="3" t="s">
        <v>30</v>
      </c>
      <c r="N5" s="3">
        <v>25.86002925</v>
      </c>
      <c r="O5" s="3">
        <v>3.55</v>
      </c>
      <c r="P5" t="s">
        <v>21</v>
      </c>
      <c r="Q5" s="3">
        <f t="shared" si="0"/>
        <v>0</v>
      </c>
      <c r="R5" s="3">
        <f t="shared" si="1"/>
        <v>0</v>
      </c>
      <c r="S5" s="3">
        <f>IF(Machine_Downtime[[#This Row],[Coolant_Temperature]]&gt;18,2,0)</f>
        <v>2</v>
      </c>
      <c r="T5" s="3">
        <f>IF(Machine_Downtime[[#This Row],[Torque]]&gt;24,2,0)</f>
        <v>2</v>
      </c>
      <c r="U5" s="3">
        <f>Machine_Downtime[[#This Row],[torque_risk]]+Machine_Downtime[[#This Row],[temperature_risk]]+Machine_Downtime[[#This Row],[splindle_speed_risk]]+Machine_Downtime[[#This Row],[pressure_risk]]</f>
        <v>4</v>
      </c>
      <c r="V5" s="3" t="str">
        <f>IF(Machine_Downtime[[#This Row],[risk_score]]&gt;=5,"High",IF(Machine_Downtime[[#This Row],[risk_score]]&gt;=3,"Medium","Low"))</f>
        <v>Medium</v>
      </c>
    </row>
    <row r="6" spans="1:22" x14ac:dyDescent="0.3">
      <c r="A6" t="s">
        <v>31</v>
      </c>
      <c r="B6" t="s">
        <v>17</v>
      </c>
      <c r="C6" t="s">
        <v>18</v>
      </c>
      <c r="D6" s="3">
        <v>60.51</v>
      </c>
      <c r="E6" s="3">
        <v>6.893181921</v>
      </c>
      <c r="F6" s="3">
        <v>6.141237748</v>
      </c>
      <c r="G6" s="3">
        <v>4.0999999999999996</v>
      </c>
      <c r="H6" s="3">
        <v>47.3</v>
      </c>
      <c r="I6" s="3">
        <v>31.4</v>
      </c>
      <c r="J6" s="3">
        <v>0.98299999999999998</v>
      </c>
      <c r="K6" s="3">
        <v>25.515999999999998</v>
      </c>
      <c r="L6" s="3">
        <v>26526</v>
      </c>
      <c r="M6" s="3" t="s">
        <v>32</v>
      </c>
      <c r="N6" s="3">
        <v>25.515873859999999</v>
      </c>
      <c r="O6" s="3">
        <v>3.55</v>
      </c>
      <c r="P6" t="s">
        <v>21</v>
      </c>
      <c r="Q6" s="3">
        <f t="shared" si="0"/>
        <v>2</v>
      </c>
      <c r="R6" s="3">
        <f t="shared" si="1"/>
        <v>0</v>
      </c>
      <c r="S6" s="3">
        <f>IF(Machine_Downtime[[#This Row],[Coolant_Temperature]]&gt;18,2,0)</f>
        <v>0</v>
      </c>
      <c r="T6" s="3">
        <f>IF(Machine_Downtime[[#This Row],[Torque]]&gt;24,2,0)</f>
        <v>2</v>
      </c>
      <c r="U6" s="3">
        <f>Machine_Downtime[[#This Row],[torque_risk]]+Machine_Downtime[[#This Row],[temperature_risk]]+Machine_Downtime[[#This Row],[splindle_speed_risk]]+Machine_Downtime[[#This Row],[pressure_risk]]</f>
        <v>4</v>
      </c>
      <c r="V6" s="3" t="str">
        <f>IF(Machine_Downtime[[#This Row],[risk_score]]&gt;=5,"High",IF(Machine_Downtime[[#This Row],[risk_score]]&gt;=3,"Medium","Low"))</f>
        <v>Medium</v>
      </c>
    </row>
    <row r="7" spans="1:22" x14ac:dyDescent="0.3">
      <c r="A7" t="s">
        <v>31</v>
      </c>
      <c r="B7" t="s">
        <v>28</v>
      </c>
      <c r="C7" t="s">
        <v>29</v>
      </c>
      <c r="D7" s="3">
        <v>137.37</v>
      </c>
      <c r="E7" s="3">
        <v>5.9183573369999998</v>
      </c>
      <c r="F7" s="3">
        <v>7.2280661820000001</v>
      </c>
      <c r="G7" s="3">
        <v>5.4</v>
      </c>
      <c r="H7" s="3" t="s">
        <v>33</v>
      </c>
      <c r="I7" s="3">
        <v>32.700000000000003</v>
      </c>
      <c r="J7" s="3">
        <v>0.90300000000000002</v>
      </c>
      <c r="K7" s="3">
        <v>25.597000000000001</v>
      </c>
      <c r="L7" s="3">
        <v>27613</v>
      </c>
      <c r="M7" s="3" t="s">
        <v>34</v>
      </c>
      <c r="N7" s="3">
        <v>25.52133005</v>
      </c>
      <c r="O7" s="3">
        <v>3.55</v>
      </c>
      <c r="P7" t="s">
        <v>21</v>
      </c>
      <c r="Q7" s="3">
        <f t="shared" si="0"/>
        <v>0</v>
      </c>
      <c r="R7" s="3">
        <f t="shared" si="1"/>
        <v>2</v>
      </c>
      <c r="S7" s="3">
        <f>IF(Machine_Downtime[[#This Row],[Coolant_Temperature]]&gt;18,2,0)</f>
        <v>0</v>
      </c>
      <c r="T7" s="3">
        <f>IF(Machine_Downtime[[#This Row],[Torque]]&gt;24,2,0)</f>
        <v>2</v>
      </c>
      <c r="U7" s="3">
        <f>Machine_Downtime[[#This Row],[torque_risk]]+Machine_Downtime[[#This Row],[temperature_risk]]+Machine_Downtime[[#This Row],[splindle_speed_risk]]+Machine_Downtime[[#This Row],[pressure_risk]]</f>
        <v>4</v>
      </c>
      <c r="V7" s="3" t="str">
        <f>IF(Machine_Downtime[[#This Row],[risk_score]]&gt;=5,"High",IF(Machine_Downtime[[#This Row],[risk_score]]&gt;=3,"Medium","Low"))</f>
        <v>Medium</v>
      </c>
    </row>
    <row r="8" spans="1:22" x14ac:dyDescent="0.3">
      <c r="A8" t="s">
        <v>31</v>
      </c>
      <c r="B8" t="s">
        <v>17</v>
      </c>
      <c r="C8" t="s">
        <v>18</v>
      </c>
      <c r="D8" s="3">
        <v>135.93</v>
      </c>
      <c r="E8" s="3">
        <v>6.5603321990000003</v>
      </c>
      <c r="F8" s="3">
        <v>6.7109992729999997</v>
      </c>
      <c r="G8" s="3">
        <v>19.3</v>
      </c>
      <c r="H8" s="3">
        <v>48.8</v>
      </c>
      <c r="I8" s="3">
        <v>37.4</v>
      </c>
      <c r="J8" s="3">
        <v>1.24</v>
      </c>
      <c r="K8" s="3">
        <v>32.137999999999998</v>
      </c>
      <c r="L8" s="3">
        <v>26605</v>
      </c>
      <c r="M8" s="3" t="s">
        <v>35</v>
      </c>
      <c r="N8" s="3">
        <v>25.45465209</v>
      </c>
      <c r="O8" s="3">
        <v>3.58</v>
      </c>
      <c r="P8" t="s">
        <v>21</v>
      </c>
      <c r="Q8" s="3">
        <f t="shared" si="0"/>
        <v>0</v>
      </c>
      <c r="R8" s="3">
        <f t="shared" si="1"/>
        <v>2</v>
      </c>
      <c r="S8" s="3">
        <f>IF(Machine_Downtime[[#This Row],[Coolant_Temperature]]&gt;18,2,0)</f>
        <v>2</v>
      </c>
      <c r="T8" s="3">
        <f>IF(Machine_Downtime[[#This Row],[Torque]]&gt;24,2,0)</f>
        <v>2</v>
      </c>
      <c r="U8" s="3">
        <f>Machine_Downtime[[#This Row],[torque_risk]]+Machine_Downtime[[#This Row],[temperature_risk]]+Machine_Downtime[[#This Row],[splindle_speed_risk]]+Machine_Downtime[[#This Row],[pressure_risk]]</f>
        <v>6</v>
      </c>
      <c r="V8" s="3" t="str">
        <f>IF(Machine_Downtime[[#This Row],[risk_score]]&gt;=5,"High",IF(Machine_Downtime[[#This Row],[risk_score]]&gt;=3,"Medium","Low"))</f>
        <v>High</v>
      </c>
    </row>
    <row r="9" spans="1:22" x14ac:dyDescent="0.3">
      <c r="A9" t="s">
        <v>31</v>
      </c>
      <c r="B9" t="s">
        <v>23</v>
      </c>
      <c r="C9" t="s">
        <v>24</v>
      </c>
      <c r="D9" s="3">
        <v>127.7151635</v>
      </c>
      <c r="E9" s="3">
        <v>5.0607085639999996</v>
      </c>
      <c r="F9" s="3">
        <v>6.0022290920000003</v>
      </c>
      <c r="G9" s="3">
        <v>20.8</v>
      </c>
      <c r="H9" s="3">
        <v>45.8</v>
      </c>
      <c r="I9" s="3">
        <v>37.5</v>
      </c>
      <c r="J9" s="3">
        <v>1.125</v>
      </c>
      <c r="K9" s="3">
        <v>19.823</v>
      </c>
      <c r="L9" s="3">
        <v>14266</v>
      </c>
      <c r="M9" s="3" t="s">
        <v>36</v>
      </c>
      <c r="N9" s="3">
        <v>34.973004189999997</v>
      </c>
      <c r="O9" s="3">
        <v>2.02</v>
      </c>
      <c r="P9" t="s">
        <v>37</v>
      </c>
      <c r="Q9" s="3">
        <f t="shared" si="0"/>
        <v>0</v>
      </c>
      <c r="R9" s="3">
        <f t="shared" si="1"/>
        <v>2</v>
      </c>
      <c r="S9" s="3">
        <f>IF(Machine_Downtime[[#This Row],[Coolant_Temperature]]&gt;18,2,0)</f>
        <v>2</v>
      </c>
      <c r="T9" s="3">
        <f>IF(Machine_Downtime[[#This Row],[Torque]]&gt;24,2,0)</f>
        <v>2</v>
      </c>
      <c r="U9" s="3">
        <f>Machine_Downtime[[#This Row],[torque_risk]]+Machine_Downtime[[#This Row],[temperature_risk]]+Machine_Downtime[[#This Row],[splindle_speed_risk]]+Machine_Downtime[[#This Row],[pressure_risk]]</f>
        <v>6</v>
      </c>
      <c r="V9" s="3" t="str">
        <f>IF(Machine_Downtime[[#This Row],[risk_score]]&gt;=5,"High",IF(Machine_Downtime[[#This Row],[risk_score]]&gt;=3,"Medium","Low"))</f>
        <v>High</v>
      </c>
    </row>
    <row r="10" spans="1:22" x14ac:dyDescent="0.3">
      <c r="A10" t="s">
        <v>31</v>
      </c>
      <c r="B10" t="s">
        <v>23</v>
      </c>
      <c r="C10" t="s">
        <v>24</v>
      </c>
      <c r="D10" s="3">
        <v>123.61845599999999</v>
      </c>
      <c r="E10" s="3">
        <v>5.0743797009999998</v>
      </c>
      <c r="F10" s="3">
        <v>6.0395236250000002</v>
      </c>
      <c r="G10" s="3">
        <v>4.5</v>
      </c>
      <c r="H10" s="3">
        <v>51.5</v>
      </c>
      <c r="I10" s="3">
        <v>32.1</v>
      </c>
      <c r="J10" s="3">
        <v>0.69</v>
      </c>
      <c r="K10" s="3">
        <v>16.972000000000001</v>
      </c>
      <c r="L10" s="3">
        <v>20413</v>
      </c>
      <c r="M10" s="3" t="s">
        <v>38</v>
      </c>
      <c r="N10" s="3">
        <v>32.519298550000002</v>
      </c>
      <c r="O10" s="3">
        <v>2.88</v>
      </c>
      <c r="P10" t="s">
        <v>37</v>
      </c>
      <c r="Q10" s="3">
        <f t="shared" si="0"/>
        <v>0</v>
      </c>
      <c r="R10" s="3">
        <f t="shared" si="1"/>
        <v>0</v>
      </c>
      <c r="S10" s="3">
        <f>IF(Machine_Downtime[[#This Row],[Coolant_Temperature]]&gt;18,2,0)</f>
        <v>0</v>
      </c>
      <c r="T10" s="3">
        <f>IF(Machine_Downtime[[#This Row],[Torque]]&gt;24,2,0)</f>
        <v>2</v>
      </c>
      <c r="U10" s="3">
        <f>Machine_Downtime[[#This Row],[torque_risk]]+Machine_Downtime[[#This Row],[temperature_risk]]+Machine_Downtime[[#This Row],[splindle_speed_risk]]+Machine_Downtime[[#This Row],[pressure_risk]]</f>
        <v>2</v>
      </c>
      <c r="V10" s="3" t="str">
        <f>IF(Machine_Downtime[[#This Row],[risk_score]]&gt;=5,"High",IF(Machine_Downtime[[#This Row],[risk_score]]&gt;=3,"Medium","Low"))</f>
        <v>Low</v>
      </c>
    </row>
    <row r="11" spans="1:22" x14ac:dyDescent="0.3">
      <c r="A11" t="s">
        <v>31</v>
      </c>
      <c r="B11" t="s">
        <v>23</v>
      </c>
      <c r="C11" t="s">
        <v>24</v>
      </c>
      <c r="D11" s="3">
        <v>134.02000000000001</v>
      </c>
      <c r="E11" s="3">
        <v>5.5678565730000003</v>
      </c>
      <c r="F11" s="3">
        <v>6.7330957920000003</v>
      </c>
      <c r="G11" s="3" t="s">
        <v>39</v>
      </c>
      <c r="H11" s="3">
        <v>47.9</v>
      </c>
      <c r="I11" s="3">
        <v>35.200000000000003</v>
      </c>
      <c r="J11" s="3">
        <v>0.748</v>
      </c>
      <c r="K11" s="3">
        <v>36.600999999999999</v>
      </c>
      <c r="L11" s="3">
        <v>20504</v>
      </c>
      <c r="M11" s="3" t="s">
        <v>40</v>
      </c>
      <c r="N11" s="3">
        <v>25.618567209999998</v>
      </c>
      <c r="O11" s="3">
        <v>3.93</v>
      </c>
      <c r="P11" t="s">
        <v>21</v>
      </c>
      <c r="Q11" s="3">
        <f t="shared" si="0"/>
        <v>0</v>
      </c>
      <c r="R11" s="3">
        <f t="shared" si="1"/>
        <v>2</v>
      </c>
      <c r="S11" s="3">
        <f>IF(Machine_Downtime[[#This Row],[Coolant_Temperature]]&gt;18,2,0)</f>
        <v>2</v>
      </c>
      <c r="T11" s="3">
        <f>IF(Machine_Downtime[[#This Row],[Torque]]&gt;24,2,0)</f>
        <v>2</v>
      </c>
      <c r="U11" s="3">
        <f>Machine_Downtime[[#This Row],[torque_risk]]+Machine_Downtime[[#This Row],[temperature_risk]]+Machine_Downtime[[#This Row],[splindle_speed_risk]]+Machine_Downtime[[#This Row],[pressure_risk]]</f>
        <v>6</v>
      </c>
      <c r="V11" s="3" t="str">
        <f>IF(Machine_Downtime[[#This Row],[risk_score]]&gt;=5,"High",IF(Machine_Downtime[[#This Row],[risk_score]]&gt;=3,"Medium","Low"))</f>
        <v>High</v>
      </c>
    </row>
    <row r="12" spans="1:22" x14ac:dyDescent="0.3">
      <c r="A12" t="s">
        <v>31</v>
      </c>
      <c r="B12" t="s">
        <v>28</v>
      </c>
      <c r="C12" t="s">
        <v>29</v>
      </c>
      <c r="D12" s="3">
        <v>71.709999999999994</v>
      </c>
      <c r="E12" s="3">
        <v>5.3586235069999999</v>
      </c>
      <c r="F12" s="3">
        <v>6.5257441810000003</v>
      </c>
      <c r="G12" s="3">
        <v>34.299999999999997</v>
      </c>
      <c r="H12" s="3" t="s">
        <v>41</v>
      </c>
      <c r="I12" s="3">
        <v>32.4</v>
      </c>
      <c r="J12" s="3">
        <v>0.67100000000000004</v>
      </c>
      <c r="K12" s="3">
        <v>25.068999999999999</v>
      </c>
      <c r="L12" s="3">
        <v>17919</v>
      </c>
      <c r="M12" s="3" t="s">
        <v>42</v>
      </c>
      <c r="N12" s="3">
        <v>25.46144</v>
      </c>
      <c r="O12" s="3">
        <v>3.67</v>
      </c>
      <c r="P12" t="s">
        <v>21</v>
      </c>
      <c r="Q12" s="3">
        <f t="shared" si="0"/>
        <v>2</v>
      </c>
      <c r="R12" s="3">
        <f t="shared" si="1"/>
        <v>2</v>
      </c>
      <c r="S12" s="3">
        <f>IF(Machine_Downtime[[#This Row],[Coolant_Temperature]]&gt;18,2,0)</f>
        <v>2</v>
      </c>
      <c r="T12" s="3">
        <f>IF(Machine_Downtime[[#This Row],[Torque]]&gt;24,2,0)</f>
        <v>2</v>
      </c>
      <c r="U12" s="3">
        <f>Machine_Downtime[[#This Row],[torque_risk]]+Machine_Downtime[[#This Row],[temperature_risk]]+Machine_Downtime[[#This Row],[splindle_speed_risk]]+Machine_Downtime[[#This Row],[pressure_risk]]</f>
        <v>8</v>
      </c>
      <c r="V12" s="3" t="str">
        <f>IF(Machine_Downtime[[#This Row],[risk_score]]&gt;=5,"High",IF(Machine_Downtime[[#This Row],[risk_score]]&gt;=3,"Medium","Low"))</f>
        <v>High</v>
      </c>
    </row>
    <row r="13" spans="1:22" x14ac:dyDescent="0.3">
      <c r="A13" t="s">
        <v>31</v>
      </c>
      <c r="B13" t="s">
        <v>17</v>
      </c>
      <c r="C13" t="s">
        <v>18</v>
      </c>
      <c r="D13" s="3">
        <v>134.54</v>
      </c>
      <c r="E13" s="3">
        <v>4.5668539020000001</v>
      </c>
      <c r="F13" s="3">
        <v>5.7583714669999999</v>
      </c>
      <c r="G13" s="3">
        <v>11.5</v>
      </c>
      <c r="H13" s="3">
        <v>46.2</v>
      </c>
      <c r="I13" s="3">
        <v>37.6</v>
      </c>
      <c r="J13" s="3">
        <v>0.66100000000000003</v>
      </c>
      <c r="K13" s="3">
        <v>18.75</v>
      </c>
      <c r="L13" s="3">
        <v>21951</v>
      </c>
      <c r="M13" s="3" t="s">
        <v>43</v>
      </c>
      <c r="N13" s="3">
        <v>25.613069370000002</v>
      </c>
      <c r="O13" s="3">
        <v>3.59</v>
      </c>
      <c r="P13" t="s">
        <v>21</v>
      </c>
      <c r="Q13" s="3">
        <f t="shared" si="0"/>
        <v>0</v>
      </c>
      <c r="R13" s="3">
        <f t="shared" si="1"/>
        <v>0</v>
      </c>
      <c r="S13" s="3">
        <f>IF(Machine_Downtime[[#This Row],[Coolant_Temperature]]&gt;18,2,0)</f>
        <v>0</v>
      </c>
      <c r="T13" s="3">
        <f>IF(Machine_Downtime[[#This Row],[Torque]]&gt;24,2,0)</f>
        <v>2</v>
      </c>
      <c r="U13" s="3">
        <f>Machine_Downtime[[#This Row],[torque_risk]]+Machine_Downtime[[#This Row],[temperature_risk]]+Machine_Downtime[[#This Row],[splindle_speed_risk]]+Machine_Downtime[[#This Row],[pressure_risk]]</f>
        <v>2</v>
      </c>
      <c r="V13" s="3" t="str">
        <f>IF(Machine_Downtime[[#This Row],[risk_score]]&gt;=5,"High",IF(Machine_Downtime[[#This Row],[risk_score]]&gt;=3,"Medium","Low"))</f>
        <v>Low</v>
      </c>
    </row>
    <row r="14" spans="1:22" x14ac:dyDescent="0.3">
      <c r="A14" t="s">
        <v>31</v>
      </c>
      <c r="B14" t="s">
        <v>28</v>
      </c>
      <c r="C14" t="s">
        <v>29</v>
      </c>
      <c r="D14" s="3">
        <v>55.53</v>
      </c>
      <c r="E14" s="3">
        <v>6.9606359080000004</v>
      </c>
      <c r="F14" s="3">
        <v>6.3828444920000003</v>
      </c>
      <c r="G14" s="3">
        <v>14.7</v>
      </c>
      <c r="H14" s="3">
        <v>47.2</v>
      </c>
      <c r="I14" s="3">
        <v>36.200000000000003</v>
      </c>
      <c r="J14" s="3">
        <v>0.89600000000000002</v>
      </c>
      <c r="K14" s="3">
        <v>29.317</v>
      </c>
      <c r="L14" s="3">
        <v>25528</v>
      </c>
      <c r="M14" s="3" t="s">
        <v>44</v>
      </c>
      <c r="N14" s="3">
        <v>25.46415618</v>
      </c>
      <c r="O14" s="3">
        <v>3.69</v>
      </c>
      <c r="P14" t="s">
        <v>21</v>
      </c>
      <c r="Q14" s="3">
        <f t="shared" si="0"/>
        <v>2</v>
      </c>
      <c r="R14" s="3">
        <f t="shared" si="1"/>
        <v>2</v>
      </c>
      <c r="S14" s="3">
        <f>IF(Machine_Downtime[[#This Row],[Coolant_Temperature]]&gt;18,2,0)</f>
        <v>0</v>
      </c>
      <c r="T14" s="3">
        <f>IF(Machine_Downtime[[#This Row],[Torque]]&gt;24,2,0)</f>
        <v>2</v>
      </c>
      <c r="U14" s="3">
        <f>Machine_Downtime[[#This Row],[torque_risk]]+Machine_Downtime[[#This Row],[temperature_risk]]+Machine_Downtime[[#This Row],[splindle_speed_risk]]+Machine_Downtime[[#This Row],[pressure_risk]]</f>
        <v>6</v>
      </c>
      <c r="V14" s="3" t="str">
        <f>IF(Machine_Downtime[[#This Row],[risk_score]]&gt;=5,"High",IF(Machine_Downtime[[#This Row],[risk_score]]&gt;=3,"Medium","Low"))</f>
        <v>High</v>
      </c>
    </row>
    <row r="15" spans="1:22" x14ac:dyDescent="0.3">
      <c r="A15" t="s">
        <v>31</v>
      </c>
      <c r="B15" t="s">
        <v>28</v>
      </c>
      <c r="C15" t="s">
        <v>29</v>
      </c>
      <c r="D15" s="3">
        <v>61.73</v>
      </c>
      <c r="E15" s="3">
        <v>4.6277608199999998</v>
      </c>
      <c r="F15" s="3">
        <v>6.0828612939999998</v>
      </c>
      <c r="G15" s="3">
        <v>30.3</v>
      </c>
      <c r="H15" s="3">
        <v>50.2</v>
      </c>
      <c r="I15" s="3" t="s">
        <v>45</v>
      </c>
      <c r="J15" s="3">
        <v>0.88400000000000001</v>
      </c>
      <c r="K15" s="3">
        <v>27.513000000000002</v>
      </c>
      <c r="L15" s="3">
        <v>18660</v>
      </c>
      <c r="M15" s="3" t="s">
        <v>46</v>
      </c>
      <c r="N15" s="3">
        <v>25.58424437</v>
      </c>
      <c r="O15" s="3">
        <v>3.55</v>
      </c>
      <c r="P15" t="s">
        <v>21</v>
      </c>
      <c r="Q15" s="3">
        <f t="shared" si="0"/>
        <v>2</v>
      </c>
      <c r="R15" s="3">
        <f t="shared" si="1"/>
        <v>2</v>
      </c>
      <c r="S15" s="3">
        <f>IF(Machine_Downtime[[#This Row],[Coolant_Temperature]]&gt;18,2,0)</f>
        <v>2</v>
      </c>
      <c r="T15" s="3">
        <f>IF(Machine_Downtime[[#This Row],[Torque]]&gt;24,2,0)</f>
        <v>2</v>
      </c>
      <c r="U15" s="3">
        <f>Machine_Downtime[[#This Row],[torque_risk]]+Machine_Downtime[[#This Row],[temperature_risk]]+Machine_Downtime[[#This Row],[splindle_speed_risk]]+Machine_Downtime[[#This Row],[pressure_risk]]</f>
        <v>8</v>
      </c>
      <c r="V15" s="3" t="str">
        <f>IF(Machine_Downtime[[#This Row],[risk_score]]&gt;=5,"High",IF(Machine_Downtime[[#This Row],[risk_score]]&gt;=3,"Medium","Low"))</f>
        <v>High</v>
      </c>
    </row>
    <row r="16" spans="1:22" x14ac:dyDescent="0.3">
      <c r="A16" t="s">
        <v>31</v>
      </c>
      <c r="B16" t="s">
        <v>23</v>
      </c>
      <c r="C16" t="s">
        <v>24</v>
      </c>
      <c r="D16" s="3">
        <v>80.27</v>
      </c>
      <c r="E16" s="3">
        <v>4.6227718089999996</v>
      </c>
      <c r="F16" s="3">
        <v>6.3359973610000004</v>
      </c>
      <c r="G16" s="3">
        <v>29.8</v>
      </c>
      <c r="H16" s="3">
        <v>51.2</v>
      </c>
      <c r="I16" s="3">
        <v>31.1</v>
      </c>
      <c r="J16" s="3">
        <v>0.438</v>
      </c>
      <c r="K16" s="3">
        <v>26.667999999999999</v>
      </c>
      <c r="L16" s="3">
        <v>18644</v>
      </c>
      <c r="M16" s="3" t="s">
        <v>47</v>
      </c>
      <c r="N16" s="3">
        <v>25.606200390000001</v>
      </c>
      <c r="O16" s="3">
        <v>3.67</v>
      </c>
      <c r="P16" t="s">
        <v>21</v>
      </c>
      <c r="Q16" s="3">
        <f t="shared" si="0"/>
        <v>2</v>
      </c>
      <c r="R16" s="3">
        <f t="shared" si="1"/>
        <v>0</v>
      </c>
      <c r="S16" s="3">
        <f>IF(Machine_Downtime[[#This Row],[Coolant_Temperature]]&gt;18,2,0)</f>
        <v>2</v>
      </c>
      <c r="T16" s="3">
        <f>IF(Machine_Downtime[[#This Row],[Torque]]&gt;24,2,0)</f>
        <v>2</v>
      </c>
      <c r="U16" s="3">
        <f>Machine_Downtime[[#This Row],[torque_risk]]+Machine_Downtime[[#This Row],[temperature_risk]]+Machine_Downtime[[#This Row],[splindle_speed_risk]]+Machine_Downtime[[#This Row],[pressure_risk]]</f>
        <v>6</v>
      </c>
      <c r="V16" s="3" t="str">
        <f>IF(Machine_Downtime[[#This Row],[risk_score]]&gt;=5,"High",IF(Machine_Downtime[[#This Row],[risk_score]]&gt;=3,"Medium","Low"))</f>
        <v>High</v>
      </c>
    </row>
    <row r="17" spans="1:22" x14ac:dyDescent="0.3">
      <c r="A17" t="s">
        <v>31</v>
      </c>
      <c r="B17" t="s">
        <v>23</v>
      </c>
      <c r="C17" t="s">
        <v>24</v>
      </c>
      <c r="D17" s="3">
        <v>142.36000000000001</v>
      </c>
      <c r="E17" s="3">
        <v>4.6244277460000003</v>
      </c>
      <c r="F17" s="3">
        <v>7.1314742799999999</v>
      </c>
      <c r="G17" s="3">
        <v>28.7</v>
      </c>
      <c r="H17" s="3">
        <v>44.9</v>
      </c>
      <c r="I17" s="3" t="s">
        <v>48</v>
      </c>
      <c r="J17" s="3">
        <v>0.46</v>
      </c>
      <c r="K17" s="3">
        <v>33.567</v>
      </c>
      <c r="L17" s="3">
        <v>18648</v>
      </c>
      <c r="M17" s="3" t="s">
        <v>49</v>
      </c>
      <c r="N17" s="3">
        <v>25.600707849999999</v>
      </c>
      <c r="O17" s="3">
        <v>3.69</v>
      </c>
      <c r="P17" t="s">
        <v>21</v>
      </c>
      <c r="Q17" s="3">
        <f t="shared" si="0"/>
        <v>0</v>
      </c>
      <c r="R17" s="3">
        <f t="shared" si="1"/>
        <v>0</v>
      </c>
      <c r="S17" s="3">
        <f>IF(Machine_Downtime[[#This Row],[Coolant_Temperature]]&gt;18,2,0)</f>
        <v>2</v>
      </c>
      <c r="T17" s="3">
        <f>IF(Machine_Downtime[[#This Row],[Torque]]&gt;24,2,0)</f>
        <v>2</v>
      </c>
      <c r="U17" s="3">
        <f>Machine_Downtime[[#This Row],[torque_risk]]+Machine_Downtime[[#This Row],[temperature_risk]]+Machine_Downtime[[#This Row],[splindle_speed_risk]]+Machine_Downtime[[#This Row],[pressure_risk]]</f>
        <v>4</v>
      </c>
      <c r="V17" s="3" t="str">
        <f>IF(Machine_Downtime[[#This Row],[risk_score]]&gt;=5,"High",IF(Machine_Downtime[[#This Row],[risk_score]]&gt;=3,"Medium","Low"))</f>
        <v>Medium</v>
      </c>
    </row>
    <row r="18" spans="1:22" x14ac:dyDescent="0.3">
      <c r="A18" t="s">
        <v>31</v>
      </c>
      <c r="B18" t="s">
        <v>23</v>
      </c>
      <c r="C18" t="s">
        <v>24</v>
      </c>
      <c r="D18" s="3">
        <v>63.76</v>
      </c>
      <c r="E18" s="3">
        <v>4.6247801400000004</v>
      </c>
      <c r="F18" s="3">
        <v>6.5371258479999996</v>
      </c>
      <c r="G18" s="3" t="s">
        <v>50</v>
      </c>
      <c r="H18" s="3">
        <v>45.1</v>
      </c>
      <c r="I18" s="3">
        <v>38.6</v>
      </c>
      <c r="J18" s="3">
        <v>0.89900000000000002</v>
      </c>
      <c r="K18" s="3">
        <v>35.340000000000003</v>
      </c>
      <c r="L18" s="3">
        <v>18650</v>
      </c>
      <c r="M18" s="3" t="s">
        <v>51</v>
      </c>
      <c r="N18" s="3">
        <v>25.597962469999999</v>
      </c>
      <c r="O18" s="3">
        <v>3.67</v>
      </c>
      <c r="P18" t="s">
        <v>21</v>
      </c>
      <c r="Q18" s="3">
        <f t="shared" si="0"/>
        <v>2</v>
      </c>
      <c r="R18" s="3">
        <f t="shared" si="1"/>
        <v>0</v>
      </c>
      <c r="S18" s="3">
        <f>IF(Machine_Downtime[[#This Row],[Coolant_Temperature]]&gt;18,2,0)</f>
        <v>2</v>
      </c>
      <c r="T18" s="3">
        <f>IF(Machine_Downtime[[#This Row],[Torque]]&gt;24,2,0)</f>
        <v>2</v>
      </c>
      <c r="U18" s="3">
        <f>Machine_Downtime[[#This Row],[torque_risk]]+Machine_Downtime[[#This Row],[temperature_risk]]+Machine_Downtime[[#This Row],[splindle_speed_risk]]+Machine_Downtime[[#This Row],[pressure_risk]]</f>
        <v>6</v>
      </c>
      <c r="V18" s="3" t="str">
        <f>IF(Machine_Downtime[[#This Row],[risk_score]]&gt;=5,"High",IF(Machine_Downtime[[#This Row],[risk_score]]&gt;=3,"Medium","Low"))</f>
        <v>High</v>
      </c>
    </row>
    <row r="19" spans="1:22" x14ac:dyDescent="0.3">
      <c r="A19" t="s">
        <v>31</v>
      </c>
      <c r="B19" t="s">
        <v>23</v>
      </c>
      <c r="C19" t="s">
        <v>24</v>
      </c>
      <c r="D19" s="3">
        <v>141.13999999999999</v>
      </c>
      <c r="E19" s="3">
        <v>4.626567992</v>
      </c>
      <c r="F19" s="3">
        <v>6.870613037</v>
      </c>
      <c r="G19" s="3">
        <v>26.4</v>
      </c>
      <c r="H19" s="3">
        <v>52.6</v>
      </c>
      <c r="I19" s="3">
        <v>33.799999999999997</v>
      </c>
      <c r="J19" s="3">
        <v>1.1180000000000001</v>
      </c>
      <c r="K19" s="3">
        <v>21.192</v>
      </c>
      <c r="L19" s="3">
        <v>18654</v>
      </c>
      <c r="M19" s="3" t="s">
        <v>52</v>
      </c>
      <c r="N19" s="3">
        <v>25.592473460000001</v>
      </c>
      <c r="O19" s="3">
        <v>3.61</v>
      </c>
      <c r="P19" t="s">
        <v>21</v>
      </c>
      <c r="Q19" s="3">
        <f t="shared" si="0"/>
        <v>0</v>
      </c>
      <c r="R19" s="3">
        <f t="shared" si="1"/>
        <v>0</v>
      </c>
      <c r="S19" s="3">
        <f>IF(Machine_Downtime[[#This Row],[Coolant_Temperature]]&gt;18,2,0)</f>
        <v>2</v>
      </c>
      <c r="T19" s="3">
        <f>IF(Machine_Downtime[[#This Row],[Torque]]&gt;24,2,0)</f>
        <v>2</v>
      </c>
      <c r="U19" s="3">
        <f>Machine_Downtime[[#This Row],[torque_risk]]+Machine_Downtime[[#This Row],[temperature_risk]]+Machine_Downtime[[#This Row],[splindle_speed_risk]]+Machine_Downtime[[#This Row],[pressure_risk]]</f>
        <v>4</v>
      </c>
      <c r="V19" s="3" t="str">
        <f>IF(Machine_Downtime[[#This Row],[risk_score]]&gt;=5,"High",IF(Machine_Downtime[[#This Row],[risk_score]]&gt;=3,"Medium","Low"))</f>
        <v>Medium</v>
      </c>
    </row>
    <row r="20" spans="1:22" x14ac:dyDescent="0.3">
      <c r="A20" t="s">
        <v>31</v>
      </c>
      <c r="B20" t="s">
        <v>28</v>
      </c>
      <c r="C20" t="s">
        <v>29</v>
      </c>
      <c r="D20" s="3">
        <v>93.65</v>
      </c>
      <c r="E20" s="3">
        <v>4.8425205299999998</v>
      </c>
      <c r="F20" s="3">
        <v>6.0846327069999999</v>
      </c>
      <c r="G20" s="3">
        <v>19.5</v>
      </c>
      <c r="H20" s="3">
        <v>52.3</v>
      </c>
      <c r="I20" s="3">
        <v>35.200000000000003</v>
      </c>
      <c r="J20" s="3">
        <v>1.2110000000000001</v>
      </c>
      <c r="K20" s="3">
        <v>21.885999999999999</v>
      </c>
      <c r="L20" s="3">
        <v>23432</v>
      </c>
      <c r="M20" s="3" t="s">
        <v>53</v>
      </c>
      <c r="N20" s="3">
        <v>25.46551448</v>
      </c>
      <c r="O20" s="3">
        <v>3.67</v>
      </c>
      <c r="P20" t="s">
        <v>21</v>
      </c>
      <c r="Q20" s="3">
        <f t="shared" si="0"/>
        <v>0</v>
      </c>
      <c r="R20" s="3">
        <f t="shared" si="1"/>
        <v>0</v>
      </c>
      <c r="S20" s="3">
        <f>IF(Machine_Downtime[[#This Row],[Coolant_Temperature]]&gt;18,2,0)</f>
        <v>2</v>
      </c>
      <c r="T20" s="3">
        <f>IF(Machine_Downtime[[#This Row],[Torque]]&gt;24,2,0)</f>
        <v>2</v>
      </c>
      <c r="U20" s="3">
        <f>Machine_Downtime[[#This Row],[torque_risk]]+Machine_Downtime[[#This Row],[temperature_risk]]+Machine_Downtime[[#This Row],[splindle_speed_risk]]+Machine_Downtime[[#This Row],[pressure_risk]]</f>
        <v>4</v>
      </c>
      <c r="V20" s="3" t="str">
        <f>IF(Machine_Downtime[[#This Row],[risk_score]]&gt;=5,"High",IF(Machine_Downtime[[#This Row],[risk_score]]&gt;=3,"Medium","Low"))</f>
        <v>Medium</v>
      </c>
    </row>
    <row r="21" spans="1:22" x14ac:dyDescent="0.3">
      <c r="A21" t="s">
        <v>31</v>
      </c>
      <c r="B21" t="s">
        <v>23</v>
      </c>
      <c r="C21" t="s">
        <v>24</v>
      </c>
      <c r="D21" s="3">
        <v>74.86</v>
      </c>
      <c r="E21" s="3">
        <v>6.863944117</v>
      </c>
      <c r="F21" s="3">
        <v>6.164535184</v>
      </c>
      <c r="G21" s="3">
        <v>15.7</v>
      </c>
      <c r="H21" s="3">
        <v>44.5</v>
      </c>
      <c r="I21" s="3">
        <v>38.700000000000003</v>
      </c>
      <c r="J21" s="3">
        <v>1.4279999999999999</v>
      </c>
      <c r="K21" s="3">
        <v>20.86</v>
      </c>
      <c r="L21" s="3">
        <v>21951</v>
      </c>
      <c r="M21" s="3" t="s">
        <v>54</v>
      </c>
      <c r="N21" s="3">
        <v>25.522694470000001</v>
      </c>
      <c r="O21" s="3">
        <v>2.4900000000000002</v>
      </c>
      <c r="P21" t="s">
        <v>21</v>
      </c>
      <c r="Q21" s="3">
        <f t="shared" si="0"/>
        <v>2</v>
      </c>
      <c r="R21" s="3">
        <f t="shared" si="1"/>
        <v>2</v>
      </c>
      <c r="S21" s="3">
        <f>IF(Machine_Downtime[[#This Row],[Coolant_Temperature]]&gt;18,2,0)</f>
        <v>0</v>
      </c>
      <c r="T21" s="3">
        <f>IF(Machine_Downtime[[#This Row],[Torque]]&gt;24,2,0)</f>
        <v>2</v>
      </c>
      <c r="U21" s="3">
        <f>Machine_Downtime[[#This Row],[torque_risk]]+Machine_Downtime[[#This Row],[temperature_risk]]+Machine_Downtime[[#This Row],[splindle_speed_risk]]+Machine_Downtime[[#This Row],[pressure_risk]]</f>
        <v>6</v>
      </c>
      <c r="V21" s="3" t="str">
        <f>IF(Machine_Downtime[[#This Row],[risk_score]]&gt;=5,"High",IF(Machine_Downtime[[#This Row],[risk_score]]&gt;=3,"Medium","Low"))</f>
        <v>High</v>
      </c>
    </row>
    <row r="22" spans="1:22" x14ac:dyDescent="0.3">
      <c r="A22" t="s">
        <v>31</v>
      </c>
      <c r="B22" t="s">
        <v>23</v>
      </c>
      <c r="C22" t="s">
        <v>24</v>
      </c>
      <c r="D22" s="3">
        <v>80.34</v>
      </c>
      <c r="E22" s="3">
        <v>4.8608624699999998</v>
      </c>
      <c r="F22" s="3">
        <v>6.7511477060000002</v>
      </c>
      <c r="G22" s="3">
        <v>6.9</v>
      </c>
      <c r="H22" s="3">
        <v>48.1</v>
      </c>
      <c r="I22" s="3">
        <v>38.299999999999997</v>
      </c>
      <c r="J22" s="3">
        <v>1.8340000000000001</v>
      </c>
      <c r="K22" s="3">
        <v>29.718</v>
      </c>
      <c r="L22" s="3">
        <v>27957</v>
      </c>
      <c r="M22" s="3" t="s">
        <v>55</v>
      </c>
      <c r="N22" s="3">
        <v>25.46008213</v>
      </c>
      <c r="O22" s="3">
        <v>3.61</v>
      </c>
      <c r="P22" t="s">
        <v>21</v>
      </c>
      <c r="Q22" s="3">
        <f t="shared" si="0"/>
        <v>2</v>
      </c>
      <c r="R22" s="3">
        <f t="shared" si="1"/>
        <v>2</v>
      </c>
      <c r="S22" s="3">
        <f>IF(Machine_Downtime[[#This Row],[Coolant_Temperature]]&gt;18,2,0)</f>
        <v>0</v>
      </c>
      <c r="T22" s="3">
        <f>IF(Machine_Downtime[[#This Row],[Torque]]&gt;24,2,0)</f>
        <v>2</v>
      </c>
      <c r="U22" s="3">
        <f>Machine_Downtime[[#This Row],[torque_risk]]+Machine_Downtime[[#This Row],[temperature_risk]]+Machine_Downtime[[#This Row],[splindle_speed_risk]]+Machine_Downtime[[#This Row],[pressure_risk]]</f>
        <v>6</v>
      </c>
      <c r="V22" s="3" t="str">
        <f>IF(Machine_Downtime[[#This Row],[risk_score]]&gt;=5,"High",IF(Machine_Downtime[[#This Row],[risk_score]]&gt;=3,"Medium","Low"))</f>
        <v>High</v>
      </c>
    </row>
    <row r="23" spans="1:22" x14ac:dyDescent="0.3">
      <c r="A23" t="s">
        <v>31</v>
      </c>
      <c r="B23" t="s">
        <v>23</v>
      </c>
      <c r="C23" t="s">
        <v>24</v>
      </c>
      <c r="D23" s="3">
        <v>139.6712071</v>
      </c>
      <c r="E23" s="3">
        <v>5.0543996629999999</v>
      </c>
      <c r="F23" s="3">
        <v>6.7619035260000002</v>
      </c>
      <c r="G23" s="3">
        <v>8.6999999999999993</v>
      </c>
      <c r="H23" s="3">
        <v>48.2</v>
      </c>
      <c r="I23" s="3" t="s">
        <v>56</v>
      </c>
      <c r="J23" s="3">
        <v>1.1679999999999999</v>
      </c>
      <c r="K23" s="3">
        <v>27.672000000000001</v>
      </c>
      <c r="L23" s="3">
        <v>20303</v>
      </c>
      <c r="M23" s="3" t="s">
        <v>57</v>
      </c>
      <c r="N23" s="3">
        <v>23.513864949999999</v>
      </c>
      <c r="O23" s="3">
        <v>2.83</v>
      </c>
      <c r="P23" t="s">
        <v>37</v>
      </c>
      <c r="Q23" s="3">
        <f t="shared" si="0"/>
        <v>0</v>
      </c>
      <c r="R23" s="3">
        <f t="shared" si="1"/>
        <v>2</v>
      </c>
      <c r="S23" s="3">
        <f>IF(Machine_Downtime[[#This Row],[Coolant_Temperature]]&gt;18,2,0)</f>
        <v>0</v>
      </c>
      <c r="T23" s="3">
        <f>IF(Machine_Downtime[[#This Row],[Torque]]&gt;24,2,0)</f>
        <v>0</v>
      </c>
      <c r="U23" s="3">
        <f>Machine_Downtime[[#This Row],[torque_risk]]+Machine_Downtime[[#This Row],[temperature_risk]]+Machine_Downtime[[#This Row],[splindle_speed_risk]]+Machine_Downtime[[#This Row],[pressure_risk]]</f>
        <v>2</v>
      </c>
      <c r="V23" s="3" t="str">
        <f>IF(Machine_Downtime[[#This Row],[risk_score]]&gt;=5,"High",IF(Machine_Downtime[[#This Row],[risk_score]]&gt;=3,"Medium","Low"))</f>
        <v>Low</v>
      </c>
    </row>
    <row r="24" spans="1:22" x14ac:dyDescent="0.3">
      <c r="A24" t="s">
        <v>31</v>
      </c>
      <c r="B24" t="s">
        <v>28</v>
      </c>
      <c r="C24" t="s">
        <v>29</v>
      </c>
      <c r="D24" s="3">
        <v>91.5</v>
      </c>
      <c r="E24" s="3">
        <v>4.5668539020000001</v>
      </c>
      <c r="F24" s="3">
        <v>6.4111986209999996</v>
      </c>
      <c r="G24" s="3">
        <v>4.9000000000000004</v>
      </c>
      <c r="H24" s="3">
        <v>47.2</v>
      </c>
      <c r="I24" s="3">
        <v>38.1</v>
      </c>
      <c r="J24" s="3">
        <v>0.90400000000000003</v>
      </c>
      <c r="K24" s="3">
        <v>16.140999999999998</v>
      </c>
      <c r="L24" s="3">
        <v>26605</v>
      </c>
      <c r="M24" s="3" t="s">
        <v>58</v>
      </c>
      <c r="N24" s="3">
        <v>25.466872930000001</v>
      </c>
      <c r="O24" s="3">
        <v>3.13</v>
      </c>
      <c r="P24" t="s">
        <v>21</v>
      </c>
      <c r="Q24" s="3">
        <f t="shared" si="0"/>
        <v>0</v>
      </c>
      <c r="R24" s="3">
        <f t="shared" si="1"/>
        <v>2</v>
      </c>
      <c r="S24" s="3">
        <f>IF(Machine_Downtime[[#This Row],[Coolant_Temperature]]&gt;18,2,0)</f>
        <v>0</v>
      </c>
      <c r="T24" s="3">
        <f>IF(Machine_Downtime[[#This Row],[Torque]]&gt;24,2,0)</f>
        <v>2</v>
      </c>
      <c r="U24" s="3">
        <f>Machine_Downtime[[#This Row],[torque_risk]]+Machine_Downtime[[#This Row],[temperature_risk]]+Machine_Downtime[[#This Row],[splindle_speed_risk]]+Machine_Downtime[[#This Row],[pressure_risk]]</f>
        <v>4</v>
      </c>
      <c r="V24" s="3" t="str">
        <f>IF(Machine_Downtime[[#This Row],[risk_score]]&gt;=5,"High",IF(Machine_Downtime[[#This Row],[risk_score]]&gt;=3,"Medium","Low"))</f>
        <v>Medium</v>
      </c>
    </row>
    <row r="25" spans="1:22" x14ac:dyDescent="0.3">
      <c r="A25" t="s">
        <v>31</v>
      </c>
      <c r="B25" t="s">
        <v>23</v>
      </c>
      <c r="C25" t="s">
        <v>24</v>
      </c>
      <c r="D25" s="3">
        <v>148.66254799999999</v>
      </c>
      <c r="E25" s="3">
        <v>5.0577248849999998</v>
      </c>
      <c r="F25" s="3">
        <v>6.2277893280000001</v>
      </c>
      <c r="G25" s="3">
        <v>11.9</v>
      </c>
      <c r="H25" s="3">
        <v>49.4</v>
      </c>
      <c r="I25" s="3">
        <v>35.299999999999997</v>
      </c>
      <c r="J25" s="3">
        <v>0.63300000000000001</v>
      </c>
      <c r="K25" s="3">
        <v>24.257000000000001</v>
      </c>
      <c r="L25" s="3">
        <v>20310</v>
      </c>
      <c r="M25" s="3" t="s">
        <v>59</v>
      </c>
      <c r="N25" s="3">
        <v>23.505760710000001</v>
      </c>
      <c r="O25" s="3">
        <v>2.68</v>
      </c>
      <c r="P25" t="s">
        <v>37</v>
      </c>
      <c r="Q25" s="3">
        <f t="shared" si="0"/>
        <v>0</v>
      </c>
      <c r="R25" s="3">
        <f t="shared" si="1"/>
        <v>2</v>
      </c>
      <c r="S25" s="3">
        <f>IF(Machine_Downtime[[#This Row],[Coolant_Temperature]]&gt;18,2,0)</f>
        <v>0</v>
      </c>
      <c r="T25" s="3">
        <f>IF(Machine_Downtime[[#This Row],[Torque]]&gt;24,2,0)</f>
        <v>0</v>
      </c>
      <c r="U25" s="3">
        <f>Machine_Downtime[[#This Row],[torque_risk]]+Machine_Downtime[[#This Row],[temperature_risk]]+Machine_Downtime[[#This Row],[splindle_speed_risk]]+Machine_Downtime[[#This Row],[pressure_risk]]</f>
        <v>2</v>
      </c>
      <c r="V25" s="3" t="str">
        <f>IF(Machine_Downtime[[#This Row],[risk_score]]&gt;=5,"High",IF(Machine_Downtime[[#This Row],[risk_score]]&gt;=3,"Medium","Low"))</f>
        <v>Low</v>
      </c>
    </row>
    <row r="26" spans="1:22" x14ac:dyDescent="0.3">
      <c r="A26" t="s">
        <v>31</v>
      </c>
      <c r="B26" t="s">
        <v>28</v>
      </c>
      <c r="C26" t="s">
        <v>29</v>
      </c>
      <c r="D26" s="3">
        <v>131.04819180000001</v>
      </c>
      <c r="E26" s="3">
        <v>5.0519429840000001</v>
      </c>
      <c r="F26" s="3">
        <v>7.0501187500000002</v>
      </c>
      <c r="G26" s="3">
        <v>5.7</v>
      </c>
      <c r="H26" s="3">
        <v>50.4</v>
      </c>
      <c r="I26" s="3">
        <v>36.700000000000003</v>
      </c>
      <c r="J26" s="3">
        <v>1.024</v>
      </c>
      <c r="K26" s="3">
        <v>28.518999999999998</v>
      </c>
      <c r="L26" s="3">
        <v>20298</v>
      </c>
      <c r="M26" s="3" t="s">
        <v>60</v>
      </c>
      <c r="N26" s="3">
        <v>23.519657110000001</v>
      </c>
      <c r="O26" s="3">
        <v>2.9</v>
      </c>
      <c r="P26" t="s">
        <v>37</v>
      </c>
      <c r="Q26" s="3">
        <f t="shared" si="0"/>
        <v>0</v>
      </c>
      <c r="R26" s="3">
        <f t="shared" si="1"/>
        <v>2</v>
      </c>
      <c r="S26" s="3">
        <f>IF(Machine_Downtime[[#This Row],[Coolant_Temperature]]&gt;18,2,0)</f>
        <v>0</v>
      </c>
      <c r="T26" s="3">
        <f>IF(Machine_Downtime[[#This Row],[Torque]]&gt;24,2,0)</f>
        <v>0</v>
      </c>
      <c r="U26" s="3">
        <f>Machine_Downtime[[#This Row],[torque_risk]]+Machine_Downtime[[#This Row],[temperature_risk]]+Machine_Downtime[[#This Row],[splindle_speed_risk]]+Machine_Downtime[[#This Row],[pressure_risk]]</f>
        <v>2</v>
      </c>
      <c r="V26" s="3" t="str">
        <f>IF(Machine_Downtime[[#This Row],[risk_score]]&gt;=5,"High",IF(Machine_Downtime[[#This Row],[risk_score]]&gt;=3,"Medium","Low"))</f>
        <v>Low</v>
      </c>
    </row>
    <row r="27" spans="1:22" x14ac:dyDescent="0.3">
      <c r="A27" t="s">
        <v>31</v>
      </c>
      <c r="B27" t="s">
        <v>17</v>
      </c>
      <c r="C27" t="s">
        <v>18</v>
      </c>
      <c r="D27" s="3">
        <v>145.2990279</v>
      </c>
      <c r="E27" s="3">
        <v>5.0495800300000004</v>
      </c>
      <c r="F27" s="3">
        <v>5.7614307670000002</v>
      </c>
      <c r="G27" s="3">
        <v>6.8</v>
      </c>
      <c r="H27" s="3">
        <v>48.3</v>
      </c>
      <c r="I27" s="3" t="s">
        <v>61</v>
      </c>
      <c r="J27" s="3">
        <v>1.123</v>
      </c>
      <c r="K27" s="3">
        <v>29.251000000000001</v>
      </c>
      <c r="L27" s="3">
        <v>20297</v>
      </c>
      <c r="M27" s="3" t="s">
        <v>62</v>
      </c>
      <c r="N27" s="3">
        <v>23.520815880000001</v>
      </c>
      <c r="O27" s="3">
        <v>2.69</v>
      </c>
      <c r="P27" t="s">
        <v>37</v>
      </c>
      <c r="Q27" s="3">
        <f t="shared" si="0"/>
        <v>0</v>
      </c>
      <c r="R27" s="3">
        <f t="shared" si="1"/>
        <v>2</v>
      </c>
      <c r="S27" s="3">
        <f>IF(Machine_Downtime[[#This Row],[Coolant_Temperature]]&gt;18,2,0)</f>
        <v>0</v>
      </c>
      <c r="T27" s="3">
        <f>IF(Machine_Downtime[[#This Row],[Torque]]&gt;24,2,0)</f>
        <v>0</v>
      </c>
      <c r="U27" s="3">
        <f>Machine_Downtime[[#This Row],[torque_risk]]+Machine_Downtime[[#This Row],[temperature_risk]]+Machine_Downtime[[#This Row],[splindle_speed_risk]]+Machine_Downtime[[#This Row],[pressure_risk]]</f>
        <v>2</v>
      </c>
      <c r="V27" s="3" t="str">
        <f>IF(Machine_Downtime[[#This Row],[risk_score]]&gt;=5,"High",IF(Machine_Downtime[[#This Row],[risk_score]]&gt;=3,"Medium","Low"))</f>
        <v>Low</v>
      </c>
    </row>
    <row r="28" spans="1:22" x14ac:dyDescent="0.3">
      <c r="A28" t="s">
        <v>31</v>
      </c>
      <c r="B28" t="s">
        <v>23</v>
      </c>
      <c r="C28" t="s">
        <v>24</v>
      </c>
      <c r="D28" s="3">
        <v>98.7</v>
      </c>
      <c r="E28" s="3">
        <v>6.8394131590000002</v>
      </c>
      <c r="F28" s="3">
        <v>6.3376345719999998</v>
      </c>
      <c r="G28" s="3">
        <v>24.4</v>
      </c>
      <c r="H28" s="3">
        <v>53.7</v>
      </c>
      <c r="I28" s="3" t="s">
        <v>63</v>
      </c>
      <c r="J28" s="3">
        <v>0.74199999999999999</v>
      </c>
      <c r="K28" s="3">
        <v>34.247</v>
      </c>
      <c r="L28" s="3">
        <v>18638</v>
      </c>
      <c r="M28" s="3" t="s">
        <v>64</v>
      </c>
      <c r="N28" s="3">
        <v>25.614443609999999</v>
      </c>
      <c r="O28" s="3">
        <v>3.49</v>
      </c>
      <c r="P28" t="s">
        <v>21</v>
      </c>
      <c r="Q28" s="3">
        <f t="shared" si="0"/>
        <v>0</v>
      </c>
      <c r="R28" s="3">
        <f t="shared" si="1"/>
        <v>2</v>
      </c>
      <c r="S28" s="3">
        <f>IF(Machine_Downtime[[#This Row],[Coolant_Temperature]]&gt;18,2,0)</f>
        <v>2</v>
      </c>
      <c r="T28" s="3">
        <f>IF(Machine_Downtime[[#This Row],[Torque]]&gt;24,2,0)</f>
        <v>2</v>
      </c>
      <c r="U28" s="3">
        <f>Machine_Downtime[[#This Row],[torque_risk]]+Machine_Downtime[[#This Row],[temperature_risk]]+Machine_Downtime[[#This Row],[splindle_speed_risk]]+Machine_Downtime[[#This Row],[pressure_risk]]</f>
        <v>6</v>
      </c>
      <c r="V28" s="3" t="str">
        <f>IF(Machine_Downtime[[#This Row],[risk_score]]&gt;=5,"High",IF(Machine_Downtime[[#This Row],[risk_score]]&gt;=3,"Medium","Low"))</f>
        <v>High</v>
      </c>
    </row>
    <row r="29" spans="1:22" x14ac:dyDescent="0.3">
      <c r="A29" t="s">
        <v>31</v>
      </c>
      <c r="B29" t="s">
        <v>23</v>
      </c>
      <c r="C29" t="s">
        <v>24</v>
      </c>
      <c r="D29" s="3">
        <v>170.08946109999999</v>
      </c>
      <c r="E29" s="3">
        <v>4.9792147719999997</v>
      </c>
      <c r="F29" s="3">
        <v>5.3993516469999996</v>
      </c>
      <c r="G29" s="3">
        <v>7.4</v>
      </c>
      <c r="H29" s="3">
        <v>49.7</v>
      </c>
      <c r="I29" s="3">
        <v>34.5</v>
      </c>
      <c r="J29" s="3">
        <v>0.89900000000000002</v>
      </c>
      <c r="K29" s="3">
        <v>28.347999999999999</v>
      </c>
      <c r="L29" s="3">
        <v>20018</v>
      </c>
      <c r="M29" s="3" t="s">
        <v>65</v>
      </c>
      <c r="N29" s="3">
        <v>23.84863623</v>
      </c>
      <c r="O29" s="3">
        <v>2.71</v>
      </c>
      <c r="P29" t="s">
        <v>37</v>
      </c>
      <c r="Q29" s="3">
        <f t="shared" si="0"/>
        <v>0</v>
      </c>
      <c r="R29" s="3">
        <f t="shared" si="1"/>
        <v>0</v>
      </c>
      <c r="S29" s="3">
        <f>IF(Machine_Downtime[[#This Row],[Coolant_Temperature]]&gt;18,2,0)</f>
        <v>0</v>
      </c>
      <c r="T29" s="3">
        <f>IF(Machine_Downtime[[#This Row],[Torque]]&gt;24,2,0)</f>
        <v>0</v>
      </c>
      <c r="U29" s="3">
        <f>Machine_Downtime[[#This Row],[torque_risk]]+Machine_Downtime[[#This Row],[temperature_risk]]+Machine_Downtime[[#This Row],[splindle_speed_risk]]+Machine_Downtime[[#This Row],[pressure_risk]]</f>
        <v>0</v>
      </c>
      <c r="V29" s="3" t="str">
        <f>IF(Machine_Downtime[[#This Row],[risk_score]]&gt;=5,"High",IF(Machine_Downtime[[#This Row],[risk_score]]&gt;=3,"Medium","Low"))</f>
        <v>Low</v>
      </c>
    </row>
    <row r="30" spans="1:22" x14ac:dyDescent="0.3">
      <c r="A30" t="s">
        <v>31</v>
      </c>
      <c r="B30" t="s">
        <v>28</v>
      </c>
      <c r="C30" t="s">
        <v>29</v>
      </c>
      <c r="D30" s="3">
        <v>62.34</v>
      </c>
      <c r="E30" s="3">
        <v>6.8394131590000002</v>
      </c>
      <c r="F30" s="3">
        <v>6.5916278420000003</v>
      </c>
      <c r="G30" s="3" t="s">
        <v>66</v>
      </c>
      <c r="H30" s="3">
        <v>45.7</v>
      </c>
      <c r="I30" s="3">
        <v>31.6</v>
      </c>
      <c r="J30" s="3">
        <v>0.65700000000000003</v>
      </c>
      <c r="K30" s="3">
        <v>27.869</v>
      </c>
      <c r="L30" s="3">
        <v>20504</v>
      </c>
      <c r="M30" s="3" t="s">
        <v>22</v>
      </c>
      <c r="N30" s="3">
        <v>25.451937940000001</v>
      </c>
      <c r="O30" s="3">
        <v>2.73</v>
      </c>
      <c r="P30" t="s">
        <v>21</v>
      </c>
      <c r="Q30" s="3">
        <f t="shared" si="0"/>
        <v>2</v>
      </c>
      <c r="R30" s="3">
        <f t="shared" si="1"/>
        <v>2</v>
      </c>
      <c r="S30" s="3">
        <f>IF(Machine_Downtime[[#This Row],[Coolant_Temperature]]&gt;18,2,0)</f>
        <v>2</v>
      </c>
      <c r="T30" s="3">
        <f>IF(Machine_Downtime[[#This Row],[Torque]]&gt;24,2,0)</f>
        <v>2</v>
      </c>
      <c r="U30" s="3">
        <f>Machine_Downtime[[#This Row],[torque_risk]]+Machine_Downtime[[#This Row],[temperature_risk]]+Machine_Downtime[[#This Row],[splindle_speed_risk]]+Machine_Downtime[[#This Row],[pressure_risk]]</f>
        <v>8</v>
      </c>
      <c r="V30" s="3" t="str">
        <f>IF(Machine_Downtime[[#This Row],[risk_score]]&gt;=5,"High",IF(Machine_Downtime[[#This Row],[risk_score]]&gt;=3,"Medium","Low"))</f>
        <v>High</v>
      </c>
    </row>
    <row r="31" spans="1:22" x14ac:dyDescent="0.3">
      <c r="A31" t="s">
        <v>31</v>
      </c>
      <c r="B31" t="s">
        <v>28</v>
      </c>
      <c r="C31" t="s">
        <v>29</v>
      </c>
      <c r="D31" s="3">
        <v>111.7502053</v>
      </c>
      <c r="E31" s="3">
        <v>4.9780566860000004</v>
      </c>
      <c r="F31" s="3">
        <v>6.3435705860000002</v>
      </c>
      <c r="G31" s="3">
        <v>9.9</v>
      </c>
      <c r="H31" s="3">
        <v>44.5</v>
      </c>
      <c r="I31" s="3">
        <v>44.1</v>
      </c>
      <c r="J31" s="3">
        <v>0.89700000000000002</v>
      </c>
      <c r="K31" s="3">
        <v>39.845999999999997</v>
      </c>
      <c r="L31" s="3">
        <v>20016</v>
      </c>
      <c r="M31" s="3" t="s">
        <v>67</v>
      </c>
      <c r="N31" s="3">
        <v>23.851019180000002</v>
      </c>
      <c r="O31" s="3">
        <v>2.58</v>
      </c>
      <c r="P31" t="s">
        <v>37</v>
      </c>
      <c r="Q31" s="3">
        <f t="shared" si="0"/>
        <v>0</v>
      </c>
      <c r="R31" s="3">
        <f t="shared" si="1"/>
        <v>2</v>
      </c>
      <c r="S31" s="3">
        <f>IF(Machine_Downtime[[#This Row],[Coolant_Temperature]]&gt;18,2,0)</f>
        <v>0</v>
      </c>
      <c r="T31" s="3">
        <f>IF(Machine_Downtime[[#This Row],[Torque]]&gt;24,2,0)</f>
        <v>0</v>
      </c>
      <c r="U31" s="3">
        <f>Machine_Downtime[[#This Row],[torque_risk]]+Machine_Downtime[[#This Row],[temperature_risk]]+Machine_Downtime[[#This Row],[splindle_speed_risk]]+Machine_Downtime[[#This Row],[pressure_risk]]</f>
        <v>2</v>
      </c>
      <c r="V31" s="3" t="str">
        <f>IF(Machine_Downtime[[#This Row],[risk_score]]&gt;=5,"High",IF(Machine_Downtime[[#This Row],[risk_score]]&gt;=3,"Medium","Low"))</f>
        <v>Low</v>
      </c>
    </row>
    <row r="32" spans="1:22" x14ac:dyDescent="0.3">
      <c r="A32" t="s">
        <v>31</v>
      </c>
      <c r="B32" t="s">
        <v>23</v>
      </c>
      <c r="C32" t="s">
        <v>24</v>
      </c>
      <c r="D32" s="3">
        <v>127.56899180000001</v>
      </c>
      <c r="E32" s="3">
        <v>4.9792345490000001</v>
      </c>
      <c r="F32" s="3">
        <v>6.849350104</v>
      </c>
      <c r="G32" s="3">
        <v>10.6</v>
      </c>
      <c r="H32" s="3">
        <v>43.2</v>
      </c>
      <c r="I32" s="3">
        <v>30.5</v>
      </c>
      <c r="J32" s="3">
        <v>0.92300000000000004</v>
      </c>
      <c r="K32" s="3">
        <v>29.888000000000002</v>
      </c>
      <c r="L32" s="3">
        <v>20018</v>
      </c>
      <c r="M32" s="3" t="s">
        <v>68</v>
      </c>
      <c r="N32" s="3">
        <v>23.84863623</v>
      </c>
      <c r="O32" s="3">
        <v>2.82</v>
      </c>
      <c r="P32" t="s">
        <v>37</v>
      </c>
      <c r="Q32" s="3">
        <f t="shared" si="0"/>
        <v>0</v>
      </c>
      <c r="R32" s="3">
        <f t="shared" si="1"/>
        <v>2</v>
      </c>
      <c r="S32" s="3">
        <f>IF(Machine_Downtime[[#This Row],[Coolant_Temperature]]&gt;18,2,0)</f>
        <v>0</v>
      </c>
      <c r="T32" s="3">
        <f>IF(Machine_Downtime[[#This Row],[Torque]]&gt;24,2,0)</f>
        <v>0</v>
      </c>
      <c r="U32" s="3">
        <f>Machine_Downtime[[#This Row],[torque_risk]]+Machine_Downtime[[#This Row],[temperature_risk]]+Machine_Downtime[[#This Row],[splindle_speed_risk]]+Machine_Downtime[[#This Row],[pressure_risk]]</f>
        <v>2</v>
      </c>
      <c r="V32" s="3" t="str">
        <f>IF(Machine_Downtime[[#This Row],[risk_score]]&gt;=5,"High",IF(Machine_Downtime[[#This Row],[risk_score]]&gt;=3,"Medium","Low"))</f>
        <v>Low</v>
      </c>
    </row>
    <row r="33" spans="1:22" x14ac:dyDescent="0.3">
      <c r="A33" t="s">
        <v>31</v>
      </c>
      <c r="B33" t="s">
        <v>17</v>
      </c>
      <c r="C33" t="s">
        <v>18</v>
      </c>
      <c r="D33" s="3">
        <v>111.2860766</v>
      </c>
      <c r="E33" s="3">
        <v>5.0589040479999996</v>
      </c>
      <c r="F33" s="3">
        <v>6.6159989079999999</v>
      </c>
      <c r="G33" s="3">
        <v>12.2</v>
      </c>
      <c r="H33" s="3">
        <v>48.2</v>
      </c>
      <c r="I33" s="3">
        <v>31.5</v>
      </c>
      <c r="J33" s="3">
        <v>1.1830000000000001</v>
      </c>
      <c r="K33" s="3">
        <v>18.113</v>
      </c>
      <c r="L33" s="3">
        <v>20314</v>
      </c>
      <c r="M33" s="3" t="s">
        <v>69</v>
      </c>
      <c r="N33" s="3">
        <v>23.501132219999999</v>
      </c>
      <c r="O33" s="3">
        <v>2.62</v>
      </c>
      <c r="P33" t="s">
        <v>37</v>
      </c>
      <c r="Q33" s="3">
        <f t="shared" si="0"/>
        <v>0</v>
      </c>
      <c r="R33" s="3">
        <f t="shared" si="1"/>
        <v>2</v>
      </c>
      <c r="S33" s="3">
        <f>IF(Machine_Downtime[[#This Row],[Coolant_Temperature]]&gt;18,2,0)</f>
        <v>0</v>
      </c>
      <c r="T33" s="3">
        <f>IF(Machine_Downtime[[#This Row],[Torque]]&gt;24,2,0)</f>
        <v>0</v>
      </c>
      <c r="U33" s="3">
        <f>Machine_Downtime[[#This Row],[torque_risk]]+Machine_Downtime[[#This Row],[temperature_risk]]+Machine_Downtime[[#This Row],[splindle_speed_risk]]+Machine_Downtime[[#This Row],[pressure_risk]]</f>
        <v>2</v>
      </c>
      <c r="V33" s="3" t="str">
        <f>IF(Machine_Downtime[[#This Row],[risk_score]]&gt;=5,"High",IF(Machine_Downtime[[#This Row],[risk_score]]&gt;=3,"Medium","Low"))</f>
        <v>Low</v>
      </c>
    </row>
    <row r="34" spans="1:22" x14ac:dyDescent="0.3">
      <c r="A34" t="s">
        <v>31</v>
      </c>
      <c r="B34" t="s">
        <v>28</v>
      </c>
      <c r="C34" t="s">
        <v>29</v>
      </c>
      <c r="D34" s="3">
        <v>124.9137633</v>
      </c>
      <c r="E34" s="3">
        <v>5.0723305759999997</v>
      </c>
      <c r="F34" s="3">
        <v>6.0875010610000002</v>
      </c>
      <c r="G34" s="3" t="s">
        <v>70</v>
      </c>
      <c r="H34" s="3" t="s">
        <v>19</v>
      </c>
      <c r="I34" s="3">
        <v>26.9</v>
      </c>
      <c r="J34" s="3">
        <v>0.93899999999999995</v>
      </c>
      <c r="K34" s="3">
        <v>26.957999999999998</v>
      </c>
      <c r="L34" s="3">
        <v>13272</v>
      </c>
      <c r="M34" s="3" t="s">
        <v>71</v>
      </c>
      <c r="N34" s="3">
        <v>23.392885140000001</v>
      </c>
      <c r="O34" s="3">
        <v>2.64</v>
      </c>
      <c r="P34" t="s">
        <v>37</v>
      </c>
      <c r="Q34" s="3">
        <f t="shared" si="0"/>
        <v>0</v>
      </c>
      <c r="R34" s="3">
        <f t="shared" si="1"/>
        <v>2</v>
      </c>
      <c r="S34" s="3">
        <f>IF(Machine_Downtime[[#This Row],[Coolant_Temperature]]&gt;18,2,0)</f>
        <v>2</v>
      </c>
      <c r="T34" s="3">
        <f>IF(Machine_Downtime[[#This Row],[Torque]]&gt;24,2,0)</f>
        <v>0</v>
      </c>
      <c r="U34" s="3">
        <f>Machine_Downtime[[#This Row],[torque_risk]]+Machine_Downtime[[#This Row],[temperature_risk]]+Machine_Downtime[[#This Row],[splindle_speed_risk]]+Machine_Downtime[[#This Row],[pressure_risk]]</f>
        <v>4</v>
      </c>
      <c r="V34" s="3" t="str">
        <f>IF(Machine_Downtime[[#This Row],[risk_score]]&gt;=5,"High",IF(Machine_Downtime[[#This Row],[risk_score]]&gt;=3,"Medium","Low"))</f>
        <v>Medium</v>
      </c>
    </row>
    <row r="35" spans="1:22" x14ac:dyDescent="0.3">
      <c r="A35" t="s">
        <v>31</v>
      </c>
      <c r="B35" t="s">
        <v>17</v>
      </c>
      <c r="C35" t="s">
        <v>18</v>
      </c>
      <c r="D35" s="3">
        <v>125.95</v>
      </c>
      <c r="E35" s="3">
        <v>6.863944117</v>
      </c>
      <c r="F35" s="3">
        <v>6.5476858819999997</v>
      </c>
      <c r="G35" s="3">
        <v>25.6</v>
      </c>
      <c r="H35" s="3" t="s">
        <v>72</v>
      </c>
      <c r="I35" s="3">
        <v>38.6</v>
      </c>
      <c r="J35" s="3">
        <v>0.71199999999999997</v>
      </c>
      <c r="K35" s="3">
        <v>23.667999999999999</v>
      </c>
      <c r="L35" s="3">
        <v>18755</v>
      </c>
      <c r="M35" s="3" t="s">
        <v>38</v>
      </c>
      <c r="N35" s="3">
        <v>25.45465209</v>
      </c>
      <c r="O35" s="3">
        <v>3.91</v>
      </c>
      <c r="P35" t="s">
        <v>21</v>
      </c>
      <c r="Q35" s="3">
        <f t="shared" si="0"/>
        <v>0</v>
      </c>
      <c r="R35" s="3">
        <f t="shared" si="1"/>
        <v>0</v>
      </c>
      <c r="S35" s="3">
        <f>IF(Machine_Downtime[[#This Row],[Coolant_Temperature]]&gt;18,2,0)</f>
        <v>2</v>
      </c>
      <c r="T35" s="3">
        <f>IF(Machine_Downtime[[#This Row],[Torque]]&gt;24,2,0)</f>
        <v>2</v>
      </c>
      <c r="U35" s="3">
        <f>Machine_Downtime[[#This Row],[torque_risk]]+Machine_Downtime[[#This Row],[temperature_risk]]+Machine_Downtime[[#This Row],[splindle_speed_risk]]+Machine_Downtime[[#This Row],[pressure_risk]]</f>
        <v>4</v>
      </c>
      <c r="V35" s="3" t="str">
        <f>IF(Machine_Downtime[[#This Row],[risk_score]]&gt;=5,"High",IF(Machine_Downtime[[#This Row],[risk_score]]&gt;=3,"Medium","Low"))</f>
        <v>Medium</v>
      </c>
    </row>
    <row r="36" spans="1:22" x14ac:dyDescent="0.3">
      <c r="A36" t="s">
        <v>73</v>
      </c>
      <c r="B36" t="s">
        <v>17</v>
      </c>
      <c r="C36" t="s">
        <v>18</v>
      </c>
      <c r="D36" s="3">
        <v>72.38</v>
      </c>
      <c r="E36" s="3">
        <v>5.5678565730000003</v>
      </c>
      <c r="F36" s="3">
        <v>6.6618365830000004</v>
      </c>
      <c r="G36" s="3">
        <v>9.9</v>
      </c>
      <c r="H36" s="3">
        <v>56.5</v>
      </c>
      <c r="I36" s="3" t="s">
        <v>74</v>
      </c>
      <c r="J36" s="3">
        <v>1.036</v>
      </c>
      <c r="K36" s="3">
        <v>36.234000000000002</v>
      </c>
      <c r="L36" s="3">
        <v>27613</v>
      </c>
      <c r="M36" s="3" t="s">
        <v>75</v>
      </c>
      <c r="N36" s="3">
        <v>24.462082389999999</v>
      </c>
      <c r="O36" s="3">
        <v>3.33</v>
      </c>
      <c r="P36" t="s">
        <v>21</v>
      </c>
      <c r="Q36" s="3">
        <f t="shared" si="0"/>
        <v>2</v>
      </c>
      <c r="R36" s="3">
        <f t="shared" si="1"/>
        <v>0</v>
      </c>
      <c r="S36" s="3">
        <f>IF(Machine_Downtime[[#This Row],[Coolant_Temperature]]&gt;18,2,0)</f>
        <v>0</v>
      </c>
      <c r="T36" s="3">
        <f>IF(Machine_Downtime[[#This Row],[Torque]]&gt;24,2,0)</f>
        <v>2</v>
      </c>
      <c r="U36" s="3">
        <f>Machine_Downtime[[#This Row],[torque_risk]]+Machine_Downtime[[#This Row],[temperature_risk]]+Machine_Downtime[[#This Row],[splindle_speed_risk]]+Machine_Downtime[[#This Row],[pressure_risk]]</f>
        <v>4</v>
      </c>
      <c r="V36" s="3" t="str">
        <f>IF(Machine_Downtime[[#This Row],[risk_score]]&gt;=5,"High",IF(Machine_Downtime[[#This Row],[risk_score]]&gt;=3,"Medium","Low"))</f>
        <v>Medium</v>
      </c>
    </row>
    <row r="37" spans="1:22" x14ac:dyDescent="0.3">
      <c r="A37" t="s">
        <v>73</v>
      </c>
      <c r="B37" t="s">
        <v>23</v>
      </c>
      <c r="C37" t="s">
        <v>24</v>
      </c>
      <c r="D37" s="3">
        <v>78.33</v>
      </c>
      <c r="E37" s="3">
        <v>6.5603321990000003</v>
      </c>
      <c r="F37" s="3">
        <v>5.8589786049999999</v>
      </c>
      <c r="G37" s="3">
        <v>9.6999999999999993</v>
      </c>
      <c r="H37" s="3">
        <v>48.1</v>
      </c>
      <c r="I37" s="3">
        <v>35.799999999999997</v>
      </c>
      <c r="J37" s="3">
        <v>0.94599999999999995</v>
      </c>
      <c r="K37" s="3">
        <v>32.774000000000001</v>
      </c>
      <c r="L37" s="3">
        <v>26526</v>
      </c>
      <c r="M37" s="3" t="s">
        <v>76</v>
      </c>
      <c r="N37" s="3">
        <v>24.472114000000001</v>
      </c>
      <c r="O37" s="3">
        <v>2.71</v>
      </c>
      <c r="P37" t="s">
        <v>21</v>
      </c>
      <c r="Q37" s="3">
        <f t="shared" si="0"/>
        <v>2</v>
      </c>
      <c r="R37" s="3">
        <f t="shared" si="1"/>
        <v>2</v>
      </c>
      <c r="S37" s="3">
        <f>IF(Machine_Downtime[[#This Row],[Coolant_Temperature]]&gt;18,2,0)</f>
        <v>0</v>
      </c>
      <c r="T37" s="3">
        <f>IF(Machine_Downtime[[#This Row],[Torque]]&gt;24,2,0)</f>
        <v>2</v>
      </c>
      <c r="U37" s="3">
        <f>Machine_Downtime[[#This Row],[torque_risk]]+Machine_Downtime[[#This Row],[temperature_risk]]+Machine_Downtime[[#This Row],[splindle_speed_risk]]+Machine_Downtime[[#This Row],[pressure_risk]]</f>
        <v>6</v>
      </c>
      <c r="V37" s="3" t="str">
        <f>IF(Machine_Downtime[[#This Row],[risk_score]]&gt;=5,"High",IF(Machine_Downtime[[#This Row],[risk_score]]&gt;=3,"Medium","Low"))</f>
        <v>High</v>
      </c>
    </row>
    <row r="38" spans="1:22" x14ac:dyDescent="0.3">
      <c r="A38" t="s">
        <v>73</v>
      </c>
      <c r="B38" t="s">
        <v>23</v>
      </c>
      <c r="C38" t="s">
        <v>24</v>
      </c>
      <c r="D38" s="3">
        <v>128.8976615</v>
      </c>
      <c r="E38" s="3">
        <v>5.227383809</v>
      </c>
      <c r="F38" s="3">
        <v>7.0156518029999999</v>
      </c>
      <c r="G38" s="3">
        <v>22.4</v>
      </c>
      <c r="H38" s="3">
        <v>48.5</v>
      </c>
      <c r="I38" s="3">
        <v>39.299999999999997</v>
      </c>
      <c r="J38" s="3">
        <v>1.0429999999999999</v>
      </c>
      <c r="K38" s="3">
        <v>21.366</v>
      </c>
      <c r="L38" s="3">
        <v>15217</v>
      </c>
      <c r="M38" s="3" t="s">
        <v>77</v>
      </c>
      <c r="N38" s="3">
        <v>35.581220899999998</v>
      </c>
      <c r="O38" s="3">
        <v>2.17</v>
      </c>
      <c r="P38" t="s">
        <v>37</v>
      </c>
      <c r="Q38" s="3">
        <f t="shared" si="0"/>
        <v>0</v>
      </c>
      <c r="R38" s="3">
        <f t="shared" si="1"/>
        <v>2</v>
      </c>
      <c r="S38" s="3">
        <f>IF(Machine_Downtime[[#This Row],[Coolant_Temperature]]&gt;18,2,0)</f>
        <v>2</v>
      </c>
      <c r="T38" s="3">
        <f>IF(Machine_Downtime[[#This Row],[Torque]]&gt;24,2,0)</f>
        <v>2</v>
      </c>
      <c r="U38" s="3">
        <f>Machine_Downtime[[#This Row],[torque_risk]]+Machine_Downtime[[#This Row],[temperature_risk]]+Machine_Downtime[[#This Row],[splindle_speed_risk]]+Machine_Downtime[[#This Row],[pressure_risk]]</f>
        <v>6</v>
      </c>
      <c r="V38" s="3" t="str">
        <f>IF(Machine_Downtime[[#This Row],[risk_score]]&gt;=5,"High",IF(Machine_Downtime[[#This Row],[risk_score]]&gt;=3,"Medium","Low"))</f>
        <v>High</v>
      </c>
    </row>
    <row r="39" spans="1:22" x14ac:dyDescent="0.3">
      <c r="A39" t="s">
        <v>73</v>
      </c>
      <c r="B39" t="s">
        <v>23</v>
      </c>
      <c r="C39" t="s">
        <v>24</v>
      </c>
      <c r="D39" s="3">
        <v>96.96</v>
      </c>
      <c r="E39" s="3">
        <v>4.8196761969999997</v>
      </c>
      <c r="F39" s="3">
        <v>6.5727127779999996</v>
      </c>
      <c r="G39" s="3">
        <v>28.7</v>
      </c>
      <c r="H39" s="3" t="s">
        <v>78</v>
      </c>
      <c r="I39" s="3">
        <v>38.6</v>
      </c>
      <c r="J39" s="3">
        <v>0.85799999999999998</v>
      </c>
      <c r="K39" s="3">
        <v>26.215</v>
      </c>
      <c r="L39" s="3">
        <v>19440</v>
      </c>
      <c r="M39" s="3" t="s">
        <v>34</v>
      </c>
      <c r="N39" s="3">
        <v>14.202889730000001</v>
      </c>
      <c r="O39" s="3">
        <v>3.49</v>
      </c>
      <c r="P39" t="s">
        <v>21</v>
      </c>
      <c r="Q39" s="3">
        <f t="shared" si="0"/>
        <v>0</v>
      </c>
      <c r="R39" s="3">
        <f t="shared" si="1"/>
        <v>0</v>
      </c>
      <c r="S39" s="3">
        <f>IF(Machine_Downtime[[#This Row],[Coolant_Temperature]]&gt;18,2,0)</f>
        <v>2</v>
      </c>
      <c r="T39" s="3">
        <f>IF(Machine_Downtime[[#This Row],[Torque]]&gt;24,2,0)</f>
        <v>0</v>
      </c>
      <c r="U39" s="3">
        <f>Machine_Downtime[[#This Row],[torque_risk]]+Machine_Downtime[[#This Row],[temperature_risk]]+Machine_Downtime[[#This Row],[splindle_speed_risk]]+Machine_Downtime[[#This Row],[pressure_risk]]</f>
        <v>2</v>
      </c>
      <c r="V39" s="3" t="str">
        <f>IF(Machine_Downtime[[#This Row],[risk_score]]&gt;=5,"High",IF(Machine_Downtime[[#This Row],[risk_score]]&gt;=3,"Medium","Low"))</f>
        <v>Low</v>
      </c>
    </row>
    <row r="40" spans="1:22" x14ac:dyDescent="0.3">
      <c r="A40" t="s">
        <v>73</v>
      </c>
      <c r="B40" t="s">
        <v>17</v>
      </c>
      <c r="C40" t="s">
        <v>18</v>
      </c>
      <c r="D40" s="3">
        <v>145.97999999999999</v>
      </c>
      <c r="E40" s="3">
        <v>4.8234064800000001</v>
      </c>
      <c r="F40" s="3">
        <v>5.8906919159999998</v>
      </c>
      <c r="G40" s="3">
        <v>26.4</v>
      </c>
      <c r="H40" s="3">
        <v>38.799999999999997</v>
      </c>
      <c r="I40" s="3" t="s">
        <v>48</v>
      </c>
      <c r="J40" s="3">
        <v>0.84899999999999998</v>
      </c>
      <c r="K40" s="3">
        <v>29.791</v>
      </c>
      <c r="L40" s="3">
        <v>19457</v>
      </c>
      <c r="M40" s="3" t="s">
        <v>79</v>
      </c>
      <c r="N40" s="3">
        <v>24.536259439999998</v>
      </c>
      <c r="O40" s="3">
        <v>3.93</v>
      </c>
      <c r="P40" t="s">
        <v>21</v>
      </c>
      <c r="Q40" s="3">
        <f t="shared" si="0"/>
        <v>0</v>
      </c>
      <c r="R40" s="3">
        <f t="shared" si="1"/>
        <v>0</v>
      </c>
      <c r="S40" s="3">
        <f>IF(Machine_Downtime[[#This Row],[Coolant_Temperature]]&gt;18,2,0)</f>
        <v>2</v>
      </c>
      <c r="T40" s="3">
        <f>IF(Machine_Downtime[[#This Row],[Torque]]&gt;24,2,0)</f>
        <v>2</v>
      </c>
      <c r="U40" s="3">
        <f>Machine_Downtime[[#This Row],[torque_risk]]+Machine_Downtime[[#This Row],[temperature_risk]]+Machine_Downtime[[#This Row],[splindle_speed_risk]]+Machine_Downtime[[#This Row],[pressure_risk]]</f>
        <v>4</v>
      </c>
      <c r="V40" s="3" t="str">
        <f>IF(Machine_Downtime[[#This Row],[risk_score]]&gt;=5,"High",IF(Machine_Downtime[[#This Row],[risk_score]]&gt;=3,"Medium","Low"))</f>
        <v>Medium</v>
      </c>
    </row>
    <row r="41" spans="1:22" x14ac:dyDescent="0.3">
      <c r="A41" t="s">
        <v>73</v>
      </c>
      <c r="B41" t="s">
        <v>17</v>
      </c>
      <c r="C41" t="s">
        <v>18</v>
      </c>
      <c r="D41" s="3">
        <v>51.16</v>
      </c>
      <c r="E41" s="3">
        <v>4.8526770859999999</v>
      </c>
      <c r="F41" s="3">
        <v>6.3836520559999999</v>
      </c>
      <c r="G41" s="3" t="s">
        <v>50</v>
      </c>
      <c r="H41" s="3">
        <v>41.4</v>
      </c>
      <c r="I41" s="3">
        <v>41.6</v>
      </c>
      <c r="J41" s="3">
        <v>1.006</v>
      </c>
      <c r="K41" s="3">
        <v>25.207000000000001</v>
      </c>
      <c r="L41" s="3">
        <v>19577</v>
      </c>
      <c r="M41" s="3" t="s">
        <v>32</v>
      </c>
      <c r="N41" s="3">
        <v>24.385860959999999</v>
      </c>
      <c r="O41" s="3">
        <v>3.59</v>
      </c>
      <c r="P41" t="s">
        <v>21</v>
      </c>
      <c r="Q41" s="3">
        <f t="shared" si="0"/>
        <v>2</v>
      </c>
      <c r="R41" s="3">
        <f t="shared" si="1"/>
        <v>0</v>
      </c>
      <c r="S41" s="3">
        <f>IF(Machine_Downtime[[#This Row],[Coolant_Temperature]]&gt;18,2,0)</f>
        <v>2</v>
      </c>
      <c r="T41" s="3">
        <f>IF(Machine_Downtime[[#This Row],[Torque]]&gt;24,2,0)</f>
        <v>2</v>
      </c>
      <c r="U41" s="3">
        <f>Machine_Downtime[[#This Row],[torque_risk]]+Machine_Downtime[[#This Row],[temperature_risk]]+Machine_Downtime[[#This Row],[splindle_speed_risk]]+Machine_Downtime[[#This Row],[pressure_risk]]</f>
        <v>6</v>
      </c>
      <c r="V41" s="3" t="str">
        <f>IF(Machine_Downtime[[#This Row],[risk_score]]&gt;=5,"High",IF(Machine_Downtime[[#This Row],[risk_score]]&gt;=3,"Medium","Low"))</f>
        <v>High</v>
      </c>
    </row>
    <row r="42" spans="1:22" x14ac:dyDescent="0.3">
      <c r="A42" t="s">
        <v>73</v>
      </c>
      <c r="B42" t="s">
        <v>28</v>
      </c>
      <c r="C42" t="s">
        <v>29</v>
      </c>
      <c r="D42" s="3">
        <v>120.6057212</v>
      </c>
      <c r="E42" s="3">
        <v>5.229820438</v>
      </c>
      <c r="F42" s="3">
        <v>6.2704858210000003</v>
      </c>
      <c r="G42" s="3">
        <v>22.4</v>
      </c>
      <c r="H42" s="3">
        <v>48.2</v>
      </c>
      <c r="I42" s="3">
        <v>32.9</v>
      </c>
      <c r="J42" s="3">
        <v>1.661</v>
      </c>
      <c r="K42" s="3">
        <v>37.603999999999999</v>
      </c>
      <c r="L42" s="3">
        <v>14152</v>
      </c>
      <c r="M42" s="3" t="s">
        <v>80</v>
      </c>
      <c r="N42" s="3">
        <v>33.923365019999999</v>
      </c>
      <c r="O42" s="3" t="s">
        <v>81</v>
      </c>
      <c r="P42" t="s">
        <v>37</v>
      </c>
      <c r="Q42" s="3">
        <f t="shared" si="0"/>
        <v>0</v>
      </c>
      <c r="R42" s="3">
        <f t="shared" si="1"/>
        <v>0</v>
      </c>
      <c r="S42" s="3">
        <f>IF(Machine_Downtime[[#This Row],[Coolant_Temperature]]&gt;18,2,0)</f>
        <v>2</v>
      </c>
      <c r="T42" s="3">
        <f>IF(Machine_Downtime[[#This Row],[Torque]]&gt;24,2,0)</f>
        <v>2</v>
      </c>
      <c r="U42" s="3">
        <f>Machine_Downtime[[#This Row],[torque_risk]]+Machine_Downtime[[#This Row],[temperature_risk]]+Machine_Downtime[[#This Row],[splindle_speed_risk]]+Machine_Downtime[[#This Row],[pressure_risk]]</f>
        <v>4</v>
      </c>
      <c r="V42" s="3" t="str">
        <f>IF(Machine_Downtime[[#This Row],[risk_score]]&gt;=5,"High",IF(Machine_Downtime[[#This Row],[risk_score]]&gt;=3,"Medium","Low"))</f>
        <v>Medium</v>
      </c>
    </row>
    <row r="43" spans="1:22" x14ac:dyDescent="0.3">
      <c r="A43" t="s">
        <v>73</v>
      </c>
      <c r="B43" t="s">
        <v>23</v>
      </c>
      <c r="C43" t="s">
        <v>24</v>
      </c>
      <c r="D43" s="3">
        <v>85.82</v>
      </c>
      <c r="E43" s="3">
        <v>4.8226501370000001</v>
      </c>
      <c r="F43" s="3">
        <v>6.1671804180000001</v>
      </c>
      <c r="G43" s="3" t="s">
        <v>50</v>
      </c>
      <c r="H43" s="3">
        <v>51.6</v>
      </c>
      <c r="I43" s="3">
        <v>28.7</v>
      </c>
      <c r="J43" s="3">
        <v>1.657</v>
      </c>
      <c r="K43" s="3">
        <v>27.527000000000001</v>
      </c>
      <c r="L43" s="3">
        <v>19456</v>
      </c>
      <c r="M43" s="3" t="s">
        <v>59</v>
      </c>
      <c r="N43" s="3">
        <v>14.109994439999999</v>
      </c>
      <c r="O43" s="3">
        <v>2.68</v>
      </c>
      <c r="P43" t="s">
        <v>21</v>
      </c>
      <c r="Q43" s="3">
        <f t="shared" si="0"/>
        <v>2</v>
      </c>
      <c r="R43" s="3">
        <f t="shared" si="1"/>
        <v>0</v>
      </c>
      <c r="S43" s="3">
        <f>IF(Machine_Downtime[[#This Row],[Coolant_Temperature]]&gt;18,2,0)</f>
        <v>2</v>
      </c>
      <c r="T43" s="3">
        <f>IF(Machine_Downtime[[#This Row],[Torque]]&gt;24,2,0)</f>
        <v>0</v>
      </c>
      <c r="U43" s="3">
        <f>Machine_Downtime[[#This Row],[torque_risk]]+Machine_Downtime[[#This Row],[temperature_risk]]+Machine_Downtime[[#This Row],[splindle_speed_risk]]+Machine_Downtime[[#This Row],[pressure_risk]]</f>
        <v>4</v>
      </c>
      <c r="V43" s="3" t="str">
        <f>IF(Machine_Downtime[[#This Row],[risk_score]]&gt;=5,"High",IF(Machine_Downtime[[#This Row],[risk_score]]&gt;=3,"Medium","Low"))</f>
        <v>Medium</v>
      </c>
    </row>
    <row r="44" spans="1:22" x14ac:dyDescent="0.3">
      <c r="A44" t="s">
        <v>73</v>
      </c>
      <c r="B44" t="s">
        <v>23</v>
      </c>
      <c r="C44" t="s">
        <v>24</v>
      </c>
      <c r="D44" s="3">
        <v>58.6</v>
      </c>
      <c r="E44" s="3">
        <v>6.8209625469999997</v>
      </c>
      <c r="F44" s="3">
        <v>6.9667622099999997</v>
      </c>
      <c r="G44" s="3">
        <v>30.3</v>
      </c>
      <c r="H44" s="3">
        <v>52.7</v>
      </c>
      <c r="I44" s="3">
        <v>38.9</v>
      </c>
      <c r="J44" s="3">
        <v>0.96099999999999997</v>
      </c>
      <c r="K44" s="3">
        <v>35.756</v>
      </c>
      <c r="L44" s="3">
        <v>19443</v>
      </c>
      <c r="M44" s="3" t="s">
        <v>82</v>
      </c>
      <c r="N44" s="3">
        <v>17.899311019999999</v>
      </c>
      <c r="O44" s="3">
        <v>2.86</v>
      </c>
      <c r="P44" t="s">
        <v>21</v>
      </c>
      <c r="Q44" s="3">
        <f t="shared" si="0"/>
        <v>2</v>
      </c>
      <c r="R44" s="3">
        <f t="shared" si="1"/>
        <v>0</v>
      </c>
      <c r="S44" s="3">
        <f>IF(Machine_Downtime[[#This Row],[Coolant_Temperature]]&gt;18,2,0)</f>
        <v>2</v>
      </c>
      <c r="T44" s="3">
        <f>IF(Machine_Downtime[[#This Row],[Torque]]&gt;24,2,0)</f>
        <v>0</v>
      </c>
      <c r="U44" s="3">
        <f>Machine_Downtime[[#This Row],[torque_risk]]+Machine_Downtime[[#This Row],[temperature_risk]]+Machine_Downtime[[#This Row],[splindle_speed_risk]]+Machine_Downtime[[#This Row],[pressure_risk]]</f>
        <v>4</v>
      </c>
      <c r="V44" s="3" t="str">
        <f>IF(Machine_Downtime[[#This Row],[risk_score]]&gt;=5,"High",IF(Machine_Downtime[[#This Row],[risk_score]]&gt;=3,"Medium","Low"))</f>
        <v>Medium</v>
      </c>
    </row>
    <row r="45" spans="1:22" x14ac:dyDescent="0.3">
      <c r="A45" t="s">
        <v>73</v>
      </c>
      <c r="B45" t="s">
        <v>17</v>
      </c>
      <c r="C45" t="s">
        <v>18</v>
      </c>
      <c r="D45" s="3">
        <v>127.4593591</v>
      </c>
      <c r="E45" s="3">
        <v>5.2297535369999997</v>
      </c>
      <c r="F45" s="3">
        <v>6.4173401319999996</v>
      </c>
      <c r="G45" s="3">
        <v>22.4</v>
      </c>
      <c r="H45" s="3">
        <v>51.8</v>
      </c>
      <c r="I45" s="3">
        <v>37.1</v>
      </c>
      <c r="J45" s="3">
        <v>1.1299999999999999</v>
      </c>
      <c r="K45" s="3">
        <v>20.661999999999999</v>
      </c>
      <c r="L45" s="3">
        <v>17726</v>
      </c>
      <c r="M45" s="3" t="s">
        <v>38</v>
      </c>
      <c r="N45" s="3">
        <v>35.580333660000001</v>
      </c>
      <c r="O45" s="3">
        <v>1.85</v>
      </c>
      <c r="P45" t="s">
        <v>37</v>
      </c>
      <c r="Q45" s="3">
        <f t="shared" si="0"/>
        <v>0</v>
      </c>
      <c r="R45" s="3">
        <f t="shared" si="1"/>
        <v>0</v>
      </c>
      <c r="S45" s="3">
        <f>IF(Machine_Downtime[[#This Row],[Coolant_Temperature]]&gt;18,2,0)</f>
        <v>2</v>
      </c>
      <c r="T45" s="3">
        <f>IF(Machine_Downtime[[#This Row],[Torque]]&gt;24,2,0)</f>
        <v>2</v>
      </c>
      <c r="U45" s="3">
        <f>Machine_Downtime[[#This Row],[torque_risk]]+Machine_Downtime[[#This Row],[temperature_risk]]+Machine_Downtime[[#This Row],[splindle_speed_risk]]+Machine_Downtime[[#This Row],[pressure_risk]]</f>
        <v>4</v>
      </c>
      <c r="V45" s="3" t="str">
        <f>IF(Machine_Downtime[[#This Row],[risk_score]]&gt;=5,"High",IF(Machine_Downtime[[#This Row],[risk_score]]&gt;=3,"Medium","Low"))</f>
        <v>Medium</v>
      </c>
    </row>
    <row r="46" spans="1:22" x14ac:dyDescent="0.3">
      <c r="A46" t="s">
        <v>83</v>
      </c>
      <c r="B46" t="s">
        <v>23</v>
      </c>
      <c r="C46" t="s">
        <v>24</v>
      </c>
      <c r="D46" s="3">
        <v>103.5761466</v>
      </c>
      <c r="E46" s="3">
        <v>5.1303219560000004</v>
      </c>
      <c r="F46" s="3">
        <v>7.0392866249999999</v>
      </c>
      <c r="G46" s="3">
        <v>21.6</v>
      </c>
      <c r="H46" s="3">
        <v>45.5</v>
      </c>
      <c r="I46" s="3">
        <v>30.5</v>
      </c>
      <c r="J46" s="3">
        <v>1.657</v>
      </c>
      <c r="K46" s="3">
        <v>21.132000000000001</v>
      </c>
      <c r="L46" s="3">
        <v>14152</v>
      </c>
      <c r="M46" s="3" t="s">
        <v>84</v>
      </c>
      <c r="N46" s="3">
        <v>23.13778898</v>
      </c>
      <c r="O46" s="3">
        <v>2.92</v>
      </c>
      <c r="P46" t="s">
        <v>37</v>
      </c>
      <c r="Q46" s="3">
        <f t="shared" si="0"/>
        <v>0</v>
      </c>
      <c r="R46" s="3">
        <f t="shared" si="1"/>
        <v>0</v>
      </c>
      <c r="S46" s="3">
        <f>IF(Machine_Downtime[[#This Row],[Coolant_Temperature]]&gt;18,2,0)</f>
        <v>2</v>
      </c>
      <c r="T46" s="3">
        <f>IF(Machine_Downtime[[#This Row],[Torque]]&gt;24,2,0)</f>
        <v>0</v>
      </c>
      <c r="U46" s="3">
        <f>Machine_Downtime[[#This Row],[torque_risk]]+Machine_Downtime[[#This Row],[temperature_risk]]+Machine_Downtime[[#This Row],[splindle_speed_risk]]+Machine_Downtime[[#This Row],[pressure_risk]]</f>
        <v>2</v>
      </c>
      <c r="V46" s="3" t="str">
        <f>IF(Machine_Downtime[[#This Row],[risk_score]]&gt;=5,"High",IF(Machine_Downtime[[#This Row],[risk_score]]&gt;=3,"Medium","Low"))</f>
        <v>Low</v>
      </c>
    </row>
    <row r="47" spans="1:22" x14ac:dyDescent="0.3">
      <c r="A47" t="s">
        <v>83</v>
      </c>
      <c r="B47" t="s">
        <v>17</v>
      </c>
      <c r="C47" t="s">
        <v>18</v>
      </c>
      <c r="D47" s="3">
        <v>57.3</v>
      </c>
      <c r="E47" s="3">
        <v>4.9163127229999999</v>
      </c>
      <c r="F47" s="3">
        <v>5.792243086</v>
      </c>
      <c r="G47" s="3">
        <v>29.8</v>
      </c>
      <c r="H47" s="3">
        <v>44.9</v>
      </c>
      <c r="I47" s="3">
        <v>33.799999999999997</v>
      </c>
      <c r="J47" s="3">
        <v>0.55500000000000005</v>
      </c>
      <c r="K47" s="3">
        <v>26.314</v>
      </c>
      <c r="L47" s="3">
        <v>19784</v>
      </c>
      <c r="M47" s="3" t="s">
        <v>85</v>
      </c>
      <c r="N47" s="3">
        <v>16.964105069999999</v>
      </c>
      <c r="O47" s="3">
        <v>2.75</v>
      </c>
      <c r="P47" t="s">
        <v>21</v>
      </c>
      <c r="Q47" s="3">
        <f t="shared" si="0"/>
        <v>2</v>
      </c>
      <c r="R47" s="3">
        <f t="shared" si="1"/>
        <v>0</v>
      </c>
      <c r="S47" s="3">
        <f>IF(Machine_Downtime[[#This Row],[Coolant_Temperature]]&gt;18,2,0)</f>
        <v>2</v>
      </c>
      <c r="T47" s="3">
        <f>IF(Machine_Downtime[[#This Row],[Torque]]&gt;24,2,0)</f>
        <v>0</v>
      </c>
      <c r="U47" s="3">
        <f>Machine_Downtime[[#This Row],[torque_risk]]+Machine_Downtime[[#This Row],[temperature_risk]]+Machine_Downtime[[#This Row],[splindle_speed_risk]]+Machine_Downtime[[#This Row],[pressure_risk]]</f>
        <v>4</v>
      </c>
      <c r="V47" s="3" t="str">
        <f>IF(Machine_Downtime[[#This Row],[risk_score]]&gt;=5,"High",IF(Machine_Downtime[[#This Row],[risk_score]]&gt;=3,"Medium","Low"))</f>
        <v>Medium</v>
      </c>
    </row>
    <row r="48" spans="1:22" x14ac:dyDescent="0.3">
      <c r="A48" t="s">
        <v>86</v>
      </c>
      <c r="B48" t="s">
        <v>23</v>
      </c>
      <c r="C48" t="s">
        <v>24</v>
      </c>
      <c r="D48" s="3">
        <v>107.9309707</v>
      </c>
      <c r="E48" s="3">
        <v>5.0983913730000001</v>
      </c>
      <c r="F48" s="3">
        <v>7.0917116</v>
      </c>
      <c r="G48" s="3">
        <v>21.2</v>
      </c>
      <c r="H48" s="3">
        <v>44.7</v>
      </c>
      <c r="I48" s="3">
        <v>39.700000000000003</v>
      </c>
      <c r="J48" s="3">
        <v>1.325</v>
      </c>
      <c r="K48" s="3">
        <v>21.181999999999999</v>
      </c>
      <c r="L48" s="3">
        <v>19197</v>
      </c>
      <c r="M48" s="3" t="s">
        <v>87</v>
      </c>
      <c r="N48" s="3">
        <v>31.620335180000001</v>
      </c>
      <c r="O48" s="3">
        <v>1.91</v>
      </c>
      <c r="P48" t="s">
        <v>37</v>
      </c>
      <c r="Q48" s="3">
        <f t="shared" si="0"/>
        <v>0</v>
      </c>
      <c r="R48" s="3">
        <f t="shared" si="1"/>
        <v>0</v>
      </c>
      <c r="S48" s="3">
        <f>IF(Machine_Downtime[[#This Row],[Coolant_Temperature]]&gt;18,2,0)</f>
        <v>2</v>
      </c>
      <c r="T48" s="3">
        <f>IF(Machine_Downtime[[#This Row],[Torque]]&gt;24,2,0)</f>
        <v>2</v>
      </c>
      <c r="U48" s="3">
        <f>Machine_Downtime[[#This Row],[torque_risk]]+Machine_Downtime[[#This Row],[temperature_risk]]+Machine_Downtime[[#This Row],[splindle_speed_risk]]+Machine_Downtime[[#This Row],[pressure_risk]]</f>
        <v>4</v>
      </c>
      <c r="V48" s="3" t="str">
        <f>IF(Machine_Downtime[[#This Row],[risk_score]]&gt;=5,"High",IF(Machine_Downtime[[#This Row],[risk_score]]&gt;=3,"Medium","Low"))</f>
        <v>Medium</v>
      </c>
    </row>
    <row r="49" spans="1:22" x14ac:dyDescent="0.3">
      <c r="A49" t="s">
        <v>86</v>
      </c>
      <c r="B49" t="s">
        <v>17</v>
      </c>
      <c r="C49" t="s">
        <v>18</v>
      </c>
      <c r="D49" s="3">
        <v>116.0745108</v>
      </c>
      <c r="E49" s="3">
        <v>5.0956320609999999</v>
      </c>
      <c r="F49" s="3">
        <v>6.3258285619999999</v>
      </c>
      <c r="G49" s="3">
        <v>21.2</v>
      </c>
      <c r="H49" s="3">
        <v>47.8</v>
      </c>
      <c r="I49" s="3" t="s">
        <v>88</v>
      </c>
      <c r="J49" s="3">
        <v>0.95099999999999996</v>
      </c>
      <c r="K49" s="3">
        <v>26.227</v>
      </c>
      <c r="L49" s="3">
        <v>18436</v>
      </c>
      <c r="M49" s="3" t="s">
        <v>89</v>
      </c>
      <c r="N49" s="3">
        <v>30.51400825</v>
      </c>
      <c r="O49" s="3">
        <v>1.89</v>
      </c>
      <c r="P49" t="s">
        <v>37</v>
      </c>
      <c r="Q49" s="3">
        <f t="shared" si="0"/>
        <v>0</v>
      </c>
      <c r="R49" s="3">
        <f t="shared" si="1"/>
        <v>0</v>
      </c>
      <c r="S49" s="3">
        <f>IF(Machine_Downtime[[#This Row],[Coolant_Temperature]]&gt;18,2,0)</f>
        <v>2</v>
      </c>
      <c r="T49" s="3">
        <f>IF(Machine_Downtime[[#This Row],[Torque]]&gt;24,2,0)</f>
        <v>2</v>
      </c>
      <c r="U49" s="3">
        <f>Machine_Downtime[[#This Row],[torque_risk]]+Machine_Downtime[[#This Row],[temperature_risk]]+Machine_Downtime[[#This Row],[splindle_speed_risk]]+Machine_Downtime[[#This Row],[pressure_risk]]</f>
        <v>4</v>
      </c>
      <c r="V49" s="3" t="str">
        <f>IF(Machine_Downtime[[#This Row],[risk_score]]&gt;=5,"High",IF(Machine_Downtime[[#This Row],[risk_score]]&gt;=3,"Medium","Low"))</f>
        <v>Medium</v>
      </c>
    </row>
    <row r="50" spans="1:22" x14ac:dyDescent="0.3">
      <c r="A50" t="s">
        <v>86</v>
      </c>
      <c r="B50" t="s">
        <v>17</v>
      </c>
      <c r="C50" t="s">
        <v>18</v>
      </c>
      <c r="D50" s="3">
        <v>121.6326698</v>
      </c>
      <c r="E50" s="3">
        <v>5.0939453319999997</v>
      </c>
      <c r="F50" s="3">
        <v>7.3157320930000003</v>
      </c>
      <c r="G50" s="3">
        <v>21.2</v>
      </c>
      <c r="H50" s="3">
        <v>43.4</v>
      </c>
      <c r="I50" s="3">
        <v>37.9</v>
      </c>
      <c r="J50" s="3">
        <v>1.2410000000000001</v>
      </c>
      <c r="K50" s="3">
        <v>28.863</v>
      </c>
      <c r="L50" s="3">
        <v>17726</v>
      </c>
      <c r="M50" s="3" t="s">
        <v>90</v>
      </c>
      <c r="N50" s="3">
        <v>35.580333660000001</v>
      </c>
      <c r="O50" s="3">
        <v>1.95</v>
      </c>
      <c r="P50" t="s">
        <v>37</v>
      </c>
      <c r="Q50" s="3">
        <f t="shared" si="0"/>
        <v>0</v>
      </c>
      <c r="R50" s="3">
        <f t="shared" si="1"/>
        <v>0</v>
      </c>
      <c r="S50" s="3">
        <f>IF(Machine_Downtime[[#This Row],[Coolant_Temperature]]&gt;18,2,0)</f>
        <v>2</v>
      </c>
      <c r="T50" s="3">
        <f>IF(Machine_Downtime[[#This Row],[Torque]]&gt;24,2,0)</f>
        <v>2</v>
      </c>
      <c r="U50" s="3">
        <f>Machine_Downtime[[#This Row],[torque_risk]]+Machine_Downtime[[#This Row],[temperature_risk]]+Machine_Downtime[[#This Row],[splindle_speed_risk]]+Machine_Downtime[[#This Row],[pressure_risk]]</f>
        <v>4</v>
      </c>
      <c r="V50" s="3" t="str">
        <f>IF(Machine_Downtime[[#This Row],[risk_score]]&gt;=5,"High",IF(Machine_Downtime[[#This Row],[risk_score]]&gt;=3,"Medium","Low"))</f>
        <v>Medium</v>
      </c>
    </row>
    <row r="51" spans="1:22" x14ac:dyDescent="0.3">
      <c r="A51" t="s">
        <v>86</v>
      </c>
      <c r="B51" t="s">
        <v>23</v>
      </c>
      <c r="C51" t="s">
        <v>24</v>
      </c>
      <c r="D51" s="3">
        <v>134.21425830000001</v>
      </c>
      <c r="E51" s="3">
        <v>5.0957202920000002</v>
      </c>
      <c r="F51" s="3">
        <v>6.2234163359999997</v>
      </c>
      <c r="G51" s="3">
        <v>21.2</v>
      </c>
      <c r="H51" s="3">
        <v>51.1</v>
      </c>
      <c r="I51" s="3">
        <v>35.299999999999997</v>
      </c>
      <c r="J51" s="3">
        <v>0.49099999999999999</v>
      </c>
      <c r="K51" s="3">
        <v>19.805</v>
      </c>
      <c r="L51" s="3">
        <v>16198</v>
      </c>
      <c r="M51" s="3" t="s">
        <v>91</v>
      </c>
      <c r="N51" s="3">
        <v>23.300405099999999</v>
      </c>
      <c r="O51" s="3">
        <v>1.99</v>
      </c>
      <c r="P51" t="s">
        <v>37</v>
      </c>
      <c r="Q51" s="3">
        <f t="shared" si="0"/>
        <v>0</v>
      </c>
      <c r="R51" s="3">
        <f t="shared" si="1"/>
        <v>0</v>
      </c>
      <c r="S51" s="3">
        <f>IF(Machine_Downtime[[#This Row],[Coolant_Temperature]]&gt;18,2,0)</f>
        <v>2</v>
      </c>
      <c r="T51" s="3">
        <f>IF(Machine_Downtime[[#This Row],[Torque]]&gt;24,2,0)</f>
        <v>0</v>
      </c>
      <c r="U51" s="3">
        <f>Machine_Downtime[[#This Row],[torque_risk]]+Machine_Downtime[[#This Row],[temperature_risk]]+Machine_Downtime[[#This Row],[splindle_speed_risk]]+Machine_Downtime[[#This Row],[pressure_risk]]</f>
        <v>2</v>
      </c>
      <c r="V51" s="3" t="str">
        <f>IF(Machine_Downtime[[#This Row],[risk_score]]&gt;=5,"High",IF(Machine_Downtime[[#This Row],[risk_score]]&gt;=3,"Medium","Low"))</f>
        <v>Low</v>
      </c>
    </row>
    <row r="52" spans="1:22" x14ac:dyDescent="0.3">
      <c r="A52" t="s">
        <v>86</v>
      </c>
      <c r="B52" t="s">
        <v>17</v>
      </c>
      <c r="C52" t="s">
        <v>18</v>
      </c>
      <c r="D52" s="3">
        <v>135.81193060000001</v>
      </c>
      <c r="E52" s="3">
        <v>5.0940401069999997</v>
      </c>
      <c r="F52" s="3">
        <v>6.8188709440000004</v>
      </c>
      <c r="G52" s="3">
        <v>21.2</v>
      </c>
      <c r="H52" s="3">
        <v>44.4</v>
      </c>
      <c r="I52" s="3">
        <v>27.4</v>
      </c>
      <c r="J52" s="3">
        <v>0.76200000000000001</v>
      </c>
      <c r="K52" s="3">
        <v>30.760999999999999</v>
      </c>
      <c r="L52" s="3">
        <v>15217</v>
      </c>
      <c r="M52" s="3" t="s">
        <v>92</v>
      </c>
      <c r="N52" s="3">
        <v>23.318614759999999</v>
      </c>
      <c r="O52" s="3">
        <v>1.88</v>
      </c>
      <c r="P52" t="s">
        <v>37</v>
      </c>
      <c r="Q52" s="3">
        <f t="shared" si="0"/>
        <v>0</v>
      </c>
      <c r="R52" s="3">
        <f t="shared" si="1"/>
        <v>0</v>
      </c>
      <c r="S52" s="3">
        <f>IF(Machine_Downtime[[#This Row],[Coolant_Temperature]]&gt;18,2,0)</f>
        <v>2</v>
      </c>
      <c r="T52" s="3">
        <f>IF(Machine_Downtime[[#This Row],[Torque]]&gt;24,2,0)</f>
        <v>0</v>
      </c>
      <c r="U52" s="3">
        <f>Machine_Downtime[[#This Row],[torque_risk]]+Machine_Downtime[[#This Row],[temperature_risk]]+Machine_Downtime[[#This Row],[splindle_speed_risk]]+Machine_Downtime[[#This Row],[pressure_risk]]</f>
        <v>2</v>
      </c>
      <c r="V52" s="3" t="str">
        <f>IF(Machine_Downtime[[#This Row],[risk_score]]&gt;=5,"High",IF(Machine_Downtime[[#This Row],[risk_score]]&gt;=3,"Medium","Low"))</f>
        <v>Low</v>
      </c>
    </row>
    <row r="53" spans="1:22" x14ac:dyDescent="0.3">
      <c r="A53" t="s">
        <v>86</v>
      </c>
      <c r="B53" t="s">
        <v>28</v>
      </c>
      <c r="C53" t="s">
        <v>29</v>
      </c>
      <c r="D53" s="3">
        <v>106.1276855</v>
      </c>
      <c r="E53" s="3">
        <v>5.0928416890000001</v>
      </c>
      <c r="F53" s="3">
        <v>7.1687996360000001</v>
      </c>
      <c r="G53" s="3">
        <v>5.7</v>
      </c>
      <c r="H53" s="3">
        <v>45.3</v>
      </c>
      <c r="I53" s="3">
        <v>33.200000000000003</v>
      </c>
      <c r="J53" s="3">
        <v>1.052</v>
      </c>
      <c r="K53" s="3">
        <v>28.603999999999999</v>
      </c>
      <c r="L53" s="3">
        <v>20470</v>
      </c>
      <c r="M53" s="3" t="s">
        <v>93</v>
      </c>
      <c r="N53" s="3">
        <v>23.322032239999999</v>
      </c>
      <c r="O53" s="3">
        <v>1.88</v>
      </c>
      <c r="P53" t="s">
        <v>37</v>
      </c>
      <c r="Q53" s="3">
        <f t="shared" si="0"/>
        <v>0</v>
      </c>
      <c r="R53" s="3">
        <f t="shared" si="1"/>
        <v>0</v>
      </c>
      <c r="S53" s="3">
        <f>IF(Machine_Downtime[[#This Row],[Coolant_Temperature]]&gt;18,2,0)</f>
        <v>0</v>
      </c>
      <c r="T53" s="3">
        <f>IF(Machine_Downtime[[#This Row],[Torque]]&gt;24,2,0)</f>
        <v>0</v>
      </c>
      <c r="U53" s="3">
        <f>Machine_Downtime[[#This Row],[torque_risk]]+Machine_Downtime[[#This Row],[temperature_risk]]+Machine_Downtime[[#This Row],[splindle_speed_risk]]+Machine_Downtime[[#This Row],[pressure_risk]]</f>
        <v>0</v>
      </c>
      <c r="V53" s="3" t="str">
        <f>IF(Machine_Downtime[[#This Row],[risk_score]]&gt;=5,"High",IF(Machine_Downtime[[#This Row],[risk_score]]&gt;=3,"Medium","Low"))</f>
        <v>Low</v>
      </c>
    </row>
    <row r="54" spans="1:22" x14ac:dyDescent="0.3">
      <c r="A54" t="s">
        <v>86</v>
      </c>
      <c r="B54" t="s">
        <v>17</v>
      </c>
      <c r="C54" t="s">
        <v>18</v>
      </c>
      <c r="D54" s="3">
        <v>134.3099363</v>
      </c>
      <c r="E54" s="3">
        <v>5.097346355</v>
      </c>
      <c r="F54" s="3">
        <v>6.7610409379999998</v>
      </c>
      <c r="G54" s="3">
        <v>4.5</v>
      </c>
      <c r="H54" s="3" t="s">
        <v>94</v>
      </c>
      <c r="I54" s="3">
        <v>36.799999999999997</v>
      </c>
      <c r="J54" s="3">
        <v>0.90500000000000003</v>
      </c>
      <c r="K54" s="3">
        <v>25.637</v>
      </c>
      <c r="L54" s="3">
        <v>17726</v>
      </c>
      <c r="M54" s="3" t="s">
        <v>95</v>
      </c>
      <c r="N54" s="3">
        <v>23.300405099999999</v>
      </c>
      <c r="O54" s="3">
        <v>2.88</v>
      </c>
      <c r="P54" t="s">
        <v>37</v>
      </c>
      <c r="Q54" s="3">
        <f t="shared" si="0"/>
        <v>0</v>
      </c>
      <c r="R54" s="3">
        <f t="shared" si="1"/>
        <v>2</v>
      </c>
      <c r="S54" s="3">
        <f>IF(Machine_Downtime[[#This Row],[Coolant_Temperature]]&gt;18,2,0)</f>
        <v>0</v>
      </c>
      <c r="T54" s="3">
        <f>IF(Machine_Downtime[[#This Row],[Torque]]&gt;24,2,0)</f>
        <v>0</v>
      </c>
      <c r="U54" s="3">
        <f>Machine_Downtime[[#This Row],[torque_risk]]+Machine_Downtime[[#This Row],[temperature_risk]]+Machine_Downtime[[#This Row],[splindle_speed_risk]]+Machine_Downtime[[#This Row],[pressure_risk]]</f>
        <v>2</v>
      </c>
      <c r="V54" s="3" t="str">
        <f>IF(Machine_Downtime[[#This Row],[risk_score]]&gt;=5,"High",IF(Machine_Downtime[[#This Row],[risk_score]]&gt;=3,"Medium","Low"))</f>
        <v>Low</v>
      </c>
    </row>
    <row r="55" spans="1:22" x14ac:dyDescent="0.3">
      <c r="A55" t="s">
        <v>86</v>
      </c>
      <c r="B55" t="s">
        <v>28</v>
      </c>
      <c r="C55" t="s">
        <v>29</v>
      </c>
      <c r="D55" s="3">
        <v>138.78997319999999</v>
      </c>
      <c r="E55" s="3">
        <v>5.0976773519999998</v>
      </c>
      <c r="F55" s="3">
        <v>6.1935705099999998</v>
      </c>
      <c r="G55" s="3">
        <v>21.2</v>
      </c>
      <c r="H55" s="3">
        <v>49.7</v>
      </c>
      <c r="I55" s="3">
        <v>34.200000000000003</v>
      </c>
      <c r="J55" s="3">
        <v>1.304</v>
      </c>
      <c r="K55" s="3">
        <v>23.085999999999999</v>
      </c>
      <c r="L55" s="3">
        <v>14266</v>
      </c>
      <c r="M55" s="3" t="s">
        <v>67</v>
      </c>
      <c r="N55" s="3">
        <v>23.300405099999999</v>
      </c>
      <c r="O55" s="3">
        <v>2.82</v>
      </c>
      <c r="P55" t="s">
        <v>37</v>
      </c>
      <c r="Q55" s="3">
        <f t="shared" si="0"/>
        <v>0</v>
      </c>
      <c r="R55" s="3">
        <f t="shared" si="1"/>
        <v>0</v>
      </c>
      <c r="S55" s="3">
        <f>IF(Machine_Downtime[[#This Row],[Coolant_Temperature]]&gt;18,2,0)</f>
        <v>2</v>
      </c>
      <c r="T55" s="3">
        <f>IF(Machine_Downtime[[#This Row],[Torque]]&gt;24,2,0)</f>
        <v>0</v>
      </c>
      <c r="U55" s="3">
        <f>Machine_Downtime[[#This Row],[torque_risk]]+Machine_Downtime[[#This Row],[temperature_risk]]+Machine_Downtime[[#This Row],[splindle_speed_risk]]+Machine_Downtime[[#This Row],[pressure_risk]]</f>
        <v>2</v>
      </c>
      <c r="V55" s="3" t="str">
        <f>IF(Machine_Downtime[[#This Row],[risk_score]]&gt;=5,"High",IF(Machine_Downtime[[#This Row],[risk_score]]&gt;=3,"Medium","Low"))</f>
        <v>Low</v>
      </c>
    </row>
    <row r="56" spans="1:22" x14ac:dyDescent="0.3">
      <c r="A56" t="s">
        <v>86</v>
      </c>
      <c r="B56" t="s">
        <v>28</v>
      </c>
      <c r="C56" t="s">
        <v>29</v>
      </c>
      <c r="D56" s="3">
        <v>91.54</v>
      </c>
      <c r="E56" s="3">
        <v>4.604551453</v>
      </c>
      <c r="F56" s="3">
        <v>6.2595793630000003</v>
      </c>
      <c r="G56" s="3">
        <v>26.4</v>
      </c>
      <c r="H56" s="3">
        <v>51.2</v>
      </c>
      <c r="I56" s="3" t="s">
        <v>74</v>
      </c>
      <c r="J56" s="3">
        <v>0.46400000000000002</v>
      </c>
      <c r="K56" s="3">
        <v>24.451000000000001</v>
      </c>
      <c r="L56" s="3">
        <v>18592</v>
      </c>
      <c r="M56" s="3" t="s">
        <v>96</v>
      </c>
      <c r="N56" s="3">
        <v>16.44955444</v>
      </c>
      <c r="O56" s="3">
        <v>3.13</v>
      </c>
      <c r="P56" t="s">
        <v>21</v>
      </c>
      <c r="Q56" s="3">
        <f t="shared" si="0"/>
        <v>0</v>
      </c>
      <c r="R56" s="3">
        <f t="shared" si="1"/>
        <v>0</v>
      </c>
      <c r="S56" s="3">
        <f>IF(Machine_Downtime[[#This Row],[Coolant_Temperature]]&gt;18,2,0)</f>
        <v>2</v>
      </c>
      <c r="T56" s="3">
        <f>IF(Machine_Downtime[[#This Row],[Torque]]&gt;24,2,0)</f>
        <v>0</v>
      </c>
      <c r="U56" s="3">
        <f>Machine_Downtime[[#This Row],[torque_risk]]+Machine_Downtime[[#This Row],[temperature_risk]]+Machine_Downtime[[#This Row],[splindle_speed_risk]]+Machine_Downtime[[#This Row],[pressure_risk]]</f>
        <v>2</v>
      </c>
      <c r="V56" s="3" t="str">
        <f>IF(Machine_Downtime[[#This Row],[risk_score]]&gt;=5,"High",IF(Machine_Downtime[[#This Row],[risk_score]]&gt;=3,"Medium","Low"))</f>
        <v>Low</v>
      </c>
    </row>
    <row r="57" spans="1:22" x14ac:dyDescent="0.3">
      <c r="A57" t="s">
        <v>86</v>
      </c>
      <c r="B57" t="s">
        <v>17</v>
      </c>
      <c r="C57" t="s">
        <v>18</v>
      </c>
      <c r="D57" s="3">
        <v>75.53</v>
      </c>
      <c r="E57" s="3">
        <v>4.6050761319999998</v>
      </c>
      <c r="F57" s="3">
        <v>6.6066612060000001</v>
      </c>
      <c r="G57" s="3">
        <v>28.7</v>
      </c>
      <c r="H57" s="3" t="s">
        <v>97</v>
      </c>
      <c r="I57" s="3">
        <v>35.299999999999997</v>
      </c>
      <c r="J57" s="3">
        <v>1.032</v>
      </c>
      <c r="K57" s="3">
        <v>32.456000000000003</v>
      </c>
      <c r="L57" s="3">
        <v>18594</v>
      </c>
      <c r="M57" s="3" t="s">
        <v>57</v>
      </c>
      <c r="N57" s="3">
        <v>15.119739300000001</v>
      </c>
      <c r="O57" s="3">
        <v>2.59</v>
      </c>
      <c r="P57" t="s">
        <v>21</v>
      </c>
      <c r="Q57" s="3">
        <f t="shared" si="0"/>
        <v>2</v>
      </c>
      <c r="R57" s="3">
        <f t="shared" si="1"/>
        <v>0</v>
      </c>
      <c r="S57" s="3">
        <f>IF(Machine_Downtime[[#This Row],[Coolant_Temperature]]&gt;18,2,0)</f>
        <v>2</v>
      </c>
      <c r="T57" s="3">
        <f>IF(Machine_Downtime[[#This Row],[Torque]]&gt;24,2,0)</f>
        <v>0</v>
      </c>
      <c r="U57" s="3">
        <f>Machine_Downtime[[#This Row],[torque_risk]]+Machine_Downtime[[#This Row],[temperature_risk]]+Machine_Downtime[[#This Row],[splindle_speed_risk]]+Machine_Downtime[[#This Row],[pressure_risk]]</f>
        <v>4</v>
      </c>
      <c r="V57" s="3" t="str">
        <f>IF(Machine_Downtime[[#This Row],[risk_score]]&gt;=5,"High",IF(Machine_Downtime[[#This Row],[risk_score]]&gt;=3,"Medium","Low"))</f>
        <v>Medium</v>
      </c>
    </row>
    <row r="58" spans="1:22" x14ac:dyDescent="0.3">
      <c r="A58" t="s">
        <v>86</v>
      </c>
      <c r="B58" t="s">
        <v>17</v>
      </c>
      <c r="C58" t="s">
        <v>18</v>
      </c>
      <c r="D58" s="3">
        <v>58.7</v>
      </c>
      <c r="E58" s="3">
        <v>4.6056398139999999</v>
      </c>
      <c r="F58" s="3">
        <v>6.9578276189999997</v>
      </c>
      <c r="G58" s="3" t="s">
        <v>50</v>
      </c>
      <c r="H58" s="3">
        <v>48.3</v>
      </c>
      <c r="I58" s="3">
        <v>37.1</v>
      </c>
      <c r="J58" s="3">
        <v>0.40400000000000003</v>
      </c>
      <c r="K58" s="3">
        <v>16.991</v>
      </c>
      <c r="L58" s="3">
        <v>18594</v>
      </c>
      <c r="M58" s="3" t="s">
        <v>47</v>
      </c>
      <c r="N58" s="3">
        <v>14.202889730000001</v>
      </c>
      <c r="O58" s="3">
        <v>2.42</v>
      </c>
      <c r="P58" t="s">
        <v>21</v>
      </c>
      <c r="Q58" s="3">
        <f t="shared" si="0"/>
        <v>2</v>
      </c>
      <c r="R58" s="3">
        <f t="shared" si="1"/>
        <v>0</v>
      </c>
      <c r="S58" s="3">
        <f>IF(Machine_Downtime[[#This Row],[Coolant_Temperature]]&gt;18,2,0)</f>
        <v>2</v>
      </c>
      <c r="T58" s="3">
        <f>IF(Machine_Downtime[[#This Row],[Torque]]&gt;24,2,0)</f>
        <v>0</v>
      </c>
      <c r="U58" s="3">
        <f>Machine_Downtime[[#This Row],[torque_risk]]+Machine_Downtime[[#This Row],[temperature_risk]]+Machine_Downtime[[#This Row],[splindle_speed_risk]]+Machine_Downtime[[#This Row],[pressure_risk]]</f>
        <v>4</v>
      </c>
      <c r="V58" s="3" t="str">
        <f>IF(Machine_Downtime[[#This Row],[risk_score]]&gt;=5,"High",IF(Machine_Downtime[[#This Row],[risk_score]]&gt;=3,"Medium","Low"))</f>
        <v>Medium</v>
      </c>
    </row>
    <row r="59" spans="1:22" x14ac:dyDescent="0.3">
      <c r="A59" t="s">
        <v>86</v>
      </c>
      <c r="B59" t="s">
        <v>17</v>
      </c>
      <c r="C59" t="s">
        <v>18</v>
      </c>
      <c r="D59" s="3">
        <v>99.56</v>
      </c>
      <c r="E59" s="3">
        <v>4.602896383</v>
      </c>
      <c r="F59" s="3">
        <v>6.8022932640000002</v>
      </c>
      <c r="G59" s="3">
        <v>25.6</v>
      </c>
      <c r="H59" s="3">
        <v>46.2</v>
      </c>
      <c r="I59" s="3">
        <v>35.299999999999997</v>
      </c>
      <c r="J59" s="3">
        <v>1.08</v>
      </c>
      <c r="K59" s="3">
        <v>34.978000000000002</v>
      </c>
      <c r="L59" s="3">
        <v>18590</v>
      </c>
      <c r="M59" s="3" t="s">
        <v>98</v>
      </c>
      <c r="N59" s="3">
        <v>15.900716149999999</v>
      </c>
      <c r="O59" s="3">
        <v>3.33</v>
      </c>
      <c r="P59" t="s">
        <v>21</v>
      </c>
      <c r="Q59" s="3">
        <f t="shared" si="0"/>
        <v>0</v>
      </c>
      <c r="R59" s="3">
        <f t="shared" si="1"/>
        <v>0</v>
      </c>
      <c r="S59" s="3">
        <f>IF(Machine_Downtime[[#This Row],[Coolant_Temperature]]&gt;18,2,0)</f>
        <v>2</v>
      </c>
      <c r="T59" s="3">
        <f>IF(Machine_Downtime[[#This Row],[Torque]]&gt;24,2,0)</f>
        <v>0</v>
      </c>
      <c r="U59" s="3">
        <f>Machine_Downtime[[#This Row],[torque_risk]]+Machine_Downtime[[#This Row],[temperature_risk]]+Machine_Downtime[[#This Row],[splindle_speed_risk]]+Machine_Downtime[[#This Row],[pressure_risk]]</f>
        <v>2</v>
      </c>
      <c r="V59" s="3" t="str">
        <f>IF(Machine_Downtime[[#This Row],[risk_score]]&gt;=5,"High",IF(Machine_Downtime[[#This Row],[risk_score]]&gt;=3,"Medium","Low"))</f>
        <v>Low</v>
      </c>
    </row>
    <row r="60" spans="1:22" x14ac:dyDescent="0.3">
      <c r="A60" t="s">
        <v>99</v>
      </c>
      <c r="B60" t="s">
        <v>28</v>
      </c>
      <c r="C60" t="s">
        <v>29</v>
      </c>
      <c r="D60" s="3">
        <v>148.92660079999999</v>
      </c>
      <c r="E60" s="3">
        <v>3.0534513780000001</v>
      </c>
      <c r="F60" s="3">
        <v>5.742484836</v>
      </c>
      <c r="G60" s="3">
        <v>20.3</v>
      </c>
      <c r="H60" s="3">
        <v>46.7</v>
      </c>
      <c r="I60" s="3">
        <v>32.4</v>
      </c>
      <c r="J60" s="3">
        <v>1.5109999999999999</v>
      </c>
      <c r="K60" s="3">
        <v>19.626000000000001</v>
      </c>
      <c r="L60" s="3">
        <v>20143</v>
      </c>
      <c r="M60" s="3" t="s">
        <v>100</v>
      </c>
      <c r="N60" s="3">
        <v>23.700640419999999</v>
      </c>
      <c r="O60" s="3">
        <v>2.95</v>
      </c>
      <c r="P60" t="s">
        <v>37</v>
      </c>
      <c r="Q60" s="3">
        <f t="shared" si="0"/>
        <v>0</v>
      </c>
      <c r="R60" s="3">
        <f t="shared" si="1"/>
        <v>0</v>
      </c>
      <c r="S60" s="3">
        <f>IF(Machine_Downtime[[#This Row],[Coolant_Temperature]]&gt;18,2,0)</f>
        <v>2</v>
      </c>
      <c r="T60" s="3">
        <f>IF(Machine_Downtime[[#This Row],[Torque]]&gt;24,2,0)</f>
        <v>0</v>
      </c>
      <c r="U60" s="3">
        <f>Machine_Downtime[[#This Row],[torque_risk]]+Machine_Downtime[[#This Row],[temperature_risk]]+Machine_Downtime[[#This Row],[splindle_speed_risk]]+Machine_Downtime[[#This Row],[pressure_risk]]</f>
        <v>2</v>
      </c>
      <c r="V60" s="3" t="str">
        <f>IF(Machine_Downtime[[#This Row],[risk_score]]&gt;=5,"High",IF(Machine_Downtime[[#This Row],[risk_score]]&gt;=3,"Medium","Low"))</f>
        <v>Low</v>
      </c>
    </row>
    <row r="61" spans="1:22" x14ac:dyDescent="0.3">
      <c r="A61" t="s">
        <v>99</v>
      </c>
      <c r="B61" t="s">
        <v>28</v>
      </c>
      <c r="C61" t="s">
        <v>29</v>
      </c>
      <c r="D61" s="3">
        <v>168.79701729999999</v>
      </c>
      <c r="E61" s="3">
        <v>4.9961914759999999</v>
      </c>
      <c r="F61" s="3">
        <v>6.1777310649999997</v>
      </c>
      <c r="G61" s="3">
        <v>20.2</v>
      </c>
      <c r="H61" s="3">
        <v>49.7</v>
      </c>
      <c r="I61" s="3" t="s">
        <v>88</v>
      </c>
      <c r="J61" s="3">
        <v>0.69499999999999995</v>
      </c>
      <c r="K61" s="3">
        <v>22.98</v>
      </c>
      <c r="L61" s="3">
        <v>20066</v>
      </c>
      <c r="M61" s="3" t="s">
        <v>101</v>
      </c>
      <c r="N61" s="3">
        <v>23.791587759999999</v>
      </c>
      <c r="O61" s="3">
        <v>2.02</v>
      </c>
      <c r="P61" t="s">
        <v>37</v>
      </c>
      <c r="Q61" s="3">
        <f t="shared" si="0"/>
        <v>0</v>
      </c>
      <c r="R61" s="3">
        <f t="shared" si="1"/>
        <v>2</v>
      </c>
      <c r="S61" s="3">
        <f>IF(Machine_Downtime[[#This Row],[Coolant_Temperature]]&gt;18,2,0)</f>
        <v>2</v>
      </c>
      <c r="T61" s="3">
        <f>IF(Machine_Downtime[[#This Row],[Torque]]&gt;24,2,0)</f>
        <v>0</v>
      </c>
      <c r="U61" s="3">
        <f>Machine_Downtime[[#This Row],[torque_risk]]+Machine_Downtime[[#This Row],[temperature_risk]]+Machine_Downtime[[#This Row],[splindle_speed_risk]]+Machine_Downtime[[#This Row],[pressure_risk]]</f>
        <v>4</v>
      </c>
      <c r="V61" s="3" t="str">
        <f>IF(Machine_Downtime[[#This Row],[risk_score]]&gt;=5,"High",IF(Machine_Downtime[[#This Row],[risk_score]]&gt;=3,"Medium","Low"))</f>
        <v>Medium</v>
      </c>
    </row>
    <row r="62" spans="1:22" x14ac:dyDescent="0.3">
      <c r="A62" t="s">
        <v>99</v>
      </c>
      <c r="B62" t="s">
        <v>28</v>
      </c>
      <c r="C62" t="s">
        <v>29</v>
      </c>
      <c r="D62" s="3">
        <v>109.0406761</v>
      </c>
      <c r="E62" s="3">
        <v>5.0058577079999997</v>
      </c>
      <c r="F62" s="3">
        <v>6.3431631619999997</v>
      </c>
      <c r="G62" s="3">
        <v>9.9</v>
      </c>
      <c r="H62" s="3">
        <v>48.9</v>
      </c>
      <c r="I62" s="3">
        <v>38.200000000000003</v>
      </c>
      <c r="J62" s="3">
        <v>1.6180000000000001</v>
      </c>
      <c r="K62" s="3">
        <v>32.338000000000001</v>
      </c>
      <c r="L62" s="3">
        <v>14152</v>
      </c>
      <c r="M62" s="3" t="s">
        <v>102</v>
      </c>
      <c r="N62" s="3">
        <v>23.733631620000001</v>
      </c>
      <c r="O62" s="3">
        <v>2.11</v>
      </c>
      <c r="P62" t="s">
        <v>37</v>
      </c>
      <c r="Q62" s="3">
        <f t="shared" si="0"/>
        <v>0</v>
      </c>
      <c r="R62" s="3">
        <f t="shared" si="1"/>
        <v>2</v>
      </c>
      <c r="S62" s="3">
        <f>IF(Machine_Downtime[[#This Row],[Coolant_Temperature]]&gt;18,2,0)</f>
        <v>0</v>
      </c>
      <c r="T62" s="3">
        <f>IF(Machine_Downtime[[#This Row],[Torque]]&gt;24,2,0)</f>
        <v>0</v>
      </c>
      <c r="U62" s="3">
        <f>Machine_Downtime[[#This Row],[torque_risk]]+Machine_Downtime[[#This Row],[temperature_risk]]+Machine_Downtime[[#This Row],[splindle_speed_risk]]+Machine_Downtime[[#This Row],[pressure_risk]]</f>
        <v>2</v>
      </c>
      <c r="V62" s="3" t="str">
        <f>IF(Machine_Downtime[[#This Row],[risk_score]]&gt;=5,"High",IF(Machine_Downtime[[#This Row],[risk_score]]&gt;=3,"Medium","Low"))</f>
        <v>Low</v>
      </c>
    </row>
    <row r="63" spans="1:22" x14ac:dyDescent="0.3">
      <c r="A63" t="s">
        <v>99</v>
      </c>
      <c r="B63" t="s">
        <v>17</v>
      </c>
      <c r="C63" t="s">
        <v>18</v>
      </c>
      <c r="D63" s="3">
        <v>131.26585410000001</v>
      </c>
      <c r="E63" s="3">
        <v>4.9828358870000002</v>
      </c>
      <c r="F63" s="3">
        <v>6.3353289090000002</v>
      </c>
      <c r="G63" s="3">
        <v>20.100000000000001</v>
      </c>
      <c r="H63" s="3">
        <v>47.9</v>
      </c>
      <c r="I63" s="3">
        <v>27.7</v>
      </c>
      <c r="J63" s="3">
        <v>1.085</v>
      </c>
      <c r="K63" s="3">
        <v>31.443999999999999</v>
      </c>
      <c r="L63" s="3">
        <v>20033</v>
      </c>
      <c r="M63" s="3" t="s">
        <v>103</v>
      </c>
      <c r="N63" s="3">
        <v>28.381239999999998</v>
      </c>
      <c r="O63" s="3">
        <v>2.0099999999999998</v>
      </c>
      <c r="P63" t="s">
        <v>37</v>
      </c>
      <c r="Q63" s="3">
        <f t="shared" si="0"/>
        <v>0</v>
      </c>
      <c r="R63" s="3">
        <f t="shared" si="1"/>
        <v>0</v>
      </c>
      <c r="S63" s="3">
        <f>IF(Machine_Downtime[[#This Row],[Coolant_Temperature]]&gt;18,2,0)</f>
        <v>2</v>
      </c>
      <c r="T63" s="3">
        <f>IF(Machine_Downtime[[#This Row],[Torque]]&gt;24,2,0)</f>
        <v>2</v>
      </c>
      <c r="U63" s="3">
        <f>Machine_Downtime[[#This Row],[torque_risk]]+Machine_Downtime[[#This Row],[temperature_risk]]+Machine_Downtime[[#This Row],[splindle_speed_risk]]+Machine_Downtime[[#This Row],[pressure_risk]]</f>
        <v>4</v>
      </c>
      <c r="V63" s="3" t="str">
        <f>IF(Machine_Downtime[[#This Row],[risk_score]]&gt;=5,"High",IF(Machine_Downtime[[#This Row],[risk_score]]&gt;=3,"Medium","Low"))</f>
        <v>Medium</v>
      </c>
    </row>
    <row r="64" spans="1:22" x14ac:dyDescent="0.3">
      <c r="A64" t="s">
        <v>99</v>
      </c>
      <c r="B64" t="s">
        <v>23</v>
      </c>
      <c r="C64" t="s">
        <v>24</v>
      </c>
      <c r="D64" s="3">
        <v>118.86392840000001</v>
      </c>
      <c r="E64" s="3">
        <v>5.0030711019999998</v>
      </c>
      <c r="F64" s="3">
        <v>6.0620905650000001</v>
      </c>
      <c r="G64" s="3">
        <v>20.2</v>
      </c>
      <c r="H64" s="3">
        <v>53.8</v>
      </c>
      <c r="I64" s="3" t="s">
        <v>88</v>
      </c>
      <c r="J64" s="3">
        <v>0.61299999999999999</v>
      </c>
      <c r="K64" s="3">
        <v>34.734999999999999</v>
      </c>
      <c r="L64" s="3">
        <v>20096</v>
      </c>
      <c r="M64" s="3" t="s">
        <v>34</v>
      </c>
      <c r="N64" s="3">
        <v>23.756070860000001</v>
      </c>
      <c r="O64" s="3" t="s">
        <v>81</v>
      </c>
      <c r="P64" t="s">
        <v>37</v>
      </c>
      <c r="Q64" s="3">
        <f t="shared" si="0"/>
        <v>0</v>
      </c>
      <c r="R64" s="3">
        <f t="shared" si="1"/>
        <v>2</v>
      </c>
      <c r="S64" s="3">
        <f>IF(Machine_Downtime[[#This Row],[Coolant_Temperature]]&gt;18,2,0)</f>
        <v>2</v>
      </c>
      <c r="T64" s="3">
        <f>IF(Machine_Downtime[[#This Row],[Torque]]&gt;24,2,0)</f>
        <v>0</v>
      </c>
      <c r="U64" s="3">
        <f>Machine_Downtime[[#This Row],[torque_risk]]+Machine_Downtime[[#This Row],[temperature_risk]]+Machine_Downtime[[#This Row],[splindle_speed_risk]]+Machine_Downtime[[#This Row],[pressure_risk]]</f>
        <v>4</v>
      </c>
      <c r="V64" s="3" t="str">
        <f>IF(Machine_Downtime[[#This Row],[risk_score]]&gt;=5,"High",IF(Machine_Downtime[[#This Row],[risk_score]]&gt;=3,"Medium","Low"))</f>
        <v>Medium</v>
      </c>
    </row>
    <row r="65" spans="1:22" x14ac:dyDescent="0.3">
      <c r="A65" t="s">
        <v>99</v>
      </c>
      <c r="B65" t="s">
        <v>23</v>
      </c>
      <c r="C65" t="s">
        <v>24</v>
      </c>
      <c r="D65" s="3">
        <v>132.8214064</v>
      </c>
      <c r="E65" s="3">
        <v>3.1260114720000001</v>
      </c>
      <c r="F65" s="3">
        <v>6.6902482040000004</v>
      </c>
      <c r="G65" s="3">
        <v>5.7</v>
      </c>
      <c r="H65" s="3">
        <v>44.7</v>
      </c>
      <c r="I65" s="3">
        <v>34.6</v>
      </c>
      <c r="J65" s="3">
        <v>1.006</v>
      </c>
      <c r="K65" s="3">
        <v>43.624000000000002</v>
      </c>
      <c r="L65" s="3">
        <v>17726</v>
      </c>
      <c r="M65" s="3" t="s">
        <v>104</v>
      </c>
      <c r="N65" s="3">
        <v>23.833158600000001</v>
      </c>
      <c r="O65" s="3">
        <v>2.0099999999999998</v>
      </c>
      <c r="P65" t="s">
        <v>37</v>
      </c>
      <c r="Q65" s="3">
        <f t="shared" si="0"/>
        <v>0</v>
      </c>
      <c r="R65" s="3">
        <f t="shared" si="1"/>
        <v>2</v>
      </c>
      <c r="S65" s="3">
        <f>IF(Machine_Downtime[[#This Row],[Coolant_Temperature]]&gt;18,2,0)</f>
        <v>0</v>
      </c>
      <c r="T65" s="3">
        <f>IF(Machine_Downtime[[#This Row],[Torque]]&gt;24,2,0)</f>
        <v>0</v>
      </c>
      <c r="U65" s="3">
        <f>Machine_Downtime[[#This Row],[torque_risk]]+Machine_Downtime[[#This Row],[temperature_risk]]+Machine_Downtime[[#This Row],[splindle_speed_risk]]+Machine_Downtime[[#This Row],[pressure_risk]]</f>
        <v>2</v>
      </c>
      <c r="V65" s="3" t="str">
        <f>IF(Machine_Downtime[[#This Row],[risk_score]]&gt;=5,"High",IF(Machine_Downtime[[#This Row],[risk_score]]&gt;=3,"Medium","Low"))</f>
        <v>Low</v>
      </c>
    </row>
    <row r="66" spans="1:22" x14ac:dyDescent="0.3">
      <c r="A66" t="s">
        <v>99</v>
      </c>
      <c r="B66" t="s">
        <v>28</v>
      </c>
      <c r="C66" t="s">
        <v>29</v>
      </c>
      <c r="D66" s="3">
        <v>111.69686590000001</v>
      </c>
      <c r="E66" s="3">
        <v>4.9895086260000001</v>
      </c>
      <c r="F66" s="3">
        <v>6.0296796920000002</v>
      </c>
      <c r="G66" s="3">
        <v>20.100000000000001</v>
      </c>
      <c r="H66" s="3" t="s">
        <v>41</v>
      </c>
      <c r="I66" s="3">
        <v>36.9</v>
      </c>
      <c r="J66" s="3">
        <v>1.01</v>
      </c>
      <c r="K66" s="3">
        <v>24.895</v>
      </c>
      <c r="L66" s="3">
        <v>20048</v>
      </c>
      <c r="M66" s="3" t="s">
        <v>105</v>
      </c>
      <c r="N66" s="3">
        <v>23.81294892</v>
      </c>
      <c r="O66" s="3">
        <v>2.17</v>
      </c>
      <c r="P66" t="s">
        <v>37</v>
      </c>
      <c r="Q66" s="3">
        <f t="shared" ref="Q66:Q129" si="2">IF(D66&lt;90,2,0)</f>
        <v>0</v>
      </c>
      <c r="R66" s="3">
        <f t="shared" ref="R66:R129" si="3">IF(L65&gt;20000,2,0)</f>
        <v>0</v>
      </c>
      <c r="S66" s="3">
        <f>IF(Machine_Downtime[[#This Row],[Coolant_Temperature]]&gt;18,2,0)</f>
        <v>2</v>
      </c>
      <c r="T66" s="3">
        <f>IF(Machine_Downtime[[#This Row],[Torque]]&gt;24,2,0)</f>
        <v>0</v>
      </c>
      <c r="U66" s="3">
        <f>Machine_Downtime[[#This Row],[torque_risk]]+Machine_Downtime[[#This Row],[temperature_risk]]+Machine_Downtime[[#This Row],[splindle_speed_risk]]+Machine_Downtime[[#This Row],[pressure_risk]]</f>
        <v>2</v>
      </c>
      <c r="V66" s="3" t="str">
        <f>IF(Machine_Downtime[[#This Row],[risk_score]]&gt;=5,"High",IF(Machine_Downtime[[#This Row],[risk_score]]&gt;=3,"Medium","Low"))</f>
        <v>Low</v>
      </c>
    </row>
    <row r="67" spans="1:22" x14ac:dyDescent="0.3">
      <c r="A67" t="s">
        <v>99</v>
      </c>
      <c r="B67" t="s">
        <v>28</v>
      </c>
      <c r="C67" t="s">
        <v>29</v>
      </c>
      <c r="D67" s="3">
        <v>141.51899610000001</v>
      </c>
      <c r="E67" s="3">
        <v>5.200585147</v>
      </c>
      <c r="F67" s="3">
        <v>6.8994492809999999</v>
      </c>
      <c r="G67" s="3">
        <v>22.2</v>
      </c>
      <c r="H67" s="3">
        <v>49.2</v>
      </c>
      <c r="I67" s="3">
        <v>33.4</v>
      </c>
      <c r="J67" s="3">
        <v>1.3120000000000001</v>
      </c>
      <c r="K67" s="3">
        <v>31.530999999999999</v>
      </c>
      <c r="L67" s="3">
        <v>20908</v>
      </c>
      <c r="M67" s="3" t="s">
        <v>106</v>
      </c>
      <c r="N67" s="3">
        <v>22.833460880000001</v>
      </c>
      <c r="O67" s="3">
        <v>1.86</v>
      </c>
      <c r="P67" t="s">
        <v>37</v>
      </c>
      <c r="Q67" s="3">
        <f t="shared" si="2"/>
        <v>0</v>
      </c>
      <c r="R67" s="3">
        <f t="shared" si="3"/>
        <v>2</v>
      </c>
      <c r="S67" s="3">
        <f>IF(Machine_Downtime[[#This Row],[Coolant_Temperature]]&gt;18,2,0)</f>
        <v>2</v>
      </c>
      <c r="T67" s="3">
        <f>IF(Machine_Downtime[[#This Row],[Torque]]&gt;24,2,0)</f>
        <v>0</v>
      </c>
      <c r="U67" s="3">
        <f>Machine_Downtime[[#This Row],[torque_risk]]+Machine_Downtime[[#This Row],[temperature_risk]]+Machine_Downtime[[#This Row],[splindle_speed_risk]]+Machine_Downtime[[#This Row],[pressure_risk]]</f>
        <v>4</v>
      </c>
      <c r="V67" s="3" t="str">
        <f>IF(Machine_Downtime[[#This Row],[risk_score]]&gt;=5,"High",IF(Machine_Downtime[[#This Row],[risk_score]]&gt;=3,"Medium","Low"))</f>
        <v>Medium</v>
      </c>
    </row>
    <row r="68" spans="1:22" x14ac:dyDescent="0.3">
      <c r="A68" t="s">
        <v>99</v>
      </c>
      <c r="B68" t="s">
        <v>17</v>
      </c>
      <c r="C68" t="s">
        <v>18</v>
      </c>
      <c r="D68" s="3">
        <v>124.8479541</v>
      </c>
      <c r="E68" s="3">
        <v>5.6906403579999996</v>
      </c>
      <c r="F68" s="3">
        <v>6.134580004</v>
      </c>
      <c r="G68" s="3">
        <v>26.7</v>
      </c>
      <c r="H68" s="3">
        <v>48.8</v>
      </c>
      <c r="I68" s="3" t="s">
        <v>25</v>
      </c>
      <c r="J68" s="3">
        <v>1.333</v>
      </c>
      <c r="K68" s="3">
        <v>24.672999999999998</v>
      </c>
      <c r="L68" s="3">
        <v>22802</v>
      </c>
      <c r="M68" s="3" t="s">
        <v>107</v>
      </c>
      <c r="N68" s="3">
        <v>20.93684764</v>
      </c>
      <c r="O68" s="3">
        <v>1.87</v>
      </c>
      <c r="P68" t="s">
        <v>37</v>
      </c>
      <c r="Q68" s="3">
        <f t="shared" si="2"/>
        <v>0</v>
      </c>
      <c r="R68" s="3">
        <f t="shared" si="3"/>
        <v>2</v>
      </c>
      <c r="S68" s="3">
        <f>IF(Machine_Downtime[[#This Row],[Coolant_Temperature]]&gt;18,2,0)</f>
        <v>2</v>
      </c>
      <c r="T68" s="3">
        <f>IF(Machine_Downtime[[#This Row],[Torque]]&gt;24,2,0)</f>
        <v>0</v>
      </c>
      <c r="U68" s="3">
        <f>Machine_Downtime[[#This Row],[torque_risk]]+Machine_Downtime[[#This Row],[temperature_risk]]+Machine_Downtime[[#This Row],[splindle_speed_risk]]+Machine_Downtime[[#This Row],[pressure_risk]]</f>
        <v>4</v>
      </c>
      <c r="V68" s="3" t="str">
        <f>IF(Machine_Downtime[[#This Row],[risk_score]]&gt;=5,"High",IF(Machine_Downtime[[#This Row],[risk_score]]&gt;=3,"Medium","Low"))</f>
        <v>Medium</v>
      </c>
    </row>
    <row r="69" spans="1:22" x14ac:dyDescent="0.3">
      <c r="A69" t="s">
        <v>99</v>
      </c>
      <c r="B69" t="s">
        <v>23</v>
      </c>
      <c r="C69" t="s">
        <v>24</v>
      </c>
      <c r="D69" s="3">
        <v>96.371232000000006</v>
      </c>
      <c r="E69" s="3">
        <v>3.0531488370000002</v>
      </c>
      <c r="F69" s="3">
        <v>7.1661941889999996</v>
      </c>
      <c r="G69" s="3">
        <v>25.7</v>
      </c>
      <c r="H69" s="3">
        <v>48.8</v>
      </c>
      <c r="I69" s="3">
        <v>31.2</v>
      </c>
      <c r="J69" s="3">
        <v>1.1499999999999999</v>
      </c>
      <c r="K69" s="3">
        <v>21.245000000000001</v>
      </c>
      <c r="L69" s="3">
        <v>22313</v>
      </c>
      <c r="M69" s="3" t="s">
        <v>108</v>
      </c>
      <c r="N69" s="3">
        <v>21.395688610000001</v>
      </c>
      <c r="O69" s="3">
        <v>2.88</v>
      </c>
      <c r="P69" t="s">
        <v>37</v>
      </c>
      <c r="Q69" s="3">
        <f t="shared" si="2"/>
        <v>0</v>
      </c>
      <c r="R69" s="3">
        <f t="shared" si="3"/>
        <v>2</v>
      </c>
      <c r="S69" s="3">
        <f>IF(Machine_Downtime[[#This Row],[Coolant_Temperature]]&gt;18,2,0)</f>
        <v>2</v>
      </c>
      <c r="T69" s="3">
        <f>IF(Machine_Downtime[[#This Row],[Torque]]&gt;24,2,0)</f>
        <v>0</v>
      </c>
      <c r="U69" s="3">
        <f>Machine_Downtime[[#This Row],[torque_risk]]+Machine_Downtime[[#This Row],[temperature_risk]]+Machine_Downtime[[#This Row],[splindle_speed_risk]]+Machine_Downtime[[#This Row],[pressure_risk]]</f>
        <v>4</v>
      </c>
      <c r="V69" s="3" t="str">
        <f>IF(Machine_Downtime[[#This Row],[risk_score]]&gt;=5,"High",IF(Machine_Downtime[[#This Row],[risk_score]]&gt;=3,"Medium","Low"))</f>
        <v>Medium</v>
      </c>
    </row>
    <row r="70" spans="1:22" x14ac:dyDescent="0.3">
      <c r="A70" t="s">
        <v>99</v>
      </c>
      <c r="B70" t="s">
        <v>17</v>
      </c>
      <c r="C70" t="s">
        <v>18</v>
      </c>
      <c r="D70" s="3">
        <v>99.267144720000005</v>
      </c>
      <c r="E70" s="3">
        <v>3.8950313470000002</v>
      </c>
      <c r="F70" s="3">
        <v>6.2061828649999997</v>
      </c>
      <c r="G70" s="3">
        <v>20.3</v>
      </c>
      <c r="H70" s="3">
        <v>50.7</v>
      </c>
      <c r="I70" s="3" t="s">
        <v>109</v>
      </c>
      <c r="J70" s="3">
        <v>0.74299999999999999</v>
      </c>
      <c r="K70" s="3">
        <v>26.577000000000002</v>
      </c>
      <c r="L70" s="3">
        <v>20132</v>
      </c>
      <c r="M70" s="3" t="s">
        <v>110</v>
      </c>
      <c r="N70" s="3">
        <v>23.7135903</v>
      </c>
      <c r="O70" s="3">
        <v>1.99</v>
      </c>
      <c r="P70" t="s">
        <v>37</v>
      </c>
      <c r="Q70" s="3">
        <f t="shared" si="2"/>
        <v>0</v>
      </c>
      <c r="R70" s="3">
        <f t="shared" si="3"/>
        <v>2</v>
      </c>
      <c r="S70" s="3">
        <f>IF(Machine_Downtime[[#This Row],[Coolant_Temperature]]&gt;18,2,0)</f>
        <v>2</v>
      </c>
      <c r="T70" s="3">
        <f>IF(Machine_Downtime[[#This Row],[Torque]]&gt;24,2,0)</f>
        <v>0</v>
      </c>
      <c r="U70" s="3">
        <f>Machine_Downtime[[#This Row],[torque_risk]]+Machine_Downtime[[#This Row],[temperature_risk]]+Machine_Downtime[[#This Row],[splindle_speed_risk]]+Machine_Downtime[[#This Row],[pressure_risk]]</f>
        <v>4</v>
      </c>
      <c r="V70" s="3" t="str">
        <f>IF(Machine_Downtime[[#This Row],[risk_score]]&gt;=5,"High",IF(Machine_Downtime[[#This Row],[risk_score]]&gt;=3,"Medium","Low"))</f>
        <v>Medium</v>
      </c>
    </row>
    <row r="71" spans="1:22" x14ac:dyDescent="0.3">
      <c r="A71" t="s">
        <v>99</v>
      </c>
      <c r="B71" t="s">
        <v>17</v>
      </c>
      <c r="C71" t="s">
        <v>18</v>
      </c>
      <c r="D71" s="3">
        <v>120.8177826</v>
      </c>
      <c r="E71" s="3">
        <v>3.1260114720000001</v>
      </c>
      <c r="F71" s="3">
        <v>6.835145947</v>
      </c>
      <c r="G71" s="3">
        <v>20.2</v>
      </c>
      <c r="H71" s="3">
        <v>44.1</v>
      </c>
      <c r="I71" s="3">
        <v>33.4</v>
      </c>
      <c r="J71" s="3">
        <v>0.71699999999999997</v>
      </c>
      <c r="K71" s="3">
        <v>16.303999999999998</v>
      </c>
      <c r="L71" s="3">
        <v>20063</v>
      </c>
      <c r="M71" s="3" t="s">
        <v>111</v>
      </c>
      <c r="N71" s="3">
        <v>23.795145290000001</v>
      </c>
      <c r="O71" s="3">
        <v>1.95</v>
      </c>
      <c r="P71" t="s">
        <v>37</v>
      </c>
      <c r="Q71" s="3">
        <f t="shared" si="2"/>
        <v>0</v>
      </c>
      <c r="R71" s="3">
        <f t="shared" si="3"/>
        <v>2</v>
      </c>
      <c r="S71" s="3">
        <f>IF(Machine_Downtime[[#This Row],[Coolant_Temperature]]&gt;18,2,0)</f>
        <v>2</v>
      </c>
      <c r="T71" s="3">
        <f>IF(Machine_Downtime[[#This Row],[Torque]]&gt;24,2,0)</f>
        <v>0</v>
      </c>
      <c r="U71" s="3">
        <f>Machine_Downtime[[#This Row],[torque_risk]]+Machine_Downtime[[#This Row],[temperature_risk]]+Machine_Downtime[[#This Row],[splindle_speed_risk]]+Machine_Downtime[[#This Row],[pressure_risk]]</f>
        <v>4</v>
      </c>
      <c r="V71" s="3" t="str">
        <f>IF(Machine_Downtime[[#This Row],[risk_score]]&gt;=5,"High",IF(Machine_Downtime[[#This Row],[risk_score]]&gt;=3,"Medium","Low"))</f>
        <v>Medium</v>
      </c>
    </row>
    <row r="72" spans="1:22" x14ac:dyDescent="0.3">
      <c r="A72" t="s">
        <v>99</v>
      </c>
      <c r="B72" t="s">
        <v>17</v>
      </c>
      <c r="C72" t="s">
        <v>18</v>
      </c>
      <c r="D72" s="3">
        <v>125.4182022</v>
      </c>
      <c r="E72" s="3">
        <v>3.1069600020000001</v>
      </c>
      <c r="F72" s="3">
        <v>6.8529161309999997</v>
      </c>
      <c r="G72" s="3">
        <v>20.2</v>
      </c>
      <c r="H72" s="3">
        <v>49.9</v>
      </c>
      <c r="I72" s="3">
        <v>35.9</v>
      </c>
      <c r="J72" s="3">
        <v>1.6859999999999999</v>
      </c>
      <c r="K72" s="3">
        <v>30.196999999999999</v>
      </c>
      <c r="L72" s="3">
        <v>20096</v>
      </c>
      <c r="M72" s="3" t="s">
        <v>112</v>
      </c>
      <c r="N72" s="3">
        <v>23.756070860000001</v>
      </c>
      <c r="O72" s="3">
        <v>2.93</v>
      </c>
      <c r="P72" t="s">
        <v>37</v>
      </c>
      <c r="Q72" s="3">
        <f t="shared" si="2"/>
        <v>0</v>
      </c>
      <c r="R72" s="3">
        <f t="shared" si="3"/>
        <v>2</v>
      </c>
      <c r="S72" s="3">
        <f>IF(Machine_Downtime[[#This Row],[Coolant_Temperature]]&gt;18,2,0)</f>
        <v>2</v>
      </c>
      <c r="T72" s="3">
        <f>IF(Machine_Downtime[[#This Row],[Torque]]&gt;24,2,0)</f>
        <v>0</v>
      </c>
      <c r="U72" s="3">
        <f>Machine_Downtime[[#This Row],[torque_risk]]+Machine_Downtime[[#This Row],[temperature_risk]]+Machine_Downtime[[#This Row],[splindle_speed_risk]]+Machine_Downtime[[#This Row],[pressure_risk]]</f>
        <v>4</v>
      </c>
      <c r="V72" s="3" t="str">
        <f>IF(Machine_Downtime[[#This Row],[risk_score]]&gt;=5,"High",IF(Machine_Downtime[[#This Row],[risk_score]]&gt;=3,"Medium","Low"))</f>
        <v>Medium</v>
      </c>
    </row>
    <row r="73" spans="1:22" x14ac:dyDescent="0.3">
      <c r="A73" t="s">
        <v>99</v>
      </c>
      <c r="B73" t="s">
        <v>23</v>
      </c>
      <c r="C73" t="s">
        <v>24</v>
      </c>
      <c r="D73" s="3">
        <v>122.30914110000001</v>
      </c>
      <c r="E73" s="3">
        <v>5.0070642359999997</v>
      </c>
      <c r="F73" s="3">
        <v>5.7569438460000004</v>
      </c>
      <c r="G73" s="3">
        <v>20.3</v>
      </c>
      <c r="H73" s="3">
        <v>44.7</v>
      </c>
      <c r="I73" s="3">
        <v>39.1</v>
      </c>
      <c r="J73" s="3">
        <v>1.286</v>
      </c>
      <c r="K73" s="3">
        <v>16.013999999999999</v>
      </c>
      <c r="L73" s="3">
        <v>16198</v>
      </c>
      <c r="M73" s="3" t="s">
        <v>113</v>
      </c>
      <c r="N73" s="3">
        <v>28.381239999999998</v>
      </c>
      <c r="O73" s="3">
        <v>1.89</v>
      </c>
      <c r="P73" t="s">
        <v>37</v>
      </c>
      <c r="Q73" s="3">
        <f t="shared" si="2"/>
        <v>0</v>
      </c>
      <c r="R73" s="3">
        <f t="shared" si="3"/>
        <v>2</v>
      </c>
      <c r="S73" s="3">
        <f>IF(Machine_Downtime[[#This Row],[Coolant_Temperature]]&gt;18,2,0)</f>
        <v>2</v>
      </c>
      <c r="T73" s="3">
        <f>IF(Machine_Downtime[[#This Row],[Torque]]&gt;24,2,0)</f>
        <v>2</v>
      </c>
      <c r="U73" s="3">
        <f>Machine_Downtime[[#This Row],[torque_risk]]+Machine_Downtime[[#This Row],[temperature_risk]]+Machine_Downtime[[#This Row],[splindle_speed_risk]]+Machine_Downtime[[#This Row],[pressure_risk]]</f>
        <v>6</v>
      </c>
      <c r="V73" s="3" t="str">
        <f>IF(Machine_Downtime[[#This Row],[risk_score]]&gt;=5,"High",IF(Machine_Downtime[[#This Row],[risk_score]]&gt;=3,"Medium","Low"))</f>
        <v>High</v>
      </c>
    </row>
    <row r="74" spans="1:22" x14ac:dyDescent="0.3">
      <c r="A74" t="s">
        <v>99</v>
      </c>
      <c r="B74" t="s">
        <v>28</v>
      </c>
      <c r="C74" t="s">
        <v>29</v>
      </c>
      <c r="D74" s="3">
        <v>91.77</v>
      </c>
      <c r="E74" s="3">
        <v>4.6284079790000003</v>
      </c>
      <c r="F74" s="3">
        <v>6.0597388539999999</v>
      </c>
      <c r="G74" s="3">
        <v>24.4</v>
      </c>
      <c r="H74" s="3">
        <v>52.3</v>
      </c>
      <c r="I74" s="3">
        <v>37.1</v>
      </c>
      <c r="J74" s="3">
        <v>1.4139999999999999</v>
      </c>
      <c r="K74" s="3">
        <v>38.045999999999999</v>
      </c>
      <c r="L74" s="3">
        <v>18662</v>
      </c>
      <c r="M74" s="3" t="s">
        <v>65</v>
      </c>
      <c r="N74" s="3">
        <v>17.899311019999999</v>
      </c>
      <c r="O74" s="3">
        <v>2.63</v>
      </c>
      <c r="P74" t="s">
        <v>21</v>
      </c>
      <c r="Q74" s="3">
        <f t="shared" si="2"/>
        <v>0</v>
      </c>
      <c r="R74" s="3">
        <f t="shared" si="3"/>
        <v>0</v>
      </c>
      <c r="S74" s="3">
        <f>IF(Machine_Downtime[[#This Row],[Coolant_Temperature]]&gt;18,2,0)</f>
        <v>2</v>
      </c>
      <c r="T74" s="3">
        <f>IF(Machine_Downtime[[#This Row],[Torque]]&gt;24,2,0)</f>
        <v>0</v>
      </c>
      <c r="U74" s="3">
        <f>Machine_Downtime[[#This Row],[torque_risk]]+Machine_Downtime[[#This Row],[temperature_risk]]+Machine_Downtime[[#This Row],[splindle_speed_risk]]+Machine_Downtime[[#This Row],[pressure_risk]]</f>
        <v>2</v>
      </c>
      <c r="V74" s="3" t="str">
        <f>IF(Machine_Downtime[[#This Row],[risk_score]]&gt;=5,"High",IF(Machine_Downtime[[#This Row],[risk_score]]&gt;=3,"Medium","Low"))</f>
        <v>Low</v>
      </c>
    </row>
    <row r="75" spans="1:22" x14ac:dyDescent="0.3">
      <c r="A75" t="s">
        <v>99</v>
      </c>
      <c r="B75" t="s">
        <v>28</v>
      </c>
      <c r="C75" t="s">
        <v>29</v>
      </c>
      <c r="D75" s="3">
        <v>114.67946259999999</v>
      </c>
      <c r="E75" s="3">
        <v>3.1648046490000001</v>
      </c>
      <c r="F75" s="3">
        <v>6.6499128660000002</v>
      </c>
      <c r="G75" s="3">
        <v>23.1</v>
      </c>
      <c r="H75" s="3">
        <v>42.4</v>
      </c>
      <c r="I75" s="3">
        <v>37.4</v>
      </c>
      <c r="J75" s="3">
        <v>1.222</v>
      </c>
      <c r="K75" s="3">
        <v>21.856999999999999</v>
      </c>
      <c r="L75" s="3">
        <v>21253</v>
      </c>
      <c r="M75" s="3" t="s">
        <v>90</v>
      </c>
      <c r="N75" s="3">
        <v>28.381239999999998</v>
      </c>
      <c r="O75" s="3">
        <v>2.89</v>
      </c>
      <c r="P75" t="s">
        <v>37</v>
      </c>
      <c r="Q75" s="3">
        <f t="shared" si="2"/>
        <v>0</v>
      </c>
      <c r="R75" s="3">
        <f t="shared" si="3"/>
        <v>0</v>
      </c>
      <c r="S75" s="3">
        <f>IF(Machine_Downtime[[#This Row],[Coolant_Temperature]]&gt;18,2,0)</f>
        <v>2</v>
      </c>
      <c r="T75" s="3">
        <f>IF(Machine_Downtime[[#This Row],[Torque]]&gt;24,2,0)</f>
        <v>2</v>
      </c>
      <c r="U75" s="3">
        <f>Machine_Downtime[[#This Row],[torque_risk]]+Machine_Downtime[[#This Row],[temperature_risk]]+Machine_Downtime[[#This Row],[splindle_speed_risk]]+Machine_Downtime[[#This Row],[pressure_risk]]</f>
        <v>4</v>
      </c>
      <c r="V75" s="3" t="str">
        <f>IF(Machine_Downtime[[#This Row],[risk_score]]&gt;=5,"High",IF(Machine_Downtime[[#This Row],[risk_score]]&gt;=3,"Medium","Low"))</f>
        <v>Medium</v>
      </c>
    </row>
    <row r="76" spans="1:22" x14ac:dyDescent="0.3">
      <c r="A76" t="s">
        <v>99</v>
      </c>
      <c r="B76" t="s">
        <v>23</v>
      </c>
      <c r="C76" t="s">
        <v>24</v>
      </c>
      <c r="D76" s="3">
        <v>64.22</v>
      </c>
      <c r="E76" s="3">
        <v>4.632470519</v>
      </c>
      <c r="F76" s="3">
        <v>6.7424026540000002</v>
      </c>
      <c r="G76" s="3">
        <v>30.3</v>
      </c>
      <c r="H76" s="3">
        <v>44.2</v>
      </c>
      <c r="I76" s="3">
        <v>27.1</v>
      </c>
      <c r="J76" s="3">
        <v>0.68</v>
      </c>
      <c r="K76" s="3">
        <v>17.501000000000001</v>
      </c>
      <c r="L76" s="3">
        <v>18696</v>
      </c>
      <c r="M76" s="3" t="s">
        <v>114</v>
      </c>
      <c r="N76" s="3">
        <v>17.899311019999999</v>
      </c>
      <c r="O76" s="3">
        <v>2.71</v>
      </c>
      <c r="P76" t="s">
        <v>21</v>
      </c>
      <c r="Q76" s="3">
        <f t="shared" si="2"/>
        <v>2</v>
      </c>
      <c r="R76" s="3">
        <f t="shared" si="3"/>
        <v>2</v>
      </c>
      <c r="S76" s="3">
        <f>IF(Machine_Downtime[[#This Row],[Coolant_Temperature]]&gt;18,2,0)</f>
        <v>2</v>
      </c>
      <c r="T76" s="3">
        <f>IF(Machine_Downtime[[#This Row],[Torque]]&gt;24,2,0)</f>
        <v>0</v>
      </c>
      <c r="U76" s="3">
        <f>Machine_Downtime[[#This Row],[torque_risk]]+Machine_Downtime[[#This Row],[temperature_risk]]+Machine_Downtime[[#This Row],[splindle_speed_risk]]+Machine_Downtime[[#This Row],[pressure_risk]]</f>
        <v>6</v>
      </c>
      <c r="V76" s="3" t="str">
        <f>IF(Machine_Downtime[[#This Row],[risk_score]]&gt;=5,"High",IF(Machine_Downtime[[#This Row],[risk_score]]&gt;=3,"Medium","Low"))</f>
        <v>High</v>
      </c>
    </row>
    <row r="77" spans="1:22" x14ac:dyDescent="0.3">
      <c r="A77" t="s">
        <v>99</v>
      </c>
      <c r="B77" t="s">
        <v>17</v>
      </c>
      <c r="C77" t="s">
        <v>18</v>
      </c>
      <c r="D77" s="3">
        <v>72.19</v>
      </c>
      <c r="E77" s="3">
        <v>4.6319637890000003</v>
      </c>
      <c r="F77" s="3">
        <v>7.2288187930000003</v>
      </c>
      <c r="G77" s="3">
        <v>29.8</v>
      </c>
      <c r="H77" s="3">
        <v>43.7</v>
      </c>
      <c r="I77" s="3">
        <v>40.200000000000003</v>
      </c>
      <c r="J77" s="3" t="s">
        <v>115</v>
      </c>
      <c r="K77" s="3">
        <v>30.001000000000001</v>
      </c>
      <c r="L77" s="3">
        <v>18677</v>
      </c>
      <c r="M77" s="3" t="s">
        <v>116</v>
      </c>
      <c r="N77" s="3">
        <v>15.119739300000001</v>
      </c>
      <c r="O77" s="3">
        <v>3.91</v>
      </c>
      <c r="P77" t="s">
        <v>21</v>
      </c>
      <c r="Q77" s="3">
        <f t="shared" si="2"/>
        <v>2</v>
      </c>
      <c r="R77" s="3">
        <f t="shared" si="3"/>
        <v>0</v>
      </c>
      <c r="S77" s="3">
        <f>IF(Machine_Downtime[[#This Row],[Coolant_Temperature]]&gt;18,2,0)</f>
        <v>2</v>
      </c>
      <c r="T77" s="3">
        <f>IF(Machine_Downtime[[#This Row],[Torque]]&gt;24,2,0)</f>
        <v>0</v>
      </c>
      <c r="U77" s="3">
        <f>Machine_Downtime[[#This Row],[torque_risk]]+Machine_Downtime[[#This Row],[temperature_risk]]+Machine_Downtime[[#This Row],[splindle_speed_risk]]+Machine_Downtime[[#This Row],[pressure_risk]]</f>
        <v>4</v>
      </c>
      <c r="V77" s="3" t="str">
        <f>IF(Machine_Downtime[[#This Row],[risk_score]]&gt;=5,"High",IF(Machine_Downtime[[#This Row],[risk_score]]&gt;=3,"Medium","Low"))</f>
        <v>Medium</v>
      </c>
    </row>
    <row r="78" spans="1:22" x14ac:dyDescent="0.3">
      <c r="A78" t="s">
        <v>99</v>
      </c>
      <c r="B78" t="s">
        <v>17</v>
      </c>
      <c r="C78" t="s">
        <v>18</v>
      </c>
      <c r="D78" s="3">
        <v>75.27</v>
      </c>
      <c r="E78" s="3">
        <v>4.6336126059999998</v>
      </c>
      <c r="F78" s="3">
        <v>6.9143518200000003</v>
      </c>
      <c r="G78" s="3">
        <v>26.4</v>
      </c>
      <c r="H78" s="3">
        <v>53.9</v>
      </c>
      <c r="I78" s="3">
        <v>36.6</v>
      </c>
      <c r="J78" s="3">
        <v>1.0249999999999999</v>
      </c>
      <c r="K78" s="3">
        <v>30.298999999999999</v>
      </c>
      <c r="L78" s="3">
        <v>18703</v>
      </c>
      <c r="M78" s="3" t="s">
        <v>117</v>
      </c>
      <c r="N78" s="3">
        <v>16.44955444</v>
      </c>
      <c r="O78" s="3">
        <v>2.68</v>
      </c>
      <c r="P78" t="s">
        <v>21</v>
      </c>
      <c r="Q78" s="3">
        <f t="shared" si="2"/>
        <v>2</v>
      </c>
      <c r="R78" s="3">
        <f t="shared" si="3"/>
        <v>0</v>
      </c>
      <c r="S78" s="3">
        <f>IF(Machine_Downtime[[#This Row],[Coolant_Temperature]]&gt;18,2,0)</f>
        <v>2</v>
      </c>
      <c r="T78" s="3">
        <f>IF(Machine_Downtime[[#This Row],[Torque]]&gt;24,2,0)</f>
        <v>0</v>
      </c>
      <c r="U78" s="3">
        <f>Machine_Downtime[[#This Row],[torque_risk]]+Machine_Downtime[[#This Row],[temperature_risk]]+Machine_Downtime[[#This Row],[splindle_speed_risk]]+Machine_Downtime[[#This Row],[pressure_risk]]</f>
        <v>4</v>
      </c>
      <c r="V78" s="3" t="str">
        <f>IF(Machine_Downtime[[#This Row],[risk_score]]&gt;=5,"High",IF(Machine_Downtime[[#This Row],[risk_score]]&gt;=3,"Medium","Low"))</f>
        <v>Medium</v>
      </c>
    </row>
    <row r="79" spans="1:22" x14ac:dyDescent="0.3">
      <c r="A79" t="s">
        <v>99</v>
      </c>
      <c r="B79" t="s">
        <v>17</v>
      </c>
      <c r="C79" t="s">
        <v>18</v>
      </c>
      <c r="D79" s="3">
        <v>59.08</v>
      </c>
      <c r="E79" s="3">
        <v>4.6325311740000004</v>
      </c>
      <c r="F79" s="3">
        <v>6.6705804689999999</v>
      </c>
      <c r="G79" s="3" t="s">
        <v>50</v>
      </c>
      <c r="H79" s="3">
        <v>52.6</v>
      </c>
      <c r="I79" s="3">
        <v>41.9</v>
      </c>
      <c r="J79" s="3">
        <v>0.95299999999999996</v>
      </c>
      <c r="K79" s="3">
        <v>25.503</v>
      </c>
      <c r="L79" s="3">
        <v>18697</v>
      </c>
      <c r="M79" s="3" t="s">
        <v>32</v>
      </c>
      <c r="N79" s="3">
        <v>14.202889730000001</v>
      </c>
      <c r="O79" s="3">
        <v>2.48</v>
      </c>
      <c r="P79" t="s">
        <v>21</v>
      </c>
      <c r="Q79" s="3">
        <f t="shared" si="2"/>
        <v>2</v>
      </c>
      <c r="R79" s="3">
        <f t="shared" si="3"/>
        <v>0</v>
      </c>
      <c r="S79" s="3">
        <f>IF(Machine_Downtime[[#This Row],[Coolant_Temperature]]&gt;18,2,0)</f>
        <v>2</v>
      </c>
      <c r="T79" s="3">
        <f>IF(Machine_Downtime[[#This Row],[Torque]]&gt;24,2,0)</f>
        <v>0</v>
      </c>
      <c r="U79" s="3">
        <f>Machine_Downtime[[#This Row],[torque_risk]]+Machine_Downtime[[#This Row],[temperature_risk]]+Machine_Downtime[[#This Row],[splindle_speed_risk]]+Machine_Downtime[[#This Row],[pressure_risk]]</f>
        <v>4</v>
      </c>
      <c r="V79" s="3" t="str">
        <f>IF(Machine_Downtime[[#This Row],[risk_score]]&gt;=5,"High",IF(Machine_Downtime[[#This Row],[risk_score]]&gt;=3,"Medium","Low"))</f>
        <v>Medium</v>
      </c>
    </row>
    <row r="80" spans="1:22" x14ac:dyDescent="0.3">
      <c r="A80" t="s">
        <v>99</v>
      </c>
      <c r="B80" t="s">
        <v>17</v>
      </c>
      <c r="C80" t="s">
        <v>18</v>
      </c>
      <c r="D80" s="3">
        <v>99.19</v>
      </c>
      <c r="E80" s="3">
        <v>4.6322558239999996</v>
      </c>
      <c r="F80" s="3">
        <v>6.7322249190000001</v>
      </c>
      <c r="G80" s="3">
        <v>28.7</v>
      </c>
      <c r="H80" s="3">
        <v>46.9</v>
      </c>
      <c r="I80" s="3">
        <v>35.9</v>
      </c>
      <c r="J80" s="3">
        <v>1.6379999999999999</v>
      </c>
      <c r="K80" s="3">
        <v>18.274000000000001</v>
      </c>
      <c r="L80" s="3">
        <v>18695</v>
      </c>
      <c r="M80" s="3" t="s">
        <v>118</v>
      </c>
      <c r="N80" s="3">
        <v>15.119739300000001</v>
      </c>
      <c r="O80" s="3">
        <v>2.5499999999999998</v>
      </c>
      <c r="P80" t="s">
        <v>21</v>
      </c>
      <c r="Q80" s="3">
        <f t="shared" si="2"/>
        <v>0</v>
      </c>
      <c r="R80" s="3">
        <f t="shared" si="3"/>
        <v>0</v>
      </c>
      <c r="S80" s="3">
        <f>IF(Machine_Downtime[[#This Row],[Coolant_Temperature]]&gt;18,2,0)</f>
        <v>2</v>
      </c>
      <c r="T80" s="3">
        <f>IF(Machine_Downtime[[#This Row],[Torque]]&gt;24,2,0)</f>
        <v>0</v>
      </c>
      <c r="U80" s="3">
        <f>Machine_Downtime[[#This Row],[torque_risk]]+Machine_Downtime[[#This Row],[temperature_risk]]+Machine_Downtime[[#This Row],[splindle_speed_risk]]+Machine_Downtime[[#This Row],[pressure_risk]]</f>
        <v>2</v>
      </c>
      <c r="V80" s="3" t="str">
        <f>IF(Machine_Downtime[[#This Row],[risk_score]]&gt;=5,"High",IF(Machine_Downtime[[#This Row],[risk_score]]&gt;=3,"Medium","Low"))</f>
        <v>Low</v>
      </c>
    </row>
    <row r="81" spans="1:22" x14ac:dyDescent="0.3">
      <c r="A81" t="s">
        <v>99</v>
      </c>
      <c r="B81" t="s">
        <v>17</v>
      </c>
      <c r="C81" t="s">
        <v>18</v>
      </c>
      <c r="D81" s="3">
        <v>81.599999999999994</v>
      </c>
      <c r="E81" s="3">
        <v>4.6273002439999997</v>
      </c>
      <c r="F81" s="3">
        <v>6.8804506659999998</v>
      </c>
      <c r="G81" s="3">
        <v>30.3</v>
      </c>
      <c r="H81" s="3">
        <v>42.7</v>
      </c>
      <c r="I81" s="3">
        <v>39.700000000000003</v>
      </c>
      <c r="J81" s="3">
        <v>1.25</v>
      </c>
      <c r="K81" s="3">
        <v>22.986999999999998</v>
      </c>
      <c r="L81" s="3">
        <v>18660</v>
      </c>
      <c r="M81" s="3" t="s">
        <v>108</v>
      </c>
      <c r="N81" s="3">
        <v>16.964105069999999</v>
      </c>
      <c r="O81" s="3">
        <v>2.5499999999999998</v>
      </c>
      <c r="P81" t="s">
        <v>21</v>
      </c>
      <c r="Q81" s="3">
        <f t="shared" si="2"/>
        <v>2</v>
      </c>
      <c r="R81" s="3">
        <f t="shared" si="3"/>
        <v>0</v>
      </c>
      <c r="S81" s="3">
        <f>IF(Machine_Downtime[[#This Row],[Coolant_Temperature]]&gt;18,2,0)</f>
        <v>2</v>
      </c>
      <c r="T81" s="3">
        <f>IF(Machine_Downtime[[#This Row],[Torque]]&gt;24,2,0)</f>
        <v>0</v>
      </c>
      <c r="U81" s="3">
        <f>Machine_Downtime[[#This Row],[torque_risk]]+Machine_Downtime[[#This Row],[temperature_risk]]+Machine_Downtime[[#This Row],[splindle_speed_risk]]+Machine_Downtime[[#This Row],[pressure_risk]]</f>
        <v>4</v>
      </c>
      <c r="V81" s="3" t="str">
        <f>IF(Machine_Downtime[[#This Row],[risk_score]]&gt;=5,"High",IF(Machine_Downtime[[#This Row],[risk_score]]&gt;=3,"Medium","Low"))</f>
        <v>Medium</v>
      </c>
    </row>
    <row r="82" spans="1:22" x14ac:dyDescent="0.3">
      <c r="A82" t="s">
        <v>99</v>
      </c>
      <c r="B82" t="s">
        <v>23</v>
      </c>
      <c r="C82" t="s">
        <v>24</v>
      </c>
      <c r="D82" s="3">
        <v>95.84</v>
      </c>
      <c r="E82" s="3">
        <v>4.6286556399999998</v>
      </c>
      <c r="F82" s="3">
        <v>6.8980589119999998</v>
      </c>
      <c r="G82" s="3">
        <v>29.8</v>
      </c>
      <c r="H82" s="3" t="s">
        <v>119</v>
      </c>
      <c r="I82" s="3">
        <v>36.700000000000003</v>
      </c>
      <c r="J82" s="3">
        <v>0.53700000000000003</v>
      </c>
      <c r="K82" s="3">
        <v>21.722999999999999</v>
      </c>
      <c r="L82" s="3">
        <v>25177</v>
      </c>
      <c r="M82" s="3" t="s">
        <v>84</v>
      </c>
      <c r="N82" s="3">
        <v>16.964105069999999</v>
      </c>
      <c r="O82" s="3">
        <v>2.64</v>
      </c>
      <c r="P82" t="s">
        <v>21</v>
      </c>
      <c r="Q82" s="3">
        <f t="shared" si="2"/>
        <v>0</v>
      </c>
      <c r="R82" s="3">
        <f t="shared" si="3"/>
        <v>0</v>
      </c>
      <c r="S82" s="3">
        <f>IF(Machine_Downtime[[#This Row],[Coolant_Temperature]]&gt;18,2,0)</f>
        <v>2</v>
      </c>
      <c r="T82" s="3">
        <f>IF(Machine_Downtime[[#This Row],[Torque]]&gt;24,2,0)</f>
        <v>0</v>
      </c>
      <c r="U82" s="3">
        <f>Machine_Downtime[[#This Row],[torque_risk]]+Machine_Downtime[[#This Row],[temperature_risk]]+Machine_Downtime[[#This Row],[splindle_speed_risk]]+Machine_Downtime[[#This Row],[pressure_risk]]</f>
        <v>2</v>
      </c>
      <c r="V82" s="3" t="str">
        <f>IF(Machine_Downtime[[#This Row],[risk_score]]&gt;=5,"High",IF(Machine_Downtime[[#This Row],[risk_score]]&gt;=3,"Medium","Low"))</f>
        <v>Low</v>
      </c>
    </row>
    <row r="83" spans="1:22" x14ac:dyDescent="0.3">
      <c r="A83" t="s">
        <v>99</v>
      </c>
      <c r="B83" t="s">
        <v>23</v>
      </c>
      <c r="C83" t="s">
        <v>24</v>
      </c>
      <c r="D83" s="3">
        <v>95.29</v>
      </c>
      <c r="E83" s="3">
        <v>4.631763082</v>
      </c>
      <c r="F83" s="3">
        <v>6.4650475920000003</v>
      </c>
      <c r="G83" s="3">
        <v>24.4</v>
      </c>
      <c r="H83" s="3">
        <v>44.9</v>
      </c>
      <c r="I83" s="3">
        <v>31.6</v>
      </c>
      <c r="J83" s="3">
        <v>0.79100000000000004</v>
      </c>
      <c r="K83" s="3">
        <v>28.123999999999999</v>
      </c>
      <c r="L83" s="3">
        <v>18676</v>
      </c>
      <c r="M83" s="3" t="s">
        <v>120</v>
      </c>
      <c r="N83" s="3">
        <v>15.900716149999999</v>
      </c>
      <c r="O83" s="3">
        <v>2.5299999999999998</v>
      </c>
      <c r="P83" t="s">
        <v>21</v>
      </c>
      <c r="Q83" s="3">
        <f t="shared" si="2"/>
        <v>0</v>
      </c>
      <c r="R83" s="3">
        <f t="shared" si="3"/>
        <v>2</v>
      </c>
      <c r="S83" s="3">
        <f>IF(Machine_Downtime[[#This Row],[Coolant_Temperature]]&gt;18,2,0)</f>
        <v>2</v>
      </c>
      <c r="T83" s="3">
        <f>IF(Machine_Downtime[[#This Row],[Torque]]&gt;24,2,0)</f>
        <v>0</v>
      </c>
      <c r="U83" s="3">
        <f>Machine_Downtime[[#This Row],[torque_risk]]+Machine_Downtime[[#This Row],[temperature_risk]]+Machine_Downtime[[#This Row],[splindle_speed_risk]]+Machine_Downtime[[#This Row],[pressure_risk]]</f>
        <v>4</v>
      </c>
      <c r="V83" s="3" t="str">
        <f>IF(Machine_Downtime[[#This Row],[risk_score]]&gt;=5,"High",IF(Machine_Downtime[[#This Row],[risk_score]]&gt;=3,"Medium","Low"))</f>
        <v>Medium</v>
      </c>
    </row>
    <row r="84" spans="1:22" x14ac:dyDescent="0.3">
      <c r="A84" t="s">
        <v>99</v>
      </c>
      <c r="B84" t="s">
        <v>17</v>
      </c>
      <c r="C84" t="s">
        <v>18</v>
      </c>
      <c r="D84" s="3">
        <v>91.7</v>
      </c>
      <c r="E84" s="3">
        <v>4.6302899630000001</v>
      </c>
      <c r="F84" s="3">
        <v>6.1021097360000001</v>
      </c>
      <c r="G84" s="3">
        <v>25.6</v>
      </c>
      <c r="H84" s="3">
        <v>45.3</v>
      </c>
      <c r="I84" s="3" t="s">
        <v>121</v>
      </c>
      <c r="J84" s="3">
        <v>1.3069999999999999</v>
      </c>
      <c r="K84" s="3">
        <v>25.36</v>
      </c>
      <c r="L84" s="3">
        <v>18670</v>
      </c>
      <c r="M84" s="3" t="s">
        <v>122</v>
      </c>
      <c r="N84" s="3">
        <v>16.44955444</v>
      </c>
      <c r="O84" s="3">
        <v>2.63</v>
      </c>
      <c r="P84" t="s">
        <v>21</v>
      </c>
      <c r="Q84" s="3">
        <f t="shared" si="2"/>
        <v>0</v>
      </c>
      <c r="R84" s="3">
        <f t="shared" si="3"/>
        <v>0</v>
      </c>
      <c r="S84" s="3">
        <f>IF(Machine_Downtime[[#This Row],[Coolant_Temperature]]&gt;18,2,0)</f>
        <v>2</v>
      </c>
      <c r="T84" s="3">
        <f>IF(Machine_Downtime[[#This Row],[Torque]]&gt;24,2,0)</f>
        <v>0</v>
      </c>
      <c r="U84" s="3">
        <f>Machine_Downtime[[#This Row],[torque_risk]]+Machine_Downtime[[#This Row],[temperature_risk]]+Machine_Downtime[[#This Row],[splindle_speed_risk]]+Machine_Downtime[[#This Row],[pressure_risk]]</f>
        <v>2</v>
      </c>
      <c r="V84" s="3" t="str">
        <f>IF(Machine_Downtime[[#This Row],[risk_score]]&gt;=5,"High",IF(Machine_Downtime[[#This Row],[risk_score]]&gt;=3,"Medium","Low"))</f>
        <v>Low</v>
      </c>
    </row>
    <row r="85" spans="1:22" x14ac:dyDescent="0.3">
      <c r="A85" t="s">
        <v>99</v>
      </c>
      <c r="B85" t="s">
        <v>23</v>
      </c>
      <c r="C85" t="s">
        <v>24</v>
      </c>
      <c r="D85" s="3">
        <v>69.97</v>
      </c>
      <c r="E85" s="3">
        <v>4.6321435170000003</v>
      </c>
      <c r="F85" s="3">
        <v>6.1352945649999997</v>
      </c>
      <c r="G85" s="3">
        <v>26.4</v>
      </c>
      <c r="H85" s="3">
        <v>44.6</v>
      </c>
      <c r="I85" s="3">
        <v>33.9</v>
      </c>
      <c r="J85" s="3">
        <v>1.7450000000000001</v>
      </c>
      <c r="K85" s="3">
        <v>23.815999999999999</v>
      </c>
      <c r="L85" s="3">
        <v>18684</v>
      </c>
      <c r="M85" s="3" t="s">
        <v>123</v>
      </c>
      <c r="N85" s="3">
        <v>14.447050389999999</v>
      </c>
      <c r="O85" s="3">
        <v>2.77</v>
      </c>
      <c r="P85" t="s">
        <v>21</v>
      </c>
      <c r="Q85" s="3">
        <f t="shared" si="2"/>
        <v>2</v>
      </c>
      <c r="R85" s="3">
        <f t="shared" si="3"/>
        <v>0</v>
      </c>
      <c r="S85" s="3">
        <f>IF(Machine_Downtime[[#This Row],[Coolant_Temperature]]&gt;18,2,0)</f>
        <v>2</v>
      </c>
      <c r="T85" s="3">
        <f>IF(Machine_Downtime[[#This Row],[Torque]]&gt;24,2,0)</f>
        <v>0</v>
      </c>
      <c r="U85" s="3">
        <f>Machine_Downtime[[#This Row],[torque_risk]]+Machine_Downtime[[#This Row],[temperature_risk]]+Machine_Downtime[[#This Row],[splindle_speed_risk]]+Machine_Downtime[[#This Row],[pressure_risk]]</f>
        <v>4</v>
      </c>
      <c r="V85" s="3" t="str">
        <f>IF(Machine_Downtime[[#This Row],[risk_score]]&gt;=5,"High",IF(Machine_Downtime[[#This Row],[risk_score]]&gt;=3,"Medium","Low"))</f>
        <v>Medium</v>
      </c>
    </row>
    <row r="86" spans="1:22" x14ac:dyDescent="0.3">
      <c r="A86" t="s">
        <v>99</v>
      </c>
      <c r="B86" t="s">
        <v>28</v>
      </c>
      <c r="C86" t="s">
        <v>29</v>
      </c>
      <c r="D86" s="3">
        <v>50.59</v>
      </c>
      <c r="E86" s="3">
        <v>4.6268365149999999</v>
      </c>
      <c r="F86" s="3">
        <v>6.5709058220000003</v>
      </c>
      <c r="G86" s="3">
        <v>28.7</v>
      </c>
      <c r="H86" s="3">
        <v>46.5</v>
      </c>
      <c r="I86" s="3">
        <v>34.799999999999997</v>
      </c>
      <c r="J86" s="3">
        <v>0.48899999999999999</v>
      </c>
      <c r="K86" s="3">
        <v>21.161000000000001</v>
      </c>
      <c r="L86" s="3">
        <v>18658</v>
      </c>
      <c r="M86" s="3" t="s">
        <v>108</v>
      </c>
      <c r="N86" s="3">
        <v>14.202889730000001</v>
      </c>
      <c r="O86" s="3">
        <v>2.4900000000000002</v>
      </c>
      <c r="P86" t="s">
        <v>21</v>
      </c>
      <c r="Q86" s="3">
        <f t="shared" si="2"/>
        <v>2</v>
      </c>
      <c r="R86" s="3">
        <f t="shared" si="3"/>
        <v>0</v>
      </c>
      <c r="S86" s="3">
        <f>IF(Machine_Downtime[[#This Row],[Coolant_Temperature]]&gt;18,2,0)</f>
        <v>2</v>
      </c>
      <c r="T86" s="3">
        <f>IF(Machine_Downtime[[#This Row],[Torque]]&gt;24,2,0)</f>
        <v>0</v>
      </c>
      <c r="U86" s="3">
        <f>Machine_Downtime[[#This Row],[torque_risk]]+Machine_Downtime[[#This Row],[temperature_risk]]+Machine_Downtime[[#This Row],[splindle_speed_risk]]+Machine_Downtime[[#This Row],[pressure_risk]]</f>
        <v>4</v>
      </c>
      <c r="V86" s="3" t="str">
        <f>IF(Machine_Downtime[[#This Row],[risk_score]]&gt;=5,"High",IF(Machine_Downtime[[#This Row],[risk_score]]&gt;=3,"Medium","Low"))</f>
        <v>Medium</v>
      </c>
    </row>
    <row r="87" spans="1:22" x14ac:dyDescent="0.3">
      <c r="A87" t="s">
        <v>99</v>
      </c>
      <c r="B87" t="s">
        <v>28</v>
      </c>
      <c r="C87" t="s">
        <v>29</v>
      </c>
      <c r="D87" s="3">
        <v>88.11</v>
      </c>
      <c r="E87" s="3">
        <v>4.6267957989999999</v>
      </c>
      <c r="F87" s="3">
        <v>6.6487807209999996</v>
      </c>
      <c r="G87" s="3">
        <v>29.8</v>
      </c>
      <c r="H87" s="3">
        <v>44.7</v>
      </c>
      <c r="I87" s="3">
        <v>38.5</v>
      </c>
      <c r="J87" s="3">
        <v>0.63300000000000001</v>
      </c>
      <c r="K87" s="3">
        <v>24.478000000000002</v>
      </c>
      <c r="L87" s="3">
        <v>18656</v>
      </c>
      <c r="M87" s="3" t="s">
        <v>77</v>
      </c>
      <c r="N87" s="3">
        <v>15.119739300000001</v>
      </c>
      <c r="O87" s="3">
        <v>2.56</v>
      </c>
      <c r="P87" t="s">
        <v>21</v>
      </c>
      <c r="Q87" s="3">
        <f t="shared" si="2"/>
        <v>2</v>
      </c>
      <c r="R87" s="3">
        <f t="shared" si="3"/>
        <v>0</v>
      </c>
      <c r="S87" s="3">
        <f>IF(Machine_Downtime[[#This Row],[Coolant_Temperature]]&gt;18,2,0)</f>
        <v>2</v>
      </c>
      <c r="T87" s="3">
        <f>IF(Machine_Downtime[[#This Row],[Torque]]&gt;24,2,0)</f>
        <v>0</v>
      </c>
      <c r="U87" s="3">
        <f>Machine_Downtime[[#This Row],[torque_risk]]+Machine_Downtime[[#This Row],[temperature_risk]]+Machine_Downtime[[#This Row],[splindle_speed_risk]]+Machine_Downtime[[#This Row],[pressure_risk]]</f>
        <v>4</v>
      </c>
      <c r="V87" s="3" t="str">
        <f>IF(Machine_Downtime[[#This Row],[risk_score]]&gt;=5,"High",IF(Machine_Downtime[[#This Row],[risk_score]]&gt;=3,"Medium","Low"))</f>
        <v>Medium</v>
      </c>
    </row>
    <row r="88" spans="1:22" x14ac:dyDescent="0.3">
      <c r="A88" t="s">
        <v>99</v>
      </c>
      <c r="B88" t="s">
        <v>23</v>
      </c>
      <c r="C88" t="s">
        <v>24</v>
      </c>
      <c r="D88" s="3">
        <v>111.1404806</v>
      </c>
      <c r="E88" s="3">
        <v>3.1059824479999998</v>
      </c>
      <c r="F88" s="3">
        <v>7.2782976650000002</v>
      </c>
      <c r="G88" s="3">
        <v>20.2</v>
      </c>
      <c r="H88" s="3">
        <v>44.5</v>
      </c>
      <c r="I88" s="3">
        <v>37.5</v>
      </c>
      <c r="J88" s="3">
        <v>1.1359999999999999</v>
      </c>
      <c r="K88" s="3">
        <v>31.451000000000001</v>
      </c>
      <c r="L88" s="3">
        <v>20078</v>
      </c>
      <c r="M88" s="3" t="s">
        <v>124</v>
      </c>
      <c r="N88" s="3">
        <v>23.777368259999999</v>
      </c>
      <c r="O88" s="3">
        <v>2.64</v>
      </c>
      <c r="P88" t="s">
        <v>37</v>
      </c>
      <c r="Q88" s="3">
        <f t="shared" si="2"/>
        <v>0</v>
      </c>
      <c r="R88" s="3">
        <f t="shared" si="3"/>
        <v>0</v>
      </c>
      <c r="S88" s="3">
        <f>IF(Machine_Downtime[[#This Row],[Coolant_Temperature]]&gt;18,2,0)</f>
        <v>2</v>
      </c>
      <c r="T88" s="3">
        <f>IF(Machine_Downtime[[#This Row],[Torque]]&gt;24,2,0)</f>
        <v>0</v>
      </c>
      <c r="U88" s="3">
        <f>Machine_Downtime[[#This Row],[torque_risk]]+Machine_Downtime[[#This Row],[temperature_risk]]+Machine_Downtime[[#This Row],[splindle_speed_risk]]+Machine_Downtime[[#This Row],[pressure_risk]]</f>
        <v>2</v>
      </c>
      <c r="V88" s="3" t="str">
        <f>IF(Machine_Downtime[[#This Row],[risk_score]]&gt;=5,"High",IF(Machine_Downtime[[#This Row],[risk_score]]&gt;=3,"Medium","Low"))</f>
        <v>Low</v>
      </c>
    </row>
    <row r="89" spans="1:22" x14ac:dyDescent="0.3">
      <c r="A89" t="s">
        <v>125</v>
      </c>
      <c r="B89" t="s">
        <v>17</v>
      </c>
      <c r="C89" t="s">
        <v>18</v>
      </c>
      <c r="D89" s="3">
        <v>50.24</v>
      </c>
      <c r="E89" s="3">
        <v>4.8531485539999997</v>
      </c>
      <c r="F89" s="3">
        <v>6.0738996629999997</v>
      </c>
      <c r="G89" s="3">
        <v>14.2</v>
      </c>
      <c r="H89" s="3" t="s">
        <v>33</v>
      </c>
      <c r="I89" s="3">
        <v>32.200000000000003</v>
      </c>
      <c r="J89" s="3">
        <v>0.55000000000000004</v>
      </c>
      <c r="K89" s="3">
        <v>30.478000000000002</v>
      </c>
      <c r="L89" s="3">
        <v>19579</v>
      </c>
      <c r="M89" s="3" t="s">
        <v>126</v>
      </c>
      <c r="N89" s="3">
        <v>15.900716149999999</v>
      </c>
      <c r="O89" s="3">
        <v>3.55</v>
      </c>
      <c r="P89" t="s">
        <v>21</v>
      </c>
      <c r="Q89" s="3">
        <f t="shared" si="2"/>
        <v>2</v>
      </c>
      <c r="R89" s="3">
        <f t="shared" si="3"/>
        <v>2</v>
      </c>
      <c r="S89" s="3">
        <f>IF(Machine_Downtime[[#This Row],[Coolant_Temperature]]&gt;18,2,0)</f>
        <v>0</v>
      </c>
      <c r="T89" s="3">
        <f>IF(Machine_Downtime[[#This Row],[Torque]]&gt;24,2,0)</f>
        <v>0</v>
      </c>
      <c r="U89" s="3">
        <f>Machine_Downtime[[#This Row],[torque_risk]]+Machine_Downtime[[#This Row],[temperature_risk]]+Machine_Downtime[[#This Row],[splindle_speed_risk]]+Machine_Downtime[[#This Row],[pressure_risk]]</f>
        <v>4</v>
      </c>
      <c r="V89" s="3" t="str">
        <f>IF(Machine_Downtime[[#This Row],[risk_score]]&gt;=5,"High",IF(Machine_Downtime[[#This Row],[risk_score]]&gt;=3,"Medium","Low"))</f>
        <v>Medium</v>
      </c>
    </row>
    <row r="90" spans="1:22" x14ac:dyDescent="0.3">
      <c r="A90" t="s">
        <v>125</v>
      </c>
      <c r="B90" t="s">
        <v>17</v>
      </c>
      <c r="C90" t="s">
        <v>18</v>
      </c>
      <c r="D90" s="3">
        <v>87.17</v>
      </c>
      <c r="E90" s="3">
        <v>4.881780773</v>
      </c>
      <c r="F90" s="3">
        <v>6.0813478099999996</v>
      </c>
      <c r="G90" s="3">
        <v>28.7</v>
      </c>
      <c r="H90" s="3">
        <v>45.4</v>
      </c>
      <c r="I90" s="3">
        <v>32.6</v>
      </c>
      <c r="J90" s="3">
        <v>1.5269999999999999</v>
      </c>
      <c r="K90" s="3">
        <v>28.087</v>
      </c>
      <c r="L90" s="3">
        <v>19691</v>
      </c>
      <c r="M90" s="3" t="s">
        <v>127</v>
      </c>
      <c r="N90" s="3">
        <v>17.899311019999999</v>
      </c>
      <c r="O90" s="3">
        <v>3.67</v>
      </c>
      <c r="P90" t="s">
        <v>21</v>
      </c>
      <c r="Q90" s="3">
        <f t="shared" si="2"/>
        <v>2</v>
      </c>
      <c r="R90" s="3">
        <f t="shared" si="3"/>
        <v>0</v>
      </c>
      <c r="S90" s="3">
        <f>IF(Machine_Downtime[[#This Row],[Coolant_Temperature]]&gt;18,2,0)</f>
        <v>2</v>
      </c>
      <c r="T90" s="3">
        <f>IF(Machine_Downtime[[#This Row],[Torque]]&gt;24,2,0)</f>
        <v>0</v>
      </c>
      <c r="U90" s="3">
        <f>Machine_Downtime[[#This Row],[torque_risk]]+Machine_Downtime[[#This Row],[temperature_risk]]+Machine_Downtime[[#This Row],[splindle_speed_risk]]+Machine_Downtime[[#This Row],[pressure_risk]]</f>
        <v>4</v>
      </c>
      <c r="V90" s="3" t="str">
        <f>IF(Machine_Downtime[[#This Row],[risk_score]]&gt;=5,"High",IF(Machine_Downtime[[#This Row],[risk_score]]&gt;=3,"Medium","Low"))</f>
        <v>Medium</v>
      </c>
    </row>
    <row r="91" spans="1:22" x14ac:dyDescent="0.3">
      <c r="A91" t="s">
        <v>125</v>
      </c>
      <c r="B91" t="s">
        <v>28</v>
      </c>
      <c r="C91" t="s">
        <v>29</v>
      </c>
      <c r="D91" s="3">
        <v>88.95</v>
      </c>
      <c r="E91" s="3">
        <v>4.8728768899999997</v>
      </c>
      <c r="F91" s="3">
        <v>7.1280308449999996</v>
      </c>
      <c r="G91" s="3">
        <v>18.2</v>
      </c>
      <c r="H91" s="3">
        <v>42.4</v>
      </c>
      <c r="I91" s="3">
        <v>35.299999999999997</v>
      </c>
      <c r="J91" s="3">
        <v>0.89100000000000001</v>
      </c>
      <c r="K91" s="3">
        <v>26.004000000000001</v>
      </c>
      <c r="L91" s="3">
        <v>19652</v>
      </c>
      <c r="M91" s="3" t="s">
        <v>30</v>
      </c>
      <c r="N91" s="3">
        <v>16.964105069999999</v>
      </c>
      <c r="O91" s="3">
        <v>3.69</v>
      </c>
      <c r="P91" t="s">
        <v>21</v>
      </c>
      <c r="Q91" s="3">
        <f t="shared" si="2"/>
        <v>2</v>
      </c>
      <c r="R91" s="3">
        <f t="shared" si="3"/>
        <v>0</v>
      </c>
      <c r="S91" s="3">
        <f>IF(Machine_Downtime[[#This Row],[Coolant_Temperature]]&gt;18,2,0)</f>
        <v>2</v>
      </c>
      <c r="T91" s="3">
        <f>IF(Machine_Downtime[[#This Row],[Torque]]&gt;24,2,0)</f>
        <v>0</v>
      </c>
      <c r="U91" s="3">
        <f>Machine_Downtime[[#This Row],[torque_risk]]+Machine_Downtime[[#This Row],[temperature_risk]]+Machine_Downtime[[#This Row],[splindle_speed_risk]]+Machine_Downtime[[#This Row],[pressure_risk]]</f>
        <v>4</v>
      </c>
      <c r="V91" s="3" t="str">
        <f>IF(Machine_Downtime[[#This Row],[risk_score]]&gt;=5,"High",IF(Machine_Downtime[[#This Row],[risk_score]]&gt;=3,"Medium","Low"))</f>
        <v>Medium</v>
      </c>
    </row>
    <row r="92" spans="1:22" x14ac:dyDescent="0.3">
      <c r="A92" t="s">
        <v>125</v>
      </c>
      <c r="B92" t="s">
        <v>23</v>
      </c>
      <c r="C92" t="s">
        <v>24</v>
      </c>
      <c r="D92" s="3">
        <v>82.01</v>
      </c>
      <c r="E92" s="3">
        <v>4.8425205299999998</v>
      </c>
      <c r="F92" s="3">
        <v>6.4424450970000002</v>
      </c>
      <c r="G92" s="3">
        <v>8.1</v>
      </c>
      <c r="H92" s="3" t="s">
        <v>128</v>
      </c>
      <c r="I92" s="3">
        <v>38.1</v>
      </c>
      <c r="J92" s="3">
        <v>1.62</v>
      </c>
      <c r="K92" s="3">
        <v>22.532</v>
      </c>
      <c r="L92" s="3">
        <v>25528</v>
      </c>
      <c r="M92" s="3" t="s">
        <v>71</v>
      </c>
      <c r="N92" s="3">
        <v>24.382124619999999</v>
      </c>
      <c r="O92" s="3">
        <v>2.85</v>
      </c>
      <c r="P92" t="s">
        <v>21</v>
      </c>
      <c r="Q92" s="3">
        <f t="shared" si="2"/>
        <v>2</v>
      </c>
      <c r="R92" s="3">
        <f t="shared" si="3"/>
        <v>0</v>
      </c>
      <c r="S92" s="3">
        <f>IF(Machine_Downtime[[#This Row],[Coolant_Temperature]]&gt;18,2,0)</f>
        <v>0</v>
      </c>
      <c r="T92" s="3">
        <f>IF(Machine_Downtime[[#This Row],[Torque]]&gt;24,2,0)</f>
        <v>2</v>
      </c>
      <c r="U92" s="3">
        <f>Machine_Downtime[[#This Row],[torque_risk]]+Machine_Downtime[[#This Row],[temperature_risk]]+Machine_Downtime[[#This Row],[splindle_speed_risk]]+Machine_Downtime[[#This Row],[pressure_risk]]</f>
        <v>4</v>
      </c>
      <c r="V92" s="3" t="str">
        <f>IF(Machine_Downtime[[#This Row],[risk_score]]&gt;=5,"High",IF(Machine_Downtime[[#This Row],[risk_score]]&gt;=3,"Medium","Low"))</f>
        <v>Medium</v>
      </c>
    </row>
    <row r="93" spans="1:22" x14ac:dyDescent="0.3">
      <c r="A93" t="s">
        <v>125</v>
      </c>
      <c r="B93" t="s">
        <v>23</v>
      </c>
      <c r="C93" t="s">
        <v>24</v>
      </c>
      <c r="D93" s="3">
        <v>50.39</v>
      </c>
      <c r="E93" s="3">
        <v>5.9183573369999998</v>
      </c>
      <c r="F93" s="3">
        <v>5.9327230169999998</v>
      </c>
      <c r="G93" s="3">
        <v>17.3</v>
      </c>
      <c r="H93" s="3">
        <v>47.7</v>
      </c>
      <c r="I93" s="3">
        <v>39.700000000000003</v>
      </c>
      <c r="J93" s="3">
        <v>0.96899999999999997</v>
      </c>
      <c r="K93" s="3">
        <v>21.076000000000001</v>
      </c>
      <c r="L93" s="3">
        <v>23432</v>
      </c>
      <c r="M93" s="3" t="s">
        <v>129</v>
      </c>
      <c r="N93" s="3">
        <v>24.473368529999998</v>
      </c>
      <c r="O93" s="3">
        <v>3.33</v>
      </c>
      <c r="P93" t="s">
        <v>21</v>
      </c>
      <c r="Q93" s="3">
        <f t="shared" si="2"/>
        <v>2</v>
      </c>
      <c r="R93" s="3">
        <f t="shared" si="3"/>
        <v>2</v>
      </c>
      <c r="S93" s="3">
        <f>IF(Machine_Downtime[[#This Row],[Coolant_Temperature]]&gt;18,2,0)</f>
        <v>0</v>
      </c>
      <c r="T93" s="3">
        <f>IF(Machine_Downtime[[#This Row],[Torque]]&gt;24,2,0)</f>
        <v>2</v>
      </c>
      <c r="U93" s="3">
        <f>Machine_Downtime[[#This Row],[torque_risk]]+Machine_Downtime[[#This Row],[temperature_risk]]+Machine_Downtime[[#This Row],[splindle_speed_risk]]+Machine_Downtime[[#This Row],[pressure_risk]]</f>
        <v>6</v>
      </c>
      <c r="V93" s="3" t="str">
        <f>IF(Machine_Downtime[[#This Row],[risk_score]]&gt;=5,"High",IF(Machine_Downtime[[#This Row],[risk_score]]&gt;=3,"Medium","Low"))</f>
        <v>High</v>
      </c>
    </row>
    <row r="94" spans="1:22" x14ac:dyDescent="0.3">
      <c r="A94" t="s">
        <v>125</v>
      </c>
      <c r="B94" t="s">
        <v>17</v>
      </c>
      <c r="C94" t="s">
        <v>18</v>
      </c>
      <c r="D94" s="3">
        <v>145.02086410000001</v>
      </c>
      <c r="E94" s="3">
        <v>3.8888346930000002</v>
      </c>
      <c r="F94" s="3">
        <v>6.1687859679999999</v>
      </c>
      <c r="G94" s="3">
        <v>12.2</v>
      </c>
      <c r="H94" s="3" t="s">
        <v>130</v>
      </c>
      <c r="I94" s="3" t="s">
        <v>88</v>
      </c>
      <c r="J94" s="3">
        <v>0.55400000000000005</v>
      </c>
      <c r="K94" s="3">
        <v>32.838999999999999</v>
      </c>
      <c r="L94" s="3">
        <v>15217</v>
      </c>
      <c r="M94" s="3" t="s">
        <v>131</v>
      </c>
      <c r="N94" s="3">
        <v>22.87613206</v>
      </c>
      <c r="O94" s="3">
        <v>1.89</v>
      </c>
      <c r="P94" t="s">
        <v>37</v>
      </c>
      <c r="Q94" s="3">
        <f t="shared" si="2"/>
        <v>0</v>
      </c>
      <c r="R94" s="3">
        <f t="shared" si="3"/>
        <v>2</v>
      </c>
      <c r="S94" s="3">
        <f>IF(Machine_Downtime[[#This Row],[Coolant_Temperature]]&gt;18,2,0)</f>
        <v>0</v>
      </c>
      <c r="T94" s="3">
        <f>IF(Machine_Downtime[[#This Row],[Torque]]&gt;24,2,0)</f>
        <v>0</v>
      </c>
      <c r="U94" s="3">
        <f>Machine_Downtime[[#This Row],[torque_risk]]+Machine_Downtime[[#This Row],[temperature_risk]]+Machine_Downtime[[#This Row],[splindle_speed_risk]]+Machine_Downtime[[#This Row],[pressure_risk]]</f>
        <v>2</v>
      </c>
      <c r="V94" s="3" t="str">
        <f>IF(Machine_Downtime[[#This Row],[risk_score]]&gt;=5,"High",IF(Machine_Downtime[[#This Row],[risk_score]]&gt;=3,"Medium","Low"))</f>
        <v>Low</v>
      </c>
    </row>
    <row r="95" spans="1:22" x14ac:dyDescent="0.3">
      <c r="A95" t="s">
        <v>125</v>
      </c>
      <c r="B95" t="s">
        <v>23</v>
      </c>
      <c r="C95" t="s">
        <v>24</v>
      </c>
      <c r="D95" s="3">
        <v>90.57</v>
      </c>
      <c r="E95" s="3">
        <v>4.8338089760000003</v>
      </c>
      <c r="F95" s="3">
        <v>6.3275808170000003</v>
      </c>
      <c r="G95" s="3">
        <v>24.4</v>
      </c>
      <c r="H95" s="3">
        <v>47.2</v>
      </c>
      <c r="I95" s="3">
        <v>35.200000000000003</v>
      </c>
      <c r="J95" s="3">
        <v>1.2769999999999999</v>
      </c>
      <c r="K95" s="3">
        <v>30.465</v>
      </c>
      <c r="L95" s="3">
        <v>19502</v>
      </c>
      <c r="M95" s="3" t="s">
        <v>80</v>
      </c>
      <c r="N95" s="3">
        <v>17.899311019999999</v>
      </c>
      <c r="O95" s="3">
        <v>2.62</v>
      </c>
      <c r="P95" t="s">
        <v>21</v>
      </c>
      <c r="Q95" s="3">
        <f t="shared" si="2"/>
        <v>0</v>
      </c>
      <c r="R95" s="3">
        <f t="shared" si="3"/>
        <v>0</v>
      </c>
      <c r="S95" s="3">
        <f>IF(Machine_Downtime[[#This Row],[Coolant_Temperature]]&gt;18,2,0)</f>
        <v>2</v>
      </c>
      <c r="T95" s="3">
        <f>IF(Machine_Downtime[[#This Row],[Torque]]&gt;24,2,0)</f>
        <v>0</v>
      </c>
      <c r="U95" s="3">
        <f>Machine_Downtime[[#This Row],[torque_risk]]+Machine_Downtime[[#This Row],[temperature_risk]]+Machine_Downtime[[#This Row],[splindle_speed_risk]]+Machine_Downtime[[#This Row],[pressure_risk]]</f>
        <v>2</v>
      </c>
      <c r="V95" s="3" t="str">
        <f>IF(Machine_Downtime[[#This Row],[risk_score]]&gt;=5,"High",IF(Machine_Downtime[[#This Row],[risk_score]]&gt;=3,"Medium","Low"))</f>
        <v>Low</v>
      </c>
    </row>
    <row r="96" spans="1:22" x14ac:dyDescent="0.3">
      <c r="A96" t="s">
        <v>125</v>
      </c>
      <c r="B96" t="s">
        <v>17</v>
      </c>
      <c r="C96" t="s">
        <v>18</v>
      </c>
      <c r="D96" s="3">
        <v>54.6</v>
      </c>
      <c r="E96" s="3">
        <v>4.8317320529999996</v>
      </c>
      <c r="F96" s="3">
        <v>6.0306416130000002</v>
      </c>
      <c r="G96" s="3">
        <v>25.6</v>
      </c>
      <c r="H96" s="3">
        <v>55.2</v>
      </c>
      <c r="I96" s="3">
        <v>32.9</v>
      </c>
      <c r="J96" s="3">
        <v>1.39</v>
      </c>
      <c r="K96" s="3">
        <v>36.110999999999997</v>
      </c>
      <c r="L96" s="3">
        <v>19496</v>
      </c>
      <c r="M96" s="3" t="s">
        <v>132</v>
      </c>
      <c r="N96" s="3">
        <v>15.900716149999999</v>
      </c>
      <c r="O96" s="3">
        <v>2.5299999999999998</v>
      </c>
      <c r="P96" t="s">
        <v>21</v>
      </c>
      <c r="Q96" s="3">
        <f t="shared" si="2"/>
        <v>2</v>
      </c>
      <c r="R96" s="3">
        <f t="shared" si="3"/>
        <v>0</v>
      </c>
      <c r="S96" s="3">
        <f>IF(Machine_Downtime[[#This Row],[Coolant_Temperature]]&gt;18,2,0)</f>
        <v>2</v>
      </c>
      <c r="T96" s="3">
        <f>IF(Machine_Downtime[[#This Row],[Torque]]&gt;24,2,0)</f>
        <v>0</v>
      </c>
      <c r="U96" s="3">
        <f>Machine_Downtime[[#This Row],[torque_risk]]+Machine_Downtime[[#This Row],[temperature_risk]]+Machine_Downtime[[#This Row],[splindle_speed_risk]]+Machine_Downtime[[#This Row],[pressure_risk]]</f>
        <v>4</v>
      </c>
      <c r="V96" s="3" t="str">
        <f>IF(Machine_Downtime[[#This Row],[risk_score]]&gt;=5,"High",IF(Machine_Downtime[[#This Row],[risk_score]]&gt;=3,"Medium","Low"))</f>
        <v>Medium</v>
      </c>
    </row>
    <row r="97" spans="1:22" x14ac:dyDescent="0.3">
      <c r="A97" t="s">
        <v>125</v>
      </c>
      <c r="B97" t="s">
        <v>28</v>
      </c>
      <c r="C97" t="s">
        <v>29</v>
      </c>
      <c r="D97" s="3">
        <v>98.76</v>
      </c>
      <c r="E97" s="3">
        <v>4.8730966320000002</v>
      </c>
      <c r="F97" s="3">
        <v>6.547637409</v>
      </c>
      <c r="G97" s="3" t="s">
        <v>133</v>
      </c>
      <c r="H97" s="3">
        <v>50.7</v>
      </c>
      <c r="I97" s="3" t="s">
        <v>61</v>
      </c>
      <c r="J97" s="3">
        <v>1.0720000000000001</v>
      </c>
      <c r="K97" s="3">
        <v>21.152999999999999</v>
      </c>
      <c r="L97" s="3">
        <v>21951</v>
      </c>
      <c r="M97" s="3" t="s">
        <v>134</v>
      </c>
      <c r="N97" s="3">
        <v>15.119739300000001</v>
      </c>
      <c r="O97" s="3">
        <v>2.5499999999999998</v>
      </c>
      <c r="P97" t="s">
        <v>21</v>
      </c>
      <c r="Q97" s="3">
        <f t="shared" si="2"/>
        <v>0</v>
      </c>
      <c r="R97" s="3">
        <f t="shared" si="3"/>
        <v>0</v>
      </c>
      <c r="S97" s="3">
        <f>IF(Machine_Downtime[[#This Row],[Coolant_Temperature]]&gt;18,2,0)</f>
        <v>2</v>
      </c>
      <c r="T97" s="3">
        <f>IF(Machine_Downtime[[#This Row],[Torque]]&gt;24,2,0)</f>
        <v>0</v>
      </c>
      <c r="U97" s="3">
        <f>Machine_Downtime[[#This Row],[torque_risk]]+Machine_Downtime[[#This Row],[temperature_risk]]+Machine_Downtime[[#This Row],[splindle_speed_risk]]+Machine_Downtime[[#This Row],[pressure_risk]]</f>
        <v>2</v>
      </c>
      <c r="V97" s="3" t="str">
        <f>IF(Machine_Downtime[[#This Row],[risk_score]]&gt;=5,"High",IF(Machine_Downtime[[#This Row],[risk_score]]&gt;=3,"Medium","Low"))</f>
        <v>Low</v>
      </c>
    </row>
    <row r="98" spans="1:22" x14ac:dyDescent="0.3">
      <c r="A98" t="s">
        <v>125</v>
      </c>
      <c r="B98" t="s">
        <v>28</v>
      </c>
      <c r="C98" t="s">
        <v>29</v>
      </c>
      <c r="D98" s="3">
        <v>73.489999999999995</v>
      </c>
      <c r="E98" s="3">
        <v>4.830950284</v>
      </c>
      <c r="F98" s="3">
        <v>5.9268821559999996</v>
      </c>
      <c r="G98" s="3">
        <v>21.9</v>
      </c>
      <c r="H98" s="3">
        <v>46.1</v>
      </c>
      <c r="I98" s="3">
        <v>29.9</v>
      </c>
      <c r="J98" s="3">
        <v>0.871</v>
      </c>
      <c r="K98" s="3">
        <v>12.234999999999999</v>
      </c>
      <c r="L98" s="3">
        <v>17919</v>
      </c>
      <c r="M98" s="3" t="s">
        <v>124</v>
      </c>
      <c r="N98" s="3">
        <v>24.495972089999999</v>
      </c>
      <c r="O98" s="3">
        <v>3.53</v>
      </c>
      <c r="P98" t="s">
        <v>21</v>
      </c>
      <c r="Q98" s="3">
        <f t="shared" si="2"/>
        <v>2</v>
      </c>
      <c r="R98" s="3">
        <f t="shared" si="3"/>
        <v>2</v>
      </c>
      <c r="S98" s="3">
        <f>IF(Machine_Downtime[[#This Row],[Coolant_Temperature]]&gt;18,2,0)</f>
        <v>2</v>
      </c>
      <c r="T98" s="3">
        <f>IF(Machine_Downtime[[#This Row],[Torque]]&gt;24,2,0)</f>
        <v>2</v>
      </c>
      <c r="U98" s="3">
        <f>Machine_Downtime[[#This Row],[torque_risk]]+Machine_Downtime[[#This Row],[temperature_risk]]+Machine_Downtime[[#This Row],[splindle_speed_risk]]+Machine_Downtime[[#This Row],[pressure_risk]]</f>
        <v>8</v>
      </c>
      <c r="V98" s="3" t="str">
        <f>IF(Machine_Downtime[[#This Row],[risk_score]]&gt;=5,"High",IF(Machine_Downtime[[#This Row],[risk_score]]&gt;=3,"Medium","Low"))</f>
        <v>High</v>
      </c>
    </row>
    <row r="99" spans="1:22" x14ac:dyDescent="0.3">
      <c r="A99" t="s">
        <v>125</v>
      </c>
      <c r="B99" t="s">
        <v>28</v>
      </c>
      <c r="C99" t="s">
        <v>29</v>
      </c>
      <c r="D99" s="3">
        <v>127.2746824</v>
      </c>
      <c r="E99" s="3">
        <v>3.1648046490000001</v>
      </c>
      <c r="F99" s="3">
        <v>7.2294472269999996</v>
      </c>
      <c r="G99" s="3">
        <v>8.6999999999999993</v>
      </c>
      <c r="H99" s="3">
        <v>42.2</v>
      </c>
      <c r="I99" s="3">
        <v>30.1</v>
      </c>
      <c r="J99" s="3">
        <v>1.083</v>
      </c>
      <c r="K99" s="3">
        <v>28.064</v>
      </c>
      <c r="L99" s="3">
        <v>13272</v>
      </c>
      <c r="M99" s="3" t="s">
        <v>135</v>
      </c>
      <c r="N99" s="3">
        <v>22.741008910000001</v>
      </c>
      <c r="O99" s="3">
        <v>2.17</v>
      </c>
      <c r="P99" t="s">
        <v>37</v>
      </c>
      <c r="Q99" s="3">
        <f t="shared" si="2"/>
        <v>0</v>
      </c>
      <c r="R99" s="3">
        <f t="shared" si="3"/>
        <v>0</v>
      </c>
      <c r="S99" s="3">
        <f>IF(Machine_Downtime[[#This Row],[Coolant_Temperature]]&gt;18,2,0)</f>
        <v>0</v>
      </c>
      <c r="T99" s="3">
        <f>IF(Machine_Downtime[[#This Row],[Torque]]&gt;24,2,0)</f>
        <v>0</v>
      </c>
      <c r="U99" s="3">
        <f>Machine_Downtime[[#This Row],[torque_risk]]+Machine_Downtime[[#This Row],[temperature_risk]]+Machine_Downtime[[#This Row],[splindle_speed_risk]]+Machine_Downtime[[#This Row],[pressure_risk]]</f>
        <v>0</v>
      </c>
      <c r="V99" s="3" t="str">
        <f>IF(Machine_Downtime[[#This Row],[risk_score]]&gt;=5,"High",IF(Machine_Downtime[[#This Row],[risk_score]]&gt;=3,"Medium","Low"))</f>
        <v>Low</v>
      </c>
    </row>
    <row r="100" spans="1:22" x14ac:dyDescent="0.3">
      <c r="A100" t="s">
        <v>125</v>
      </c>
      <c r="B100" t="s">
        <v>17</v>
      </c>
      <c r="C100" t="s">
        <v>18</v>
      </c>
      <c r="D100" s="3">
        <v>111.8059937</v>
      </c>
      <c r="E100" s="3">
        <v>3.1059824479999998</v>
      </c>
      <c r="F100" s="3">
        <v>6.379257677</v>
      </c>
      <c r="G100" s="3">
        <v>7.4</v>
      </c>
      <c r="H100" s="3">
        <v>52.1</v>
      </c>
      <c r="I100" s="3">
        <v>33.5</v>
      </c>
      <c r="J100" s="3">
        <v>0.69599999999999995</v>
      </c>
      <c r="K100" s="3">
        <v>28.202999999999999</v>
      </c>
      <c r="L100" s="3">
        <v>19197</v>
      </c>
      <c r="M100" s="3" t="s">
        <v>136</v>
      </c>
      <c r="N100" s="3">
        <v>22.737759570000001</v>
      </c>
      <c r="O100" s="3">
        <v>2.02</v>
      </c>
      <c r="P100" t="s">
        <v>37</v>
      </c>
      <c r="Q100" s="3">
        <f t="shared" si="2"/>
        <v>0</v>
      </c>
      <c r="R100" s="3">
        <f t="shared" si="3"/>
        <v>0</v>
      </c>
      <c r="S100" s="3">
        <f>IF(Machine_Downtime[[#This Row],[Coolant_Temperature]]&gt;18,2,0)</f>
        <v>0</v>
      </c>
      <c r="T100" s="3">
        <f>IF(Machine_Downtime[[#This Row],[Torque]]&gt;24,2,0)</f>
        <v>0</v>
      </c>
      <c r="U100" s="3">
        <f>Machine_Downtime[[#This Row],[torque_risk]]+Machine_Downtime[[#This Row],[temperature_risk]]+Machine_Downtime[[#This Row],[splindle_speed_risk]]+Machine_Downtime[[#This Row],[pressure_risk]]</f>
        <v>0</v>
      </c>
      <c r="V100" s="3" t="str">
        <f>IF(Machine_Downtime[[#This Row],[risk_score]]&gt;=5,"High",IF(Machine_Downtime[[#This Row],[risk_score]]&gt;=3,"Medium","Low"))</f>
        <v>Low</v>
      </c>
    </row>
    <row r="101" spans="1:22" x14ac:dyDescent="0.3">
      <c r="A101" t="s">
        <v>125</v>
      </c>
      <c r="B101" t="s">
        <v>23</v>
      </c>
      <c r="C101" t="s">
        <v>24</v>
      </c>
      <c r="D101" s="3">
        <v>117.12266049999999</v>
      </c>
      <c r="E101" s="3">
        <v>3.8950313470000002</v>
      </c>
      <c r="F101" s="3">
        <v>6.5061331400000002</v>
      </c>
      <c r="G101" s="3">
        <v>4.5</v>
      </c>
      <c r="H101" s="3">
        <v>45.6</v>
      </c>
      <c r="I101" s="3">
        <v>31.6</v>
      </c>
      <c r="J101" s="3">
        <v>0.01</v>
      </c>
      <c r="K101" s="3">
        <v>27.376999999999999</v>
      </c>
      <c r="L101" s="3">
        <v>16198</v>
      </c>
      <c r="M101" s="3" t="s">
        <v>137</v>
      </c>
      <c r="N101" s="3">
        <v>22.808370360000001</v>
      </c>
      <c r="O101" s="3">
        <v>1.91</v>
      </c>
      <c r="P101" t="s">
        <v>37</v>
      </c>
      <c r="Q101" s="3">
        <f t="shared" si="2"/>
        <v>0</v>
      </c>
      <c r="R101" s="3">
        <f t="shared" si="3"/>
        <v>0</v>
      </c>
      <c r="S101" s="3">
        <f>IF(Machine_Downtime[[#This Row],[Coolant_Temperature]]&gt;18,2,0)</f>
        <v>0</v>
      </c>
      <c r="T101" s="3">
        <f>IF(Machine_Downtime[[#This Row],[Torque]]&gt;24,2,0)</f>
        <v>0</v>
      </c>
      <c r="U101" s="3">
        <f>Machine_Downtime[[#This Row],[torque_risk]]+Machine_Downtime[[#This Row],[temperature_risk]]+Machine_Downtime[[#This Row],[splindle_speed_risk]]+Machine_Downtime[[#This Row],[pressure_risk]]</f>
        <v>0</v>
      </c>
      <c r="V101" s="3" t="str">
        <f>IF(Machine_Downtime[[#This Row],[risk_score]]&gt;=5,"High",IF(Machine_Downtime[[#This Row],[risk_score]]&gt;=3,"Medium","Low"))</f>
        <v>Low</v>
      </c>
    </row>
    <row r="102" spans="1:22" x14ac:dyDescent="0.3">
      <c r="A102" t="s">
        <v>125</v>
      </c>
      <c r="B102" t="s">
        <v>28</v>
      </c>
      <c r="C102" t="s">
        <v>29</v>
      </c>
      <c r="D102" s="3">
        <v>123.09580750000001</v>
      </c>
      <c r="E102" s="3">
        <v>3.0531488370000002</v>
      </c>
      <c r="F102" s="3">
        <v>5.9948258870000002</v>
      </c>
      <c r="G102" s="3">
        <v>11.9</v>
      </c>
      <c r="H102" s="3">
        <v>47.3</v>
      </c>
      <c r="I102" s="3">
        <v>34.5</v>
      </c>
      <c r="J102" s="3">
        <v>1.1339999999999999</v>
      </c>
      <c r="K102" s="3">
        <v>15.695</v>
      </c>
      <c r="L102" s="3">
        <v>14266</v>
      </c>
      <c r="M102" s="3" t="s">
        <v>138</v>
      </c>
      <c r="N102" s="3">
        <v>22.884904850000002</v>
      </c>
      <c r="O102" s="3">
        <v>1.95</v>
      </c>
      <c r="P102" t="s">
        <v>37</v>
      </c>
      <c r="Q102" s="3">
        <f t="shared" si="2"/>
        <v>0</v>
      </c>
      <c r="R102" s="3">
        <f t="shared" si="3"/>
        <v>0</v>
      </c>
      <c r="S102" s="3">
        <f>IF(Machine_Downtime[[#This Row],[Coolant_Temperature]]&gt;18,2,0)</f>
        <v>0</v>
      </c>
      <c r="T102" s="3">
        <f>IF(Machine_Downtime[[#This Row],[Torque]]&gt;24,2,0)</f>
        <v>0</v>
      </c>
      <c r="U102" s="3">
        <f>Machine_Downtime[[#This Row],[torque_risk]]+Machine_Downtime[[#This Row],[temperature_risk]]+Machine_Downtime[[#This Row],[splindle_speed_risk]]+Machine_Downtime[[#This Row],[pressure_risk]]</f>
        <v>0</v>
      </c>
      <c r="V102" s="3" t="str">
        <f>IF(Machine_Downtime[[#This Row],[risk_score]]&gt;=5,"High",IF(Machine_Downtime[[#This Row],[risk_score]]&gt;=3,"Medium","Low"))</f>
        <v>Low</v>
      </c>
    </row>
    <row r="103" spans="1:22" x14ac:dyDescent="0.3">
      <c r="A103" t="s">
        <v>125</v>
      </c>
      <c r="B103" t="s">
        <v>28</v>
      </c>
      <c r="C103" t="s">
        <v>29</v>
      </c>
      <c r="D103" s="3">
        <v>123.7002566</v>
      </c>
      <c r="E103" s="3">
        <v>3.0534513780000001</v>
      </c>
      <c r="F103" s="3">
        <v>6.1731171700000003</v>
      </c>
      <c r="G103" s="3">
        <v>10.6</v>
      </c>
      <c r="H103" s="3">
        <v>38.799999999999997</v>
      </c>
      <c r="I103" s="3">
        <v>33.4</v>
      </c>
      <c r="J103" s="3">
        <v>0.54300000000000004</v>
      </c>
      <c r="K103" s="3">
        <v>31.798999999999999</v>
      </c>
      <c r="L103" s="3">
        <v>14152</v>
      </c>
      <c r="M103" s="3" t="s">
        <v>137</v>
      </c>
      <c r="N103" s="3">
        <v>22.913462920000001</v>
      </c>
      <c r="O103" s="3">
        <v>1.99</v>
      </c>
      <c r="P103" t="s">
        <v>37</v>
      </c>
      <c r="Q103" s="3">
        <f t="shared" si="2"/>
        <v>0</v>
      </c>
      <c r="R103" s="3">
        <f t="shared" si="3"/>
        <v>0</v>
      </c>
      <c r="S103" s="3">
        <f>IF(Machine_Downtime[[#This Row],[Coolant_Temperature]]&gt;18,2,0)</f>
        <v>0</v>
      </c>
      <c r="T103" s="3">
        <f>IF(Machine_Downtime[[#This Row],[Torque]]&gt;24,2,0)</f>
        <v>0</v>
      </c>
      <c r="U103" s="3">
        <f>Machine_Downtime[[#This Row],[torque_risk]]+Machine_Downtime[[#This Row],[temperature_risk]]+Machine_Downtime[[#This Row],[splindle_speed_risk]]+Machine_Downtime[[#This Row],[pressure_risk]]</f>
        <v>0</v>
      </c>
      <c r="V103" s="3" t="str">
        <f>IF(Machine_Downtime[[#This Row],[risk_score]]&gt;=5,"High",IF(Machine_Downtime[[#This Row],[risk_score]]&gt;=3,"Medium","Low"))</f>
        <v>Low</v>
      </c>
    </row>
    <row r="104" spans="1:22" x14ac:dyDescent="0.3">
      <c r="A104" t="s">
        <v>125</v>
      </c>
      <c r="B104" t="s">
        <v>28</v>
      </c>
      <c r="C104" t="s">
        <v>29</v>
      </c>
      <c r="D104" s="3">
        <v>127.1</v>
      </c>
      <c r="E104" s="3">
        <v>4.8748596199999996</v>
      </c>
      <c r="F104" s="3">
        <v>5.4183555999999999</v>
      </c>
      <c r="G104" s="3">
        <v>30.3</v>
      </c>
      <c r="H104" s="3">
        <v>43.3</v>
      </c>
      <c r="I104" s="3">
        <v>37.200000000000003</v>
      </c>
      <c r="J104" s="3">
        <v>1.3049999999999999</v>
      </c>
      <c r="K104" s="3">
        <v>28.952000000000002</v>
      </c>
      <c r="L104" s="3">
        <v>19657</v>
      </c>
      <c r="M104" s="3" t="s">
        <v>96</v>
      </c>
      <c r="N104" s="3">
        <v>16.964105069999999</v>
      </c>
      <c r="O104" s="3">
        <v>2.59</v>
      </c>
      <c r="P104" t="s">
        <v>21</v>
      </c>
      <c r="Q104" s="3">
        <f t="shared" si="2"/>
        <v>0</v>
      </c>
      <c r="R104" s="3">
        <f t="shared" si="3"/>
        <v>0</v>
      </c>
      <c r="S104" s="3">
        <f>IF(Machine_Downtime[[#This Row],[Coolant_Temperature]]&gt;18,2,0)</f>
        <v>2</v>
      </c>
      <c r="T104" s="3">
        <f>IF(Machine_Downtime[[#This Row],[Torque]]&gt;24,2,0)</f>
        <v>0</v>
      </c>
      <c r="U104" s="3">
        <f>Machine_Downtime[[#This Row],[torque_risk]]+Machine_Downtime[[#This Row],[temperature_risk]]+Machine_Downtime[[#This Row],[splindle_speed_risk]]+Machine_Downtime[[#This Row],[pressure_risk]]</f>
        <v>2</v>
      </c>
      <c r="V104" s="3" t="str">
        <f>IF(Machine_Downtime[[#This Row],[risk_score]]&gt;=5,"High",IF(Machine_Downtime[[#This Row],[risk_score]]&gt;=3,"Medium","Low"))</f>
        <v>Low</v>
      </c>
    </row>
    <row r="105" spans="1:22" x14ac:dyDescent="0.3">
      <c r="A105" t="s">
        <v>125</v>
      </c>
      <c r="B105" t="s">
        <v>23</v>
      </c>
      <c r="C105" t="s">
        <v>24</v>
      </c>
      <c r="D105" s="3">
        <v>139.94933449999999</v>
      </c>
      <c r="E105" s="3">
        <v>3.8950313470000002</v>
      </c>
      <c r="F105" s="3">
        <v>6.7201559560000002</v>
      </c>
      <c r="G105" s="3">
        <v>5.7</v>
      </c>
      <c r="H105" s="3">
        <v>41.7</v>
      </c>
      <c r="I105" s="3">
        <v>43.7</v>
      </c>
      <c r="J105" s="3">
        <v>1.4710000000000001</v>
      </c>
      <c r="K105" s="3">
        <v>19.004999999999999</v>
      </c>
      <c r="L105" s="3">
        <v>20862</v>
      </c>
      <c r="M105" s="3" t="s">
        <v>46</v>
      </c>
      <c r="N105" s="3">
        <v>22.883807879999999</v>
      </c>
      <c r="O105" s="3" t="s">
        <v>81</v>
      </c>
      <c r="P105" t="s">
        <v>37</v>
      </c>
      <c r="Q105" s="3">
        <f t="shared" si="2"/>
        <v>0</v>
      </c>
      <c r="R105" s="3">
        <f t="shared" si="3"/>
        <v>0</v>
      </c>
      <c r="S105" s="3">
        <f>IF(Machine_Downtime[[#This Row],[Coolant_Temperature]]&gt;18,2,0)</f>
        <v>0</v>
      </c>
      <c r="T105" s="3">
        <f>IF(Machine_Downtime[[#This Row],[Torque]]&gt;24,2,0)</f>
        <v>0</v>
      </c>
      <c r="U105" s="3">
        <f>Machine_Downtime[[#This Row],[torque_risk]]+Machine_Downtime[[#This Row],[temperature_risk]]+Machine_Downtime[[#This Row],[splindle_speed_risk]]+Machine_Downtime[[#This Row],[pressure_risk]]</f>
        <v>0</v>
      </c>
      <c r="V105" s="3" t="str">
        <f>IF(Machine_Downtime[[#This Row],[risk_score]]&gt;=5,"High",IF(Machine_Downtime[[#This Row],[risk_score]]&gt;=3,"Medium","Low"))</f>
        <v>Low</v>
      </c>
    </row>
    <row r="106" spans="1:22" x14ac:dyDescent="0.3">
      <c r="A106" t="s">
        <v>139</v>
      </c>
      <c r="B106" t="s">
        <v>23</v>
      </c>
      <c r="C106" t="s">
        <v>24</v>
      </c>
      <c r="D106" s="3">
        <v>139.43402499999999</v>
      </c>
      <c r="E106" s="3">
        <v>3.1648046490000001</v>
      </c>
      <c r="F106" s="3">
        <v>5.9286432570000001</v>
      </c>
      <c r="G106" s="3">
        <v>9.9</v>
      </c>
      <c r="H106" s="3">
        <v>52.5</v>
      </c>
      <c r="I106" s="3">
        <v>36.1</v>
      </c>
      <c r="J106" s="3">
        <v>1.0449999999999999</v>
      </c>
      <c r="K106" s="3">
        <v>29.013000000000002</v>
      </c>
      <c r="L106" s="3">
        <v>13272</v>
      </c>
      <c r="M106" s="3" t="s">
        <v>140</v>
      </c>
      <c r="N106" s="3">
        <v>23.138910429999999</v>
      </c>
      <c r="O106" s="3">
        <v>1.88</v>
      </c>
      <c r="P106" t="s">
        <v>37</v>
      </c>
      <c r="Q106" s="3">
        <f t="shared" si="2"/>
        <v>0</v>
      </c>
      <c r="R106" s="3">
        <f t="shared" si="3"/>
        <v>2</v>
      </c>
      <c r="S106" s="3">
        <f>IF(Machine_Downtime[[#This Row],[Coolant_Temperature]]&gt;18,2,0)</f>
        <v>0</v>
      </c>
      <c r="T106" s="3">
        <f>IF(Machine_Downtime[[#This Row],[Torque]]&gt;24,2,0)</f>
        <v>0</v>
      </c>
      <c r="U106" s="3">
        <f>Machine_Downtime[[#This Row],[torque_risk]]+Machine_Downtime[[#This Row],[temperature_risk]]+Machine_Downtime[[#This Row],[splindle_speed_risk]]+Machine_Downtime[[#This Row],[pressure_risk]]</f>
        <v>2</v>
      </c>
      <c r="V106" s="3" t="str">
        <f>IF(Machine_Downtime[[#This Row],[risk_score]]&gt;=5,"High",IF(Machine_Downtime[[#This Row],[risk_score]]&gt;=3,"Medium","Low"))</f>
        <v>Low</v>
      </c>
    </row>
    <row r="107" spans="1:22" x14ac:dyDescent="0.3">
      <c r="A107" t="s">
        <v>139</v>
      </c>
      <c r="B107" t="s">
        <v>23</v>
      </c>
      <c r="C107" t="s">
        <v>24</v>
      </c>
      <c r="D107" s="3">
        <v>139.43402499999999</v>
      </c>
      <c r="E107" s="3">
        <v>3.1059824479999998</v>
      </c>
      <c r="F107" s="3">
        <v>5.9286432570000001</v>
      </c>
      <c r="G107" s="3">
        <v>8.6999999999999993</v>
      </c>
      <c r="H107" s="3">
        <v>52.5</v>
      </c>
      <c r="I107" s="3">
        <v>36.1</v>
      </c>
      <c r="J107" s="3">
        <v>1.0449999999999999</v>
      </c>
      <c r="K107" s="3">
        <v>29.013000000000002</v>
      </c>
      <c r="L107" s="3">
        <v>19197</v>
      </c>
      <c r="M107" s="3" t="s">
        <v>140</v>
      </c>
      <c r="N107" s="3">
        <v>23.3585478</v>
      </c>
      <c r="O107" s="3">
        <v>2.72</v>
      </c>
      <c r="P107" t="s">
        <v>37</v>
      </c>
      <c r="Q107" s="3">
        <f t="shared" si="2"/>
        <v>0</v>
      </c>
      <c r="R107" s="3">
        <f t="shared" si="3"/>
        <v>0</v>
      </c>
      <c r="S107" s="3">
        <f>IF(Machine_Downtime[[#This Row],[Coolant_Temperature]]&gt;18,2,0)</f>
        <v>0</v>
      </c>
      <c r="T107" s="3">
        <f>IF(Machine_Downtime[[#This Row],[Torque]]&gt;24,2,0)</f>
        <v>0</v>
      </c>
      <c r="U107" s="3">
        <f>Machine_Downtime[[#This Row],[torque_risk]]+Machine_Downtime[[#This Row],[temperature_risk]]+Machine_Downtime[[#This Row],[splindle_speed_risk]]+Machine_Downtime[[#This Row],[pressure_risk]]</f>
        <v>0</v>
      </c>
      <c r="V107" s="3" t="str">
        <f>IF(Machine_Downtime[[#This Row],[risk_score]]&gt;=5,"High",IF(Machine_Downtime[[#This Row],[risk_score]]&gt;=3,"Medium","Low"))</f>
        <v>Low</v>
      </c>
    </row>
    <row r="108" spans="1:22" x14ac:dyDescent="0.3">
      <c r="A108" t="s">
        <v>141</v>
      </c>
      <c r="B108" t="s">
        <v>23</v>
      </c>
      <c r="C108" t="s">
        <v>24</v>
      </c>
      <c r="D108" s="3">
        <v>70.52</v>
      </c>
      <c r="E108" s="3">
        <v>4.5744522480000001</v>
      </c>
      <c r="F108" s="3">
        <v>6.1265448730000003</v>
      </c>
      <c r="G108" s="3">
        <v>25.4</v>
      </c>
      <c r="H108" s="3">
        <v>47.6</v>
      </c>
      <c r="I108" s="3">
        <v>36.200000000000003</v>
      </c>
      <c r="J108" s="3">
        <v>1.3220000000000001</v>
      </c>
      <c r="K108" s="3">
        <v>16.591000000000001</v>
      </c>
      <c r="L108" s="3">
        <v>18463</v>
      </c>
      <c r="M108" s="3" t="s">
        <v>106</v>
      </c>
      <c r="N108" s="3">
        <v>15.119739300000001</v>
      </c>
      <c r="O108" s="3">
        <v>3.67</v>
      </c>
      <c r="P108" t="s">
        <v>21</v>
      </c>
      <c r="Q108" s="3">
        <f t="shared" si="2"/>
        <v>2</v>
      </c>
      <c r="R108" s="3">
        <f t="shared" si="3"/>
        <v>0</v>
      </c>
      <c r="S108" s="3">
        <f>IF(Machine_Downtime[[#This Row],[Coolant_Temperature]]&gt;18,2,0)</f>
        <v>2</v>
      </c>
      <c r="T108" s="3">
        <f>IF(Machine_Downtime[[#This Row],[Torque]]&gt;24,2,0)</f>
        <v>0</v>
      </c>
      <c r="U108" s="3">
        <f>Machine_Downtime[[#This Row],[torque_risk]]+Machine_Downtime[[#This Row],[temperature_risk]]+Machine_Downtime[[#This Row],[splindle_speed_risk]]+Machine_Downtime[[#This Row],[pressure_risk]]</f>
        <v>4</v>
      </c>
      <c r="V108" s="3" t="str">
        <f>IF(Machine_Downtime[[#This Row],[risk_score]]&gt;=5,"High",IF(Machine_Downtime[[#This Row],[risk_score]]&gt;=3,"Medium","Low"))</f>
        <v>Medium</v>
      </c>
    </row>
    <row r="109" spans="1:22" x14ac:dyDescent="0.3">
      <c r="A109" t="s">
        <v>142</v>
      </c>
      <c r="B109" t="s">
        <v>23</v>
      </c>
      <c r="C109" t="s">
        <v>24</v>
      </c>
      <c r="D109" s="3">
        <v>82.34</v>
      </c>
      <c r="E109" s="3">
        <v>4.6074143530000002</v>
      </c>
      <c r="F109" s="3">
        <v>5.7644725389999998</v>
      </c>
      <c r="G109" s="3">
        <v>10.4</v>
      </c>
      <c r="H109" s="3">
        <v>49.9</v>
      </c>
      <c r="I109" s="3">
        <v>32.799999999999997</v>
      </c>
      <c r="J109" s="3">
        <v>0.69399999999999995</v>
      </c>
      <c r="K109" s="3">
        <v>21.664000000000001</v>
      </c>
      <c r="L109" s="3">
        <v>26605</v>
      </c>
      <c r="M109" s="3" t="s">
        <v>143</v>
      </c>
      <c r="N109" s="3">
        <v>15.900716149999999</v>
      </c>
      <c r="O109" s="3">
        <v>3.49</v>
      </c>
      <c r="P109" t="s">
        <v>21</v>
      </c>
      <c r="Q109" s="3">
        <f t="shared" si="2"/>
        <v>2</v>
      </c>
      <c r="R109" s="3">
        <f t="shared" si="3"/>
        <v>0</v>
      </c>
      <c r="S109" s="3">
        <f>IF(Machine_Downtime[[#This Row],[Coolant_Temperature]]&gt;18,2,0)</f>
        <v>0</v>
      </c>
      <c r="T109" s="3">
        <f>IF(Machine_Downtime[[#This Row],[Torque]]&gt;24,2,0)</f>
        <v>0</v>
      </c>
      <c r="U109" s="3">
        <f>Machine_Downtime[[#This Row],[torque_risk]]+Machine_Downtime[[#This Row],[temperature_risk]]+Machine_Downtime[[#This Row],[splindle_speed_risk]]+Machine_Downtime[[#This Row],[pressure_risk]]</f>
        <v>2</v>
      </c>
      <c r="V109" s="3" t="str">
        <f>IF(Machine_Downtime[[#This Row],[risk_score]]&gt;=5,"High",IF(Machine_Downtime[[#This Row],[risk_score]]&gt;=3,"Medium","Low"))</f>
        <v>Low</v>
      </c>
    </row>
    <row r="110" spans="1:22" x14ac:dyDescent="0.3">
      <c r="A110" t="s">
        <v>142</v>
      </c>
      <c r="B110" t="s">
        <v>28</v>
      </c>
      <c r="C110" t="s">
        <v>29</v>
      </c>
      <c r="D110" s="3">
        <v>76.22</v>
      </c>
      <c r="E110" s="3">
        <v>4.606240648</v>
      </c>
      <c r="F110" s="3">
        <v>6.1870669960000004</v>
      </c>
      <c r="G110" s="3">
        <v>17.3</v>
      </c>
      <c r="H110" s="3">
        <v>43.3</v>
      </c>
      <c r="I110" s="3">
        <v>32.9</v>
      </c>
      <c r="J110" s="3">
        <v>1.4079999999999999</v>
      </c>
      <c r="K110" s="3">
        <v>18.863</v>
      </c>
      <c r="L110" s="3">
        <v>26526</v>
      </c>
      <c r="M110" s="3" t="s">
        <v>144</v>
      </c>
      <c r="N110" s="3">
        <v>16.964105069999999</v>
      </c>
      <c r="O110" s="3">
        <v>3.93</v>
      </c>
      <c r="P110" t="s">
        <v>21</v>
      </c>
      <c r="Q110" s="3">
        <f t="shared" si="2"/>
        <v>2</v>
      </c>
      <c r="R110" s="3">
        <f t="shared" si="3"/>
        <v>2</v>
      </c>
      <c r="S110" s="3">
        <f>IF(Machine_Downtime[[#This Row],[Coolant_Temperature]]&gt;18,2,0)</f>
        <v>0</v>
      </c>
      <c r="T110" s="3">
        <f>IF(Machine_Downtime[[#This Row],[Torque]]&gt;24,2,0)</f>
        <v>0</v>
      </c>
      <c r="U110" s="3">
        <f>Machine_Downtime[[#This Row],[torque_risk]]+Machine_Downtime[[#This Row],[temperature_risk]]+Machine_Downtime[[#This Row],[splindle_speed_risk]]+Machine_Downtime[[#This Row],[pressure_risk]]</f>
        <v>4</v>
      </c>
      <c r="V110" s="3" t="str">
        <f>IF(Machine_Downtime[[#This Row],[risk_score]]&gt;=5,"High",IF(Machine_Downtime[[#This Row],[risk_score]]&gt;=3,"Medium","Low"))</f>
        <v>Medium</v>
      </c>
    </row>
    <row r="111" spans="1:22" x14ac:dyDescent="0.3">
      <c r="A111" t="s">
        <v>142</v>
      </c>
      <c r="B111" t="s">
        <v>28</v>
      </c>
      <c r="C111" t="s">
        <v>29</v>
      </c>
      <c r="D111" s="3">
        <v>89.93</v>
      </c>
      <c r="E111" s="3">
        <v>4.6101351340000001</v>
      </c>
      <c r="F111" s="3">
        <v>6.2689580989999998</v>
      </c>
      <c r="G111" s="3">
        <v>6.8</v>
      </c>
      <c r="H111" s="3">
        <v>46.1</v>
      </c>
      <c r="I111" s="3">
        <v>38.1</v>
      </c>
      <c r="J111" s="3">
        <v>1.19</v>
      </c>
      <c r="K111" s="3">
        <v>21.076000000000001</v>
      </c>
      <c r="L111" s="3">
        <v>27613</v>
      </c>
      <c r="M111" s="3" t="s">
        <v>138</v>
      </c>
      <c r="N111" s="3">
        <v>17.899311019999999</v>
      </c>
      <c r="O111" s="3">
        <v>3.59</v>
      </c>
      <c r="P111" t="s">
        <v>21</v>
      </c>
      <c r="Q111" s="3">
        <f t="shared" si="2"/>
        <v>2</v>
      </c>
      <c r="R111" s="3">
        <f t="shared" si="3"/>
        <v>2</v>
      </c>
      <c r="S111" s="3">
        <f>IF(Machine_Downtime[[#This Row],[Coolant_Temperature]]&gt;18,2,0)</f>
        <v>0</v>
      </c>
      <c r="T111" s="3">
        <f>IF(Machine_Downtime[[#This Row],[Torque]]&gt;24,2,0)</f>
        <v>0</v>
      </c>
      <c r="U111" s="3">
        <f>Machine_Downtime[[#This Row],[torque_risk]]+Machine_Downtime[[#This Row],[temperature_risk]]+Machine_Downtime[[#This Row],[splindle_speed_risk]]+Machine_Downtime[[#This Row],[pressure_risk]]</f>
        <v>4</v>
      </c>
      <c r="V111" s="3" t="str">
        <f>IF(Machine_Downtime[[#This Row],[risk_score]]&gt;=5,"High",IF(Machine_Downtime[[#This Row],[risk_score]]&gt;=3,"Medium","Low"))</f>
        <v>Medium</v>
      </c>
    </row>
    <row r="112" spans="1:22" x14ac:dyDescent="0.3">
      <c r="A112" t="s">
        <v>142</v>
      </c>
      <c r="B112" t="s">
        <v>23</v>
      </c>
      <c r="C112" t="s">
        <v>24</v>
      </c>
      <c r="D112" s="3">
        <v>87.05</v>
      </c>
      <c r="E112" s="3">
        <v>4.6071463489999998</v>
      </c>
      <c r="F112" s="3">
        <v>5.8234944940000002</v>
      </c>
      <c r="G112" s="3">
        <v>7.8</v>
      </c>
      <c r="H112" s="3">
        <v>48.4</v>
      </c>
      <c r="I112" s="3">
        <v>33.5</v>
      </c>
      <c r="J112" s="3">
        <v>1.004</v>
      </c>
      <c r="K112" s="3">
        <v>24.87</v>
      </c>
      <c r="L112" s="3">
        <v>20504</v>
      </c>
      <c r="M112" s="3" t="s">
        <v>124</v>
      </c>
      <c r="N112" s="3">
        <v>16.44955444</v>
      </c>
      <c r="O112" s="3">
        <v>3.91</v>
      </c>
      <c r="P112" t="s">
        <v>21</v>
      </c>
      <c r="Q112" s="3">
        <f t="shared" si="2"/>
        <v>2</v>
      </c>
      <c r="R112" s="3">
        <f t="shared" si="3"/>
        <v>2</v>
      </c>
      <c r="S112" s="3">
        <f>IF(Machine_Downtime[[#This Row],[Coolant_Temperature]]&gt;18,2,0)</f>
        <v>0</v>
      </c>
      <c r="T112" s="3">
        <f>IF(Machine_Downtime[[#This Row],[Torque]]&gt;24,2,0)</f>
        <v>0</v>
      </c>
      <c r="U112" s="3">
        <f>Machine_Downtime[[#This Row],[torque_risk]]+Machine_Downtime[[#This Row],[temperature_risk]]+Machine_Downtime[[#This Row],[splindle_speed_risk]]+Machine_Downtime[[#This Row],[pressure_risk]]</f>
        <v>4</v>
      </c>
      <c r="V112" s="3" t="str">
        <f>IF(Machine_Downtime[[#This Row],[risk_score]]&gt;=5,"High",IF(Machine_Downtime[[#This Row],[risk_score]]&gt;=3,"Medium","Low"))</f>
        <v>Medium</v>
      </c>
    </row>
    <row r="113" spans="1:22" x14ac:dyDescent="0.3">
      <c r="A113" t="s">
        <v>142</v>
      </c>
      <c r="B113" t="s">
        <v>28</v>
      </c>
      <c r="C113" t="s">
        <v>29</v>
      </c>
      <c r="D113" s="3">
        <v>92.38</v>
      </c>
      <c r="E113" s="3">
        <v>4.6098618440000001</v>
      </c>
      <c r="F113" s="3">
        <v>7.0051597460000004</v>
      </c>
      <c r="G113" s="3">
        <v>16.8</v>
      </c>
      <c r="H113" s="3">
        <v>45.4</v>
      </c>
      <c r="I113" s="3">
        <v>40.700000000000003</v>
      </c>
      <c r="J113" s="3">
        <v>1.339</v>
      </c>
      <c r="K113" s="3">
        <v>42.901000000000003</v>
      </c>
      <c r="L113" s="3">
        <v>21951</v>
      </c>
      <c r="M113" s="3" t="s">
        <v>127</v>
      </c>
      <c r="N113" s="3">
        <v>14.202889730000001</v>
      </c>
      <c r="O113" s="3">
        <v>3.61</v>
      </c>
      <c r="P113" t="s">
        <v>21</v>
      </c>
      <c r="Q113" s="3">
        <f t="shared" si="2"/>
        <v>0</v>
      </c>
      <c r="R113" s="3">
        <f t="shared" si="3"/>
        <v>2</v>
      </c>
      <c r="S113" s="3">
        <f>IF(Machine_Downtime[[#This Row],[Coolant_Temperature]]&gt;18,2,0)</f>
        <v>0</v>
      </c>
      <c r="T113" s="3">
        <f>IF(Machine_Downtime[[#This Row],[Torque]]&gt;24,2,0)</f>
        <v>0</v>
      </c>
      <c r="U113" s="3">
        <f>Machine_Downtime[[#This Row],[torque_risk]]+Machine_Downtime[[#This Row],[temperature_risk]]+Machine_Downtime[[#This Row],[splindle_speed_risk]]+Machine_Downtime[[#This Row],[pressure_risk]]</f>
        <v>2</v>
      </c>
      <c r="V113" s="3" t="str">
        <f>IF(Machine_Downtime[[#This Row],[risk_score]]&gt;=5,"High",IF(Machine_Downtime[[#This Row],[risk_score]]&gt;=3,"Medium","Low"))</f>
        <v>Low</v>
      </c>
    </row>
    <row r="114" spans="1:22" x14ac:dyDescent="0.3">
      <c r="A114" t="s">
        <v>142</v>
      </c>
      <c r="B114" t="s">
        <v>28</v>
      </c>
      <c r="C114" t="s">
        <v>29</v>
      </c>
      <c r="D114" s="3">
        <v>134.14822369999999</v>
      </c>
      <c r="E114" s="3">
        <v>3.1069600020000001</v>
      </c>
      <c r="F114" s="3">
        <v>7.0098573320000002</v>
      </c>
      <c r="G114" s="3">
        <v>7.4</v>
      </c>
      <c r="H114" s="3">
        <v>46.8</v>
      </c>
      <c r="I114" s="3">
        <v>26.9</v>
      </c>
      <c r="J114" s="3">
        <v>0.45800000000000002</v>
      </c>
      <c r="K114" s="3">
        <v>26.477</v>
      </c>
      <c r="L114" s="3">
        <v>18436</v>
      </c>
      <c r="M114" s="3" t="s">
        <v>145</v>
      </c>
      <c r="N114" s="3">
        <v>23.342558189999998</v>
      </c>
      <c r="O114" s="3">
        <v>2.65</v>
      </c>
      <c r="P114" t="s">
        <v>37</v>
      </c>
      <c r="Q114" s="3">
        <f t="shared" si="2"/>
        <v>0</v>
      </c>
      <c r="R114" s="3">
        <f t="shared" si="3"/>
        <v>2</v>
      </c>
      <c r="S114" s="3">
        <f>IF(Machine_Downtime[[#This Row],[Coolant_Temperature]]&gt;18,2,0)</f>
        <v>0</v>
      </c>
      <c r="T114" s="3">
        <f>IF(Machine_Downtime[[#This Row],[Torque]]&gt;24,2,0)</f>
        <v>0</v>
      </c>
      <c r="U114" s="3">
        <f>Machine_Downtime[[#This Row],[torque_risk]]+Machine_Downtime[[#This Row],[temperature_risk]]+Machine_Downtime[[#This Row],[splindle_speed_risk]]+Machine_Downtime[[#This Row],[pressure_risk]]</f>
        <v>2</v>
      </c>
      <c r="V114" s="3" t="str">
        <f>IF(Machine_Downtime[[#This Row],[risk_score]]&gt;=5,"High",IF(Machine_Downtime[[#This Row],[risk_score]]&gt;=3,"Medium","Low"))</f>
        <v>Low</v>
      </c>
    </row>
    <row r="115" spans="1:22" x14ac:dyDescent="0.3">
      <c r="A115" t="s">
        <v>142</v>
      </c>
      <c r="B115" t="s">
        <v>28</v>
      </c>
      <c r="C115" t="s">
        <v>29</v>
      </c>
      <c r="D115" s="3">
        <v>159.76201330000001</v>
      </c>
      <c r="E115" s="3">
        <v>3.1260114720000001</v>
      </c>
      <c r="F115" s="3">
        <v>6.2236689409999997</v>
      </c>
      <c r="G115" s="3">
        <v>6.8</v>
      </c>
      <c r="H115" s="3">
        <v>45.6</v>
      </c>
      <c r="I115" s="3">
        <v>26.3</v>
      </c>
      <c r="J115" s="3">
        <v>0.98599999999999999</v>
      </c>
      <c r="K115" s="3">
        <v>27.847000000000001</v>
      </c>
      <c r="L115" s="3">
        <v>17726</v>
      </c>
      <c r="M115" s="3" t="s">
        <v>146</v>
      </c>
      <c r="N115" s="3">
        <v>23.295857120000001</v>
      </c>
      <c r="O115" s="3">
        <v>2.85</v>
      </c>
      <c r="P115" t="s">
        <v>37</v>
      </c>
      <c r="Q115" s="3">
        <f t="shared" si="2"/>
        <v>0</v>
      </c>
      <c r="R115" s="3">
        <f t="shared" si="3"/>
        <v>0</v>
      </c>
      <c r="S115" s="3">
        <f>IF(Machine_Downtime[[#This Row],[Coolant_Temperature]]&gt;18,2,0)</f>
        <v>0</v>
      </c>
      <c r="T115" s="3">
        <f>IF(Machine_Downtime[[#This Row],[Torque]]&gt;24,2,0)</f>
        <v>0</v>
      </c>
      <c r="U115" s="3">
        <f>Machine_Downtime[[#This Row],[torque_risk]]+Machine_Downtime[[#This Row],[temperature_risk]]+Machine_Downtime[[#This Row],[splindle_speed_risk]]+Machine_Downtime[[#This Row],[pressure_risk]]</f>
        <v>0</v>
      </c>
      <c r="V115" s="3" t="str">
        <f>IF(Machine_Downtime[[#This Row],[risk_score]]&gt;=5,"High",IF(Machine_Downtime[[#This Row],[risk_score]]&gt;=3,"Medium","Low"))</f>
        <v>Low</v>
      </c>
    </row>
    <row r="116" spans="1:22" x14ac:dyDescent="0.3">
      <c r="A116" t="s">
        <v>147</v>
      </c>
      <c r="B116" t="s">
        <v>17</v>
      </c>
      <c r="C116" t="s">
        <v>18</v>
      </c>
      <c r="D116" s="3">
        <v>95.68</v>
      </c>
      <c r="E116" s="3">
        <v>4.648656023</v>
      </c>
      <c r="F116" s="3">
        <v>6.7060194119999998</v>
      </c>
      <c r="G116" s="3">
        <v>14.8</v>
      </c>
      <c r="H116" s="3">
        <v>48.6</v>
      </c>
      <c r="I116" s="3">
        <v>32.4</v>
      </c>
      <c r="J116" s="3">
        <v>0.78</v>
      </c>
      <c r="K116" s="3">
        <v>25.887</v>
      </c>
      <c r="L116" s="3">
        <v>23432</v>
      </c>
      <c r="M116" s="3" t="s">
        <v>148</v>
      </c>
      <c r="N116" s="3">
        <v>15.119739300000001</v>
      </c>
      <c r="O116" s="3">
        <v>3.58</v>
      </c>
      <c r="P116" t="s">
        <v>21</v>
      </c>
      <c r="Q116" s="3">
        <f t="shared" si="2"/>
        <v>0</v>
      </c>
      <c r="R116" s="3">
        <f t="shared" si="3"/>
        <v>0</v>
      </c>
      <c r="S116" s="3">
        <f>IF(Machine_Downtime[[#This Row],[Coolant_Temperature]]&gt;18,2,0)</f>
        <v>0</v>
      </c>
      <c r="T116" s="3">
        <f>IF(Machine_Downtime[[#This Row],[Torque]]&gt;24,2,0)</f>
        <v>0</v>
      </c>
      <c r="U116" s="3">
        <f>Machine_Downtime[[#This Row],[torque_risk]]+Machine_Downtime[[#This Row],[temperature_risk]]+Machine_Downtime[[#This Row],[splindle_speed_risk]]+Machine_Downtime[[#This Row],[pressure_risk]]</f>
        <v>0</v>
      </c>
      <c r="V116" s="3" t="str">
        <f>IF(Machine_Downtime[[#This Row],[risk_score]]&gt;=5,"High",IF(Machine_Downtime[[#This Row],[risk_score]]&gt;=3,"Medium","Low"))</f>
        <v>Low</v>
      </c>
    </row>
    <row r="117" spans="1:22" x14ac:dyDescent="0.3">
      <c r="A117" t="s">
        <v>147</v>
      </c>
      <c r="B117" t="s">
        <v>28</v>
      </c>
      <c r="C117" t="s">
        <v>29</v>
      </c>
      <c r="D117" s="3">
        <v>83.33</v>
      </c>
      <c r="E117" s="3">
        <v>4.665468486</v>
      </c>
      <c r="F117" s="3">
        <v>6.2566021239999996</v>
      </c>
      <c r="G117" s="3">
        <v>11.3</v>
      </c>
      <c r="H117" s="3">
        <v>51.3</v>
      </c>
      <c r="I117" s="3">
        <v>38.299999999999997</v>
      </c>
      <c r="J117" s="3">
        <v>1.2529999999999999</v>
      </c>
      <c r="K117" s="3">
        <v>17.395</v>
      </c>
      <c r="L117" s="3">
        <v>25528</v>
      </c>
      <c r="M117" s="3" t="s">
        <v>149</v>
      </c>
      <c r="N117" s="3">
        <v>14.202889730000001</v>
      </c>
      <c r="O117" s="3">
        <v>3.55</v>
      </c>
      <c r="P117" t="s">
        <v>21</v>
      </c>
      <c r="Q117" s="3">
        <f t="shared" si="2"/>
        <v>2</v>
      </c>
      <c r="R117" s="3">
        <f t="shared" si="3"/>
        <v>2</v>
      </c>
      <c r="S117" s="3">
        <f>IF(Machine_Downtime[[#This Row],[Coolant_Temperature]]&gt;18,2,0)</f>
        <v>0</v>
      </c>
      <c r="T117" s="3">
        <f>IF(Machine_Downtime[[#This Row],[Torque]]&gt;24,2,0)</f>
        <v>0</v>
      </c>
      <c r="U117" s="3">
        <f>Machine_Downtime[[#This Row],[torque_risk]]+Machine_Downtime[[#This Row],[temperature_risk]]+Machine_Downtime[[#This Row],[splindle_speed_risk]]+Machine_Downtime[[#This Row],[pressure_risk]]</f>
        <v>4</v>
      </c>
      <c r="V117" s="3" t="str">
        <f>IF(Machine_Downtime[[#This Row],[risk_score]]&gt;=5,"High",IF(Machine_Downtime[[#This Row],[risk_score]]&gt;=3,"Medium","Low"))</f>
        <v>Medium</v>
      </c>
    </row>
    <row r="118" spans="1:22" x14ac:dyDescent="0.3">
      <c r="A118" t="s">
        <v>147</v>
      </c>
      <c r="B118" t="s">
        <v>28</v>
      </c>
      <c r="C118" t="s">
        <v>29</v>
      </c>
      <c r="D118" s="3" t="s">
        <v>150</v>
      </c>
      <c r="E118" s="3">
        <v>4.664979529</v>
      </c>
      <c r="F118" s="3">
        <v>6.2039415939999998</v>
      </c>
      <c r="G118" s="3">
        <v>15.2</v>
      </c>
      <c r="H118" s="3">
        <v>48.6</v>
      </c>
      <c r="I118" s="3">
        <v>34.200000000000003</v>
      </c>
      <c r="J118" s="3">
        <v>0.61699999999999999</v>
      </c>
      <c r="K118" s="3">
        <v>30.457999999999998</v>
      </c>
      <c r="L118" s="3">
        <v>17919</v>
      </c>
      <c r="M118" s="3" t="s">
        <v>75</v>
      </c>
      <c r="N118" s="3">
        <v>14.109994439999999</v>
      </c>
      <c r="O118" s="3">
        <v>3.55</v>
      </c>
      <c r="P118" t="s">
        <v>21</v>
      </c>
      <c r="Q118" s="3">
        <f t="shared" si="2"/>
        <v>0</v>
      </c>
      <c r="R118" s="3">
        <f t="shared" si="3"/>
        <v>2</v>
      </c>
      <c r="S118" s="3">
        <f>IF(Machine_Downtime[[#This Row],[Coolant_Temperature]]&gt;18,2,0)</f>
        <v>0</v>
      </c>
      <c r="T118" s="3">
        <f>IF(Machine_Downtime[[#This Row],[Torque]]&gt;24,2,0)</f>
        <v>0</v>
      </c>
      <c r="U118" s="3">
        <f>Machine_Downtime[[#This Row],[torque_risk]]+Machine_Downtime[[#This Row],[temperature_risk]]+Machine_Downtime[[#This Row],[splindle_speed_risk]]+Machine_Downtime[[#This Row],[pressure_risk]]</f>
        <v>2</v>
      </c>
      <c r="V118" s="3" t="str">
        <f>IF(Machine_Downtime[[#This Row],[risk_score]]&gt;=5,"High",IF(Machine_Downtime[[#This Row],[risk_score]]&gt;=3,"Medium","Low"))</f>
        <v>Low</v>
      </c>
    </row>
    <row r="119" spans="1:22" x14ac:dyDescent="0.3">
      <c r="A119" t="s">
        <v>147</v>
      </c>
      <c r="B119" t="s">
        <v>28</v>
      </c>
      <c r="C119" t="s">
        <v>29</v>
      </c>
      <c r="D119" s="3">
        <v>68.27</v>
      </c>
      <c r="E119" s="3">
        <v>4.6648466300000004</v>
      </c>
      <c r="F119" s="3">
        <v>6.4741580839999999</v>
      </c>
      <c r="G119" s="3">
        <v>31.2</v>
      </c>
      <c r="H119" s="3">
        <v>44.4</v>
      </c>
      <c r="I119" s="3">
        <v>30.5</v>
      </c>
      <c r="J119" s="3">
        <v>1.7430000000000001</v>
      </c>
      <c r="K119" s="3">
        <v>33.728999999999999</v>
      </c>
      <c r="L119" s="3">
        <v>27957</v>
      </c>
      <c r="M119" s="3" t="s">
        <v>71</v>
      </c>
      <c r="N119" s="3">
        <v>14.447050389999999</v>
      </c>
      <c r="O119" s="3">
        <v>3.67</v>
      </c>
      <c r="P119" t="s">
        <v>21</v>
      </c>
      <c r="Q119" s="3">
        <f t="shared" si="2"/>
        <v>2</v>
      </c>
      <c r="R119" s="3">
        <f t="shared" si="3"/>
        <v>0</v>
      </c>
      <c r="S119" s="3">
        <f>IF(Machine_Downtime[[#This Row],[Coolant_Temperature]]&gt;18,2,0)</f>
        <v>2</v>
      </c>
      <c r="T119" s="3">
        <f>IF(Machine_Downtime[[#This Row],[Torque]]&gt;24,2,0)</f>
        <v>0</v>
      </c>
      <c r="U119" s="3">
        <f>Machine_Downtime[[#This Row],[torque_risk]]+Machine_Downtime[[#This Row],[temperature_risk]]+Machine_Downtime[[#This Row],[splindle_speed_risk]]+Machine_Downtime[[#This Row],[pressure_risk]]</f>
        <v>4</v>
      </c>
      <c r="V119" s="3" t="str">
        <f>IF(Machine_Downtime[[#This Row],[risk_score]]&gt;=5,"High",IF(Machine_Downtime[[#This Row],[risk_score]]&gt;=3,"Medium","Low"))</f>
        <v>Medium</v>
      </c>
    </row>
    <row r="120" spans="1:22" x14ac:dyDescent="0.3">
      <c r="A120" t="s">
        <v>147</v>
      </c>
      <c r="B120" t="s">
        <v>23</v>
      </c>
      <c r="C120" t="s">
        <v>24</v>
      </c>
      <c r="D120" s="3">
        <v>67.14</v>
      </c>
      <c r="E120" s="3">
        <v>4.6325366609999996</v>
      </c>
      <c r="F120" s="3">
        <v>6.4150952029999999</v>
      </c>
      <c r="G120" s="3">
        <v>6.4</v>
      </c>
      <c r="H120" s="3">
        <v>44.4</v>
      </c>
      <c r="I120" s="3">
        <v>37.4</v>
      </c>
      <c r="J120" s="3">
        <v>1.32</v>
      </c>
      <c r="K120" s="3">
        <v>14.635</v>
      </c>
      <c r="L120" s="3">
        <v>20504</v>
      </c>
      <c r="M120" s="3" t="s">
        <v>22</v>
      </c>
      <c r="N120" s="3">
        <v>15.900716149999999</v>
      </c>
      <c r="O120" s="3">
        <v>3.67</v>
      </c>
      <c r="P120" t="s">
        <v>21</v>
      </c>
      <c r="Q120" s="3">
        <f t="shared" si="2"/>
        <v>2</v>
      </c>
      <c r="R120" s="3">
        <f t="shared" si="3"/>
        <v>2</v>
      </c>
      <c r="S120" s="3">
        <f>IF(Machine_Downtime[[#This Row],[Coolant_Temperature]]&gt;18,2,0)</f>
        <v>0</v>
      </c>
      <c r="T120" s="3">
        <f>IF(Machine_Downtime[[#This Row],[Torque]]&gt;24,2,0)</f>
        <v>0</v>
      </c>
      <c r="U120" s="3">
        <f>Machine_Downtime[[#This Row],[torque_risk]]+Machine_Downtime[[#This Row],[temperature_risk]]+Machine_Downtime[[#This Row],[splindle_speed_risk]]+Machine_Downtime[[#This Row],[pressure_risk]]</f>
        <v>4</v>
      </c>
      <c r="V120" s="3" t="str">
        <f>IF(Machine_Downtime[[#This Row],[risk_score]]&gt;=5,"High",IF(Machine_Downtime[[#This Row],[risk_score]]&gt;=3,"Medium","Low"))</f>
        <v>Medium</v>
      </c>
    </row>
    <row r="121" spans="1:22" x14ac:dyDescent="0.3">
      <c r="A121" t="s">
        <v>147</v>
      </c>
      <c r="B121" t="s">
        <v>23</v>
      </c>
      <c r="C121" t="s">
        <v>24</v>
      </c>
      <c r="D121" s="3">
        <v>59.37</v>
      </c>
      <c r="E121" s="3">
        <v>4.6488361549999997</v>
      </c>
      <c r="F121" s="3">
        <v>6.7925678700000001</v>
      </c>
      <c r="G121" s="3">
        <v>17.5</v>
      </c>
      <c r="H121" s="3">
        <v>48.6</v>
      </c>
      <c r="I121" s="3">
        <v>42.3</v>
      </c>
      <c r="J121" s="3">
        <v>1.615</v>
      </c>
      <c r="K121" s="3">
        <v>18.748000000000001</v>
      </c>
      <c r="L121" s="3">
        <v>26605</v>
      </c>
      <c r="M121" s="3" t="s">
        <v>43</v>
      </c>
      <c r="N121" s="3">
        <v>17.899311019999999</v>
      </c>
      <c r="O121" s="3">
        <v>3.61</v>
      </c>
      <c r="P121" t="s">
        <v>21</v>
      </c>
      <c r="Q121" s="3">
        <f t="shared" si="2"/>
        <v>2</v>
      </c>
      <c r="R121" s="3">
        <f t="shared" si="3"/>
        <v>2</v>
      </c>
      <c r="S121" s="3">
        <f>IF(Machine_Downtime[[#This Row],[Coolant_Temperature]]&gt;18,2,0)</f>
        <v>0</v>
      </c>
      <c r="T121" s="3">
        <f>IF(Machine_Downtime[[#This Row],[Torque]]&gt;24,2,0)</f>
        <v>0</v>
      </c>
      <c r="U121" s="3">
        <f>Machine_Downtime[[#This Row],[torque_risk]]+Machine_Downtime[[#This Row],[temperature_risk]]+Machine_Downtime[[#This Row],[splindle_speed_risk]]+Machine_Downtime[[#This Row],[pressure_risk]]</f>
        <v>4</v>
      </c>
      <c r="V121" s="3" t="str">
        <f>IF(Machine_Downtime[[#This Row],[risk_score]]&gt;=5,"High",IF(Machine_Downtime[[#This Row],[risk_score]]&gt;=3,"Medium","Low"))</f>
        <v>Medium</v>
      </c>
    </row>
    <row r="122" spans="1:22" x14ac:dyDescent="0.3">
      <c r="A122" t="s">
        <v>147</v>
      </c>
      <c r="B122" t="s">
        <v>28</v>
      </c>
      <c r="C122" t="s">
        <v>29</v>
      </c>
      <c r="D122" s="3">
        <v>97.64</v>
      </c>
      <c r="E122" s="3">
        <v>4.6634198610000004</v>
      </c>
      <c r="F122" s="3">
        <v>5.9599230009999999</v>
      </c>
      <c r="G122" s="3">
        <v>9.1999999999999993</v>
      </c>
      <c r="H122" s="3">
        <v>45.3</v>
      </c>
      <c r="I122" s="3">
        <v>30.2</v>
      </c>
      <c r="J122" s="3">
        <v>0.97799999999999998</v>
      </c>
      <c r="K122" s="3">
        <v>29.85</v>
      </c>
      <c r="L122" s="3">
        <v>27613</v>
      </c>
      <c r="M122" s="3" t="s">
        <v>108</v>
      </c>
      <c r="N122" s="3">
        <v>16.964105069999999</v>
      </c>
      <c r="O122" s="3">
        <v>2.69</v>
      </c>
      <c r="P122" t="s">
        <v>21</v>
      </c>
      <c r="Q122" s="3">
        <f t="shared" si="2"/>
        <v>0</v>
      </c>
      <c r="R122" s="3">
        <f t="shared" si="3"/>
        <v>2</v>
      </c>
      <c r="S122" s="3">
        <f>IF(Machine_Downtime[[#This Row],[Coolant_Temperature]]&gt;18,2,0)</f>
        <v>0</v>
      </c>
      <c r="T122" s="3">
        <f>IF(Machine_Downtime[[#This Row],[Torque]]&gt;24,2,0)</f>
        <v>0</v>
      </c>
      <c r="U122" s="3">
        <f>Machine_Downtime[[#This Row],[torque_risk]]+Machine_Downtime[[#This Row],[temperature_risk]]+Machine_Downtime[[#This Row],[splindle_speed_risk]]+Machine_Downtime[[#This Row],[pressure_risk]]</f>
        <v>2</v>
      </c>
      <c r="V122" s="3" t="str">
        <f>IF(Machine_Downtime[[#This Row],[risk_score]]&gt;=5,"High",IF(Machine_Downtime[[#This Row],[risk_score]]&gt;=3,"Medium","Low"))</f>
        <v>Low</v>
      </c>
    </row>
    <row r="123" spans="1:22" x14ac:dyDescent="0.3">
      <c r="A123" t="s">
        <v>147</v>
      </c>
      <c r="B123" t="s">
        <v>28</v>
      </c>
      <c r="C123" t="s">
        <v>29</v>
      </c>
      <c r="D123" s="3">
        <v>93.05</v>
      </c>
      <c r="E123" s="3">
        <v>4.6635380089999998</v>
      </c>
      <c r="F123" s="3">
        <v>6.3494924319999999</v>
      </c>
      <c r="G123" s="3">
        <v>10.1</v>
      </c>
      <c r="H123" s="3">
        <v>50.4</v>
      </c>
      <c r="I123" s="3">
        <v>43.8</v>
      </c>
      <c r="J123" s="3">
        <v>0.70599999999999996</v>
      </c>
      <c r="K123" s="3">
        <v>29.718</v>
      </c>
      <c r="L123" s="3">
        <v>26526</v>
      </c>
      <c r="M123" s="3" t="s">
        <v>151</v>
      </c>
      <c r="N123" s="3">
        <v>15.119739300000001</v>
      </c>
      <c r="O123" s="3">
        <v>2.5299999999999998</v>
      </c>
      <c r="P123" t="s">
        <v>21</v>
      </c>
      <c r="Q123" s="3">
        <f t="shared" si="2"/>
        <v>0</v>
      </c>
      <c r="R123" s="3">
        <f t="shared" si="3"/>
        <v>2</v>
      </c>
      <c r="S123" s="3">
        <f>IF(Machine_Downtime[[#This Row],[Coolant_Temperature]]&gt;18,2,0)</f>
        <v>0</v>
      </c>
      <c r="T123" s="3">
        <f>IF(Machine_Downtime[[#This Row],[Torque]]&gt;24,2,0)</f>
        <v>0</v>
      </c>
      <c r="U123" s="3">
        <f>Machine_Downtime[[#This Row],[torque_risk]]+Machine_Downtime[[#This Row],[temperature_risk]]+Machine_Downtime[[#This Row],[splindle_speed_risk]]+Machine_Downtime[[#This Row],[pressure_risk]]</f>
        <v>2</v>
      </c>
      <c r="V123" s="3" t="str">
        <f>IF(Machine_Downtime[[#This Row],[risk_score]]&gt;=5,"High",IF(Machine_Downtime[[#This Row],[risk_score]]&gt;=3,"Medium","Low"))</f>
        <v>Low</v>
      </c>
    </row>
    <row r="124" spans="1:22" x14ac:dyDescent="0.3">
      <c r="A124" t="s">
        <v>147</v>
      </c>
      <c r="B124" t="s">
        <v>23</v>
      </c>
      <c r="C124" t="s">
        <v>24</v>
      </c>
      <c r="D124" s="3">
        <v>99.39</v>
      </c>
      <c r="E124" s="3">
        <v>4.6482694179999999</v>
      </c>
      <c r="F124" s="3">
        <v>6.7059210120000001</v>
      </c>
      <c r="G124" s="3">
        <v>16.2</v>
      </c>
      <c r="H124" s="3">
        <v>49.2</v>
      </c>
      <c r="I124" s="3">
        <v>39.200000000000003</v>
      </c>
      <c r="J124" s="3">
        <v>1.1180000000000001</v>
      </c>
      <c r="K124" s="3">
        <v>24.114999999999998</v>
      </c>
      <c r="L124" s="3">
        <v>23432</v>
      </c>
      <c r="M124" s="3" t="s">
        <v>49</v>
      </c>
      <c r="N124" s="3">
        <v>14.202889730000001</v>
      </c>
      <c r="O124" s="3">
        <v>2.76</v>
      </c>
      <c r="P124" t="s">
        <v>21</v>
      </c>
      <c r="Q124" s="3">
        <f t="shared" si="2"/>
        <v>0</v>
      </c>
      <c r="R124" s="3">
        <f t="shared" si="3"/>
        <v>2</v>
      </c>
      <c r="S124" s="3">
        <f>IF(Machine_Downtime[[#This Row],[Coolant_Temperature]]&gt;18,2,0)</f>
        <v>0</v>
      </c>
      <c r="T124" s="3">
        <f>IF(Machine_Downtime[[#This Row],[Torque]]&gt;24,2,0)</f>
        <v>0</v>
      </c>
      <c r="U124" s="3">
        <f>Machine_Downtime[[#This Row],[torque_risk]]+Machine_Downtime[[#This Row],[temperature_risk]]+Machine_Downtime[[#This Row],[splindle_speed_risk]]+Machine_Downtime[[#This Row],[pressure_risk]]</f>
        <v>2</v>
      </c>
      <c r="V124" s="3" t="str">
        <f>IF(Machine_Downtime[[#This Row],[risk_score]]&gt;=5,"High",IF(Machine_Downtime[[#This Row],[risk_score]]&gt;=3,"Medium","Low"))</f>
        <v>Low</v>
      </c>
    </row>
    <row r="125" spans="1:22" x14ac:dyDescent="0.3">
      <c r="A125" t="s">
        <v>147</v>
      </c>
      <c r="B125" t="s">
        <v>23</v>
      </c>
      <c r="C125" t="s">
        <v>24</v>
      </c>
      <c r="D125" s="3">
        <v>76.97</v>
      </c>
      <c r="E125" s="3">
        <v>4.6650571809999999</v>
      </c>
      <c r="F125" s="3">
        <v>6.9005261679999998</v>
      </c>
      <c r="G125" s="3">
        <v>18.399999999999999</v>
      </c>
      <c r="H125" s="3">
        <v>42.5</v>
      </c>
      <c r="I125" s="3">
        <v>40.5</v>
      </c>
      <c r="J125" s="3">
        <v>1.042</v>
      </c>
      <c r="K125" s="3">
        <v>22.768000000000001</v>
      </c>
      <c r="L125" s="3">
        <v>20801</v>
      </c>
      <c r="M125" s="3" t="s">
        <v>111</v>
      </c>
      <c r="N125" s="3">
        <v>16.44955444</v>
      </c>
      <c r="O125" s="3">
        <v>2.4700000000000002</v>
      </c>
      <c r="P125" t="s">
        <v>21</v>
      </c>
      <c r="Q125" s="3">
        <f t="shared" si="2"/>
        <v>2</v>
      </c>
      <c r="R125" s="3">
        <f t="shared" si="3"/>
        <v>2</v>
      </c>
      <c r="S125" s="3">
        <f>IF(Machine_Downtime[[#This Row],[Coolant_Temperature]]&gt;18,2,0)</f>
        <v>2</v>
      </c>
      <c r="T125" s="3">
        <f>IF(Machine_Downtime[[#This Row],[Torque]]&gt;24,2,0)</f>
        <v>0</v>
      </c>
      <c r="U125" s="3">
        <f>Machine_Downtime[[#This Row],[torque_risk]]+Machine_Downtime[[#This Row],[temperature_risk]]+Machine_Downtime[[#This Row],[splindle_speed_risk]]+Machine_Downtime[[#This Row],[pressure_risk]]</f>
        <v>6</v>
      </c>
      <c r="V125" s="3" t="str">
        <f>IF(Machine_Downtime[[#This Row],[risk_score]]&gt;=5,"High",IF(Machine_Downtime[[#This Row],[risk_score]]&gt;=3,"Medium","Low"))</f>
        <v>High</v>
      </c>
    </row>
    <row r="126" spans="1:22" x14ac:dyDescent="0.3">
      <c r="A126" t="s">
        <v>147</v>
      </c>
      <c r="B126" t="s">
        <v>17</v>
      </c>
      <c r="C126" t="s">
        <v>18</v>
      </c>
      <c r="D126" s="3">
        <v>71.75</v>
      </c>
      <c r="E126" s="3">
        <v>4.6744363389999997</v>
      </c>
      <c r="F126" s="3">
        <v>7.2637707210000002</v>
      </c>
      <c r="G126" s="3">
        <v>16.2</v>
      </c>
      <c r="H126" s="3">
        <v>42.8</v>
      </c>
      <c r="I126" s="3">
        <v>31.6</v>
      </c>
      <c r="J126" s="3">
        <v>0.63500000000000001</v>
      </c>
      <c r="K126" s="3">
        <v>33.03</v>
      </c>
      <c r="L126" s="3">
        <v>25528</v>
      </c>
      <c r="M126" s="3" t="s">
        <v>152</v>
      </c>
      <c r="N126" s="3">
        <v>15.900716149999999</v>
      </c>
      <c r="O126" s="3">
        <v>3.53</v>
      </c>
      <c r="P126" t="s">
        <v>21</v>
      </c>
      <c r="Q126" s="3">
        <f t="shared" si="2"/>
        <v>2</v>
      </c>
      <c r="R126" s="3">
        <f t="shared" si="3"/>
        <v>2</v>
      </c>
      <c r="S126" s="3">
        <f>IF(Machine_Downtime[[#This Row],[Coolant_Temperature]]&gt;18,2,0)</f>
        <v>0</v>
      </c>
      <c r="T126" s="3">
        <f>IF(Machine_Downtime[[#This Row],[Torque]]&gt;24,2,0)</f>
        <v>0</v>
      </c>
      <c r="U126" s="3">
        <f>Machine_Downtime[[#This Row],[torque_risk]]+Machine_Downtime[[#This Row],[temperature_risk]]+Machine_Downtime[[#This Row],[splindle_speed_risk]]+Machine_Downtime[[#This Row],[pressure_risk]]</f>
        <v>4</v>
      </c>
      <c r="V126" s="3" t="str">
        <f>IF(Machine_Downtime[[#This Row],[risk_score]]&gt;=5,"High",IF(Machine_Downtime[[#This Row],[risk_score]]&gt;=3,"Medium","Low"))</f>
        <v>Medium</v>
      </c>
    </row>
    <row r="127" spans="1:22" x14ac:dyDescent="0.3">
      <c r="A127" t="s">
        <v>147</v>
      </c>
      <c r="B127" t="s">
        <v>17</v>
      </c>
      <c r="C127" t="s">
        <v>18</v>
      </c>
      <c r="D127" s="3">
        <v>55.15</v>
      </c>
      <c r="E127" s="3">
        <v>4.6668019139999997</v>
      </c>
      <c r="F127" s="3">
        <v>5.0914111589999997</v>
      </c>
      <c r="G127" s="3">
        <v>12.3</v>
      </c>
      <c r="H127" s="3">
        <v>46.2</v>
      </c>
      <c r="I127" s="3">
        <v>36.200000000000003</v>
      </c>
      <c r="J127" s="3">
        <v>0.27600000000000002</v>
      </c>
      <c r="K127" s="3">
        <v>31.193999999999999</v>
      </c>
      <c r="L127" s="3">
        <v>17919</v>
      </c>
      <c r="M127" s="3" t="s">
        <v>112</v>
      </c>
      <c r="N127" s="3">
        <v>17.899311019999999</v>
      </c>
      <c r="O127" s="3">
        <v>2.71</v>
      </c>
      <c r="P127" t="s">
        <v>21</v>
      </c>
      <c r="Q127" s="3">
        <f t="shared" si="2"/>
        <v>2</v>
      </c>
      <c r="R127" s="3">
        <f t="shared" si="3"/>
        <v>2</v>
      </c>
      <c r="S127" s="3">
        <f>IF(Machine_Downtime[[#This Row],[Coolant_Temperature]]&gt;18,2,0)</f>
        <v>0</v>
      </c>
      <c r="T127" s="3">
        <f>IF(Machine_Downtime[[#This Row],[Torque]]&gt;24,2,0)</f>
        <v>0</v>
      </c>
      <c r="U127" s="3">
        <f>Machine_Downtime[[#This Row],[torque_risk]]+Machine_Downtime[[#This Row],[temperature_risk]]+Machine_Downtime[[#This Row],[splindle_speed_risk]]+Machine_Downtime[[#This Row],[pressure_risk]]</f>
        <v>4</v>
      </c>
      <c r="V127" s="3" t="str">
        <f>IF(Machine_Downtime[[#This Row],[risk_score]]&gt;=5,"High",IF(Machine_Downtime[[#This Row],[risk_score]]&gt;=3,"Medium","Low"))</f>
        <v>Medium</v>
      </c>
    </row>
    <row r="128" spans="1:22" x14ac:dyDescent="0.3">
      <c r="A128" t="s">
        <v>147</v>
      </c>
      <c r="B128" t="s">
        <v>17</v>
      </c>
      <c r="C128" t="s">
        <v>18</v>
      </c>
      <c r="D128" s="3">
        <v>93.1</v>
      </c>
      <c r="E128" s="3">
        <v>4.6666615780000003</v>
      </c>
      <c r="F128" s="3">
        <v>6.4786032689999997</v>
      </c>
      <c r="G128" s="3">
        <v>18.2</v>
      </c>
      <c r="H128" s="3">
        <v>48.2</v>
      </c>
      <c r="I128" s="3">
        <v>37.4</v>
      </c>
      <c r="J128" s="3">
        <v>1.3720000000000001</v>
      </c>
      <c r="K128" s="3">
        <v>19.119</v>
      </c>
      <c r="L128" s="3">
        <v>27957</v>
      </c>
      <c r="M128" s="3" t="s">
        <v>153</v>
      </c>
      <c r="N128" s="3">
        <v>16.964105069999999</v>
      </c>
      <c r="O128" s="3">
        <v>2.64</v>
      </c>
      <c r="P128" t="s">
        <v>21</v>
      </c>
      <c r="Q128" s="3">
        <f t="shared" si="2"/>
        <v>0</v>
      </c>
      <c r="R128" s="3">
        <f t="shared" si="3"/>
        <v>0</v>
      </c>
      <c r="S128" s="3">
        <f>IF(Machine_Downtime[[#This Row],[Coolant_Temperature]]&gt;18,2,0)</f>
        <v>2</v>
      </c>
      <c r="T128" s="3">
        <f>IF(Machine_Downtime[[#This Row],[Torque]]&gt;24,2,0)</f>
        <v>0</v>
      </c>
      <c r="U128" s="3">
        <f>Machine_Downtime[[#This Row],[torque_risk]]+Machine_Downtime[[#This Row],[temperature_risk]]+Machine_Downtime[[#This Row],[splindle_speed_risk]]+Machine_Downtime[[#This Row],[pressure_risk]]</f>
        <v>2</v>
      </c>
      <c r="V128" s="3" t="str">
        <f>IF(Machine_Downtime[[#This Row],[risk_score]]&gt;=5,"High",IF(Machine_Downtime[[#This Row],[risk_score]]&gt;=3,"Medium","Low"))</f>
        <v>Low</v>
      </c>
    </row>
    <row r="129" spans="1:22" x14ac:dyDescent="0.3">
      <c r="A129" t="s">
        <v>147</v>
      </c>
      <c r="B129" t="s">
        <v>17</v>
      </c>
      <c r="C129" t="s">
        <v>18</v>
      </c>
      <c r="D129" s="3">
        <v>91.92</v>
      </c>
      <c r="E129" s="3">
        <v>4.632907576</v>
      </c>
      <c r="F129" s="3">
        <v>6.7700929509999996</v>
      </c>
      <c r="G129" s="3">
        <v>18.8</v>
      </c>
      <c r="H129" s="3">
        <v>37.1</v>
      </c>
      <c r="I129" s="3">
        <v>37.6</v>
      </c>
      <c r="J129" s="3">
        <v>0.96699999999999997</v>
      </c>
      <c r="K129" s="3">
        <v>26.864000000000001</v>
      </c>
      <c r="L129" s="3">
        <v>21951</v>
      </c>
      <c r="M129" s="3" t="s">
        <v>154</v>
      </c>
      <c r="N129" s="3">
        <v>16.44955444</v>
      </c>
      <c r="O129" s="3">
        <v>3.69</v>
      </c>
      <c r="P129" t="s">
        <v>21</v>
      </c>
      <c r="Q129" s="3">
        <f t="shared" si="2"/>
        <v>0</v>
      </c>
      <c r="R129" s="3">
        <f t="shared" si="3"/>
        <v>2</v>
      </c>
      <c r="S129" s="3">
        <f>IF(Machine_Downtime[[#This Row],[Coolant_Temperature]]&gt;18,2,0)</f>
        <v>2</v>
      </c>
      <c r="T129" s="3">
        <f>IF(Machine_Downtime[[#This Row],[Torque]]&gt;24,2,0)</f>
        <v>0</v>
      </c>
      <c r="U129" s="3">
        <f>Machine_Downtime[[#This Row],[torque_risk]]+Machine_Downtime[[#This Row],[temperature_risk]]+Machine_Downtime[[#This Row],[splindle_speed_risk]]+Machine_Downtime[[#This Row],[pressure_risk]]</f>
        <v>4</v>
      </c>
      <c r="V129" s="3" t="str">
        <f>IF(Machine_Downtime[[#This Row],[risk_score]]&gt;=5,"High",IF(Machine_Downtime[[#This Row],[risk_score]]&gt;=3,"Medium","Low"))</f>
        <v>Medium</v>
      </c>
    </row>
    <row r="130" spans="1:22" x14ac:dyDescent="0.3">
      <c r="A130" t="s">
        <v>147</v>
      </c>
      <c r="B130" t="s">
        <v>23</v>
      </c>
      <c r="C130" t="s">
        <v>24</v>
      </c>
      <c r="D130" s="3">
        <v>91.173805700000003</v>
      </c>
      <c r="E130" s="3">
        <v>3.1648046490000001</v>
      </c>
      <c r="F130" s="3">
        <v>6.2243377539999996</v>
      </c>
      <c r="G130" s="3">
        <v>26.7</v>
      </c>
      <c r="H130" s="3">
        <v>47.1</v>
      </c>
      <c r="I130" s="3" t="s">
        <v>48</v>
      </c>
      <c r="J130" s="3">
        <v>0.97099999999999997</v>
      </c>
      <c r="K130" s="3">
        <v>16.006</v>
      </c>
      <c r="L130" s="3">
        <v>22851</v>
      </c>
      <c r="M130" s="3" t="s">
        <v>155</v>
      </c>
      <c r="N130" s="3">
        <v>35.581220899999998</v>
      </c>
      <c r="O130" s="3">
        <v>3.01</v>
      </c>
      <c r="P130" t="s">
        <v>37</v>
      </c>
      <c r="Q130" s="3">
        <f t="shared" ref="Q130:Q193" si="4">IF(D130&lt;90,2,0)</f>
        <v>0</v>
      </c>
      <c r="R130" s="3">
        <f t="shared" ref="R130:R193" si="5">IF(L129&gt;20000,2,0)</f>
        <v>2</v>
      </c>
      <c r="S130" s="3">
        <f>IF(Machine_Downtime[[#This Row],[Coolant_Temperature]]&gt;18,2,0)</f>
        <v>2</v>
      </c>
      <c r="T130" s="3">
        <f>IF(Machine_Downtime[[#This Row],[Torque]]&gt;24,2,0)</f>
        <v>2</v>
      </c>
      <c r="U130" s="3">
        <f>Machine_Downtime[[#This Row],[torque_risk]]+Machine_Downtime[[#This Row],[temperature_risk]]+Machine_Downtime[[#This Row],[splindle_speed_risk]]+Machine_Downtime[[#This Row],[pressure_risk]]</f>
        <v>6</v>
      </c>
      <c r="V130" s="3" t="str">
        <f>IF(Machine_Downtime[[#This Row],[risk_score]]&gt;=5,"High",IF(Machine_Downtime[[#This Row],[risk_score]]&gt;=3,"Medium","Low"))</f>
        <v>High</v>
      </c>
    </row>
    <row r="131" spans="1:22" x14ac:dyDescent="0.3">
      <c r="A131" t="s">
        <v>147</v>
      </c>
      <c r="B131" t="s">
        <v>23</v>
      </c>
      <c r="C131" t="s">
        <v>24</v>
      </c>
      <c r="D131" s="3">
        <v>162.99629999999999</v>
      </c>
      <c r="E131" s="3">
        <v>5.7177115260000004</v>
      </c>
      <c r="F131" s="3">
        <v>6.1856978429999998</v>
      </c>
      <c r="G131" s="3">
        <v>26.8</v>
      </c>
      <c r="H131" s="3" t="s">
        <v>119</v>
      </c>
      <c r="I131" s="3">
        <v>37.5</v>
      </c>
      <c r="J131" s="3">
        <v>1.0529999999999999</v>
      </c>
      <c r="K131" s="3">
        <v>19.533999999999999</v>
      </c>
      <c r="L131" s="3">
        <v>22874</v>
      </c>
      <c r="M131" s="3" t="s">
        <v>156</v>
      </c>
      <c r="N131" s="3">
        <v>28.381239999999998</v>
      </c>
      <c r="O131" s="3">
        <v>1.87</v>
      </c>
      <c r="P131" t="s">
        <v>37</v>
      </c>
      <c r="Q131" s="3">
        <f t="shared" si="4"/>
        <v>0</v>
      </c>
      <c r="R131" s="3">
        <f t="shared" si="5"/>
        <v>2</v>
      </c>
      <c r="S131" s="3">
        <f>IF(Machine_Downtime[[#This Row],[Coolant_Temperature]]&gt;18,2,0)</f>
        <v>2</v>
      </c>
      <c r="T131" s="3">
        <f>IF(Machine_Downtime[[#This Row],[Torque]]&gt;24,2,0)</f>
        <v>2</v>
      </c>
      <c r="U131" s="3">
        <f>Machine_Downtime[[#This Row],[torque_risk]]+Machine_Downtime[[#This Row],[temperature_risk]]+Machine_Downtime[[#This Row],[splindle_speed_risk]]+Machine_Downtime[[#This Row],[pressure_risk]]</f>
        <v>6</v>
      </c>
      <c r="V131" s="3" t="str">
        <f>IF(Machine_Downtime[[#This Row],[risk_score]]&gt;=5,"High",IF(Machine_Downtime[[#This Row],[risk_score]]&gt;=3,"Medium","Low"))</f>
        <v>High</v>
      </c>
    </row>
    <row r="132" spans="1:22" x14ac:dyDescent="0.3">
      <c r="A132" t="s">
        <v>147</v>
      </c>
      <c r="B132" t="s">
        <v>17</v>
      </c>
      <c r="C132" t="s">
        <v>18</v>
      </c>
      <c r="D132" s="3">
        <v>107.4031822</v>
      </c>
      <c r="E132" s="3">
        <v>5.6919674929999999</v>
      </c>
      <c r="F132" s="3">
        <v>6.1715306720000003</v>
      </c>
      <c r="G132" s="3">
        <v>6.8</v>
      </c>
      <c r="H132" s="3">
        <v>45.4</v>
      </c>
      <c r="I132" s="3">
        <v>37.1</v>
      </c>
      <c r="J132" s="3">
        <v>0.66300000000000003</v>
      </c>
      <c r="K132" s="3">
        <v>25.693000000000001</v>
      </c>
      <c r="L132" s="3">
        <v>22807</v>
      </c>
      <c r="M132" s="3" t="s">
        <v>157</v>
      </c>
      <c r="N132" s="3">
        <v>20.93225764</v>
      </c>
      <c r="O132" s="3">
        <v>1.99</v>
      </c>
      <c r="P132" t="s">
        <v>37</v>
      </c>
      <c r="Q132" s="3">
        <f t="shared" si="4"/>
        <v>0</v>
      </c>
      <c r="R132" s="3">
        <f t="shared" si="5"/>
        <v>2</v>
      </c>
      <c r="S132" s="3">
        <f>IF(Machine_Downtime[[#This Row],[Coolant_Temperature]]&gt;18,2,0)</f>
        <v>0</v>
      </c>
      <c r="T132" s="3">
        <f>IF(Machine_Downtime[[#This Row],[Torque]]&gt;24,2,0)</f>
        <v>0</v>
      </c>
      <c r="U132" s="3">
        <f>Machine_Downtime[[#This Row],[torque_risk]]+Machine_Downtime[[#This Row],[temperature_risk]]+Machine_Downtime[[#This Row],[splindle_speed_risk]]+Machine_Downtime[[#This Row],[pressure_risk]]</f>
        <v>2</v>
      </c>
      <c r="V132" s="3" t="str">
        <f>IF(Machine_Downtime[[#This Row],[risk_score]]&gt;=5,"High",IF(Machine_Downtime[[#This Row],[risk_score]]&gt;=3,"Medium","Low"))</f>
        <v>Low</v>
      </c>
    </row>
    <row r="133" spans="1:22" x14ac:dyDescent="0.3">
      <c r="A133" t="s">
        <v>147</v>
      </c>
      <c r="B133" t="s">
        <v>23</v>
      </c>
      <c r="C133" t="s">
        <v>24</v>
      </c>
      <c r="D133" s="3">
        <v>143.82450610000001</v>
      </c>
      <c r="E133" s="3">
        <v>5.6698184850000004</v>
      </c>
      <c r="F133" s="3">
        <v>6.0492339719999997</v>
      </c>
      <c r="G133" s="3">
        <v>7.4</v>
      </c>
      <c r="H133" s="3">
        <v>50.2</v>
      </c>
      <c r="I133" s="3">
        <v>25.5</v>
      </c>
      <c r="J133" s="3">
        <v>1.3080000000000001</v>
      </c>
      <c r="K133" s="3">
        <v>27.332000000000001</v>
      </c>
      <c r="L133" s="3">
        <v>22690</v>
      </c>
      <c r="M133" s="3" t="s">
        <v>158</v>
      </c>
      <c r="N133" s="3">
        <v>35.581220899999998</v>
      </c>
      <c r="O133" s="3">
        <v>1.95</v>
      </c>
      <c r="P133" t="s">
        <v>37</v>
      </c>
      <c r="Q133" s="3">
        <f t="shared" si="4"/>
        <v>0</v>
      </c>
      <c r="R133" s="3">
        <f t="shared" si="5"/>
        <v>2</v>
      </c>
      <c r="S133" s="3">
        <f>IF(Machine_Downtime[[#This Row],[Coolant_Temperature]]&gt;18,2,0)</f>
        <v>0</v>
      </c>
      <c r="T133" s="3">
        <f>IF(Machine_Downtime[[#This Row],[Torque]]&gt;24,2,0)</f>
        <v>2</v>
      </c>
      <c r="U133" s="3">
        <f>Machine_Downtime[[#This Row],[torque_risk]]+Machine_Downtime[[#This Row],[temperature_risk]]+Machine_Downtime[[#This Row],[splindle_speed_risk]]+Machine_Downtime[[#This Row],[pressure_risk]]</f>
        <v>4</v>
      </c>
      <c r="V133" s="3" t="str">
        <f>IF(Machine_Downtime[[#This Row],[risk_score]]&gt;=5,"High",IF(Machine_Downtime[[#This Row],[risk_score]]&gt;=3,"Medium","Low"))</f>
        <v>Medium</v>
      </c>
    </row>
    <row r="134" spans="1:22" x14ac:dyDescent="0.3">
      <c r="A134" t="s">
        <v>147</v>
      </c>
      <c r="B134" t="s">
        <v>17</v>
      </c>
      <c r="C134" t="s">
        <v>18</v>
      </c>
      <c r="D134" s="3">
        <v>131.38170880000001</v>
      </c>
      <c r="E134" s="3">
        <v>3.1648046490000001</v>
      </c>
      <c r="F134" s="3">
        <v>6.2753835550000003</v>
      </c>
      <c r="G134" s="3">
        <v>26.8</v>
      </c>
      <c r="H134" s="3">
        <v>47.7</v>
      </c>
      <c r="I134" s="3">
        <v>36.200000000000003</v>
      </c>
      <c r="J134" s="3">
        <v>0.79200000000000004</v>
      </c>
      <c r="K134" s="3">
        <v>27.574999999999999</v>
      </c>
      <c r="L134" s="3">
        <v>22870</v>
      </c>
      <c r="M134" s="3" t="s">
        <v>159</v>
      </c>
      <c r="N134" s="3">
        <v>30.51400825</v>
      </c>
      <c r="O134" s="3">
        <v>3.1</v>
      </c>
      <c r="P134" t="s">
        <v>37</v>
      </c>
      <c r="Q134" s="3">
        <f t="shared" si="4"/>
        <v>0</v>
      </c>
      <c r="R134" s="3">
        <f t="shared" si="5"/>
        <v>2</v>
      </c>
      <c r="S134" s="3">
        <f>IF(Machine_Downtime[[#This Row],[Coolant_Temperature]]&gt;18,2,0)</f>
        <v>2</v>
      </c>
      <c r="T134" s="3">
        <f>IF(Machine_Downtime[[#This Row],[Torque]]&gt;24,2,0)</f>
        <v>2</v>
      </c>
      <c r="U134" s="3">
        <f>Machine_Downtime[[#This Row],[torque_risk]]+Machine_Downtime[[#This Row],[temperature_risk]]+Machine_Downtime[[#This Row],[splindle_speed_risk]]+Machine_Downtime[[#This Row],[pressure_risk]]</f>
        <v>6</v>
      </c>
      <c r="V134" s="3" t="str">
        <f>IF(Machine_Downtime[[#This Row],[risk_score]]&gt;=5,"High",IF(Machine_Downtime[[#This Row],[risk_score]]&gt;=3,"Medium","Low"))</f>
        <v>High</v>
      </c>
    </row>
    <row r="135" spans="1:22" x14ac:dyDescent="0.3">
      <c r="A135" t="s">
        <v>147</v>
      </c>
      <c r="B135" t="s">
        <v>17</v>
      </c>
      <c r="C135" t="s">
        <v>18</v>
      </c>
      <c r="D135" s="3">
        <v>115.0651448</v>
      </c>
      <c r="E135" s="3">
        <v>3.1260114720000001</v>
      </c>
      <c r="F135" s="3">
        <v>6.2950715720000003</v>
      </c>
      <c r="G135" s="3">
        <v>26.7</v>
      </c>
      <c r="H135" s="3">
        <v>46.5</v>
      </c>
      <c r="I135" s="3">
        <v>34.1</v>
      </c>
      <c r="J135" s="3">
        <v>1.0229999999999999</v>
      </c>
      <c r="K135" s="3">
        <v>34.411000000000001</v>
      </c>
      <c r="L135" s="3">
        <v>22809</v>
      </c>
      <c r="M135" s="3" t="s">
        <v>40</v>
      </c>
      <c r="N135" s="3">
        <v>35.581220899999998</v>
      </c>
      <c r="O135" s="3">
        <v>3.02</v>
      </c>
      <c r="P135" t="s">
        <v>37</v>
      </c>
      <c r="Q135" s="3">
        <f t="shared" si="4"/>
        <v>0</v>
      </c>
      <c r="R135" s="3">
        <f t="shared" si="5"/>
        <v>2</v>
      </c>
      <c r="S135" s="3">
        <f>IF(Machine_Downtime[[#This Row],[Coolant_Temperature]]&gt;18,2,0)</f>
        <v>2</v>
      </c>
      <c r="T135" s="3">
        <f>IF(Machine_Downtime[[#This Row],[Torque]]&gt;24,2,0)</f>
        <v>2</v>
      </c>
      <c r="U135" s="3">
        <f>Machine_Downtime[[#This Row],[torque_risk]]+Machine_Downtime[[#This Row],[temperature_risk]]+Machine_Downtime[[#This Row],[splindle_speed_risk]]+Machine_Downtime[[#This Row],[pressure_risk]]</f>
        <v>6</v>
      </c>
      <c r="V135" s="3" t="str">
        <f>IF(Machine_Downtime[[#This Row],[risk_score]]&gt;=5,"High",IF(Machine_Downtime[[#This Row],[risk_score]]&gt;=3,"Medium","Low"))</f>
        <v>High</v>
      </c>
    </row>
    <row r="136" spans="1:22" x14ac:dyDescent="0.3">
      <c r="A136" t="s">
        <v>147</v>
      </c>
      <c r="B136" t="s">
        <v>28</v>
      </c>
      <c r="C136" t="s">
        <v>29</v>
      </c>
      <c r="D136" s="3">
        <v>115.8137359</v>
      </c>
      <c r="E136" s="3">
        <v>3.0534513780000001</v>
      </c>
      <c r="F136" s="3">
        <v>6.9046762959999999</v>
      </c>
      <c r="G136" s="3">
        <v>26.7</v>
      </c>
      <c r="H136" s="3">
        <v>41.8</v>
      </c>
      <c r="I136" s="3" t="s">
        <v>72</v>
      </c>
      <c r="J136" s="3">
        <v>1.091</v>
      </c>
      <c r="K136" s="3">
        <v>26.283000000000001</v>
      </c>
      <c r="L136" s="3">
        <v>22842</v>
      </c>
      <c r="M136" s="3" t="s">
        <v>160</v>
      </c>
      <c r="N136" s="3">
        <v>32.370455710000002</v>
      </c>
      <c r="O136" s="3">
        <v>2.97</v>
      </c>
      <c r="P136" t="s">
        <v>37</v>
      </c>
      <c r="Q136" s="3">
        <f t="shared" si="4"/>
        <v>0</v>
      </c>
      <c r="R136" s="3">
        <f t="shared" si="5"/>
        <v>2</v>
      </c>
      <c r="S136" s="3">
        <f>IF(Machine_Downtime[[#This Row],[Coolant_Temperature]]&gt;18,2,0)</f>
        <v>2</v>
      </c>
      <c r="T136" s="3">
        <f>IF(Machine_Downtime[[#This Row],[Torque]]&gt;24,2,0)</f>
        <v>2</v>
      </c>
      <c r="U136" s="3">
        <f>Machine_Downtime[[#This Row],[torque_risk]]+Machine_Downtime[[#This Row],[temperature_risk]]+Machine_Downtime[[#This Row],[splindle_speed_risk]]+Machine_Downtime[[#This Row],[pressure_risk]]</f>
        <v>6</v>
      </c>
      <c r="V136" s="3" t="str">
        <f>IF(Machine_Downtime[[#This Row],[risk_score]]&gt;=5,"High",IF(Machine_Downtime[[#This Row],[risk_score]]&gt;=3,"Medium","Low"))</f>
        <v>High</v>
      </c>
    </row>
    <row r="137" spans="1:22" x14ac:dyDescent="0.3">
      <c r="A137" t="s">
        <v>147</v>
      </c>
      <c r="B137" t="s">
        <v>28</v>
      </c>
      <c r="C137" t="s">
        <v>29</v>
      </c>
      <c r="D137" s="3">
        <v>125.2182918</v>
      </c>
      <c r="E137" s="3">
        <v>3.8950313470000002</v>
      </c>
      <c r="F137" s="3">
        <v>6.020382637</v>
      </c>
      <c r="G137" s="3">
        <v>26.7</v>
      </c>
      <c r="H137" s="3">
        <v>48.6</v>
      </c>
      <c r="I137" s="3">
        <v>31.9</v>
      </c>
      <c r="J137" s="3">
        <v>0.92300000000000004</v>
      </c>
      <c r="K137" s="3">
        <v>22.068999999999999</v>
      </c>
      <c r="L137" s="3">
        <v>22833</v>
      </c>
      <c r="M137" s="3" t="s">
        <v>161</v>
      </c>
      <c r="N137" s="3">
        <v>34.973004189999997</v>
      </c>
      <c r="O137" s="3">
        <v>2.97</v>
      </c>
      <c r="P137" t="s">
        <v>37</v>
      </c>
      <c r="Q137" s="3">
        <f t="shared" si="4"/>
        <v>0</v>
      </c>
      <c r="R137" s="3">
        <f t="shared" si="5"/>
        <v>2</v>
      </c>
      <c r="S137" s="3">
        <f>IF(Machine_Downtime[[#This Row],[Coolant_Temperature]]&gt;18,2,0)</f>
        <v>2</v>
      </c>
      <c r="T137" s="3">
        <f>IF(Machine_Downtime[[#This Row],[Torque]]&gt;24,2,0)</f>
        <v>2</v>
      </c>
      <c r="U137" s="3">
        <f>Machine_Downtime[[#This Row],[torque_risk]]+Machine_Downtime[[#This Row],[temperature_risk]]+Machine_Downtime[[#This Row],[splindle_speed_risk]]+Machine_Downtime[[#This Row],[pressure_risk]]</f>
        <v>6</v>
      </c>
      <c r="V137" s="3" t="str">
        <f>IF(Machine_Downtime[[#This Row],[risk_score]]&gt;=5,"High",IF(Machine_Downtime[[#This Row],[risk_score]]&gt;=3,"Medium","Low"))</f>
        <v>High</v>
      </c>
    </row>
    <row r="138" spans="1:22" x14ac:dyDescent="0.3">
      <c r="A138" t="s">
        <v>147</v>
      </c>
      <c r="B138" t="s">
        <v>23</v>
      </c>
      <c r="C138" t="s">
        <v>24</v>
      </c>
      <c r="D138" s="3">
        <v>100.92219299999999</v>
      </c>
      <c r="E138" s="3">
        <v>3.1059824479999998</v>
      </c>
      <c r="F138" s="3">
        <v>6.3962655570000004</v>
      </c>
      <c r="G138" s="3">
        <v>26.5</v>
      </c>
      <c r="H138" s="3">
        <v>37.799999999999997</v>
      </c>
      <c r="I138" s="3">
        <v>26.5</v>
      </c>
      <c r="J138" s="3">
        <v>0.95899999999999996</v>
      </c>
      <c r="K138" s="3">
        <v>20.785</v>
      </c>
      <c r="L138" s="3">
        <v>22696</v>
      </c>
      <c r="M138" s="3" t="s">
        <v>162</v>
      </c>
      <c r="N138" s="3">
        <v>34.973004189999997</v>
      </c>
      <c r="O138" s="3">
        <v>2.91</v>
      </c>
      <c r="P138" t="s">
        <v>37</v>
      </c>
      <c r="Q138" s="3">
        <f t="shared" si="4"/>
        <v>0</v>
      </c>
      <c r="R138" s="3">
        <f t="shared" si="5"/>
        <v>2</v>
      </c>
      <c r="S138" s="3">
        <f>IF(Machine_Downtime[[#This Row],[Coolant_Temperature]]&gt;18,2,0)</f>
        <v>2</v>
      </c>
      <c r="T138" s="3">
        <f>IF(Machine_Downtime[[#This Row],[Torque]]&gt;24,2,0)</f>
        <v>2</v>
      </c>
      <c r="U138" s="3">
        <f>Machine_Downtime[[#This Row],[torque_risk]]+Machine_Downtime[[#This Row],[temperature_risk]]+Machine_Downtime[[#This Row],[splindle_speed_risk]]+Machine_Downtime[[#This Row],[pressure_risk]]</f>
        <v>6</v>
      </c>
      <c r="V138" s="3" t="str">
        <f>IF(Machine_Downtime[[#This Row],[risk_score]]&gt;=5,"High",IF(Machine_Downtime[[#This Row],[risk_score]]&gt;=3,"Medium","Low"))</f>
        <v>High</v>
      </c>
    </row>
    <row r="139" spans="1:22" x14ac:dyDescent="0.3">
      <c r="A139" t="s">
        <v>147</v>
      </c>
      <c r="B139" t="s">
        <v>17</v>
      </c>
      <c r="C139" t="s">
        <v>18</v>
      </c>
      <c r="D139" s="3">
        <v>141.68070750000001</v>
      </c>
      <c r="E139" s="3">
        <v>3.1069600020000001</v>
      </c>
      <c r="F139" s="3">
        <v>6.7426561280000001</v>
      </c>
      <c r="G139" s="3">
        <v>26.6</v>
      </c>
      <c r="H139" s="3">
        <v>51.6</v>
      </c>
      <c r="I139" s="3">
        <v>34.1</v>
      </c>
      <c r="J139" s="3">
        <v>0.90300000000000002</v>
      </c>
      <c r="K139" s="3">
        <v>27.917000000000002</v>
      </c>
      <c r="L139" s="3">
        <v>22796</v>
      </c>
      <c r="M139" s="3" t="s">
        <v>44</v>
      </c>
      <c r="N139" s="3">
        <v>33.923365019999999</v>
      </c>
      <c r="O139" s="3">
        <v>3.06</v>
      </c>
      <c r="P139" t="s">
        <v>37</v>
      </c>
      <c r="Q139" s="3">
        <f t="shared" si="4"/>
        <v>0</v>
      </c>
      <c r="R139" s="3">
        <f t="shared" si="5"/>
        <v>2</v>
      </c>
      <c r="S139" s="3">
        <f>IF(Machine_Downtime[[#This Row],[Coolant_Temperature]]&gt;18,2,0)</f>
        <v>2</v>
      </c>
      <c r="T139" s="3">
        <f>IF(Machine_Downtime[[#This Row],[Torque]]&gt;24,2,0)</f>
        <v>2</v>
      </c>
      <c r="U139" s="3">
        <f>Machine_Downtime[[#This Row],[torque_risk]]+Machine_Downtime[[#This Row],[temperature_risk]]+Machine_Downtime[[#This Row],[splindle_speed_risk]]+Machine_Downtime[[#This Row],[pressure_risk]]</f>
        <v>6</v>
      </c>
      <c r="V139" s="3" t="str">
        <f>IF(Machine_Downtime[[#This Row],[risk_score]]&gt;=5,"High",IF(Machine_Downtime[[#This Row],[risk_score]]&gt;=3,"Medium","Low"))</f>
        <v>High</v>
      </c>
    </row>
    <row r="140" spans="1:22" x14ac:dyDescent="0.3">
      <c r="A140" t="s">
        <v>147</v>
      </c>
      <c r="B140" t="s">
        <v>28</v>
      </c>
      <c r="C140" t="s">
        <v>29</v>
      </c>
      <c r="D140" s="3">
        <v>141.72047710000001</v>
      </c>
      <c r="E140" s="3">
        <v>3.1260114720000001</v>
      </c>
      <c r="F140" s="3">
        <v>6.1780560519999996</v>
      </c>
      <c r="G140" s="3">
        <v>26.7</v>
      </c>
      <c r="H140" s="3">
        <v>51.2</v>
      </c>
      <c r="I140" s="3">
        <v>33.9</v>
      </c>
      <c r="J140" s="3">
        <v>0.63300000000000001</v>
      </c>
      <c r="K140" s="3">
        <v>17.081</v>
      </c>
      <c r="L140" s="3">
        <v>22858</v>
      </c>
      <c r="M140" s="3" t="s">
        <v>163</v>
      </c>
      <c r="N140" s="3">
        <v>32.519298550000002</v>
      </c>
      <c r="O140" s="3">
        <v>3.1</v>
      </c>
      <c r="P140" t="s">
        <v>37</v>
      </c>
      <c r="Q140" s="3">
        <f t="shared" si="4"/>
        <v>0</v>
      </c>
      <c r="R140" s="3">
        <f t="shared" si="5"/>
        <v>2</v>
      </c>
      <c r="S140" s="3">
        <f>IF(Machine_Downtime[[#This Row],[Coolant_Temperature]]&gt;18,2,0)</f>
        <v>2</v>
      </c>
      <c r="T140" s="3">
        <f>IF(Machine_Downtime[[#This Row],[Torque]]&gt;24,2,0)</f>
        <v>2</v>
      </c>
      <c r="U140" s="3">
        <f>Machine_Downtime[[#This Row],[torque_risk]]+Machine_Downtime[[#This Row],[temperature_risk]]+Machine_Downtime[[#This Row],[splindle_speed_risk]]+Machine_Downtime[[#This Row],[pressure_risk]]</f>
        <v>6</v>
      </c>
      <c r="V140" s="3" t="str">
        <f>IF(Machine_Downtime[[#This Row],[risk_score]]&gt;=5,"High",IF(Machine_Downtime[[#This Row],[risk_score]]&gt;=3,"Medium","Low"))</f>
        <v>High</v>
      </c>
    </row>
    <row r="141" spans="1:22" x14ac:dyDescent="0.3">
      <c r="A141" t="s">
        <v>147</v>
      </c>
      <c r="B141" t="s">
        <v>23</v>
      </c>
      <c r="C141" t="s">
        <v>24</v>
      </c>
      <c r="D141" s="3">
        <v>130.76962589999999</v>
      </c>
      <c r="E141" s="3">
        <v>3.8950313470000002</v>
      </c>
      <c r="F141" s="3">
        <v>6.2051968180000001</v>
      </c>
      <c r="G141" s="3">
        <v>26.7</v>
      </c>
      <c r="H141" s="3">
        <v>46.8</v>
      </c>
      <c r="I141" s="3">
        <v>31.5</v>
      </c>
      <c r="J141" s="3">
        <v>1.329</v>
      </c>
      <c r="K141" s="3">
        <v>27.786000000000001</v>
      </c>
      <c r="L141" s="3">
        <v>22858</v>
      </c>
      <c r="M141" s="3" t="s">
        <v>164</v>
      </c>
      <c r="N141" s="3">
        <v>31.620335180000001</v>
      </c>
      <c r="O141" s="3">
        <v>1.95</v>
      </c>
      <c r="P141" t="s">
        <v>37</v>
      </c>
      <c r="Q141" s="3">
        <f t="shared" si="4"/>
        <v>0</v>
      </c>
      <c r="R141" s="3">
        <f t="shared" si="5"/>
        <v>2</v>
      </c>
      <c r="S141" s="3">
        <f>IF(Machine_Downtime[[#This Row],[Coolant_Temperature]]&gt;18,2,0)</f>
        <v>2</v>
      </c>
      <c r="T141" s="3">
        <f>IF(Machine_Downtime[[#This Row],[Torque]]&gt;24,2,0)</f>
        <v>2</v>
      </c>
      <c r="U141" s="3">
        <f>Machine_Downtime[[#This Row],[torque_risk]]+Machine_Downtime[[#This Row],[temperature_risk]]+Machine_Downtime[[#This Row],[splindle_speed_risk]]+Machine_Downtime[[#This Row],[pressure_risk]]</f>
        <v>6</v>
      </c>
      <c r="V141" s="3" t="str">
        <f>IF(Machine_Downtime[[#This Row],[risk_score]]&gt;=5,"High",IF(Machine_Downtime[[#This Row],[risk_score]]&gt;=3,"Medium","Low"))</f>
        <v>High</v>
      </c>
    </row>
    <row r="142" spans="1:22" x14ac:dyDescent="0.3">
      <c r="A142" t="s">
        <v>147</v>
      </c>
      <c r="B142" t="s">
        <v>17</v>
      </c>
      <c r="C142" t="s">
        <v>18</v>
      </c>
      <c r="D142" s="3">
        <v>115.6612125</v>
      </c>
      <c r="E142" s="3">
        <v>3.8888346930000002</v>
      </c>
      <c r="F142" s="3">
        <v>6.5235862689999999</v>
      </c>
      <c r="G142" s="3">
        <v>26.5</v>
      </c>
      <c r="H142" s="3">
        <v>46.2</v>
      </c>
      <c r="I142" s="3">
        <v>34.6</v>
      </c>
      <c r="J142" s="3">
        <v>1.1910000000000001</v>
      </c>
      <c r="K142" s="3">
        <v>27.085999999999999</v>
      </c>
      <c r="L142" s="3">
        <v>22684</v>
      </c>
      <c r="M142" s="3" t="s">
        <v>98</v>
      </c>
      <c r="N142" s="3">
        <v>30.51400825</v>
      </c>
      <c r="O142" s="3">
        <v>1.99</v>
      </c>
      <c r="P142" t="s">
        <v>37</v>
      </c>
      <c r="Q142" s="3">
        <f t="shared" si="4"/>
        <v>0</v>
      </c>
      <c r="R142" s="3">
        <f t="shared" si="5"/>
        <v>2</v>
      </c>
      <c r="S142" s="3">
        <f>IF(Machine_Downtime[[#This Row],[Coolant_Temperature]]&gt;18,2,0)</f>
        <v>2</v>
      </c>
      <c r="T142" s="3">
        <f>IF(Machine_Downtime[[#This Row],[Torque]]&gt;24,2,0)</f>
        <v>2</v>
      </c>
      <c r="U142" s="3">
        <f>Machine_Downtime[[#This Row],[torque_risk]]+Machine_Downtime[[#This Row],[temperature_risk]]+Machine_Downtime[[#This Row],[splindle_speed_risk]]+Machine_Downtime[[#This Row],[pressure_risk]]</f>
        <v>6</v>
      </c>
      <c r="V142" s="3" t="str">
        <f>IF(Machine_Downtime[[#This Row],[risk_score]]&gt;=5,"High",IF(Machine_Downtime[[#This Row],[risk_score]]&gt;=3,"Medium","Low"))</f>
        <v>High</v>
      </c>
    </row>
    <row r="143" spans="1:22" x14ac:dyDescent="0.3">
      <c r="A143" t="s">
        <v>147</v>
      </c>
      <c r="B143" t="s">
        <v>17</v>
      </c>
      <c r="C143" t="s">
        <v>18</v>
      </c>
      <c r="D143" s="3">
        <v>101.55187050000001</v>
      </c>
      <c r="E143" s="3">
        <v>3.0531488370000002</v>
      </c>
      <c r="F143" s="3">
        <v>6.2721509639999997</v>
      </c>
      <c r="G143" s="3">
        <v>26.8</v>
      </c>
      <c r="H143" s="3">
        <v>46.6</v>
      </c>
      <c r="I143" s="3">
        <v>29.9</v>
      </c>
      <c r="J143" s="3">
        <v>1.21</v>
      </c>
      <c r="K143" s="3">
        <v>34.898000000000003</v>
      </c>
      <c r="L143" s="3">
        <v>22860</v>
      </c>
      <c r="M143" s="3" t="s">
        <v>71</v>
      </c>
      <c r="N143" s="3">
        <v>20.883727029999999</v>
      </c>
      <c r="O143" s="3">
        <v>1.88</v>
      </c>
      <c r="P143" t="s">
        <v>37</v>
      </c>
      <c r="Q143" s="3">
        <f t="shared" si="4"/>
        <v>0</v>
      </c>
      <c r="R143" s="3">
        <f t="shared" si="5"/>
        <v>2</v>
      </c>
      <c r="S143" s="3">
        <f>IF(Machine_Downtime[[#This Row],[Coolant_Temperature]]&gt;18,2,0)</f>
        <v>2</v>
      </c>
      <c r="T143" s="3">
        <f>IF(Machine_Downtime[[#This Row],[Torque]]&gt;24,2,0)</f>
        <v>0</v>
      </c>
      <c r="U143" s="3">
        <f>Machine_Downtime[[#This Row],[torque_risk]]+Machine_Downtime[[#This Row],[temperature_risk]]+Machine_Downtime[[#This Row],[splindle_speed_risk]]+Machine_Downtime[[#This Row],[pressure_risk]]</f>
        <v>4</v>
      </c>
      <c r="V143" s="3" t="str">
        <f>IF(Machine_Downtime[[#This Row],[risk_score]]&gt;=5,"High",IF(Machine_Downtime[[#This Row],[risk_score]]&gt;=3,"Medium","Low"))</f>
        <v>Medium</v>
      </c>
    </row>
    <row r="144" spans="1:22" x14ac:dyDescent="0.3">
      <c r="A144" t="s">
        <v>165</v>
      </c>
      <c r="B144" t="s">
        <v>28</v>
      </c>
      <c r="C144" t="s">
        <v>29</v>
      </c>
      <c r="D144" s="3">
        <v>111.13161789999999</v>
      </c>
      <c r="E144" s="3">
        <v>5.1884091550000004</v>
      </c>
      <c r="F144" s="3">
        <v>7.1494328180000002</v>
      </c>
      <c r="G144" s="3">
        <v>22.1</v>
      </c>
      <c r="H144" s="3">
        <v>48.9</v>
      </c>
      <c r="I144" s="3">
        <v>34.4</v>
      </c>
      <c r="J144" s="3">
        <v>0.92700000000000005</v>
      </c>
      <c r="K144" s="3">
        <v>25.780999999999999</v>
      </c>
      <c r="L144" s="3">
        <v>14266</v>
      </c>
      <c r="M144" s="3" t="s">
        <v>166</v>
      </c>
      <c r="N144" s="3">
        <v>22.869556889999998</v>
      </c>
      <c r="O144" s="3">
        <v>1.87</v>
      </c>
      <c r="P144" t="s">
        <v>37</v>
      </c>
      <c r="Q144" s="3">
        <f t="shared" si="4"/>
        <v>0</v>
      </c>
      <c r="R144" s="3">
        <f t="shared" si="5"/>
        <v>2</v>
      </c>
      <c r="S144" s="3">
        <f>IF(Machine_Downtime[[#This Row],[Coolant_Temperature]]&gt;18,2,0)</f>
        <v>2</v>
      </c>
      <c r="T144" s="3">
        <f>IF(Machine_Downtime[[#This Row],[Torque]]&gt;24,2,0)</f>
        <v>0</v>
      </c>
      <c r="U144" s="3">
        <f>Machine_Downtime[[#This Row],[torque_risk]]+Machine_Downtime[[#This Row],[temperature_risk]]+Machine_Downtime[[#This Row],[splindle_speed_risk]]+Machine_Downtime[[#This Row],[pressure_risk]]</f>
        <v>4</v>
      </c>
      <c r="V144" s="3" t="str">
        <f>IF(Machine_Downtime[[#This Row],[risk_score]]&gt;=5,"High",IF(Machine_Downtime[[#This Row],[risk_score]]&gt;=3,"Medium","Low"))</f>
        <v>Medium</v>
      </c>
    </row>
    <row r="145" spans="1:22" x14ac:dyDescent="0.3">
      <c r="A145" t="s">
        <v>165</v>
      </c>
      <c r="B145" t="s">
        <v>17</v>
      </c>
      <c r="C145" t="s">
        <v>18</v>
      </c>
      <c r="D145" s="3">
        <v>94.3</v>
      </c>
      <c r="E145" s="3">
        <v>4.8782863809999997</v>
      </c>
      <c r="F145" s="3">
        <v>6.2157614360000002</v>
      </c>
      <c r="G145" s="3">
        <v>24.1</v>
      </c>
      <c r="H145" s="3">
        <v>47.4</v>
      </c>
      <c r="I145" s="3">
        <v>42.2</v>
      </c>
      <c r="J145" s="3">
        <v>0.84099999999999997</v>
      </c>
      <c r="K145" s="3">
        <v>28.126000000000001</v>
      </c>
      <c r="L145" s="3">
        <v>19667</v>
      </c>
      <c r="M145" s="3" t="s">
        <v>167</v>
      </c>
      <c r="N145" s="3">
        <v>24.274266539999999</v>
      </c>
      <c r="O145" s="3">
        <v>2.63</v>
      </c>
      <c r="P145" t="s">
        <v>21</v>
      </c>
      <c r="Q145" s="3">
        <f t="shared" si="4"/>
        <v>0</v>
      </c>
      <c r="R145" s="3">
        <f t="shared" si="5"/>
        <v>0</v>
      </c>
      <c r="S145" s="3">
        <f>IF(Machine_Downtime[[#This Row],[Coolant_Temperature]]&gt;18,2,0)</f>
        <v>2</v>
      </c>
      <c r="T145" s="3">
        <f>IF(Machine_Downtime[[#This Row],[Torque]]&gt;24,2,0)</f>
        <v>2</v>
      </c>
      <c r="U145" s="3">
        <f>Machine_Downtime[[#This Row],[torque_risk]]+Machine_Downtime[[#This Row],[temperature_risk]]+Machine_Downtime[[#This Row],[splindle_speed_risk]]+Machine_Downtime[[#This Row],[pressure_risk]]</f>
        <v>4</v>
      </c>
      <c r="V145" s="3" t="str">
        <f>IF(Machine_Downtime[[#This Row],[risk_score]]&gt;=5,"High",IF(Machine_Downtime[[#This Row],[risk_score]]&gt;=3,"Medium","Low"))</f>
        <v>Medium</v>
      </c>
    </row>
    <row r="146" spans="1:22" x14ac:dyDescent="0.3">
      <c r="A146" t="s">
        <v>165</v>
      </c>
      <c r="B146" t="s">
        <v>23</v>
      </c>
      <c r="C146" t="s">
        <v>24</v>
      </c>
      <c r="D146" s="3">
        <v>114.1963231</v>
      </c>
      <c r="E146" s="3">
        <v>5.1899083529999999</v>
      </c>
      <c r="F146" s="3">
        <v>7.3050778740000002</v>
      </c>
      <c r="G146" s="3">
        <v>22.1</v>
      </c>
      <c r="H146" s="3">
        <v>48.1</v>
      </c>
      <c r="I146" s="3">
        <v>37.5</v>
      </c>
      <c r="J146" s="3">
        <v>0.89900000000000002</v>
      </c>
      <c r="K146" s="3">
        <v>33.856000000000002</v>
      </c>
      <c r="L146" s="3">
        <v>20878</v>
      </c>
      <c r="M146" s="3" t="s">
        <v>64</v>
      </c>
      <c r="N146" s="3">
        <v>22.866270719999999</v>
      </c>
      <c r="O146" s="3">
        <v>1.91</v>
      </c>
      <c r="P146" t="s">
        <v>37</v>
      </c>
      <c r="Q146" s="3">
        <f t="shared" si="4"/>
        <v>0</v>
      </c>
      <c r="R146" s="3">
        <f t="shared" si="5"/>
        <v>0</v>
      </c>
      <c r="S146" s="3">
        <f>IF(Machine_Downtime[[#This Row],[Coolant_Temperature]]&gt;18,2,0)</f>
        <v>2</v>
      </c>
      <c r="T146" s="3">
        <f>IF(Machine_Downtime[[#This Row],[Torque]]&gt;24,2,0)</f>
        <v>0</v>
      </c>
      <c r="U146" s="3">
        <f>Machine_Downtime[[#This Row],[torque_risk]]+Machine_Downtime[[#This Row],[temperature_risk]]+Machine_Downtime[[#This Row],[splindle_speed_risk]]+Machine_Downtime[[#This Row],[pressure_risk]]</f>
        <v>2</v>
      </c>
      <c r="V146" s="3" t="str">
        <f>IF(Machine_Downtime[[#This Row],[risk_score]]&gt;=5,"High",IF(Machine_Downtime[[#This Row],[risk_score]]&gt;=3,"Medium","Low"))</f>
        <v>Low</v>
      </c>
    </row>
    <row r="147" spans="1:22" x14ac:dyDescent="0.3">
      <c r="A147" t="s">
        <v>165</v>
      </c>
      <c r="B147" t="s">
        <v>17</v>
      </c>
      <c r="C147" t="s">
        <v>18</v>
      </c>
      <c r="D147" s="3">
        <v>115.87425039999999</v>
      </c>
      <c r="E147" s="3">
        <v>5.1904069550000003</v>
      </c>
      <c r="F147" s="3">
        <v>7.4231570749999998</v>
      </c>
      <c r="G147" s="3">
        <v>22.1</v>
      </c>
      <c r="H147" s="3">
        <v>48.7</v>
      </c>
      <c r="I147" s="3">
        <v>32.799999999999997</v>
      </c>
      <c r="J147" s="3">
        <v>1.2270000000000001</v>
      </c>
      <c r="K147" s="3">
        <v>22.472000000000001</v>
      </c>
      <c r="L147" s="3">
        <v>17726</v>
      </c>
      <c r="M147" s="3" t="s">
        <v>168</v>
      </c>
      <c r="N147" s="3">
        <v>22.865175539999999</v>
      </c>
      <c r="O147" s="3">
        <v>2.02</v>
      </c>
      <c r="P147" t="s">
        <v>37</v>
      </c>
      <c r="Q147" s="3">
        <f t="shared" si="4"/>
        <v>0</v>
      </c>
      <c r="R147" s="3">
        <f t="shared" si="5"/>
        <v>2</v>
      </c>
      <c r="S147" s="3">
        <f>IF(Machine_Downtime[[#This Row],[Coolant_Temperature]]&gt;18,2,0)</f>
        <v>2</v>
      </c>
      <c r="T147" s="3">
        <f>IF(Machine_Downtime[[#This Row],[Torque]]&gt;24,2,0)</f>
        <v>0</v>
      </c>
      <c r="U147" s="3">
        <f>Machine_Downtime[[#This Row],[torque_risk]]+Machine_Downtime[[#This Row],[temperature_risk]]+Machine_Downtime[[#This Row],[splindle_speed_risk]]+Machine_Downtime[[#This Row],[pressure_risk]]</f>
        <v>4</v>
      </c>
      <c r="V147" s="3" t="str">
        <f>IF(Machine_Downtime[[#This Row],[risk_score]]&gt;=5,"High",IF(Machine_Downtime[[#This Row],[risk_score]]&gt;=3,"Medium","Low"))</f>
        <v>Medium</v>
      </c>
    </row>
    <row r="148" spans="1:22" x14ac:dyDescent="0.3">
      <c r="A148" t="s">
        <v>165</v>
      </c>
      <c r="B148" t="s">
        <v>28</v>
      </c>
      <c r="C148" t="s">
        <v>29</v>
      </c>
      <c r="D148" s="3">
        <v>137.72519800000001</v>
      </c>
      <c r="E148" s="3">
        <v>5.1792549560000003</v>
      </c>
      <c r="F148" s="3">
        <v>7.0631408359999996</v>
      </c>
      <c r="G148" s="3" t="s">
        <v>169</v>
      </c>
      <c r="H148" s="3">
        <v>51.8</v>
      </c>
      <c r="I148" s="3">
        <v>37.5</v>
      </c>
      <c r="J148" s="3">
        <v>1.2130000000000001</v>
      </c>
      <c r="K148" s="3">
        <v>29.173999999999999</v>
      </c>
      <c r="L148" s="3">
        <v>13272</v>
      </c>
      <c r="M148" s="3" t="s">
        <v>170</v>
      </c>
      <c r="N148" s="3">
        <v>22.91456273</v>
      </c>
      <c r="O148" s="3">
        <v>1.85</v>
      </c>
      <c r="P148" t="s">
        <v>37</v>
      </c>
      <c r="Q148" s="3">
        <f t="shared" si="4"/>
        <v>0</v>
      </c>
      <c r="R148" s="3">
        <f t="shared" si="5"/>
        <v>0</v>
      </c>
      <c r="S148" s="3">
        <f>IF(Machine_Downtime[[#This Row],[Coolant_Temperature]]&gt;18,2,0)</f>
        <v>2</v>
      </c>
      <c r="T148" s="3">
        <f>IF(Machine_Downtime[[#This Row],[Torque]]&gt;24,2,0)</f>
        <v>0</v>
      </c>
      <c r="U148" s="3">
        <f>Machine_Downtime[[#This Row],[torque_risk]]+Machine_Downtime[[#This Row],[temperature_risk]]+Machine_Downtime[[#This Row],[splindle_speed_risk]]+Machine_Downtime[[#This Row],[pressure_risk]]</f>
        <v>2</v>
      </c>
      <c r="V148" s="3" t="str">
        <f>IF(Machine_Downtime[[#This Row],[risk_score]]&gt;=5,"High",IF(Machine_Downtime[[#This Row],[risk_score]]&gt;=3,"Medium","Low"))</f>
        <v>Low</v>
      </c>
    </row>
    <row r="149" spans="1:22" x14ac:dyDescent="0.3">
      <c r="A149" t="s">
        <v>165</v>
      </c>
      <c r="B149" t="s">
        <v>28</v>
      </c>
      <c r="C149" t="s">
        <v>29</v>
      </c>
      <c r="D149" s="3">
        <v>89.698291089999998</v>
      </c>
      <c r="E149" s="3">
        <v>5.2046769470000003</v>
      </c>
      <c r="F149" s="3">
        <v>7.2475902530000003</v>
      </c>
      <c r="G149" s="3">
        <v>22.2</v>
      </c>
      <c r="H149" s="3">
        <v>49.2</v>
      </c>
      <c r="I149" s="3">
        <v>34.9</v>
      </c>
      <c r="J149" s="3">
        <v>0.66700000000000004</v>
      </c>
      <c r="K149" s="3">
        <v>30.564</v>
      </c>
      <c r="L149" s="3">
        <v>18436</v>
      </c>
      <c r="M149" s="3" t="s">
        <v>171</v>
      </c>
      <c r="N149" s="3">
        <v>22.816000760000001</v>
      </c>
      <c r="O149" s="3">
        <v>2.17</v>
      </c>
      <c r="P149" t="s">
        <v>37</v>
      </c>
      <c r="Q149" s="3">
        <f t="shared" si="4"/>
        <v>2</v>
      </c>
      <c r="R149" s="3">
        <f t="shared" si="5"/>
        <v>0</v>
      </c>
      <c r="S149" s="3">
        <f>IF(Machine_Downtime[[#This Row],[Coolant_Temperature]]&gt;18,2,0)</f>
        <v>2</v>
      </c>
      <c r="T149" s="3">
        <f>IF(Machine_Downtime[[#This Row],[Torque]]&gt;24,2,0)</f>
        <v>0</v>
      </c>
      <c r="U149" s="3">
        <f>Machine_Downtime[[#This Row],[torque_risk]]+Machine_Downtime[[#This Row],[temperature_risk]]+Machine_Downtime[[#This Row],[splindle_speed_risk]]+Machine_Downtime[[#This Row],[pressure_risk]]</f>
        <v>4</v>
      </c>
      <c r="V149" s="3" t="str">
        <f>IF(Machine_Downtime[[#This Row],[risk_score]]&gt;=5,"High",IF(Machine_Downtime[[#This Row],[risk_score]]&gt;=3,"Medium","Low"))</f>
        <v>Medium</v>
      </c>
    </row>
    <row r="150" spans="1:22" x14ac:dyDescent="0.3">
      <c r="A150" t="s">
        <v>165</v>
      </c>
      <c r="B150" t="s">
        <v>23</v>
      </c>
      <c r="C150" t="s">
        <v>24</v>
      </c>
      <c r="D150" s="3" t="s">
        <v>172</v>
      </c>
      <c r="E150" s="3">
        <v>6.8785215949999996</v>
      </c>
      <c r="F150" s="3">
        <v>5.9915015169999997</v>
      </c>
      <c r="G150" s="3" t="s">
        <v>173</v>
      </c>
      <c r="H150" s="3">
        <v>49.6</v>
      </c>
      <c r="I150" s="3">
        <v>33.700000000000003</v>
      </c>
      <c r="J150" s="3">
        <v>0.58899999999999997</v>
      </c>
      <c r="K150" s="3">
        <v>27.914999999999999</v>
      </c>
      <c r="L150" s="3">
        <v>27957</v>
      </c>
      <c r="M150" s="3" t="s">
        <v>174</v>
      </c>
      <c r="N150" s="3">
        <v>24.274266539999999</v>
      </c>
      <c r="O150" s="3">
        <v>2.92</v>
      </c>
      <c r="P150" t="s">
        <v>21</v>
      </c>
      <c r="Q150" s="3">
        <f t="shared" si="4"/>
        <v>0</v>
      </c>
      <c r="R150" s="3">
        <f t="shared" si="5"/>
        <v>0</v>
      </c>
      <c r="S150" s="3">
        <f>IF(Machine_Downtime[[#This Row],[Coolant_Temperature]]&gt;18,2,0)</f>
        <v>2</v>
      </c>
      <c r="T150" s="3">
        <f>IF(Machine_Downtime[[#This Row],[Torque]]&gt;24,2,0)</f>
        <v>2</v>
      </c>
      <c r="U150" s="3">
        <f>Machine_Downtime[[#This Row],[torque_risk]]+Machine_Downtime[[#This Row],[temperature_risk]]+Machine_Downtime[[#This Row],[splindle_speed_risk]]+Machine_Downtime[[#This Row],[pressure_risk]]</f>
        <v>4</v>
      </c>
      <c r="V150" s="3" t="str">
        <f>IF(Machine_Downtime[[#This Row],[risk_score]]&gt;=5,"High",IF(Machine_Downtime[[#This Row],[risk_score]]&gt;=3,"Medium","Low"))</f>
        <v>Medium</v>
      </c>
    </row>
    <row r="151" spans="1:22" x14ac:dyDescent="0.3">
      <c r="A151" t="s">
        <v>165</v>
      </c>
      <c r="B151" t="s">
        <v>23</v>
      </c>
      <c r="C151" t="s">
        <v>24</v>
      </c>
      <c r="D151" s="3">
        <v>94.3</v>
      </c>
      <c r="E151" s="3">
        <v>4.8752646310000003</v>
      </c>
      <c r="F151" s="3">
        <v>6.1890887929999998</v>
      </c>
      <c r="G151" s="3">
        <v>11.4</v>
      </c>
      <c r="H151" s="3">
        <v>44.6</v>
      </c>
      <c r="I151" s="3">
        <v>36.799999999999997</v>
      </c>
      <c r="J151" s="3">
        <v>0.88800000000000001</v>
      </c>
      <c r="K151" s="3">
        <v>21.472000000000001</v>
      </c>
      <c r="L151" s="3">
        <v>19657</v>
      </c>
      <c r="M151" s="3" t="s">
        <v>161</v>
      </c>
      <c r="N151" s="3">
        <v>16.44955444</v>
      </c>
      <c r="O151" s="3">
        <v>3.55</v>
      </c>
      <c r="P151" t="s">
        <v>21</v>
      </c>
      <c r="Q151" s="3">
        <f t="shared" si="4"/>
        <v>0</v>
      </c>
      <c r="R151" s="3">
        <f t="shared" si="5"/>
        <v>2</v>
      </c>
      <c r="S151" s="3">
        <f>IF(Machine_Downtime[[#This Row],[Coolant_Temperature]]&gt;18,2,0)</f>
        <v>0</v>
      </c>
      <c r="T151" s="3">
        <f>IF(Machine_Downtime[[#This Row],[Torque]]&gt;24,2,0)</f>
        <v>0</v>
      </c>
      <c r="U151" s="3">
        <f>Machine_Downtime[[#This Row],[torque_risk]]+Machine_Downtime[[#This Row],[temperature_risk]]+Machine_Downtime[[#This Row],[splindle_speed_risk]]+Machine_Downtime[[#This Row],[pressure_risk]]</f>
        <v>2</v>
      </c>
      <c r="V151" s="3" t="str">
        <f>IF(Machine_Downtime[[#This Row],[risk_score]]&gt;=5,"High",IF(Machine_Downtime[[#This Row],[risk_score]]&gt;=3,"Medium","Low"))</f>
        <v>Low</v>
      </c>
    </row>
    <row r="152" spans="1:22" x14ac:dyDescent="0.3">
      <c r="A152" t="s">
        <v>165</v>
      </c>
      <c r="B152" t="s">
        <v>17</v>
      </c>
      <c r="C152" t="s">
        <v>18</v>
      </c>
      <c r="D152" s="3">
        <v>59.65</v>
      </c>
      <c r="E152" s="3">
        <v>4.8799488350000004</v>
      </c>
      <c r="F152" s="3">
        <v>6.4497950810000004</v>
      </c>
      <c r="G152" s="3">
        <v>15.7</v>
      </c>
      <c r="H152" s="3">
        <v>49.9</v>
      </c>
      <c r="I152" s="3">
        <v>33.5</v>
      </c>
      <c r="J152" s="3">
        <v>1.2989999999999999</v>
      </c>
      <c r="K152" s="3">
        <v>26.614000000000001</v>
      </c>
      <c r="L152" s="3">
        <v>19679</v>
      </c>
      <c r="M152" s="3" t="s">
        <v>171</v>
      </c>
      <c r="N152" s="3">
        <v>24.259464399999999</v>
      </c>
      <c r="O152" s="3">
        <v>3.58</v>
      </c>
      <c r="P152" t="s">
        <v>21</v>
      </c>
      <c r="Q152" s="3">
        <f t="shared" si="4"/>
        <v>2</v>
      </c>
      <c r="R152" s="3">
        <f t="shared" si="5"/>
        <v>0</v>
      </c>
      <c r="S152" s="3">
        <f>IF(Machine_Downtime[[#This Row],[Coolant_Temperature]]&gt;18,2,0)</f>
        <v>0</v>
      </c>
      <c r="T152" s="3">
        <f>IF(Machine_Downtime[[#This Row],[Torque]]&gt;24,2,0)</f>
        <v>2</v>
      </c>
      <c r="U152" s="3">
        <f>Machine_Downtime[[#This Row],[torque_risk]]+Machine_Downtime[[#This Row],[temperature_risk]]+Machine_Downtime[[#This Row],[splindle_speed_risk]]+Machine_Downtime[[#This Row],[pressure_risk]]</f>
        <v>4</v>
      </c>
      <c r="V152" s="3" t="str">
        <f>IF(Machine_Downtime[[#This Row],[risk_score]]&gt;=5,"High",IF(Machine_Downtime[[#This Row],[risk_score]]&gt;=3,"Medium","Low"))</f>
        <v>Medium</v>
      </c>
    </row>
    <row r="153" spans="1:22" x14ac:dyDescent="0.3">
      <c r="A153" t="s">
        <v>165</v>
      </c>
      <c r="B153" t="s">
        <v>17</v>
      </c>
      <c r="C153" t="s">
        <v>18</v>
      </c>
      <c r="D153" s="3">
        <v>82.23</v>
      </c>
      <c r="E153" s="3">
        <v>4.8797920880000003</v>
      </c>
      <c r="F153" s="3">
        <v>6.0301699710000003</v>
      </c>
      <c r="G153" s="3">
        <v>6.6</v>
      </c>
      <c r="H153" s="3">
        <v>48.9</v>
      </c>
      <c r="I153" s="3">
        <v>34.200000000000003</v>
      </c>
      <c r="J153" s="3">
        <v>0.80800000000000005</v>
      </c>
      <c r="K153" s="3">
        <v>13.849</v>
      </c>
      <c r="L153" s="3">
        <v>19671</v>
      </c>
      <c r="M153" s="3" t="s">
        <v>175</v>
      </c>
      <c r="N153" s="3">
        <v>24.269330490000002</v>
      </c>
      <c r="O153" s="3">
        <v>3.93</v>
      </c>
      <c r="P153" t="s">
        <v>21</v>
      </c>
      <c r="Q153" s="3">
        <f t="shared" si="4"/>
        <v>2</v>
      </c>
      <c r="R153" s="3">
        <f t="shared" si="5"/>
        <v>0</v>
      </c>
      <c r="S153" s="3">
        <f>IF(Machine_Downtime[[#This Row],[Coolant_Temperature]]&gt;18,2,0)</f>
        <v>0</v>
      </c>
      <c r="T153" s="3">
        <f>IF(Machine_Downtime[[#This Row],[Torque]]&gt;24,2,0)</f>
        <v>2</v>
      </c>
      <c r="U153" s="3">
        <f>Machine_Downtime[[#This Row],[torque_risk]]+Machine_Downtime[[#This Row],[temperature_risk]]+Machine_Downtime[[#This Row],[splindle_speed_risk]]+Machine_Downtime[[#This Row],[pressure_risk]]</f>
        <v>4</v>
      </c>
      <c r="V153" s="3" t="str">
        <f>IF(Machine_Downtime[[#This Row],[risk_score]]&gt;=5,"High",IF(Machine_Downtime[[#This Row],[risk_score]]&gt;=3,"Medium","Low"))</f>
        <v>Medium</v>
      </c>
    </row>
    <row r="154" spans="1:22" x14ac:dyDescent="0.3">
      <c r="A154" t="s">
        <v>176</v>
      </c>
      <c r="B154" t="s">
        <v>17</v>
      </c>
      <c r="C154" t="s">
        <v>18</v>
      </c>
      <c r="D154" s="3">
        <v>58.18</v>
      </c>
      <c r="E154" s="3">
        <v>4.9057546309999998</v>
      </c>
      <c r="F154" s="3">
        <v>6.3930620359999999</v>
      </c>
      <c r="G154" s="3">
        <v>33.6</v>
      </c>
      <c r="H154" s="3">
        <v>51.4</v>
      </c>
      <c r="I154" s="3">
        <v>38.700000000000003</v>
      </c>
      <c r="J154" s="3">
        <v>1.212</v>
      </c>
      <c r="K154" s="3">
        <v>29.513000000000002</v>
      </c>
      <c r="L154" s="3">
        <v>20504</v>
      </c>
      <c r="M154" s="3" t="s">
        <v>154</v>
      </c>
      <c r="N154" s="3">
        <v>24.15390842</v>
      </c>
      <c r="O154" s="3">
        <v>2.78</v>
      </c>
      <c r="P154" t="s">
        <v>21</v>
      </c>
      <c r="Q154" s="3">
        <f t="shared" si="4"/>
        <v>2</v>
      </c>
      <c r="R154" s="3">
        <f t="shared" si="5"/>
        <v>0</v>
      </c>
      <c r="S154" s="3">
        <f>IF(Machine_Downtime[[#This Row],[Coolant_Temperature]]&gt;18,2,0)</f>
        <v>2</v>
      </c>
      <c r="T154" s="3">
        <f>IF(Machine_Downtime[[#This Row],[Torque]]&gt;24,2,0)</f>
        <v>2</v>
      </c>
      <c r="U154" s="3">
        <f>Machine_Downtime[[#This Row],[torque_risk]]+Machine_Downtime[[#This Row],[temperature_risk]]+Machine_Downtime[[#This Row],[splindle_speed_risk]]+Machine_Downtime[[#This Row],[pressure_risk]]</f>
        <v>6</v>
      </c>
      <c r="V154" s="3" t="str">
        <f>IF(Machine_Downtime[[#This Row],[risk_score]]&gt;=5,"High",IF(Machine_Downtime[[#This Row],[risk_score]]&gt;=3,"Medium","Low"))</f>
        <v>High</v>
      </c>
    </row>
    <row r="155" spans="1:22" x14ac:dyDescent="0.3">
      <c r="A155" t="s">
        <v>176</v>
      </c>
      <c r="B155" t="s">
        <v>28</v>
      </c>
      <c r="C155" t="s">
        <v>29</v>
      </c>
      <c r="D155" s="3">
        <v>73.63</v>
      </c>
      <c r="E155" s="3">
        <v>4.8983807490000002</v>
      </c>
      <c r="F155" s="3">
        <v>6.5759484629999996</v>
      </c>
      <c r="G155" s="3">
        <v>25.8</v>
      </c>
      <c r="H155" s="3" t="s">
        <v>177</v>
      </c>
      <c r="I155" s="3" t="s">
        <v>63</v>
      </c>
      <c r="J155" s="3">
        <v>0.67100000000000004</v>
      </c>
      <c r="K155" s="3">
        <v>19.791</v>
      </c>
      <c r="L155" s="3">
        <v>21951</v>
      </c>
      <c r="M155" s="3" t="s">
        <v>58</v>
      </c>
      <c r="N155" s="3">
        <v>24.195529879999999</v>
      </c>
      <c r="O155" s="3">
        <v>2.58</v>
      </c>
      <c r="P155" t="s">
        <v>21</v>
      </c>
      <c r="Q155" s="3">
        <f t="shared" si="4"/>
        <v>2</v>
      </c>
      <c r="R155" s="3">
        <f t="shared" si="5"/>
        <v>2</v>
      </c>
      <c r="S155" s="3">
        <f>IF(Machine_Downtime[[#This Row],[Coolant_Temperature]]&gt;18,2,0)</f>
        <v>2</v>
      </c>
      <c r="T155" s="3">
        <f>IF(Machine_Downtime[[#This Row],[Torque]]&gt;24,2,0)</f>
        <v>2</v>
      </c>
      <c r="U155" s="3">
        <f>Machine_Downtime[[#This Row],[torque_risk]]+Machine_Downtime[[#This Row],[temperature_risk]]+Machine_Downtime[[#This Row],[splindle_speed_risk]]+Machine_Downtime[[#This Row],[pressure_risk]]</f>
        <v>8</v>
      </c>
      <c r="V155" s="3" t="str">
        <f>IF(Machine_Downtime[[#This Row],[risk_score]]&gt;=5,"High",IF(Machine_Downtime[[#This Row],[risk_score]]&gt;=3,"Medium","Low"))</f>
        <v>High</v>
      </c>
    </row>
    <row r="156" spans="1:22" x14ac:dyDescent="0.3">
      <c r="A156" t="s">
        <v>176</v>
      </c>
      <c r="B156" t="s">
        <v>23</v>
      </c>
      <c r="C156" t="s">
        <v>24</v>
      </c>
      <c r="D156" s="3">
        <v>147.72971290000001</v>
      </c>
      <c r="E156" s="3">
        <v>3.8950313470000002</v>
      </c>
      <c r="F156" s="3">
        <v>6.6522014839999999</v>
      </c>
      <c r="G156" s="3">
        <v>21.7</v>
      </c>
      <c r="H156" s="3">
        <v>52.3</v>
      </c>
      <c r="I156" s="3">
        <v>32.4</v>
      </c>
      <c r="J156" s="3">
        <v>1.288</v>
      </c>
      <c r="K156" s="3">
        <v>31.434000000000001</v>
      </c>
      <c r="L156" s="3">
        <v>20671</v>
      </c>
      <c r="M156" s="3" t="s">
        <v>140</v>
      </c>
      <c r="N156" s="3">
        <v>34.973004189999997</v>
      </c>
      <c r="O156" s="3">
        <v>2.9</v>
      </c>
      <c r="P156" t="s">
        <v>37</v>
      </c>
      <c r="Q156" s="3">
        <f t="shared" si="4"/>
        <v>0</v>
      </c>
      <c r="R156" s="3">
        <f t="shared" si="5"/>
        <v>2</v>
      </c>
      <c r="S156" s="3">
        <f>IF(Machine_Downtime[[#This Row],[Coolant_Temperature]]&gt;18,2,0)</f>
        <v>2</v>
      </c>
      <c r="T156" s="3">
        <f>IF(Machine_Downtime[[#This Row],[Torque]]&gt;24,2,0)</f>
        <v>2</v>
      </c>
      <c r="U156" s="3">
        <f>Machine_Downtime[[#This Row],[torque_risk]]+Machine_Downtime[[#This Row],[temperature_risk]]+Machine_Downtime[[#This Row],[splindle_speed_risk]]+Machine_Downtime[[#This Row],[pressure_risk]]</f>
        <v>6</v>
      </c>
      <c r="V156" s="3" t="str">
        <f>IF(Machine_Downtime[[#This Row],[risk_score]]&gt;=5,"High",IF(Machine_Downtime[[#This Row],[risk_score]]&gt;=3,"Medium","Low"))</f>
        <v>High</v>
      </c>
    </row>
    <row r="157" spans="1:22" x14ac:dyDescent="0.3">
      <c r="A157" t="s">
        <v>179</v>
      </c>
      <c r="B157" t="s">
        <v>28</v>
      </c>
      <c r="C157" t="s">
        <v>29</v>
      </c>
      <c r="D157" s="3">
        <v>124.92784090000001</v>
      </c>
      <c r="E157" s="3">
        <v>3.1260114720000001</v>
      </c>
      <c r="F157" s="3">
        <v>6.6563099960000001</v>
      </c>
      <c r="G157" s="3">
        <v>21.1</v>
      </c>
      <c r="H157" s="3">
        <v>46.8</v>
      </c>
      <c r="I157" s="3">
        <v>27.3</v>
      </c>
      <c r="J157" s="3">
        <v>0.95899999999999996</v>
      </c>
      <c r="K157" s="3">
        <v>33.023000000000003</v>
      </c>
      <c r="L157" s="3">
        <v>20419</v>
      </c>
      <c r="M157" s="3" t="s">
        <v>180</v>
      </c>
      <c r="N157" s="3">
        <v>23.380283070000001</v>
      </c>
      <c r="O157" s="3">
        <v>2.63</v>
      </c>
      <c r="P157" t="s">
        <v>37</v>
      </c>
      <c r="Q157" s="3">
        <f t="shared" si="4"/>
        <v>0</v>
      </c>
      <c r="R157" s="3">
        <f t="shared" si="5"/>
        <v>2</v>
      </c>
      <c r="S157" s="3">
        <f>IF(Machine_Downtime[[#This Row],[Coolant_Temperature]]&gt;18,2,0)</f>
        <v>2</v>
      </c>
      <c r="T157" s="3">
        <f>IF(Machine_Downtime[[#This Row],[Torque]]&gt;24,2,0)</f>
        <v>0</v>
      </c>
      <c r="U157" s="3">
        <f>Machine_Downtime[[#This Row],[torque_risk]]+Machine_Downtime[[#This Row],[temperature_risk]]+Machine_Downtime[[#This Row],[splindle_speed_risk]]+Machine_Downtime[[#This Row],[pressure_risk]]</f>
        <v>4</v>
      </c>
      <c r="V157" s="3" t="str">
        <f>IF(Machine_Downtime[[#This Row],[risk_score]]&gt;=5,"High",IF(Machine_Downtime[[#This Row],[risk_score]]&gt;=3,"Medium","Low"))</f>
        <v>Medium</v>
      </c>
    </row>
    <row r="158" spans="1:22" x14ac:dyDescent="0.3">
      <c r="A158" t="s">
        <v>179</v>
      </c>
      <c r="B158" t="s">
        <v>17</v>
      </c>
      <c r="C158" t="s">
        <v>18</v>
      </c>
      <c r="D158" s="3">
        <v>140.5744191</v>
      </c>
      <c r="E158" s="3">
        <v>5.0774901540000004</v>
      </c>
      <c r="F158" s="3">
        <v>6.7872523679999999</v>
      </c>
      <c r="G158" s="3">
        <v>21.1</v>
      </c>
      <c r="H158" s="3">
        <v>47.1</v>
      </c>
      <c r="I158" s="3">
        <v>37.700000000000003</v>
      </c>
      <c r="J158" s="3">
        <v>1.353</v>
      </c>
      <c r="K158" s="3">
        <v>18.254000000000001</v>
      </c>
      <c r="L158" s="3">
        <v>20421</v>
      </c>
      <c r="M158" s="3" t="s">
        <v>181</v>
      </c>
      <c r="N158" s="3">
        <v>23.377993239999999</v>
      </c>
      <c r="O158" s="3">
        <v>1.86</v>
      </c>
      <c r="P158" t="s">
        <v>37</v>
      </c>
      <c r="Q158" s="3">
        <f t="shared" si="4"/>
        <v>0</v>
      </c>
      <c r="R158" s="3">
        <f t="shared" si="5"/>
        <v>2</v>
      </c>
      <c r="S158" s="3">
        <f>IF(Machine_Downtime[[#This Row],[Coolant_Temperature]]&gt;18,2,0)</f>
        <v>2</v>
      </c>
      <c r="T158" s="3">
        <f>IF(Machine_Downtime[[#This Row],[Torque]]&gt;24,2,0)</f>
        <v>0</v>
      </c>
      <c r="U158" s="3">
        <f>Machine_Downtime[[#This Row],[torque_risk]]+Machine_Downtime[[#This Row],[temperature_risk]]+Machine_Downtime[[#This Row],[splindle_speed_risk]]+Machine_Downtime[[#This Row],[pressure_risk]]</f>
        <v>4</v>
      </c>
      <c r="V158" s="3" t="str">
        <f>IF(Machine_Downtime[[#This Row],[risk_score]]&gt;=5,"High",IF(Machine_Downtime[[#This Row],[risk_score]]&gt;=3,"Medium","Low"))</f>
        <v>Medium</v>
      </c>
    </row>
    <row r="159" spans="1:22" x14ac:dyDescent="0.3">
      <c r="A159" t="s">
        <v>179</v>
      </c>
      <c r="B159" t="s">
        <v>17</v>
      </c>
      <c r="C159" t="s">
        <v>18</v>
      </c>
      <c r="D159" s="3">
        <v>61.89</v>
      </c>
      <c r="E159" s="3">
        <v>4.6101744580000004</v>
      </c>
      <c r="F159" s="3">
        <v>6.337722845</v>
      </c>
      <c r="G159" s="3">
        <v>5.9</v>
      </c>
      <c r="H159" s="3" t="s">
        <v>97</v>
      </c>
      <c r="I159" s="3">
        <v>35.9</v>
      </c>
      <c r="J159" s="3">
        <v>1.264</v>
      </c>
      <c r="K159" s="3">
        <v>17.373000000000001</v>
      </c>
      <c r="L159" s="3">
        <v>26526</v>
      </c>
      <c r="M159" s="3" t="s">
        <v>47</v>
      </c>
      <c r="N159" s="3">
        <v>25.648847580000002</v>
      </c>
      <c r="O159" s="3">
        <v>2.52</v>
      </c>
      <c r="P159" t="s">
        <v>21</v>
      </c>
      <c r="Q159" s="3">
        <f t="shared" si="4"/>
        <v>2</v>
      </c>
      <c r="R159" s="3">
        <f t="shared" si="5"/>
        <v>2</v>
      </c>
      <c r="S159" s="3">
        <f>IF(Machine_Downtime[[#This Row],[Coolant_Temperature]]&gt;18,2,0)</f>
        <v>0</v>
      </c>
      <c r="T159" s="3">
        <f>IF(Machine_Downtime[[#This Row],[Torque]]&gt;24,2,0)</f>
        <v>2</v>
      </c>
      <c r="U159" s="3">
        <f>Machine_Downtime[[#This Row],[torque_risk]]+Machine_Downtime[[#This Row],[temperature_risk]]+Machine_Downtime[[#This Row],[splindle_speed_risk]]+Machine_Downtime[[#This Row],[pressure_risk]]</f>
        <v>6</v>
      </c>
      <c r="V159" s="3" t="str">
        <f>IF(Machine_Downtime[[#This Row],[risk_score]]&gt;=5,"High",IF(Machine_Downtime[[#This Row],[risk_score]]&gt;=3,"Medium","Low"))</f>
        <v>High</v>
      </c>
    </row>
    <row r="160" spans="1:22" x14ac:dyDescent="0.3">
      <c r="A160" t="s">
        <v>179</v>
      </c>
      <c r="B160" t="s">
        <v>28</v>
      </c>
      <c r="C160" t="s">
        <v>29</v>
      </c>
      <c r="D160" s="3">
        <v>107.93166100000001</v>
      </c>
      <c r="E160" s="3">
        <v>3.1069600020000001</v>
      </c>
      <c r="F160" s="3">
        <v>6.465564466</v>
      </c>
      <c r="G160" s="3" t="s">
        <v>70</v>
      </c>
      <c r="H160" s="3">
        <v>45.7</v>
      </c>
      <c r="I160" s="3">
        <v>25.2</v>
      </c>
      <c r="J160" s="3">
        <v>0.25600000000000001</v>
      </c>
      <c r="K160" s="3">
        <v>25.477</v>
      </c>
      <c r="L160" s="3">
        <v>20418</v>
      </c>
      <c r="M160" s="3" t="s">
        <v>36</v>
      </c>
      <c r="N160" s="3">
        <v>23.381428150000001</v>
      </c>
      <c r="O160" s="3">
        <v>2.71</v>
      </c>
      <c r="P160" t="s">
        <v>37</v>
      </c>
      <c r="Q160" s="3">
        <f t="shared" si="4"/>
        <v>0</v>
      </c>
      <c r="R160" s="3">
        <f t="shared" si="5"/>
        <v>2</v>
      </c>
      <c r="S160" s="3">
        <f>IF(Machine_Downtime[[#This Row],[Coolant_Temperature]]&gt;18,2,0)</f>
        <v>2</v>
      </c>
      <c r="T160" s="3">
        <f>IF(Machine_Downtime[[#This Row],[Torque]]&gt;24,2,0)</f>
        <v>0</v>
      </c>
      <c r="U160" s="3">
        <f>Machine_Downtime[[#This Row],[torque_risk]]+Machine_Downtime[[#This Row],[temperature_risk]]+Machine_Downtime[[#This Row],[splindle_speed_risk]]+Machine_Downtime[[#This Row],[pressure_risk]]</f>
        <v>4</v>
      </c>
      <c r="V160" s="3" t="str">
        <f>IF(Machine_Downtime[[#This Row],[risk_score]]&gt;=5,"High",IF(Machine_Downtime[[#This Row],[risk_score]]&gt;=3,"Medium","Low"))</f>
        <v>Medium</v>
      </c>
    </row>
    <row r="161" spans="1:22" x14ac:dyDescent="0.3">
      <c r="A161" t="s">
        <v>179</v>
      </c>
      <c r="B161" t="s">
        <v>23</v>
      </c>
      <c r="C161" t="s">
        <v>24</v>
      </c>
      <c r="D161" s="3">
        <v>111.75005040000001</v>
      </c>
      <c r="E161" s="3">
        <v>3.1059824479999998</v>
      </c>
      <c r="F161" s="3">
        <v>6.4486448569999997</v>
      </c>
      <c r="G161" s="3">
        <v>21.1</v>
      </c>
      <c r="H161" s="3">
        <v>43.9</v>
      </c>
      <c r="I161" s="3" t="s">
        <v>109</v>
      </c>
      <c r="J161" s="3">
        <v>1.0089999999999999</v>
      </c>
      <c r="K161" s="3">
        <v>28.876999999999999</v>
      </c>
      <c r="L161" s="3">
        <v>20449</v>
      </c>
      <c r="M161" s="3" t="s">
        <v>77</v>
      </c>
      <c r="N161" s="3">
        <v>23.34598269</v>
      </c>
      <c r="O161" s="3">
        <v>2.95</v>
      </c>
      <c r="P161" t="s">
        <v>37</v>
      </c>
      <c r="Q161" s="3">
        <f t="shared" si="4"/>
        <v>0</v>
      </c>
      <c r="R161" s="3">
        <f t="shared" si="5"/>
        <v>2</v>
      </c>
      <c r="S161" s="3">
        <f>IF(Machine_Downtime[[#This Row],[Coolant_Temperature]]&gt;18,2,0)</f>
        <v>2</v>
      </c>
      <c r="T161" s="3">
        <f>IF(Machine_Downtime[[#This Row],[Torque]]&gt;24,2,0)</f>
        <v>0</v>
      </c>
      <c r="U161" s="3">
        <f>Machine_Downtime[[#This Row],[torque_risk]]+Machine_Downtime[[#This Row],[temperature_risk]]+Machine_Downtime[[#This Row],[splindle_speed_risk]]+Machine_Downtime[[#This Row],[pressure_risk]]</f>
        <v>4</v>
      </c>
      <c r="V161" s="3" t="str">
        <f>IF(Machine_Downtime[[#This Row],[risk_score]]&gt;=5,"High",IF(Machine_Downtime[[#This Row],[risk_score]]&gt;=3,"Medium","Low"))</f>
        <v>Medium</v>
      </c>
    </row>
    <row r="162" spans="1:22" x14ac:dyDescent="0.3">
      <c r="A162" t="s">
        <v>179</v>
      </c>
      <c r="B162" t="s">
        <v>28</v>
      </c>
      <c r="C162" t="s">
        <v>29</v>
      </c>
      <c r="D162" s="3">
        <v>111.8191497</v>
      </c>
      <c r="E162" s="3">
        <v>3.1648046490000001</v>
      </c>
      <c r="F162" s="3">
        <v>6.2263468480000004</v>
      </c>
      <c r="G162" s="3" t="s">
        <v>70</v>
      </c>
      <c r="H162" s="3">
        <v>45.9</v>
      </c>
      <c r="I162" s="3">
        <v>37.9</v>
      </c>
      <c r="J162" s="3">
        <v>1.196</v>
      </c>
      <c r="K162" s="3">
        <v>20.719000000000001</v>
      </c>
      <c r="L162" s="3">
        <v>20418</v>
      </c>
      <c r="M162" s="3" t="s">
        <v>67</v>
      </c>
      <c r="N162" s="3">
        <v>23.381428150000001</v>
      </c>
      <c r="O162" s="3">
        <v>1.88</v>
      </c>
      <c r="P162" t="s">
        <v>37</v>
      </c>
      <c r="Q162" s="3">
        <f t="shared" si="4"/>
        <v>0</v>
      </c>
      <c r="R162" s="3">
        <f t="shared" si="5"/>
        <v>2</v>
      </c>
      <c r="S162" s="3">
        <f>IF(Machine_Downtime[[#This Row],[Coolant_Temperature]]&gt;18,2,0)</f>
        <v>2</v>
      </c>
      <c r="T162" s="3">
        <f>IF(Machine_Downtime[[#This Row],[Torque]]&gt;24,2,0)</f>
        <v>0</v>
      </c>
      <c r="U162" s="3">
        <f>Machine_Downtime[[#This Row],[torque_risk]]+Machine_Downtime[[#This Row],[temperature_risk]]+Machine_Downtime[[#This Row],[splindle_speed_risk]]+Machine_Downtime[[#This Row],[pressure_risk]]</f>
        <v>4</v>
      </c>
      <c r="V162" s="3" t="str">
        <f>IF(Machine_Downtime[[#This Row],[risk_score]]&gt;=5,"High",IF(Machine_Downtime[[#This Row],[risk_score]]&gt;=3,"Medium","Low"))</f>
        <v>Medium</v>
      </c>
    </row>
    <row r="163" spans="1:22" x14ac:dyDescent="0.3">
      <c r="A163" t="s">
        <v>179</v>
      </c>
      <c r="B163" t="s">
        <v>23</v>
      </c>
      <c r="C163" t="s">
        <v>24</v>
      </c>
      <c r="D163" s="3">
        <v>127.5308711</v>
      </c>
      <c r="E163" s="3">
        <v>5.0880471839999997</v>
      </c>
      <c r="F163" s="3">
        <v>6.0441458409999997</v>
      </c>
      <c r="G163" s="3">
        <v>21.1</v>
      </c>
      <c r="H163" s="3">
        <v>46.1</v>
      </c>
      <c r="I163" s="3">
        <v>37.1</v>
      </c>
      <c r="J163" s="3">
        <v>1.3959999999999999</v>
      </c>
      <c r="K163" s="3">
        <v>26.128</v>
      </c>
      <c r="L163" s="3">
        <v>20449</v>
      </c>
      <c r="M163" s="3" t="s">
        <v>182</v>
      </c>
      <c r="N163" s="3">
        <v>23.34598269</v>
      </c>
      <c r="O163" s="3">
        <v>1.95</v>
      </c>
      <c r="P163" t="s">
        <v>37</v>
      </c>
      <c r="Q163" s="3">
        <f t="shared" si="4"/>
        <v>0</v>
      </c>
      <c r="R163" s="3">
        <f t="shared" si="5"/>
        <v>2</v>
      </c>
      <c r="S163" s="3">
        <f>IF(Machine_Downtime[[#This Row],[Coolant_Temperature]]&gt;18,2,0)</f>
        <v>2</v>
      </c>
      <c r="T163" s="3">
        <f>IF(Machine_Downtime[[#This Row],[Torque]]&gt;24,2,0)</f>
        <v>0</v>
      </c>
      <c r="U163" s="3">
        <f>Machine_Downtime[[#This Row],[torque_risk]]+Machine_Downtime[[#This Row],[temperature_risk]]+Machine_Downtime[[#This Row],[splindle_speed_risk]]+Machine_Downtime[[#This Row],[pressure_risk]]</f>
        <v>4</v>
      </c>
      <c r="V163" s="3" t="str">
        <f>IF(Machine_Downtime[[#This Row],[risk_score]]&gt;=5,"High",IF(Machine_Downtime[[#This Row],[risk_score]]&gt;=3,"Medium","Low"))</f>
        <v>Medium</v>
      </c>
    </row>
    <row r="164" spans="1:22" x14ac:dyDescent="0.3">
      <c r="A164" t="s">
        <v>179</v>
      </c>
      <c r="B164" t="s">
        <v>28</v>
      </c>
      <c r="C164" t="s">
        <v>29</v>
      </c>
      <c r="D164" s="3">
        <v>74.459999999999994</v>
      </c>
      <c r="E164" s="3">
        <v>4.6108163529999997</v>
      </c>
      <c r="F164" s="3">
        <v>6.8252865099999998</v>
      </c>
      <c r="G164" s="3">
        <v>12.6</v>
      </c>
      <c r="H164" s="3" t="s">
        <v>56</v>
      </c>
      <c r="I164" s="3">
        <v>35.299999999999997</v>
      </c>
      <c r="J164" s="3">
        <v>0.51800000000000002</v>
      </c>
      <c r="K164" s="3">
        <v>27.023</v>
      </c>
      <c r="L164" s="3">
        <v>26605</v>
      </c>
      <c r="M164" s="3" t="s">
        <v>183</v>
      </c>
      <c r="N164" s="3">
        <v>25.648847580000002</v>
      </c>
      <c r="O164" s="3">
        <v>2.5499999999999998</v>
      </c>
      <c r="P164" t="s">
        <v>21</v>
      </c>
      <c r="Q164" s="3">
        <f t="shared" si="4"/>
        <v>2</v>
      </c>
      <c r="R164" s="3">
        <f t="shared" si="5"/>
        <v>2</v>
      </c>
      <c r="S164" s="3">
        <f>IF(Machine_Downtime[[#This Row],[Coolant_Temperature]]&gt;18,2,0)</f>
        <v>0</v>
      </c>
      <c r="T164" s="3">
        <f>IF(Machine_Downtime[[#This Row],[Torque]]&gt;24,2,0)</f>
        <v>2</v>
      </c>
      <c r="U164" s="3">
        <f>Machine_Downtime[[#This Row],[torque_risk]]+Machine_Downtime[[#This Row],[temperature_risk]]+Machine_Downtime[[#This Row],[splindle_speed_risk]]+Machine_Downtime[[#This Row],[pressure_risk]]</f>
        <v>6</v>
      </c>
      <c r="V164" s="3" t="str">
        <f>IF(Machine_Downtime[[#This Row],[risk_score]]&gt;=5,"High",IF(Machine_Downtime[[#This Row],[risk_score]]&gt;=3,"Medium","Low"))</f>
        <v>High</v>
      </c>
    </row>
    <row r="165" spans="1:22" x14ac:dyDescent="0.3">
      <c r="A165" t="s">
        <v>179</v>
      </c>
      <c r="B165" t="s">
        <v>23</v>
      </c>
      <c r="C165" t="s">
        <v>24</v>
      </c>
      <c r="D165" s="3">
        <v>86.44</v>
      </c>
      <c r="E165" s="3">
        <v>4.6109526750000001</v>
      </c>
      <c r="F165" s="3">
        <v>6.4859760639999999</v>
      </c>
      <c r="G165" s="3">
        <v>25.3</v>
      </c>
      <c r="H165" s="3" t="s">
        <v>78</v>
      </c>
      <c r="I165" s="3">
        <v>39.6</v>
      </c>
      <c r="J165" s="3">
        <v>0.95899999999999996</v>
      </c>
      <c r="K165" s="3">
        <v>30.181999999999999</v>
      </c>
      <c r="L165" s="3">
        <v>27613</v>
      </c>
      <c r="M165" s="3" t="s">
        <v>168</v>
      </c>
      <c r="N165" s="3">
        <v>25.647469650000001</v>
      </c>
      <c r="O165" s="3">
        <v>2.69</v>
      </c>
      <c r="P165" t="s">
        <v>21</v>
      </c>
      <c r="Q165" s="3">
        <f t="shared" si="4"/>
        <v>2</v>
      </c>
      <c r="R165" s="3">
        <f t="shared" si="5"/>
        <v>2</v>
      </c>
      <c r="S165" s="3">
        <f>IF(Machine_Downtime[[#This Row],[Coolant_Temperature]]&gt;18,2,0)</f>
        <v>2</v>
      </c>
      <c r="T165" s="3">
        <f>IF(Machine_Downtime[[#This Row],[Torque]]&gt;24,2,0)</f>
        <v>2</v>
      </c>
      <c r="U165" s="3">
        <f>Machine_Downtime[[#This Row],[torque_risk]]+Machine_Downtime[[#This Row],[temperature_risk]]+Machine_Downtime[[#This Row],[splindle_speed_risk]]+Machine_Downtime[[#This Row],[pressure_risk]]</f>
        <v>8</v>
      </c>
      <c r="V165" s="3" t="str">
        <f>IF(Machine_Downtime[[#This Row],[risk_score]]&gt;=5,"High",IF(Machine_Downtime[[#This Row],[risk_score]]&gt;=3,"Medium","Low"))</f>
        <v>High</v>
      </c>
    </row>
    <row r="166" spans="1:22" x14ac:dyDescent="0.3">
      <c r="A166" t="s">
        <v>184</v>
      </c>
      <c r="B166" t="s">
        <v>23</v>
      </c>
      <c r="C166" t="s">
        <v>24</v>
      </c>
      <c r="D166" s="3">
        <v>51.83</v>
      </c>
      <c r="E166" s="3">
        <v>4.6716674749999996</v>
      </c>
      <c r="F166" s="3">
        <v>6.5140540480000002</v>
      </c>
      <c r="G166" s="3">
        <v>21.1</v>
      </c>
      <c r="H166" s="3">
        <v>40.4</v>
      </c>
      <c r="I166" s="3">
        <v>32.1</v>
      </c>
      <c r="J166" s="3">
        <v>1.1679999999999999</v>
      </c>
      <c r="K166" s="3">
        <v>25.747</v>
      </c>
      <c r="L166" s="3">
        <v>18898</v>
      </c>
      <c r="M166" s="3" t="s">
        <v>185</v>
      </c>
      <c r="N166" s="3">
        <v>25.262038310000001</v>
      </c>
      <c r="O166" s="3">
        <v>2.56</v>
      </c>
      <c r="P166" t="s">
        <v>21</v>
      </c>
      <c r="Q166" s="3">
        <f t="shared" si="4"/>
        <v>2</v>
      </c>
      <c r="R166" s="3">
        <f t="shared" si="5"/>
        <v>2</v>
      </c>
      <c r="S166" s="3">
        <f>IF(Machine_Downtime[[#This Row],[Coolant_Temperature]]&gt;18,2,0)</f>
        <v>2</v>
      </c>
      <c r="T166" s="3">
        <f>IF(Machine_Downtime[[#This Row],[Torque]]&gt;24,2,0)</f>
        <v>2</v>
      </c>
      <c r="U166" s="3">
        <f>Machine_Downtime[[#This Row],[torque_risk]]+Machine_Downtime[[#This Row],[temperature_risk]]+Machine_Downtime[[#This Row],[splindle_speed_risk]]+Machine_Downtime[[#This Row],[pressure_risk]]</f>
        <v>8</v>
      </c>
      <c r="V166" s="3" t="str">
        <f>IF(Machine_Downtime[[#This Row],[risk_score]]&gt;=5,"High",IF(Machine_Downtime[[#This Row],[risk_score]]&gt;=3,"Medium","Low"))</f>
        <v>High</v>
      </c>
    </row>
    <row r="167" spans="1:22" x14ac:dyDescent="0.3">
      <c r="A167" t="s">
        <v>184</v>
      </c>
      <c r="B167" t="s">
        <v>23</v>
      </c>
      <c r="C167" t="s">
        <v>24</v>
      </c>
      <c r="D167" s="3">
        <v>82.47</v>
      </c>
      <c r="E167" s="3">
        <v>4.6608170519999996</v>
      </c>
      <c r="F167" s="3">
        <v>6.6305361510000003</v>
      </c>
      <c r="G167" s="3">
        <v>24.2</v>
      </c>
      <c r="H167" s="3">
        <v>46.2</v>
      </c>
      <c r="I167" s="3" t="s">
        <v>48</v>
      </c>
      <c r="J167" s="3">
        <v>1.738</v>
      </c>
      <c r="K167" s="3">
        <v>33.045999999999999</v>
      </c>
      <c r="L167" s="3">
        <v>18850</v>
      </c>
      <c r="M167" s="3" t="s">
        <v>77</v>
      </c>
      <c r="N167" s="3">
        <v>25.326366050000001</v>
      </c>
      <c r="O167" s="3">
        <v>2.67</v>
      </c>
      <c r="P167" t="s">
        <v>21</v>
      </c>
      <c r="Q167" s="3">
        <f t="shared" si="4"/>
        <v>2</v>
      </c>
      <c r="R167" s="3">
        <f t="shared" si="5"/>
        <v>0</v>
      </c>
      <c r="S167" s="3">
        <f>IF(Machine_Downtime[[#This Row],[Coolant_Temperature]]&gt;18,2,0)</f>
        <v>2</v>
      </c>
      <c r="T167" s="3">
        <f>IF(Machine_Downtime[[#This Row],[Torque]]&gt;24,2,0)</f>
        <v>2</v>
      </c>
      <c r="U167" s="3">
        <f>Machine_Downtime[[#This Row],[torque_risk]]+Machine_Downtime[[#This Row],[temperature_risk]]+Machine_Downtime[[#This Row],[splindle_speed_risk]]+Machine_Downtime[[#This Row],[pressure_risk]]</f>
        <v>6</v>
      </c>
      <c r="V167" s="3" t="str">
        <f>IF(Machine_Downtime[[#This Row],[risk_score]]&gt;=5,"High",IF(Machine_Downtime[[#This Row],[risk_score]]&gt;=3,"Medium","Low"))</f>
        <v>High</v>
      </c>
    </row>
    <row r="168" spans="1:22" x14ac:dyDescent="0.3">
      <c r="A168" t="s">
        <v>184</v>
      </c>
      <c r="B168" t="s">
        <v>17</v>
      </c>
      <c r="C168" t="s">
        <v>18</v>
      </c>
      <c r="D168" s="3">
        <v>71.64</v>
      </c>
      <c r="E168" s="3">
        <v>4.6631264039999998</v>
      </c>
      <c r="F168" s="3">
        <v>6.6865219419999997</v>
      </c>
      <c r="G168" s="3">
        <v>32.5</v>
      </c>
      <c r="H168" s="3">
        <v>44.7</v>
      </c>
      <c r="I168" s="3">
        <v>35.6</v>
      </c>
      <c r="J168" s="3">
        <v>0.57199999999999995</v>
      </c>
      <c r="K168" s="3">
        <v>16.324999999999999</v>
      </c>
      <c r="L168" s="3">
        <v>18852</v>
      </c>
      <c r="M168" s="3" t="s">
        <v>87</v>
      </c>
      <c r="N168" s="3">
        <v>25.32367919</v>
      </c>
      <c r="O168" s="3">
        <v>2.63</v>
      </c>
      <c r="P168" t="s">
        <v>21</v>
      </c>
      <c r="Q168" s="3">
        <f t="shared" si="4"/>
        <v>2</v>
      </c>
      <c r="R168" s="3">
        <f t="shared" si="5"/>
        <v>0</v>
      </c>
      <c r="S168" s="3">
        <f>IF(Machine_Downtime[[#This Row],[Coolant_Temperature]]&gt;18,2,0)</f>
        <v>2</v>
      </c>
      <c r="T168" s="3">
        <f>IF(Machine_Downtime[[#This Row],[Torque]]&gt;24,2,0)</f>
        <v>2</v>
      </c>
      <c r="U168" s="3">
        <f>Machine_Downtime[[#This Row],[torque_risk]]+Machine_Downtime[[#This Row],[temperature_risk]]+Machine_Downtime[[#This Row],[splindle_speed_risk]]+Machine_Downtime[[#This Row],[pressure_risk]]</f>
        <v>6</v>
      </c>
      <c r="V168" s="3" t="str">
        <f>IF(Machine_Downtime[[#This Row],[risk_score]]&gt;=5,"High",IF(Machine_Downtime[[#This Row],[risk_score]]&gt;=3,"Medium","Low"))</f>
        <v>High</v>
      </c>
    </row>
    <row r="169" spans="1:22" x14ac:dyDescent="0.3">
      <c r="A169" t="s">
        <v>184</v>
      </c>
      <c r="B169" t="s">
        <v>17</v>
      </c>
      <c r="C169" t="s">
        <v>18</v>
      </c>
      <c r="D169" s="3">
        <v>98.82</v>
      </c>
      <c r="E169" s="3">
        <v>4.6714984169999996</v>
      </c>
      <c r="F169" s="3">
        <v>6.4705146510000002</v>
      </c>
      <c r="G169" s="3">
        <v>18.8</v>
      </c>
      <c r="H169" s="3">
        <v>53.4</v>
      </c>
      <c r="I169" s="3">
        <v>37.799999999999997</v>
      </c>
      <c r="J169" s="3">
        <v>1.3380000000000001</v>
      </c>
      <c r="K169" s="3">
        <v>29.38</v>
      </c>
      <c r="L169" s="3">
        <v>18896</v>
      </c>
      <c r="M169" s="3" t="s">
        <v>186</v>
      </c>
      <c r="N169" s="3">
        <v>25.264712110000001</v>
      </c>
      <c r="O169" s="3">
        <v>2.73</v>
      </c>
      <c r="P169" t="s">
        <v>21</v>
      </c>
      <c r="Q169" s="3">
        <f t="shared" si="4"/>
        <v>0</v>
      </c>
      <c r="R169" s="3">
        <f t="shared" si="5"/>
        <v>0</v>
      </c>
      <c r="S169" s="3">
        <f>IF(Machine_Downtime[[#This Row],[Coolant_Temperature]]&gt;18,2,0)</f>
        <v>2</v>
      </c>
      <c r="T169" s="3">
        <f>IF(Machine_Downtime[[#This Row],[Torque]]&gt;24,2,0)</f>
        <v>2</v>
      </c>
      <c r="U169" s="3">
        <f>Machine_Downtime[[#This Row],[torque_risk]]+Machine_Downtime[[#This Row],[temperature_risk]]+Machine_Downtime[[#This Row],[splindle_speed_risk]]+Machine_Downtime[[#This Row],[pressure_risk]]</f>
        <v>4</v>
      </c>
      <c r="V169" s="3" t="str">
        <f>IF(Machine_Downtime[[#This Row],[risk_score]]&gt;=5,"High",IF(Machine_Downtime[[#This Row],[risk_score]]&gt;=3,"Medium","Low"))</f>
        <v>Medium</v>
      </c>
    </row>
    <row r="170" spans="1:22" x14ac:dyDescent="0.3">
      <c r="A170" t="s">
        <v>184</v>
      </c>
      <c r="B170" t="s">
        <v>23</v>
      </c>
      <c r="C170" t="s">
        <v>24</v>
      </c>
      <c r="D170" s="3">
        <v>70.400000000000006</v>
      </c>
      <c r="E170" s="3">
        <v>4.6687275140000004</v>
      </c>
      <c r="F170" s="3">
        <v>6.0410315749999999</v>
      </c>
      <c r="G170" s="3">
        <v>12.8</v>
      </c>
      <c r="H170" s="3">
        <v>46.4</v>
      </c>
      <c r="I170" s="3">
        <v>29.6</v>
      </c>
      <c r="J170" s="3">
        <v>1.294</v>
      </c>
      <c r="K170" s="3">
        <v>19.448</v>
      </c>
      <c r="L170" s="3">
        <v>18884</v>
      </c>
      <c r="M170" s="3" t="s">
        <v>59</v>
      </c>
      <c r="N170" s="3">
        <v>25.280766790000001</v>
      </c>
      <c r="O170" s="3">
        <v>2.57</v>
      </c>
      <c r="P170" t="s">
        <v>21</v>
      </c>
      <c r="Q170" s="3">
        <f t="shared" si="4"/>
        <v>2</v>
      </c>
      <c r="R170" s="3">
        <f t="shared" si="5"/>
        <v>0</v>
      </c>
      <c r="S170" s="3">
        <f>IF(Machine_Downtime[[#This Row],[Coolant_Temperature]]&gt;18,2,0)</f>
        <v>0</v>
      </c>
      <c r="T170" s="3">
        <f>IF(Machine_Downtime[[#This Row],[Torque]]&gt;24,2,0)</f>
        <v>2</v>
      </c>
      <c r="U170" s="3">
        <f>Machine_Downtime[[#This Row],[torque_risk]]+Machine_Downtime[[#This Row],[temperature_risk]]+Machine_Downtime[[#This Row],[splindle_speed_risk]]+Machine_Downtime[[#This Row],[pressure_risk]]</f>
        <v>4</v>
      </c>
      <c r="V170" s="3" t="str">
        <f>IF(Machine_Downtime[[#This Row],[risk_score]]&gt;=5,"High",IF(Machine_Downtime[[#This Row],[risk_score]]&gt;=3,"Medium","Low"))</f>
        <v>Medium</v>
      </c>
    </row>
    <row r="171" spans="1:22" x14ac:dyDescent="0.3">
      <c r="A171" t="s">
        <v>184</v>
      </c>
      <c r="B171" t="s">
        <v>23</v>
      </c>
      <c r="C171" t="s">
        <v>24</v>
      </c>
      <c r="D171" s="3">
        <v>86.78</v>
      </c>
      <c r="E171" s="3">
        <v>4.6677560189999996</v>
      </c>
      <c r="F171" s="3">
        <v>6.8771810320000002</v>
      </c>
      <c r="G171" s="3">
        <v>26.1</v>
      </c>
      <c r="H171" s="3">
        <v>48.3</v>
      </c>
      <c r="I171" s="3">
        <v>30.8</v>
      </c>
      <c r="J171" s="3">
        <v>0.78300000000000003</v>
      </c>
      <c r="K171" s="3">
        <v>31.667999999999999</v>
      </c>
      <c r="L171" s="3">
        <v>18873</v>
      </c>
      <c r="M171" s="3" t="s">
        <v>55</v>
      </c>
      <c r="N171" s="3">
        <v>25.295501510000001</v>
      </c>
      <c r="O171" s="3">
        <v>2.46</v>
      </c>
      <c r="P171" t="s">
        <v>21</v>
      </c>
      <c r="Q171" s="3">
        <f t="shared" si="4"/>
        <v>2</v>
      </c>
      <c r="R171" s="3">
        <f t="shared" si="5"/>
        <v>0</v>
      </c>
      <c r="S171" s="3">
        <f>IF(Machine_Downtime[[#This Row],[Coolant_Temperature]]&gt;18,2,0)</f>
        <v>2</v>
      </c>
      <c r="T171" s="3">
        <f>IF(Machine_Downtime[[#This Row],[Torque]]&gt;24,2,0)</f>
        <v>2</v>
      </c>
      <c r="U171" s="3">
        <f>Machine_Downtime[[#This Row],[torque_risk]]+Machine_Downtime[[#This Row],[temperature_risk]]+Machine_Downtime[[#This Row],[splindle_speed_risk]]+Machine_Downtime[[#This Row],[pressure_risk]]</f>
        <v>6</v>
      </c>
      <c r="V171" s="3" t="str">
        <f>IF(Machine_Downtime[[#This Row],[risk_score]]&gt;=5,"High",IF(Machine_Downtime[[#This Row],[risk_score]]&gt;=3,"Medium","Low"))</f>
        <v>High</v>
      </c>
    </row>
    <row r="172" spans="1:22" x14ac:dyDescent="0.3">
      <c r="A172" t="s">
        <v>184</v>
      </c>
      <c r="B172" t="s">
        <v>17</v>
      </c>
      <c r="C172" t="s">
        <v>18</v>
      </c>
      <c r="D172" s="3">
        <v>63.81</v>
      </c>
      <c r="E172" s="3">
        <v>4.6720443889999999</v>
      </c>
      <c r="F172" s="3">
        <v>6.2242093269999996</v>
      </c>
      <c r="G172" s="3">
        <v>4.5</v>
      </c>
      <c r="H172" s="3">
        <v>51.1</v>
      </c>
      <c r="I172" s="3">
        <v>27.7</v>
      </c>
      <c r="J172" s="3">
        <v>1.25</v>
      </c>
      <c r="K172" s="3">
        <v>26.123000000000001</v>
      </c>
      <c r="L172" s="3">
        <v>18900</v>
      </c>
      <c r="M172" s="3" t="s">
        <v>187</v>
      </c>
      <c r="N172" s="3">
        <v>25.259365079999998</v>
      </c>
      <c r="O172" s="3">
        <v>2.4700000000000002</v>
      </c>
      <c r="P172" t="s">
        <v>21</v>
      </c>
      <c r="Q172" s="3">
        <f t="shared" si="4"/>
        <v>2</v>
      </c>
      <c r="R172" s="3">
        <f t="shared" si="5"/>
        <v>0</v>
      </c>
      <c r="S172" s="3">
        <f>IF(Machine_Downtime[[#This Row],[Coolant_Temperature]]&gt;18,2,0)</f>
        <v>0</v>
      </c>
      <c r="T172" s="3">
        <f>IF(Machine_Downtime[[#This Row],[Torque]]&gt;24,2,0)</f>
        <v>2</v>
      </c>
      <c r="U172" s="3">
        <f>Machine_Downtime[[#This Row],[torque_risk]]+Machine_Downtime[[#This Row],[temperature_risk]]+Machine_Downtime[[#This Row],[splindle_speed_risk]]+Machine_Downtime[[#This Row],[pressure_risk]]</f>
        <v>4</v>
      </c>
      <c r="V172" s="3" t="str">
        <f>IF(Machine_Downtime[[#This Row],[risk_score]]&gt;=5,"High",IF(Machine_Downtime[[#This Row],[risk_score]]&gt;=3,"Medium","Low"))</f>
        <v>Medium</v>
      </c>
    </row>
    <row r="173" spans="1:22" x14ac:dyDescent="0.3">
      <c r="A173" t="s">
        <v>184</v>
      </c>
      <c r="B173" t="s">
        <v>28</v>
      </c>
      <c r="C173" t="s">
        <v>29</v>
      </c>
      <c r="D173" s="3">
        <v>80.28</v>
      </c>
      <c r="E173" s="3">
        <v>4.6730276440000003</v>
      </c>
      <c r="F173" s="3">
        <v>6.6871571269999999</v>
      </c>
      <c r="G173" s="3">
        <v>22.2</v>
      </c>
      <c r="H173" s="3">
        <v>50.7</v>
      </c>
      <c r="I173" s="3">
        <v>34.9</v>
      </c>
      <c r="J173" s="3">
        <v>0.52300000000000002</v>
      </c>
      <c r="K173" s="3">
        <v>19.908999999999999</v>
      </c>
      <c r="L173" s="3">
        <v>18900</v>
      </c>
      <c r="M173" s="3" t="s">
        <v>20</v>
      </c>
      <c r="N173" s="3">
        <v>25.259365079999998</v>
      </c>
      <c r="O173" s="3">
        <v>2.5</v>
      </c>
      <c r="P173" t="s">
        <v>21</v>
      </c>
      <c r="Q173" s="3">
        <f t="shared" si="4"/>
        <v>2</v>
      </c>
      <c r="R173" s="3">
        <f t="shared" si="5"/>
        <v>0</v>
      </c>
      <c r="S173" s="3">
        <f>IF(Machine_Downtime[[#This Row],[Coolant_Temperature]]&gt;18,2,0)</f>
        <v>2</v>
      </c>
      <c r="T173" s="3">
        <f>IF(Machine_Downtime[[#This Row],[Torque]]&gt;24,2,0)</f>
        <v>2</v>
      </c>
      <c r="U173" s="3">
        <f>Machine_Downtime[[#This Row],[torque_risk]]+Machine_Downtime[[#This Row],[temperature_risk]]+Machine_Downtime[[#This Row],[splindle_speed_risk]]+Machine_Downtime[[#This Row],[pressure_risk]]</f>
        <v>6</v>
      </c>
      <c r="V173" s="3" t="str">
        <f>IF(Machine_Downtime[[#This Row],[risk_score]]&gt;=5,"High",IF(Machine_Downtime[[#This Row],[risk_score]]&gt;=3,"Medium","Low"))</f>
        <v>High</v>
      </c>
    </row>
    <row r="174" spans="1:22" x14ac:dyDescent="0.3">
      <c r="A174" t="s">
        <v>184</v>
      </c>
      <c r="B174" t="s">
        <v>17</v>
      </c>
      <c r="C174" t="s">
        <v>18</v>
      </c>
      <c r="D174" s="3">
        <v>64.260000000000005</v>
      </c>
      <c r="E174" s="3">
        <v>4.6683925000000004</v>
      </c>
      <c r="F174" s="3">
        <v>5.4207846430000002</v>
      </c>
      <c r="G174" s="3">
        <v>7.7</v>
      </c>
      <c r="H174" s="3">
        <v>55.8</v>
      </c>
      <c r="I174" s="3">
        <v>38.4</v>
      </c>
      <c r="J174" s="3">
        <v>0.96299999999999997</v>
      </c>
      <c r="K174" s="3">
        <v>22.613</v>
      </c>
      <c r="L174" s="3">
        <v>18880</v>
      </c>
      <c r="M174" s="3" t="s">
        <v>146</v>
      </c>
      <c r="N174" s="3">
        <v>25.286122880000001</v>
      </c>
      <c r="O174" s="3">
        <v>2.81</v>
      </c>
      <c r="P174" t="s">
        <v>21</v>
      </c>
      <c r="Q174" s="3">
        <f t="shared" si="4"/>
        <v>2</v>
      </c>
      <c r="R174" s="3">
        <f t="shared" si="5"/>
        <v>0</v>
      </c>
      <c r="S174" s="3">
        <f>IF(Machine_Downtime[[#This Row],[Coolant_Temperature]]&gt;18,2,0)</f>
        <v>0</v>
      </c>
      <c r="T174" s="3">
        <f>IF(Machine_Downtime[[#This Row],[Torque]]&gt;24,2,0)</f>
        <v>2</v>
      </c>
      <c r="U174" s="3">
        <f>Machine_Downtime[[#This Row],[torque_risk]]+Machine_Downtime[[#This Row],[temperature_risk]]+Machine_Downtime[[#This Row],[splindle_speed_risk]]+Machine_Downtime[[#This Row],[pressure_risk]]</f>
        <v>4</v>
      </c>
      <c r="V174" s="3" t="str">
        <f>IF(Machine_Downtime[[#This Row],[risk_score]]&gt;=5,"High",IF(Machine_Downtime[[#This Row],[risk_score]]&gt;=3,"Medium","Low"))</f>
        <v>Medium</v>
      </c>
    </row>
    <row r="175" spans="1:22" x14ac:dyDescent="0.3">
      <c r="A175" t="s">
        <v>184</v>
      </c>
      <c r="B175" t="s">
        <v>28</v>
      </c>
      <c r="C175" t="s">
        <v>29</v>
      </c>
      <c r="D175" s="3">
        <v>73.41</v>
      </c>
      <c r="E175" s="3">
        <v>4.6733461419999998</v>
      </c>
      <c r="F175" s="3">
        <v>6.6331573319999997</v>
      </c>
      <c r="G175" s="3">
        <v>26.7</v>
      </c>
      <c r="H175" s="3">
        <v>43.7</v>
      </c>
      <c r="I175" s="3">
        <v>31.8</v>
      </c>
      <c r="J175" s="3">
        <v>0.50600000000000001</v>
      </c>
      <c r="K175" s="3">
        <v>31.193000000000001</v>
      </c>
      <c r="L175" s="3">
        <v>18902</v>
      </c>
      <c r="M175" s="3" t="s">
        <v>38</v>
      </c>
      <c r="N175" s="3">
        <v>25.256692409999999</v>
      </c>
      <c r="O175" s="3">
        <v>2.74</v>
      </c>
      <c r="P175" t="s">
        <v>21</v>
      </c>
      <c r="Q175" s="3">
        <f t="shared" si="4"/>
        <v>2</v>
      </c>
      <c r="R175" s="3">
        <f t="shared" si="5"/>
        <v>0</v>
      </c>
      <c r="S175" s="3">
        <f>IF(Machine_Downtime[[#This Row],[Coolant_Temperature]]&gt;18,2,0)</f>
        <v>2</v>
      </c>
      <c r="T175" s="3">
        <f>IF(Machine_Downtime[[#This Row],[Torque]]&gt;24,2,0)</f>
        <v>2</v>
      </c>
      <c r="U175" s="3">
        <f>Machine_Downtime[[#This Row],[torque_risk]]+Machine_Downtime[[#This Row],[temperature_risk]]+Machine_Downtime[[#This Row],[splindle_speed_risk]]+Machine_Downtime[[#This Row],[pressure_risk]]</f>
        <v>6</v>
      </c>
      <c r="V175" s="3" t="str">
        <f>IF(Machine_Downtime[[#This Row],[risk_score]]&gt;=5,"High",IF(Machine_Downtime[[#This Row],[risk_score]]&gt;=3,"Medium","Low"))</f>
        <v>High</v>
      </c>
    </row>
    <row r="176" spans="1:22" x14ac:dyDescent="0.3">
      <c r="A176" t="s">
        <v>184</v>
      </c>
      <c r="B176" t="s">
        <v>28</v>
      </c>
      <c r="C176" t="s">
        <v>29</v>
      </c>
      <c r="D176" s="3">
        <v>117.4018051</v>
      </c>
      <c r="E176" s="3">
        <v>5.6868802970000001</v>
      </c>
      <c r="F176" s="3">
        <v>6.8742898879999998</v>
      </c>
      <c r="G176" s="3">
        <v>26.6</v>
      </c>
      <c r="H176" s="3" t="s">
        <v>119</v>
      </c>
      <c r="I176" s="3">
        <v>36.799999999999997</v>
      </c>
      <c r="J176" s="3">
        <v>0.85799999999999998</v>
      </c>
      <c r="K176" s="3">
        <v>27.823</v>
      </c>
      <c r="L176" s="3">
        <v>22786</v>
      </c>
      <c r="M176" s="3" t="s">
        <v>22</v>
      </c>
      <c r="N176" s="3">
        <v>20.951549199999999</v>
      </c>
      <c r="O176" s="3">
        <v>2.02</v>
      </c>
      <c r="P176" t="s">
        <v>37</v>
      </c>
      <c r="Q176" s="3">
        <f t="shared" si="4"/>
        <v>0</v>
      </c>
      <c r="R176" s="3">
        <f t="shared" si="5"/>
        <v>0</v>
      </c>
      <c r="S176" s="3">
        <f>IF(Machine_Downtime[[#This Row],[Coolant_Temperature]]&gt;18,2,0)</f>
        <v>2</v>
      </c>
      <c r="T176" s="3">
        <f>IF(Machine_Downtime[[#This Row],[Torque]]&gt;24,2,0)</f>
        <v>0</v>
      </c>
      <c r="U176" s="3">
        <f>Machine_Downtime[[#This Row],[torque_risk]]+Machine_Downtime[[#This Row],[temperature_risk]]+Machine_Downtime[[#This Row],[splindle_speed_risk]]+Machine_Downtime[[#This Row],[pressure_risk]]</f>
        <v>2</v>
      </c>
      <c r="V176" s="3" t="str">
        <f>IF(Machine_Downtime[[#This Row],[risk_score]]&gt;=5,"High",IF(Machine_Downtime[[#This Row],[risk_score]]&gt;=3,"Medium","Low"))</f>
        <v>Low</v>
      </c>
    </row>
    <row r="177" spans="1:22" x14ac:dyDescent="0.3">
      <c r="A177" t="s">
        <v>184</v>
      </c>
      <c r="B177" t="s">
        <v>28</v>
      </c>
      <c r="C177" t="s">
        <v>29</v>
      </c>
      <c r="D177" s="3">
        <v>77.84</v>
      </c>
      <c r="E177" s="3">
        <v>4.653153391</v>
      </c>
      <c r="F177" s="3">
        <v>6.5899329729999998</v>
      </c>
      <c r="G177" s="3">
        <v>25.8</v>
      </c>
      <c r="H177" s="3">
        <v>44.7</v>
      </c>
      <c r="I177" s="3">
        <v>34.700000000000003</v>
      </c>
      <c r="J177" s="3">
        <v>0.86099999999999999</v>
      </c>
      <c r="K177" s="3">
        <v>27.08</v>
      </c>
      <c r="L177" s="3">
        <v>18804</v>
      </c>
      <c r="M177" s="3" t="s">
        <v>188</v>
      </c>
      <c r="N177" s="3">
        <v>25.38832163</v>
      </c>
      <c r="O177" s="3">
        <v>2.69</v>
      </c>
      <c r="P177" t="s">
        <v>21</v>
      </c>
      <c r="Q177" s="3">
        <f t="shared" si="4"/>
        <v>2</v>
      </c>
      <c r="R177" s="3">
        <f t="shared" si="5"/>
        <v>2</v>
      </c>
      <c r="S177" s="3">
        <f>IF(Machine_Downtime[[#This Row],[Coolant_Temperature]]&gt;18,2,0)</f>
        <v>2</v>
      </c>
      <c r="T177" s="3">
        <f>IF(Machine_Downtime[[#This Row],[Torque]]&gt;24,2,0)</f>
        <v>2</v>
      </c>
      <c r="U177" s="3">
        <f>Machine_Downtime[[#This Row],[torque_risk]]+Machine_Downtime[[#This Row],[temperature_risk]]+Machine_Downtime[[#This Row],[splindle_speed_risk]]+Machine_Downtime[[#This Row],[pressure_risk]]</f>
        <v>8</v>
      </c>
      <c r="V177" s="3" t="str">
        <f>IF(Machine_Downtime[[#This Row],[risk_score]]&gt;=5,"High",IF(Machine_Downtime[[#This Row],[risk_score]]&gt;=3,"Medium","Low"))</f>
        <v>High</v>
      </c>
    </row>
    <row r="178" spans="1:22" x14ac:dyDescent="0.3">
      <c r="A178" t="s">
        <v>184</v>
      </c>
      <c r="B178" t="s">
        <v>23</v>
      </c>
      <c r="C178" t="s">
        <v>24</v>
      </c>
      <c r="D178" s="3">
        <v>66.22</v>
      </c>
      <c r="E178" s="3">
        <v>4.6673160170000001</v>
      </c>
      <c r="F178" s="3">
        <v>6.4295348140000002</v>
      </c>
      <c r="G178" s="3">
        <v>18.600000000000001</v>
      </c>
      <c r="H178" s="3">
        <v>43.7</v>
      </c>
      <c r="I178" s="3">
        <v>32.6</v>
      </c>
      <c r="J178" s="3">
        <v>1.0900000000000001</v>
      </c>
      <c r="K178" s="3">
        <v>11.117000000000001</v>
      </c>
      <c r="L178" s="3">
        <v>18872</v>
      </c>
      <c r="M178" s="3" t="s">
        <v>57</v>
      </c>
      <c r="N178" s="3">
        <v>25.296841879999999</v>
      </c>
      <c r="O178" s="3">
        <v>2.5499999999999998</v>
      </c>
      <c r="P178" t="s">
        <v>21</v>
      </c>
      <c r="Q178" s="3">
        <f t="shared" si="4"/>
        <v>2</v>
      </c>
      <c r="R178" s="3">
        <f t="shared" si="5"/>
        <v>0</v>
      </c>
      <c r="S178" s="3">
        <f>IF(Machine_Downtime[[#This Row],[Coolant_Temperature]]&gt;18,2,0)</f>
        <v>2</v>
      </c>
      <c r="T178" s="3">
        <f>IF(Machine_Downtime[[#This Row],[Torque]]&gt;24,2,0)</f>
        <v>2</v>
      </c>
      <c r="U178" s="3">
        <f>Machine_Downtime[[#This Row],[torque_risk]]+Machine_Downtime[[#This Row],[temperature_risk]]+Machine_Downtime[[#This Row],[splindle_speed_risk]]+Machine_Downtime[[#This Row],[pressure_risk]]</f>
        <v>6</v>
      </c>
      <c r="V178" s="3" t="str">
        <f>IF(Machine_Downtime[[#This Row],[risk_score]]&gt;=5,"High",IF(Machine_Downtime[[#This Row],[risk_score]]&gt;=3,"Medium","Low"))</f>
        <v>High</v>
      </c>
    </row>
    <row r="179" spans="1:22" x14ac:dyDescent="0.3">
      <c r="A179" t="s">
        <v>184</v>
      </c>
      <c r="B179" t="s">
        <v>23</v>
      </c>
      <c r="C179" t="s">
        <v>24</v>
      </c>
      <c r="D179" s="3">
        <v>83.86</v>
      </c>
      <c r="E179" s="3">
        <v>4.6682687549999997</v>
      </c>
      <c r="F179" s="3">
        <v>6.8858106069999998</v>
      </c>
      <c r="G179" s="3" t="s">
        <v>173</v>
      </c>
      <c r="H179" s="3">
        <v>49.2</v>
      </c>
      <c r="I179" s="3" t="s">
        <v>41</v>
      </c>
      <c r="J179" s="3">
        <v>1.2230000000000001</v>
      </c>
      <c r="K179" s="3">
        <v>21.085000000000001</v>
      </c>
      <c r="L179" s="3">
        <v>18877</v>
      </c>
      <c r="M179" s="3" t="s">
        <v>131</v>
      </c>
      <c r="N179" s="3">
        <v>25.290141439999999</v>
      </c>
      <c r="O179" s="3">
        <v>3.49</v>
      </c>
      <c r="P179" t="s">
        <v>21</v>
      </c>
      <c r="Q179" s="3">
        <f t="shared" si="4"/>
        <v>2</v>
      </c>
      <c r="R179" s="3">
        <f t="shared" si="5"/>
        <v>0</v>
      </c>
      <c r="S179" s="3">
        <f>IF(Machine_Downtime[[#This Row],[Coolant_Temperature]]&gt;18,2,0)</f>
        <v>2</v>
      </c>
      <c r="T179" s="3">
        <f>IF(Machine_Downtime[[#This Row],[Torque]]&gt;24,2,0)</f>
        <v>2</v>
      </c>
      <c r="U179" s="3">
        <f>Machine_Downtime[[#This Row],[torque_risk]]+Machine_Downtime[[#This Row],[temperature_risk]]+Machine_Downtime[[#This Row],[splindle_speed_risk]]+Machine_Downtime[[#This Row],[pressure_risk]]</f>
        <v>6</v>
      </c>
      <c r="V179" s="3" t="str">
        <f>IF(Machine_Downtime[[#This Row],[risk_score]]&gt;=5,"High",IF(Machine_Downtime[[#This Row],[risk_score]]&gt;=3,"Medium","Low"))</f>
        <v>High</v>
      </c>
    </row>
    <row r="180" spans="1:22" x14ac:dyDescent="0.3">
      <c r="A180" t="s">
        <v>184</v>
      </c>
      <c r="B180" t="s">
        <v>23</v>
      </c>
      <c r="C180" t="s">
        <v>24</v>
      </c>
      <c r="D180" s="3">
        <v>94.72</v>
      </c>
      <c r="E180" s="3">
        <v>4.6712681930000004</v>
      </c>
      <c r="F180" s="3">
        <v>6.5740891939999999</v>
      </c>
      <c r="G180" s="3">
        <v>25.2</v>
      </c>
      <c r="H180" s="3">
        <v>50.3</v>
      </c>
      <c r="I180" s="3">
        <v>41.1</v>
      </c>
      <c r="J180" s="3">
        <v>1.3240000000000001</v>
      </c>
      <c r="K180" s="3">
        <v>12.46</v>
      </c>
      <c r="L180" s="3">
        <v>23432</v>
      </c>
      <c r="M180" s="3" t="s">
        <v>189</v>
      </c>
      <c r="N180" s="3">
        <v>25.271399079999998</v>
      </c>
      <c r="O180" s="3">
        <v>2.73</v>
      </c>
      <c r="P180" t="s">
        <v>21</v>
      </c>
      <c r="Q180" s="3">
        <f t="shared" si="4"/>
        <v>0</v>
      </c>
      <c r="R180" s="3">
        <f t="shared" si="5"/>
        <v>0</v>
      </c>
      <c r="S180" s="3">
        <f>IF(Machine_Downtime[[#This Row],[Coolant_Temperature]]&gt;18,2,0)</f>
        <v>2</v>
      </c>
      <c r="T180" s="3">
        <f>IF(Machine_Downtime[[#This Row],[Torque]]&gt;24,2,0)</f>
        <v>2</v>
      </c>
      <c r="U180" s="3">
        <f>Machine_Downtime[[#This Row],[torque_risk]]+Machine_Downtime[[#This Row],[temperature_risk]]+Machine_Downtime[[#This Row],[splindle_speed_risk]]+Machine_Downtime[[#This Row],[pressure_risk]]</f>
        <v>4</v>
      </c>
      <c r="V180" s="3" t="str">
        <f>IF(Machine_Downtime[[#This Row],[risk_score]]&gt;=5,"High",IF(Machine_Downtime[[#This Row],[risk_score]]&gt;=3,"Medium","Low"))</f>
        <v>Medium</v>
      </c>
    </row>
    <row r="181" spans="1:22" x14ac:dyDescent="0.3">
      <c r="A181" t="s">
        <v>184</v>
      </c>
      <c r="B181" t="s">
        <v>23</v>
      </c>
      <c r="C181" t="s">
        <v>24</v>
      </c>
      <c r="D181" s="3">
        <v>115.4623124</v>
      </c>
      <c r="E181" s="3">
        <v>5.7513790919999996</v>
      </c>
      <c r="F181" s="3">
        <v>6.0898251759999997</v>
      </c>
      <c r="G181" s="3">
        <v>11.9</v>
      </c>
      <c r="H181" s="3">
        <v>49.3</v>
      </c>
      <c r="I181" s="3">
        <v>40.200000000000003</v>
      </c>
      <c r="J181" s="3">
        <v>1.274</v>
      </c>
      <c r="K181" s="3">
        <v>25.177</v>
      </c>
      <c r="L181" s="3">
        <v>23007</v>
      </c>
      <c r="M181" s="3" t="s">
        <v>30</v>
      </c>
      <c r="N181" s="3">
        <v>34.973004189999997</v>
      </c>
      <c r="O181" s="3">
        <v>3.2</v>
      </c>
      <c r="P181" t="s">
        <v>37</v>
      </c>
      <c r="Q181" s="3">
        <f t="shared" si="4"/>
        <v>0</v>
      </c>
      <c r="R181" s="3">
        <f t="shared" si="5"/>
        <v>2</v>
      </c>
      <c r="S181" s="3">
        <f>IF(Machine_Downtime[[#This Row],[Coolant_Temperature]]&gt;18,2,0)</f>
        <v>0</v>
      </c>
      <c r="T181" s="3">
        <f>IF(Machine_Downtime[[#This Row],[Torque]]&gt;24,2,0)</f>
        <v>2</v>
      </c>
      <c r="U181" s="3">
        <f>Machine_Downtime[[#This Row],[torque_risk]]+Machine_Downtime[[#This Row],[temperature_risk]]+Machine_Downtime[[#This Row],[splindle_speed_risk]]+Machine_Downtime[[#This Row],[pressure_risk]]</f>
        <v>4</v>
      </c>
      <c r="V181" s="3" t="str">
        <f>IF(Machine_Downtime[[#This Row],[risk_score]]&gt;=5,"High",IF(Machine_Downtime[[#This Row],[risk_score]]&gt;=3,"Medium","Low"))</f>
        <v>Medium</v>
      </c>
    </row>
    <row r="182" spans="1:22" x14ac:dyDescent="0.3">
      <c r="A182" t="s">
        <v>184</v>
      </c>
      <c r="B182" t="s">
        <v>17</v>
      </c>
      <c r="C182" t="s">
        <v>18</v>
      </c>
      <c r="D182" s="3">
        <v>142.18856629999999</v>
      </c>
      <c r="E182" s="3">
        <v>5.7524426609999999</v>
      </c>
      <c r="F182" s="3">
        <v>7.1065633930000001</v>
      </c>
      <c r="G182" s="3">
        <v>12.2</v>
      </c>
      <c r="H182" s="3">
        <v>50.1</v>
      </c>
      <c r="I182" s="3">
        <v>30.5</v>
      </c>
      <c r="J182" s="3">
        <v>0.90800000000000003</v>
      </c>
      <c r="K182" s="3">
        <v>21.123999999999999</v>
      </c>
      <c r="L182" s="3">
        <v>23015</v>
      </c>
      <c r="M182" s="3" t="s">
        <v>84</v>
      </c>
      <c r="N182" s="3">
        <v>35.581220899999998</v>
      </c>
      <c r="O182" s="3">
        <v>3.32</v>
      </c>
      <c r="P182" t="s">
        <v>37</v>
      </c>
      <c r="Q182" s="3">
        <f t="shared" si="4"/>
        <v>0</v>
      </c>
      <c r="R182" s="3">
        <f t="shared" si="5"/>
        <v>2</v>
      </c>
      <c r="S182" s="3">
        <f>IF(Machine_Downtime[[#This Row],[Coolant_Temperature]]&gt;18,2,0)</f>
        <v>0</v>
      </c>
      <c r="T182" s="3">
        <f>IF(Machine_Downtime[[#This Row],[Torque]]&gt;24,2,0)</f>
        <v>2</v>
      </c>
      <c r="U182" s="3">
        <f>Machine_Downtime[[#This Row],[torque_risk]]+Machine_Downtime[[#This Row],[temperature_risk]]+Machine_Downtime[[#This Row],[splindle_speed_risk]]+Machine_Downtime[[#This Row],[pressure_risk]]</f>
        <v>4</v>
      </c>
      <c r="V182" s="3" t="str">
        <f>IF(Machine_Downtime[[#This Row],[risk_score]]&gt;=5,"High",IF(Machine_Downtime[[#This Row],[risk_score]]&gt;=3,"Medium","Low"))</f>
        <v>Medium</v>
      </c>
    </row>
    <row r="183" spans="1:22" x14ac:dyDescent="0.3">
      <c r="A183" t="s">
        <v>184</v>
      </c>
      <c r="B183" t="s">
        <v>17</v>
      </c>
      <c r="C183" t="s">
        <v>18</v>
      </c>
      <c r="D183" s="3">
        <v>125.4765988</v>
      </c>
      <c r="E183" s="3">
        <v>5.752495315</v>
      </c>
      <c r="F183" s="3">
        <v>7.0733247319999997</v>
      </c>
      <c r="G183" s="3">
        <v>4.5</v>
      </c>
      <c r="H183" s="3">
        <v>51.4</v>
      </c>
      <c r="I183" s="3">
        <v>31.2</v>
      </c>
      <c r="J183" s="3">
        <v>0.70199999999999996</v>
      </c>
      <c r="K183" s="3">
        <v>23.859000000000002</v>
      </c>
      <c r="L183" s="3">
        <v>23017</v>
      </c>
      <c r="M183" s="3" t="s">
        <v>190</v>
      </c>
      <c r="N183" s="3">
        <v>32.370455710000002</v>
      </c>
      <c r="O183" s="3">
        <v>1.92</v>
      </c>
      <c r="P183" t="s">
        <v>37</v>
      </c>
      <c r="Q183" s="3">
        <f t="shared" si="4"/>
        <v>0</v>
      </c>
      <c r="R183" s="3">
        <f t="shared" si="5"/>
        <v>2</v>
      </c>
      <c r="S183" s="3">
        <f>IF(Machine_Downtime[[#This Row],[Coolant_Temperature]]&gt;18,2,0)</f>
        <v>0</v>
      </c>
      <c r="T183" s="3">
        <f>IF(Machine_Downtime[[#This Row],[Torque]]&gt;24,2,0)</f>
        <v>2</v>
      </c>
      <c r="U183" s="3">
        <f>Machine_Downtime[[#This Row],[torque_risk]]+Machine_Downtime[[#This Row],[temperature_risk]]+Machine_Downtime[[#This Row],[splindle_speed_risk]]+Machine_Downtime[[#This Row],[pressure_risk]]</f>
        <v>4</v>
      </c>
      <c r="V183" s="3" t="str">
        <f>IF(Machine_Downtime[[#This Row],[risk_score]]&gt;=5,"High",IF(Machine_Downtime[[#This Row],[risk_score]]&gt;=3,"Medium","Low"))</f>
        <v>Medium</v>
      </c>
    </row>
    <row r="184" spans="1:22" x14ac:dyDescent="0.3">
      <c r="A184" t="s">
        <v>184</v>
      </c>
      <c r="B184" t="s">
        <v>23</v>
      </c>
      <c r="C184" t="s">
        <v>24</v>
      </c>
      <c r="D184" s="3">
        <v>123.3352471</v>
      </c>
      <c r="E184" s="3">
        <v>5.7534487670000001</v>
      </c>
      <c r="F184" s="3">
        <v>6.9638291990000001</v>
      </c>
      <c r="G184" s="3">
        <v>5.7</v>
      </c>
      <c r="H184" s="3">
        <v>50.7</v>
      </c>
      <c r="I184" s="3">
        <v>35.4</v>
      </c>
      <c r="J184" s="3">
        <v>0.95699999999999996</v>
      </c>
      <c r="K184" s="3">
        <v>34.61</v>
      </c>
      <c r="L184" s="3">
        <v>23036</v>
      </c>
      <c r="M184" s="3" t="s">
        <v>140</v>
      </c>
      <c r="N184" s="3">
        <v>35.580333660000001</v>
      </c>
      <c r="O184" s="3">
        <v>3.09</v>
      </c>
      <c r="P184" t="s">
        <v>37</v>
      </c>
      <c r="Q184" s="3">
        <f t="shared" si="4"/>
        <v>0</v>
      </c>
      <c r="R184" s="3">
        <f t="shared" si="5"/>
        <v>2</v>
      </c>
      <c r="S184" s="3">
        <f>IF(Machine_Downtime[[#This Row],[Coolant_Temperature]]&gt;18,2,0)</f>
        <v>0</v>
      </c>
      <c r="T184" s="3">
        <f>IF(Machine_Downtime[[#This Row],[Torque]]&gt;24,2,0)</f>
        <v>2</v>
      </c>
      <c r="U184" s="3">
        <f>Machine_Downtime[[#This Row],[torque_risk]]+Machine_Downtime[[#This Row],[temperature_risk]]+Machine_Downtime[[#This Row],[splindle_speed_risk]]+Machine_Downtime[[#This Row],[pressure_risk]]</f>
        <v>4</v>
      </c>
      <c r="V184" s="3" t="str">
        <f>IF(Machine_Downtime[[#This Row],[risk_score]]&gt;=5,"High",IF(Machine_Downtime[[#This Row],[risk_score]]&gt;=3,"Medium","Low"))</f>
        <v>Medium</v>
      </c>
    </row>
    <row r="185" spans="1:22" x14ac:dyDescent="0.3">
      <c r="A185" t="s">
        <v>184</v>
      </c>
      <c r="B185" t="s">
        <v>17</v>
      </c>
      <c r="C185" t="s">
        <v>18</v>
      </c>
      <c r="D185" s="3">
        <v>148.69759680000001</v>
      </c>
      <c r="E185" s="3">
        <v>5.7525044970000003</v>
      </c>
      <c r="F185" s="3">
        <v>6.6256317090000003</v>
      </c>
      <c r="G185" s="3">
        <v>6.8</v>
      </c>
      <c r="H185" s="3">
        <v>47.3</v>
      </c>
      <c r="I185" s="3">
        <v>29.9</v>
      </c>
      <c r="J185" s="3">
        <v>1.02</v>
      </c>
      <c r="K185" s="3">
        <v>23.524000000000001</v>
      </c>
      <c r="L185" s="3">
        <v>23035</v>
      </c>
      <c r="M185" s="3" t="s">
        <v>132</v>
      </c>
      <c r="N185" s="3">
        <v>30.51400825</v>
      </c>
      <c r="O185" s="3">
        <v>3.27</v>
      </c>
      <c r="P185" t="s">
        <v>37</v>
      </c>
      <c r="Q185" s="3">
        <f t="shared" si="4"/>
        <v>0</v>
      </c>
      <c r="R185" s="3">
        <f t="shared" si="5"/>
        <v>2</v>
      </c>
      <c r="S185" s="3">
        <f>IF(Machine_Downtime[[#This Row],[Coolant_Temperature]]&gt;18,2,0)</f>
        <v>0</v>
      </c>
      <c r="T185" s="3">
        <f>IF(Machine_Downtime[[#This Row],[Torque]]&gt;24,2,0)</f>
        <v>2</v>
      </c>
      <c r="U185" s="3">
        <f>Machine_Downtime[[#This Row],[torque_risk]]+Machine_Downtime[[#This Row],[temperature_risk]]+Machine_Downtime[[#This Row],[splindle_speed_risk]]+Machine_Downtime[[#This Row],[pressure_risk]]</f>
        <v>4</v>
      </c>
      <c r="V185" s="3" t="str">
        <f>IF(Machine_Downtime[[#This Row],[risk_score]]&gt;=5,"High",IF(Machine_Downtime[[#This Row],[risk_score]]&gt;=3,"Medium","Low"))</f>
        <v>Medium</v>
      </c>
    </row>
    <row r="186" spans="1:22" x14ac:dyDescent="0.3">
      <c r="A186" t="s">
        <v>184</v>
      </c>
      <c r="B186" t="s">
        <v>23</v>
      </c>
      <c r="C186" t="s">
        <v>24</v>
      </c>
      <c r="D186" s="3">
        <v>137.53887710000001</v>
      </c>
      <c r="E186" s="3">
        <v>5.6806600380000001</v>
      </c>
      <c r="F186" s="3">
        <v>6.8677485139999996</v>
      </c>
      <c r="G186" s="3">
        <v>7.4</v>
      </c>
      <c r="H186" s="3">
        <v>54.3</v>
      </c>
      <c r="I186" s="3">
        <v>32.799999999999997</v>
      </c>
      <c r="J186" s="3">
        <v>1.325</v>
      </c>
      <c r="K186" s="3">
        <v>25.106000000000002</v>
      </c>
      <c r="L186" s="3">
        <v>22760</v>
      </c>
      <c r="M186" s="3" t="s">
        <v>75</v>
      </c>
      <c r="N186" s="3">
        <v>31.620335180000001</v>
      </c>
      <c r="O186" s="3">
        <v>3.06</v>
      </c>
      <c r="P186" t="s">
        <v>37</v>
      </c>
      <c r="Q186" s="3">
        <f t="shared" si="4"/>
        <v>0</v>
      </c>
      <c r="R186" s="3">
        <f t="shared" si="5"/>
        <v>2</v>
      </c>
      <c r="S186" s="3">
        <f>IF(Machine_Downtime[[#This Row],[Coolant_Temperature]]&gt;18,2,0)</f>
        <v>0</v>
      </c>
      <c r="T186" s="3">
        <f>IF(Machine_Downtime[[#This Row],[Torque]]&gt;24,2,0)</f>
        <v>2</v>
      </c>
      <c r="U186" s="3">
        <f>Machine_Downtime[[#This Row],[torque_risk]]+Machine_Downtime[[#This Row],[temperature_risk]]+Machine_Downtime[[#This Row],[splindle_speed_risk]]+Machine_Downtime[[#This Row],[pressure_risk]]</f>
        <v>4</v>
      </c>
      <c r="V186" s="3" t="str">
        <f>IF(Machine_Downtime[[#This Row],[risk_score]]&gt;=5,"High",IF(Machine_Downtime[[#This Row],[risk_score]]&gt;=3,"Medium","Low"))</f>
        <v>Medium</v>
      </c>
    </row>
    <row r="187" spans="1:22" x14ac:dyDescent="0.3">
      <c r="A187" t="s">
        <v>184</v>
      </c>
      <c r="B187" t="s">
        <v>28</v>
      </c>
      <c r="C187" t="s">
        <v>29</v>
      </c>
      <c r="D187" s="3">
        <v>132.44563360000001</v>
      </c>
      <c r="E187" s="3">
        <v>5.6716598559999998</v>
      </c>
      <c r="F187" s="3">
        <v>6.6095986069999997</v>
      </c>
      <c r="G187" s="3">
        <v>11.9</v>
      </c>
      <c r="H187" s="3">
        <v>42.7</v>
      </c>
      <c r="I187" s="3">
        <v>35.700000000000003</v>
      </c>
      <c r="J187" s="3">
        <v>1.431</v>
      </c>
      <c r="K187" s="3">
        <v>33.872999999999998</v>
      </c>
      <c r="L187" s="3">
        <v>22717</v>
      </c>
      <c r="M187" s="3" t="s">
        <v>191</v>
      </c>
      <c r="N187" s="3">
        <v>35.581220899999998</v>
      </c>
      <c r="O187" s="3">
        <v>2.93</v>
      </c>
      <c r="P187" t="s">
        <v>37</v>
      </c>
      <c r="Q187" s="3">
        <f t="shared" si="4"/>
        <v>0</v>
      </c>
      <c r="R187" s="3">
        <f t="shared" si="5"/>
        <v>2</v>
      </c>
      <c r="S187" s="3">
        <f>IF(Machine_Downtime[[#This Row],[Coolant_Temperature]]&gt;18,2,0)</f>
        <v>0</v>
      </c>
      <c r="T187" s="3">
        <f>IF(Machine_Downtime[[#This Row],[Torque]]&gt;24,2,0)</f>
        <v>2</v>
      </c>
      <c r="U187" s="3">
        <f>Machine_Downtime[[#This Row],[torque_risk]]+Machine_Downtime[[#This Row],[temperature_risk]]+Machine_Downtime[[#This Row],[splindle_speed_risk]]+Machine_Downtime[[#This Row],[pressure_risk]]</f>
        <v>4</v>
      </c>
      <c r="V187" s="3" t="str">
        <f>IF(Machine_Downtime[[#This Row],[risk_score]]&gt;=5,"High",IF(Machine_Downtime[[#This Row],[risk_score]]&gt;=3,"Medium","Low"))</f>
        <v>Medium</v>
      </c>
    </row>
    <row r="188" spans="1:22" x14ac:dyDescent="0.3">
      <c r="A188" t="s">
        <v>184</v>
      </c>
      <c r="B188" t="s">
        <v>17</v>
      </c>
      <c r="C188" t="s">
        <v>18</v>
      </c>
      <c r="D188" s="3">
        <v>130.84907989999999</v>
      </c>
      <c r="E188" s="3">
        <v>5.7196183779999998</v>
      </c>
      <c r="F188" s="3">
        <v>5.87008653</v>
      </c>
      <c r="G188" s="3">
        <v>7.4</v>
      </c>
      <c r="H188" s="3">
        <v>45.4</v>
      </c>
      <c r="I188" s="3">
        <v>40.200000000000003</v>
      </c>
      <c r="J188" s="3">
        <v>1.0249999999999999</v>
      </c>
      <c r="K188" s="3">
        <v>21.623999999999999</v>
      </c>
      <c r="L188" s="3">
        <v>17726</v>
      </c>
      <c r="M188" s="3" t="s">
        <v>167</v>
      </c>
      <c r="N188" s="3">
        <v>20.860001749999999</v>
      </c>
      <c r="O188" s="3">
        <v>3.22</v>
      </c>
      <c r="P188" t="s">
        <v>37</v>
      </c>
      <c r="Q188" s="3">
        <f t="shared" si="4"/>
        <v>0</v>
      </c>
      <c r="R188" s="3">
        <f t="shared" si="5"/>
        <v>2</v>
      </c>
      <c r="S188" s="3">
        <f>IF(Machine_Downtime[[#This Row],[Coolant_Temperature]]&gt;18,2,0)</f>
        <v>0</v>
      </c>
      <c r="T188" s="3">
        <f>IF(Machine_Downtime[[#This Row],[Torque]]&gt;24,2,0)</f>
        <v>0</v>
      </c>
      <c r="U188" s="3">
        <f>Machine_Downtime[[#This Row],[torque_risk]]+Machine_Downtime[[#This Row],[temperature_risk]]+Machine_Downtime[[#This Row],[splindle_speed_risk]]+Machine_Downtime[[#This Row],[pressure_risk]]</f>
        <v>2</v>
      </c>
      <c r="V188" s="3" t="str">
        <f>IF(Machine_Downtime[[#This Row],[risk_score]]&gt;=5,"High",IF(Machine_Downtime[[#This Row],[risk_score]]&gt;=3,"Medium","Low"))</f>
        <v>Low</v>
      </c>
    </row>
    <row r="189" spans="1:22" x14ac:dyDescent="0.3">
      <c r="A189" t="s">
        <v>184</v>
      </c>
      <c r="B189" t="s">
        <v>17</v>
      </c>
      <c r="C189" t="s">
        <v>18</v>
      </c>
      <c r="D189" s="3">
        <v>134.73443739999999</v>
      </c>
      <c r="E189" s="3">
        <v>5.7177946369999999</v>
      </c>
      <c r="F189" s="3">
        <v>6.704675613</v>
      </c>
      <c r="G189" s="3">
        <v>8.6999999999999993</v>
      </c>
      <c r="H189" s="3">
        <v>44.2</v>
      </c>
      <c r="I189" s="3">
        <v>29.4</v>
      </c>
      <c r="J189" s="3">
        <v>0.67500000000000004</v>
      </c>
      <c r="K189" s="3">
        <v>26.968</v>
      </c>
      <c r="L189" s="3">
        <v>18436</v>
      </c>
      <c r="M189" s="3" t="s">
        <v>47</v>
      </c>
      <c r="N189" s="3">
        <v>20.866384020000002</v>
      </c>
      <c r="O189" s="3">
        <v>3.27</v>
      </c>
      <c r="P189" t="s">
        <v>37</v>
      </c>
      <c r="Q189" s="3">
        <f t="shared" si="4"/>
        <v>0</v>
      </c>
      <c r="R189" s="3">
        <f t="shared" si="5"/>
        <v>0</v>
      </c>
      <c r="S189" s="3">
        <f>IF(Machine_Downtime[[#This Row],[Coolant_Temperature]]&gt;18,2,0)</f>
        <v>0</v>
      </c>
      <c r="T189" s="3">
        <f>IF(Machine_Downtime[[#This Row],[Torque]]&gt;24,2,0)</f>
        <v>0</v>
      </c>
      <c r="U189" s="3">
        <f>Machine_Downtime[[#This Row],[torque_risk]]+Machine_Downtime[[#This Row],[temperature_risk]]+Machine_Downtime[[#This Row],[splindle_speed_risk]]+Machine_Downtime[[#This Row],[pressure_risk]]</f>
        <v>0</v>
      </c>
      <c r="V189" s="3" t="str">
        <f>IF(Machine_Downtime[[#This Row],[risk_score]]&gt;=5,"High",IF(Machine_Downtime[[#This Row],[risk_score]]&gt;=3,"Medium","Low"))</f>
        <v>Low</v>
      </c>
    </row>
    <row r="190" spans="1:22" x14ac:dyDescent="0.3">
      <c r="A190" t="s">
        <v>184</v>
      </c>
      <c r="B190" t="s">
        <v>28</v>
      </c>
      <c r="C190" t="s">
        <v>29</v>
      </c>
      <c r="D190" s="3">
        <v>100.4457505</v>
      </c>
      <c r="E190" s="3">
        <v>5.6816109199999998</v>
      </c>
      <c r="F190" s="3">
        <v>6.4513772899999999</v>
      </c>
      <c r="G190" s="3">
        <v>9.9</v>
      </c>
      <c r="H190" s="3" t="s">
        <v>192</v>
      </c>
      <c r="I190" s="3">
        <v>33.700000000000003</v>
      </c>
      <c r="J190" s="3">
        <v>0.53800000000000003</v>
      </c>
      <c r="K190" s="3">
        <v>21.728999999999999</v>
      </c>
      <c r="L190" s="3">
        <v>19197</v>
      </c>
      <c r="M190" s="3" t="s">
        <v>77</v>
      </c>
      <c r="N190" s="3">
        <v>20.967192239999999</v>
      </c>
      <c r="O190" s="3">
        <v>2.99</v>
      </c>
      <c r="P190" t="s">
        <v>37</v>
      </c>
      <c r="Q190" s="3">
        <f t="shared" si="4"/>
        <v>0</v>
      </c>
      <c r="R190" s="3">
        <f t="shared" si="5"/>
        <v>0</v>
      </c>
      <c r="S190" s="3">
        <f>IF(Machine_Downtime[[#This Row],[Coolant_Temperature]]&gt;18,2,0)</f>
        <v>0</v>
      </c>
      <c r="T190" s="3">
        <f>IF(Machine_Downtime[[#This Row],[Torque]]&gt;24,2,0)</f>
        <v>0</v>
      </c>
      <c r="U190" s="3">
        <f>Machine_Downtime[[#This Row],[torque_risk]]+Machine_Downtime[[#This Row],[temperature_risk]]+Machine_Downtime[[#This Row],[splindle_speed_risk]]+Machine_Downtime[[#This Row],[pressure_risk]]</f>
        <v>0</v>
      </c>
      <c r="V190" s="3" t="str">
        <f>IF(Machine_Downtime[[#This Row],[risk_score]]&gt;=5,"High",IF(Machine_Downtime[[#This Row],[risk_score]]&gt;=3,"Medium","Low"))</f>
        <v>Low</v>
      </c>
    </row>
    <row r="191" spans="1:22" x14ac:dyDescent="0.3">
      <c r="A191" t="s">
        <v>184</v>
      </c>
      <c r="B191" t="s">
        <v>28</v>
      </c>
      <c r="C191" t="s">
        <v>29</v>
      </c>
      <c r="D191" s="3">
        <v>112.5134645</v>
      </c>
      <c r="E191" s="3">
        <v>5.6772786679999996</v>
      </c>
      <c r="F191" s="3">
        <v>5.7542634210000001</v>
      </c>
      <c r="G191" s="3">
        <v>10.6</v>
      </c>
      <c r="H191" s="3">
        <v>51.2</v>
      </c>
      <c r="I191" s="3">
        <v>37.299999999999997</v>
      </c>
      <c r="J191" s="3">
        <v>0.65600000000000003</v>
      </c>
      <c r="K191" s="3">
        <v>19.872</v>
      </c>
      <c r="L191" s="3">
        <v>13272</v>
      </c>
      <c r="M191" s="3" t="s">
        <v>193</v>
      </c>
      <c r="N191" s="3">
        <v>28.381239999999998</v>
      </c>
      <c r="O191" s="3">
        <v>3.16</v>
      </c>
      <c r="P191" t="s">
        <v>37</v>
      </c>
      <c r="Q191" s="3">
        <f t="shared" si="4"/>
        <v>0</v>
      </c>
      <c r="R191" s="3">
        <f t="shared" si="5"/>
        <v>0</v>
      </c>
      <c r="S191" s="3">
        <f>IF(Machine_Downtime[[#This Row],[Coolant_Temperature]]&gt;18,2,0)</f>
        <v>0</v>
      </c>
      <c r="T191" s="3">
        <f>IF(Machine_Downtime[[#This Row],[Torque]]&gt;24,2,0)</f>
        <v>2</v>
      </c>
      <c r="U191" s="3">
        <f>Machine_Downtime[[#This Row],[torque_risk]]+Machine_Downtime[[#This Row],[temperature_risk]]+Machine_Downtime[[#This Row],[splindle_speed_risk]]+Machine_Downtime[[#This Row],[pressure_risk]]</f>
        <v>2</v>
      </c>
      <c r="V191" s="3" t="str">
        <f>IF(Machine_Downtime[[#This Row],[risk_score]]&gt;=5,"High",IF(Machine_Downtime[[#This Row],[risk_score]]&gt;=3,"Medium","Low"))</f>
        <v>Low</v>
      </c>
    </row>
    <row r="192" spans="1:22" x14ac:dyDescent="0.3">
      <c r="A192" t="s">
        <v>184</v>
      </c>
      <c r="B192" t="s">
        <v>23</v>
      </c>
      <c r="C192" t="s">
        <v>24</v>
      </c>
      <c r="D192" s="3">
        <v>71.680000000000007</v>
      </c>
      <c r="E192" s="3">
        <v>4.6634104120000002</v>
      </c>
      <c r="F192" s="3">
        <v>5.603324712</v>
      </c>
      <c r="G192" s="3">
        <v>6.7</v>
      </c>
      <c r="H192" s="3">
        <v>48.7</v>
      </c>
      <c r="I192" s="3">
        <v>41.9</v>
      </c>
      <c r="J192" s="3">
        <v>0.85499999999999998</v>
      </c>
      <c r="K192" s="3">
        <v>25.585999999999999</v>
      </c>
      <c r="L192" s="3">
        <v>18852</v>
      </c>
      <c r="M192" s="3" t="s">
        <v>100</v>
      </c>
      <c r="N192" s="3">
        <v>25.32367919</v>
      </c>
      <c r="O192" s="3">
        <v>3.91</v>
      </c>
      <c r="P192" t="s">
        <v>21</v>
      </c>
      <c r="Q192" s="3">
        <f t="shared" si="4"/>
        <v>2</v>
      </c>
      <c r="R192" s="3">
        <f t="shared" si="5"/>
        <v>0</v>
      </c>
      <c r="S192" s="3">
        <f>IF(Machine_Downtime[[#This Row],[Coolant_Temperature]]&gt;18,2,0)</f>
        <v>0</v>
      </c>
      <c r="T192" s="3">
        <f>IF(Machine_Downtime[[#This Row],[Torque]]&gt;24,2,0)</f>
        <v>2</v>
      </c>
      <c r="U192" s="3">
        <f>Machine_Downtime[[#This Row],[torque_risk]]+Machine_Downtime[[#This Row],[temperature_risk]]+Machine_Downtime[[#This Row],[splindle_speed_risk]]+Machine_Downtime[[#This Row],[pressure_risk]]</f>
        <v>4</v>
      </c>
      <c r="V192" s="3" t="str">
        <f>IF(Machine_Downtime[[#This Row],[risk_score]]&gt;=5,"High",IF(Machine_Downtime[[#This Row],[risk_score]]&gt;=3,"Medium","Low"))</f>
        <v>Medium</v>
      </c>
    </row>
    <row r="193" spans="1:22" x14ac:dyDescent="0.3">
      <c r="A193" t="s">
        <v>184</v>
      </c>
      <c r="B193" t="s">
        <v>17</v>
      </c>
      <c r="C193" t="s">
        <v>18</v>
      </c>
      <c r="D193" s="3">
        <v>118.88463539999999</v>
      </c>
      <c r="E193" s="3">
        <v>5.6829296229999997</v>
      </c>
      <c r="F193" s="3">
        <v>6.1482676600000001</v>
      </c>
      <c r="G193" s="3">
        <v>26.6</v>
      </c>
      <c r="H193" s="3" t="s">
        <v>33</v>
      </c>
      <c r="I193" s="3">
        <v>25.2</v>
      </c>
      <c r="J193" s="3">
        <v>1.4179999999999999</v>
      </c>
      <c r="K193" s="3">
        <v>25.593</v>
      </c>
      <c r="L193" s="3">
        <v>22771</v>
      </c>
      <c r="M193" s="3" t="s">
        <v>108</v>
      </c>
      <c r="N193" s="3">
        <v>20.965350669999999</v>
      </c>
      <c r="O193" s="3" t="s">
        <v>81</v>
      </c>
      <c r="P193" t="s">
        <v>37</v>
      </c>
      <c r="Q193" s="3">
        <f t="shared" si="4"/>
        <v>0</v>
      </c>
      <c r="R193" s="3">
        <f t="shared" si="5"/>
        <v>0</v>
      </c>
      <c r="S193" s="3">
        <f>IF(Machine_Downtime[[#This Row],[Coolant_Temperature]]&gt;18,2,0)</f>
        <v>2</v>
      </c>
      <c r="T193" s="3">
        <f>IF(Machine_Downtime[[#This Row],[Torque]]&gt;24,2,0)</f>
        <v>0</v>
      </c>
      <c r="U193" s="3">
        <f>Machine_Downtime[[#This Row],[torque_risk]]+Machine_Downtime[[#This Row],[temperature_risk]]+Machine_Downtime[[#This Row],[splindle_speed_risk]]+Machine_Downtime[[#This Row],[pressure_risk]]</f>
        <v>2</v>
      </c>
      <c r="V193" s="3" t="str">
        <f>IF(Machine_Downtime[[#This Row],[risk_score]]&gt;=5,"High",IF(Machine_Downtime[[#This Row],[risk_score]]&gt;=3,"Medium","Low"))</f>
        <v>Low</v>
      </c>
    </row>
    <row r="194" spans="1:22" x14ac:dyDescent="0.3">
      <c r="A194" t="s">
        <v>184</v>
      </c>
      <c r="B194" t="s">
        <v>28</v>
      </c>
      <c r="C194" t="s">
        <v>29</v>
      </c>
      <c r="D194" s="3">
        <v>63.64</v>
      </c>
      <c r="E194" s="3">
        <v>4.6682440170000001</v>
      </c>
      <c r="F194" s="3">
        <v>6.3674019399999997</v>
      </c>
      <c r="G194" s="3">
        <v>4.9000000000000004</v>
      </c>
      <c r="H194" s="3">
        <v>41.5</v>
      </c>
      <c r="I194" s="3">
        <v>33.799999999999997</v>
      </c>
      <c r="J194" s="3">
        <v>0.35599999999999998</v>
      </c>
      <c r="K194" s="3">
        <v>34.622999999999998</v>
      </c>
      <c r="L194" s="3">
        <v>18875</v>
      </c>
      <c r="M194" s="3" t="s">
        <v>155</v>
      </c>
      <c r="N194" s="3">
        <v>25.292821190000002</v>
      </c>
      <c r="O194" s="3">
        <v>3.59</v>
      </c>
      <c r="P194" t="s">
        <v>21</v>
      </c>
      <c r="Q194" s="3">
        <f t="shared" ref="Q194:Q257" si="6">IF(D194&lt;90,2,0)</f>
        <v>2</v>
      </c>
      <c r="R194" s="3">
        <f t="shared" ref="R194:R257" si="7">IF(L193&gt;20000,2,0)</f>
        <v>2</v>
      </c>
      <c r="S194" s="3">
        <f>IF(Machine_Downtime[[#This Row],[Coolant_Temperature]]&gt;18,2,0)</f>
        <v>0</v>
      </c>
      <c r="T194" s="3">
        <f>IF(Machine_Downtime[[#This Row],[Torque]]&gt;24,2,0)</f>
        <v>2</v>
      </c>
      <c r="U194" s="3">
        <f>Machine_Downtime[[#This Row],[torque_risk]]+Machine_Downtime[[#This Row],[temperature_risk]]+Machine_Downtime[[#This Row],[splindle_speed_risk]]+Machine_Downtime[[#This Row],[pressure_risk]]</f>
        <v>6</v>
      </c>
      <c r="V194" s="3" t="str">
        <f>IF(Machine_Downtime[[#This Row],[risk_score]]&gt;=5,"High",IF(Machine_Downtime[[#This Row],[risk_score]]&gt;=3,"Medium","Low"))</f>
        <v>High</v>
      </c>
    </row>
    <row r="195" spans="1:22" x14ac:dyDescent="0.3">
      <c r="A195" t="s">
        <v>184</v>
      </c>
      <c r="B195" t="s">
        <v>23</v>
      </c>
      <c r="C195" t="s">
        <v>24</v>
      </c>
      <c r="D195" s="3">
        <v>157.47</v>
      </c>
      <c r="E195" s="3">
        <v>4.6694872749999998</v>
      </c>
      <c r="F195" s="3">
        <v>6.0989166299999997</v>
      </c>
      <c r="G195" s="3">
        <v>8.6</v>
      </c>
      <c r="H195" s="3">
        <v>42.6</v>
      </c>
      <c r="I195" s="3">
        <v>37.299999999999997</v>
      </c>
      <c r="J195" s="3">
        <v>0.379</v>
      </c>
      <c r="K195" s="3">
        <v>38.901000000000003</v>
      </c>
      <c r="L195" s="3">
        <v>18889</v>
      </c>
      <c r="M195" s="3" t="s">
        <v>111</v>
      </c>
      <c r="N195" s="3">
        <v>25.274074859999999</v>
      </c>
      <c r="O195" s="3">
        <v>2.61</v>
      </c>
      <c r="P195" t="s">
        <v>21</v>
      </c>
      <c r="Q195" s="3">
        <f t="shared" si="6"/>
        <v>0</v>
      </c>
      <c r="R195" s="3">
        <f t="shared" si="7"/>
        <v>0</v>
      </c>
      <c r="S195" s="3">
        <f>IF(Machine_Downtime[[#This Row],[Coolant_Temperature]]&gt;18,2,0)</f>
        <v>0</v>
      </c>
      <c r="T195" s="3">
        <f>IF(Machine_Downtime[[#This Row],[Torque]]&gt;24,2,0)</f>
        <v>2</v>
      </c>
      <c r="U195" s="3">
        <f>Machine_Downtime[[#This Row],[torque_risk]]+Machine_Downtime[[#This Row],[temperature_risk]]+Machine_Downtime[[#This Row],[splindle_speed_risk]]+Machine_Downtime[[#This Row],[pressure_risk]]</f>
        <v>2</v>
      </c>
      <c r="V195" s="3" t="str">
        <f>IF(Machine_Downtime[[#This Row],[risk_score]]&gt;=5,"High",IF(Machine_Downtime[[#This Row],[risk_score]]&gt;=3,"Medium","Low"))</f>
        <v>Low</v>
      </c>
    </row>
    <row r="196" spans="1:22" x14ac:dyDescent="0.3">
      <c r="A196" t="s">
        <v>184</v>
      </c>
      <c r="B196" t="s">
        <v>28</v>
      </c>
      <c r="C196" t="s">
        <v>29</v>
      </c>
      <c r="D196" s="3">
        <v>121.86</v>
      </c>
      <c r="E196" s="3">
        <v>4.6693033570000004</v>
      </c>
      <c r="F196" s="3">
        <v>6.638372725</v>
      </c>
      <c r="G196" s="3">
        <v>25.8</v>
      </c>
      <c r="H196" s="3" t="s">
        <v>119</v>
      </c>
      <c r="I196" s="3">
        <v>29.8</v>
      </c>
      <c r="J196" s="3">
        <v>0.879</v>
      </c>
      <c r="K196" s="3">
        <v>16.829000000000001</v>
      </c>
      <c r="L196" s="3">
        <v>18888</v>
      </c>
      <c r="M196" s="3" t="s">
        <v>194</v>
      </c>
      <c r="N196" s="3">
        <v>16.44955444</v>
      </c>
      <c r="O196" s="3">
        <v>2.54</v>
      </c>
      <c r="P196" t="s">
        <v>21</v>
      </c>
      <c r="Q196" s="3">
        <f t="shared" si="6"/>
        <v>0</v>
      </c>
      <c r="R196" s="3">
        <f t="shared" si="7"/>
        <v>0</v>
      </c>
      <c r="S196" s="3">
        <f>IF(Machine_Downtime[[#This Row],[Coolant_Temperature]]&gt;18,2,0)</f>
        <v>2</v>
      </c>
      <c r="T196" s="3">
        <f>IF(Machine_Downtime[[#This Row],[Torque]]&gt;24,2,0)</f>
        <v>0</v>
      </c>
      <c r="U196" s="3">
        <f>Machine_Downtime[[#This Row],[torque_risk]]+Machine_Downtime[[#This Row],[temperature_risk]]+Machine_Downtime[[#This Row],[splindle_speed_risk]]+Machine_Downtime[[#This Row],[pressure_risk]]</f>
        <v>2</v>
      </c>
      <c r="V196" s="3" t="str">
        <f>IF(Machine_Downtime[[#This Row],[risk_score]]&gt;=5,"High",IF(Machine_Downtime[[#This Row],[risk_score]]&gt;=3,"Medium","Low"))</f>
        <v>Low</v>
      </c>
    </row>
    <row r="197" spans="1:22" x14ac:dyDescent="0.3">
      <c r="A197" t="s">
        <v>184</v>
      </c>
      <c r="B197" t="s">
        <v>23</v>
      </c>
      <c r="C197" t="s">
        <v>24</v>
      </c>
      <c r="D197" s="3">
        <v>79.83</v>
      </c>
      <c r="E197" s="3">
        <v>4.6743294200000003</v>
      </c>
      <c r="F197" s="3">
        <v>6.8486341499999996</v>
      </c>
      <c r="G197" s="3">
        <v>13.4</v>
      </c>
      <c r="H197" s="3">
        <v>50.7</v>
      </c>
      <c r="I197" s="3">
        <v>37.6</v>
      </c>
      <c r="J197" s="3">
        <v>1.4690000000000001</v>
      </c>
      <c r="K197" s="3">
        <v>16.663</v>
      </c>
      <c r="L197" s="3">
        <v>18902</v>
      </c>
      <c r="M197" s="3" t="s">
        <v>167</v>
      </c>
      <c r="N197" s="3">
        <v>15.900716149999999</v>
      </c>
      <c r="O197" s="3">
        <v>3.36</v>
      </c>
      <c r="P197" t="s">
        <v>21</v>
      </c>
      <c r="Q197" s="3">
        <f t="shared" si="6"/>
        <v>2</v>
      </c>
      <c r="R197" s="3">
        <f t="shared" si="7"/>
        <v>0</v>
      </c>
      <c r="S197" s="3">
        <f>IF(Machine_Downtime[[#This Row],[Coolant_Temperature]]&gt;18,2,0)</f>
        <v>0</v>
      </c>
      <c r="T197" s="3">
        <f>IF(Machine_Downtime[[#This Row],[Torque]]&gt;24,2,0)</f>
        <v>0</v>
      </c>
      <c r="U197" s="3">
        <f>Machine_Downtime[[#This Row],[torque_risk]]+Machine_Downtime[[#This Row],[temperature_risk]]+Machine_Downtime[[#This Row],[splindle_speed_risk]]+Machine_Downtime[[#This Row],[pressure_risk]]</f>
        <v>2</v>
      </c>
      <c r="V197" s="3" t="str">
        <f>IF(Machine_Downtime[[#This Row],[risk_score]]&gt;=5,"High",IF(Machine_Downtime[[#This Row],[risk_score]]&gt;=3,"Medium","Low"))</f>
        <v>Low</v>
      </c>
    </row>
    <row r="198" spans="1:22" x14ac:dyDescent="0.3">
      <c r="A198" t="s">
        <v>184</v>
      </c>
      <c r="B198" t="s">
        <v>23</v>
      </c>
      <c r="C198" t="s">
        <v>24</v>
      </c>
      <c r="D198" s="3">
        <v>125.28168290000001</v>
      </c>
      <c r="E198" s="3">
        <v>5.6764787859999997</v>
      </c>
      <c r="F198" s="3">
        <v>5.9474230500000003</v>
      </c>
      <c r="G198" s="3">
        <v>12.2</v>
      </c>
      <c r="H198" s="3">
        <v>40.9</v>
      </c>
      <c r="I198" s="3">
        <v>36.299999999999997</v>
      </c>
      <c r="J198" s="3">
        <v>1.24</v>
      </c>
      <c r="K198" s="3">
        <v>22.02</v>
      </c>
      <c r="L198" s="3">
        <v>15217</v>
      </c>
      <c r="M198" s="3" t="s">
        <v>47</v>
      </c>
      <c r="N198" s="3">
        <v>20.977326649999998</v>
      </c>
      <c r="O198" s="3">
        <v>1.88</v>
      </c>
      <c r="P198" t="s">
        <v>37</v>
      </c>
      <c r="Q198" s="3">
        <f t="shared" si="6"/>
        <v>0</v>
      </c>
      <c r="R198" s="3">
        <f t="shared" si="7"/>
        <v>0</v>
      </c>
      <c r="S198" s="3">
        <f>IF(Machine_Downtime[[#This Row],[Coolant_Temperature]]&gt;18,2,0)</f>
        <v>0</v>
      </c>
      <c r="T198" s="3">
        <f>IF(Machine_Downtime[[#This Row],[Torque]]&gt;24,2,0)</f>
        <v>0</v>
      </c>
      <c r="U198" s="3">
        <f>Machine_Downtime[[#This Row],[torque_risk]]+Machine_Downtime[[#This Row],[temperature_risk]]+Machine_Downtime[[#This Row],[splindle_speed_risk]]+Machine_Downtime[[#This Row],[pressure_risk]]</f>
        <v>0</v>
      </c>
      <c r="V198" s="3" t="str">
        <f>IF(Machine_Downtime[[#This Row],[risk_score]]&gt;=5,"High",IF(Machine_Downtime[[#This Row],[risk_score]]&gt;=3,"Medium","Low"))</f>
        <v>Low</v>
      </c>
    </row>
    <row r="199" spans="1:22" x14ac:dyDescent="0.3">
      <c r="A199" t="s">
        <v>184</v>
      </c>
      <c r="B199" t="s">
        <v>23</v>
      </c>
      <c r="C199" t="s">
        <v>24</v>
      </c>
      <c r="D199" s="3">
        <v>106.3814897</v>
      </c>
      <c r="E199" s="3">
        <v>5.6847248090000004</v>
      </c>
      <c r="F199" s="3">
        <v>6.9152026329999998</v>
      </c>
      <c r="G199" s="3">
        <v>26.6</v>
      </c>
      <c r="H199" s="3">
        <v>53.3</v>
      </c>
      <c r="I199" s="3" t="s">
        <v>63</v>
      </c>
      <c r="J199" s="3">
        <v>0.44700000000000001</v>
      </c>
      <c r="K199" s="3">
        <v>35.484999999999999</v>
      </c>
      <c r="L199" s="3">
        <v>22773</v>
      </c>
      <c r="M199" s="3" t="s">
        <v>65</v>
      </c>
      <c r="N199" s="3">
        <v>20.963509420000001</v>
      </c>
      <c r="O199" s="3">
        <v>2.0099999999999998</v>
      </c>
      <c r="P199" t="s">
        <v>37</v>
      </c>
      <c r="Q199" s="3">
        <f t="shared" si="6"/>
        <v>0</v>
      </c>
      <c r="R199" s="3">
        <f t="shared" si="7"/>
        <v>0</v>
      </c>
      <c r="S199" s="3">
        <f>IF(Machine_Downtime[[#This Row],[Coolant_Temperature]]&gt;18,2,0)</f>
        <v>2</v>
      </c>
      <c r="T199" s="3">
        <f>IF(Machine_Downtime[[#This Row],[Torque]]&gt;24,2,0)</f>
        <v>0</v>
      </c>
      <c r="U199" s="3">
        <f>Machine_Downtime[[#This Row],[torque_risk]]+Machine_Downtime[[#This Row],[temperature_risk]]+Machine_Downtime[[#This Row],[splindle_speed_risk]]+Machine_Downtime[[#This Row],[pressure_risk]]</f>
        <v>2</v>
      </c>
      <c r="V199" s="3" t="str">
        <f>IF(Machine_Downtime[[#This Row],[risk_score]]&gt;=5,"High",IF(Machine_Downtime[[#This Row],[risk_score]]&gt;=3,"Medium","Low"))</f>
        <v>Low</v>
      </c>
    </row>
    <row r="200" spans="1:22" x14ac:dyDescent="0.3">
      <c r="A200" t="s">
        <v>195</v>
      </c>
      <c r="B200" t="s">
        <v>23</v>
      </c>
      <c r="C200" t="s">
        <v>24</v>
      </c>
      <c r="D200" s="3">
        <v>95.1</v>
      </c>
      <c r="E200" s="3">
        <v>6.8394131590000002</v>
      </c>
      <c r="F200" s="3">
        <v>5.8013228269999999</v>
      </c>
      <c r="G200" s="3">
        <v>15.6</v>
      </c>
      <c r="H200" s="3">
        <v>41.9</v>
      </c>
      <c r="I200" s="3">
        <v>37.9</v>
      </c>
      <c r="J200" s="3">
        <v>0.88400000000000001</v>
      </c>
      <c r="K200" s="3">
        <v>31.529</v>
      </c>
      <c r="L200" s="3">
        <v>26526</v>
      </c>
      <c r="M200" s="3" t="s">
        <v>196</v>
      </c>
      <c r="N200" s="3">
        <v>24.224996189999999</v>
      </c>
      <c r="O200" s="3">
        <v>3.55</v>
      </c>
      <c r="P200" t="s">
        <v>21</v>
      </c>
      <c r="Q200" s="3">
        <f t="shared" si="6"/>
        <v>0</v>
      </c>
      <c r="R200" s="3">
        <f t="shared" si="7"/>
        <v>2</v>
      </c>
      <c r="S200" s="3">
        <f>IF(Machine_Downtime[[#This Row],[Coolant_Temperature]]&gt;18,2,0)</f>
        <v>0</v>
      </c>
      <c r="T200" s="3">
        <f>IF(Machine_Downtime[[#This Row],[Torque]]&gt;24,2,0)</f>
        <v>2</v>
      </c>
      <c r="U200" s="3">
        <f>Machine_Downtime[[#This Row],[torque_risk]]+Machine_Downtime[[#This Row],[temperature_risk]]+Machine_Downtime[[#This Row],[splindle_speed_risk]]+Machine_Downtime[[#This Row],[pressure_risk]]</f>
        <v>4</v>
      </c>
      <c r="V200" s="3" t="str">
        <f>IF(Machine_Downtime[[#This Row],[risk_score]]&gt;=5,"High",IF(Machine_Downtime[[#This Row],[risk_score]]&gt;=3,"Medium","Low"))</f>
        <v>Medium</v>
      </c>
    </row>
    <row r="201" spans="1:22" x14ac:dyDescent="0.3">
      <c r="A201" t="s">
        <v>195</v>
      </c>
      <c r="B201" t="s">
        <v>17</v>
      </c>
      <c r="C201" t="s">
        <v>18</v>
      </c>
      <c r="D201" s="3">
        <v>124.9364624</v>
      </c>
      <c r="E201" s="3">
        <v>5.544514339</v>
      </c>
      <c r="F201" s="3">
        <v>5.8543803079999996</v>
      </c>
      <c r="G201" s="3">
        <v>8.6999999999999993</v>
      </c>
      <c r="H201" s="3">
        <v>50.1</v>
      </c>
      <c r="I201" s="3">
        <v>34.200000000000003</v>
      </c>
      <c r="J201" s="3">
        <v>1.3460000000000001</v>
      </c>
      <c r="K201" s="3">
        <v>20.318999999999999</v>
      </c>
      <c r="L201" s="3">
        <v>22214</v>
      </c>
      <c r="M201" s="3" t="s">
        <v>197</v>
      </c>
      <c r="N201" s="3">
        <v>32.370455710000002</v>
      </c>
      <c r="O201" s="3">
        <v>3.09</v>
      </c>
      <c r="P201" t="s">
        <v>37</v>
      </c>
      <c r="Q201" s="3">
        <f t="shared" si="6"/>
        <v>0</v>
      </c>
      <c r="R201" s="3">
        <f t="shared" si="7"/>
        <v>2</v>
      </c>
      <c r="S201" s="3">
        <f>IF(Machine_Downtime[[#This Row],[Coolant_Temperature]]&gt;18,2,0)</f>
        <v>0</v>
      </c>
      <c r="T201" s="3">
        <f>IF(Machine_Downtime[[#This Row],[Torque]]&gt;24,2,0)</f>
        <v>2</v>
      </c>
      <c r="U201" s="3">
        <f>Machine_Downtime[[#This Row],[torque_risk]]+Machine_Downtime[[#This Row],[temperature_risk]]+Machine_Downtime[[#This Row],[splindle_speed_risk]]+Machine_Downtime[[#This Row],[pressure_risk]]</f>
        <v>4</v>
      </c>
      <c r="V201" s="3" t="str">
        <f>IF(Machine_Downtime[[#This Row],[risk_score]]&gt;=5,"High",IF(Machine_Downtime[[#This Row],[risk_score]]&gt;=3,"Medium","Low"))</f>
        <v>Medium</v>
      </c>
    </row>
    <row r="202" spans="1:22" x14ac:dyDescent="0.3">
      <c r="A202" t="s">
        <v>195</v>
      </c>
      <c r="B202" t="s">
        <v>28</v>
      </c>
      <c r="C202" t="s">
        <v>29</v>
      </c>
      <c r="D202" s="3">
        <v>61.21</v>
      </c>
      <c r="E202" s="3">
        <v>5.9183573369999998</v>
      </c>
      <c r="F202" s="3">
        <v>6.689540311</v>
      </c>
      <c r="G202" s="3">
        <v>7.1</v>
      </c>
      <c r="H202" s="3">
        <v>49.5</v>
      </c>
      <c r="I202" s="3">
        <v>28.3</v>
      </c>
      <c r="J202" s="3">
        <v>1.1020000000000001</v>
      </c>
      <c r="K202" s="3">
        <v>23.065999999999999</v>
      </c>
      <c r="L202" s="3">
        <v>17919</v>
      </c>
      <c r="M202" s="3" t="s">
        <v>129</v>
      </c>
      <c r="N202" s="3">
        <v>24.113647839999999</v>
      </c>
      <c r="O202" s="3">
        <v>3.61</v>
      </c>
      <c r="P202" t="s">
        <v>21</v>
      </c>
      <c r="Q202" s="3">
        <f t="shared" si="6"/>
        <v>2</v>
      </c>
      <c r="R202" s="3">
        <f t="shared" si="7"/>
        <v>2</v>
      </c>
      <c r="S202" s="3">
        <f>IF(Machine_Downtime[[#This Row],[Coolant_Temperature]]&gt;18,2,0)</f>
        <v>0</v>
      </c>
      <c r="T202" s="3">
        <f>IF(Machine_Downtime[[#This Row],[Torque]]&gt;24,2,0)</f>
        <v>2</v>
      </c>
      <c r="U202" s="3">
        <f>Machine_Downtime[[#This Row],[torque_risk]]+Machine_Downtime[[#This Row],[temperature_risk]]+Machine_Downtime[[#This Row],[splindle_speed_risk]]+Machine_Downtime[[#This Row],[pressure_risk]]</f>
        <v>6</v>
      </c>
      <c r="V202" s="3" t="str">
        <f>IF(Machine_Downtime[[#This Row],[risk_score]]&gt;=5,"High",IF(Machine_Downtime[[#This Row],[risk_score]]&gt;=3,"Medium","Low"))</f>
        <v>High</v>
      </c>
    </row>
    <row r="203" spans="1:22" x14ac:dyDescent="0.3">
      <c r="A203" t="s">
        <v>195</v>
      </c>
      <c r="B203" t="s">
        <v>28</v>
      </c>
      <c r="C203" t="s">
        <v>29</v>
      </c>
      <c r="D203" s="3">
        <v>61.2</v>
      </c>
      <c r="E203" s="3">
        <v>5.5678565730000003</v>
      </c>
      <c r="F203" s="3">
        <v>6.5798636840000002</v>
      </c>
      <c r="G203" s="3">
        <v>6.8</v>
      </c>
      <c r="H203" s="3">
        <v>41.7</v>
      </c>
      <c r="I203" s="3">
        <v>35.4</v>
      </c>
      <c r="J203" s="3">
        <v>1.1599999999999999</v>
      </c>
      <c r="K203" s="3">
        <v>22.876999999999999</v>
      </c>
      <c r="L203" s="3">
        <v>20801</v>
      </c>
      <c r="M203" s="3" t="s">
        <v>152</v>
      </c>
      <c r="N203" s="3">
        <v>24.063813700000001</v>
      </c>
      <c r="O203" s="3">
        <v>3.69</v>
      </c>
      <c r="P203" t="s">
        <v>21</v>
      </c>
      <c r="Q203" s="3">
        <f t="shared" si="6"/>
        <v>2</v>
      </c>
      <c r="R203" s="3">
        <f t="shared" si="7"/>
        <v>0</v>
      </c>
      <c r="S203" s="3">
        <f>IF(Machine_Downtime[[#This Row],[Coolant_Temperature]]&gt;18,2,0)</f>
        <v>0</v>
      </c>
      <c r="T203" s="3">
        <f>IF(Machine_Downtime[[#This Row],[Torque]]&gt;24,2,0)</f>
        <v>2</v>
      </c>
      <c r="U203" s="3">
        <f>Machine_Downtime[[#This Row],[torque_risk]]+Machine_Downtime[[#This Row],[temperature_risk]]+Machine_Downtime[[#This Row],[splindle_speed_risk]]+Machine_Downtime[[#This Row],[pressure_risk]]</f>
        <v>4</v>
      </c>
      <c r="V203" s="3" t="str">
        <f>IF(Machine_Downtime[[#This Row],[risk_score]]&gt;=5,"High",IF(Machine_Downtime[[#This Row],[risk_score]]&gt;=3,"Medium","Low"))</f>
        <v>Medium</v>
      </c>
    </row>
    <row r="204" spans="1:22" x14ac:dyDescent="0.3">
      <c r="A204" t="s">
        <v>195</v>
      </c>
      <c r="B204" t="s">
        <v>17</v>
      </c>
      <c r="C204" t="s">
        <v>18</v>
      </c>
      <c r="D204" s="3">
        <v>55.29</v>
      </c>
      <c r="E204" s="3">
        <v>4.5668539020000001</v>
      </c>
      <c r="F204" s="3">
        <v>6.3024518350000003</v>
      </c>
      <c r="G204" s="3">
        <v>22.4</v>
      </c>
      <c r="H204" s="3">
        <v>49.7</v>
      </c>
      <c r="I204" s="3">
        <v>30.5</v>
      </c>
      <c r="J204" s="3">
        <v>0.83299999999999996</v>
      </c>
      <c r="K204" s="3">
        <v>19.963999999999999</v>
      </c>
      <c r="L204" s="3">
        <v>23432</v>
      </c>
      <c r="M204" s="3" t="s">
        <v>198</v>
      </c>
      <c r="N204" s="3">
        <v>24.213937919999999</v>
      </c>
      <c r="O204" s="3">
        <v>3.67</v>
      </c>
      <c r="P204" t="s">
        <v>21</v>
      </c>
      <c r="Q204" s="3">
        <f t="shared" si="6"/>
        <v>2</v>
      </c>
      <c r="R204" s="3">
        <f t="shared" si="7"/>
        <v>2</v>
      </c>
      <c r="S204" s="3">
        <f>IF(Machine_Downtime[[#This Row],[Coolant_Temperature]]&gt;18,2,0)</f>
        <v>2</v>
      </c>
      <c r="T204" s="3">
        <f>IF(Machine_Downtime[[#This Row],[Torque]]&gt;24,2,0)</f>
        <v>2</v>
      </c>
      <c r="U204" s="3">
        <f>Machine_Downtime[[#This Row],[torque_risk]]+Machine_Downtime[[#This Row],[temperature_risk]]+Machine_Downtime[[#This Row],[splindle_speed_risk]]+Machine_Downtime[[#This Row],[pressure_risk]]</f>
        <v>8</v>
      </c>
      <c r="V204" s="3" t="str">
        <f>IF(Machine_Downtime[[#This Row],[risk_score]]&gt;=5,"High",IF(Machine_Downtime[[#This Row],[risk_score]]&gt;=3,"Medium","Low"))</f>
        <v>High</v>
      </c>
    </row>
    <row r="205" spans="1:22" x14ac:dyDescent="0.3">
      <c r="A205" t="s">
        <v>195</v>
      </c>
      <c r="B205" t="s">
        <v>23</v>
      </c>
      <c r="C205" t="s">
        <v>24</v>
      </c>
      <c r="D205" s="3">
        <v>53.45</v>
      </c>
      <c r="E205" s="3">
        <v>4.9399602160000002</v>
      </c>
      <c r="F205" s="3">
        <v>6.234536426</v>
      </c>
      <c r="G205" s="3">
        <v>8.4</v>
      </c>
      <c r="H205" s="3">
        <v>49.1</v>
      </c>
      <c r="I205" s="3">
        <v>38.5</v>
      </c>
      <c r="J205" s="3">
        <v>1.2729999999999999</v>
      </c>
      <c r="K205" s="3">
        <v>26.914999999999999</v>
      </c>
      <c r="L205" s="3">
        <v>26605</v>
      </c>
      <c r="M205" s="3" t="s">
        <v>199</v>
      </c>
      <c r="N205" s="3">
        <v>24.02989883</v>
      </c>
      <c r="O205" s="3">
        <v>3.58</v>
      </c>
      <c r="P205" t="s">
        <v>21</v>
      </c>
      <c r="Q205" s="3">
        <f t="shared" si="6"/>
        <v>2</v>
      </c>
      <c r="R205" s="3">
        <f t="shared" si="7"/>
        <v>2</v>
      </c>
      <c r="S205" s="3">
        <f>IF(Machine_Downtime[[#This Row],[Coolant_Temperature]]&gt;18,2,0)</f>
        <v>0</v>
      </c>
      <c r="T205" s="3">
        <f>IF(Machine_Downtime[[#This Row],[Torque]]&gt;24,2,0)</f>
        <v>2</v>
      </c>
      <c r="U205" s="3">
        <f>Machine_Downtime[[#This Row],[torque_risk]]+Machine_Downtime[[#This Row],[temperature_risk]]+Machine_Downtime[[#This Row],[splindle_speed_risk]]+Machine_Downtime[[#This Row],[pressure_risk]]</f>
        <v>6</v>
      </c>
      <c r="V205" s="3" t="str">
        <f>IF(Machine_Downtime[[#This Row],[risk_score]]&gt;=5,"High",IF(Machine_Downtime[[#This Row],[risk_score]]&gt;=3,"Medium","Low"))</f>
        <v>High</v>
      </c>
    </row>
    <row r="206" spans="1:22" x14ac:dyDescent="0.3">
      <c r="A206" t="s">
        <v>195</v>
      </c>
      <c r="B206" t="s">
        <v>23</v>
      </c>
      <c r="C206" t="s">
        <v>24</v>
      </c>
      <c r="D206" s="3" t="s">
        <v>172</v>
      </c>
      <c r="E206" s="3">
        <v>6.863944117</v>
      </c>
      <c r="F206" s="3">
        <v>6.9140880859999996</v>
      </c>
      <c r="G206" s="3">
        <v>5.8</v>
      </c>
      <c r="H206" s="3">
        <v>46.7</v>
      </c>
      <c r="I206" s="3">
        <v>37.200000000000003</v>
      </c>
      <c r="J206" s="3">
        <v>1.0109999999999999</v>
      </c>
      <c r="K206" s="3">
        <v>35.463000000000001</v>
      </c>
      <c r="L206" s="3">
        <v>27613</v>
      </c>
      <c r="M206" s="3" t="s">
        <v>174</v>
      </c>
      <c r="N206" s="3">
        <v>24.213937919999999</v>
      </c>
      <c r="O206" s="3">
        <v>3.55</v>
      </c>
      <c r="P206" t="s">
        <v>21</v>
      </c>
      <c r="Q206" s="3">
        <f t="shared" si="6"/>
        <v>0</v>
      </c>
      <c r="R206" s="3">
        <f t="shared" si="7"/>
        <v>2</v>
      </c>
      <c r="S206" s="3">
        <f>IF(Machine_Downtime[[#This Row],[Coolant_Temperature]]&gt;18,2,0)</f>
        <v>0</v>
      </c>
      <c r="T206" s="3">
        <f>IF(Machine_Downtime[[#This Row],[Torque]]&gt;24,2,0)</f>
        <v>2</v>
      </c>
      <c r="U206" s="3">
        <f>Machine_Downtime[[#This Row],[torque_risk]]+Machine_Downtime[[#This Row],[temperature_risk]]+Machine_Downtime[[#This Row],[splindle_speed_risk]]+Machine_Downtime[[#This Row],[pressure_risk]]</f>
        <v>4</v>
      </c>
      <c r="V206" s="3" t="str">
        <f>IF(Machine_Downtime[[#This Row],[risk_score]]&gt;=5,"High",IF(Machine_Downtime[[#This Row],[risk_score]]&gt;=3,"Medium","Low"))</f>
        <v>Medium</v>
      </c>
    </row>
    <row r="207" spans="1:22" x14ac:dyDescent="0.3">
      <c r="A207" t="s">
        <v>195</v>
      </c>
      <c r="B207" t="s">
        <v>23</v>
      </c>
      <c r="C207" t="s">
        <v>24</v>
      </c>
      <c r="D207" s="3">
        <v>157.47</v>
      </c>
      <c r="E207" s="3">
        <v>4.8425205299999998</v>
      </c>
      <c r="F207" s="3">
        <v>6.2149418709999997</v>
      </c>
      <c r="G207" s="3">
        <v>16.600000000000001</v>
      </c>
      <c r="H207" s="3">
        <v>49.5</v>
      </c>
      <c r="I207" s="3">
        <v>46.3</v>
      </c>
      <c r="J207" s="3">
        <v>0.873</v>
      </c>
      <c r="K207" s="3">
        <v>26.21</v>
      </c>
      <c r="L207" s="3">
        <v>21951</v>
      </c>
      <c r="M207" s="3" t="s">
        <v>200</v>
      </c>
      <c r="N207" s="3">
        <v>24.055326010000002</v>
      </c>
      <c r="O207" s="3">
        <v>2.93</v>
      </c>
      <c r="P207" t="s">
        <v>21</v>
      </c>
      <c r="Q207" s="3">
        <f t="shared" si="6"/>
        <v>0</v>
      </c>
      <c r="R207" s="3">
        <f t="shared" si="7"/>
        <v>2</v>
      </c>
      <c r="S207" s="3">
        <f>IF(Machine_Downtime[[#This Row],[Coolant_Temperature]]&gt;18,2,0)</f>
        <v>0</v>
      </c>
      <c r="T207" s="3">
        <f>IF(Machine_Downtime[[#This Row],[Torque]]&gt;24,2,0)</f>
        <v>2</v>
      </c>
      <c r="U207" s="3">
        <f>Machine_Downtime[[#This Row],[torque_risk]]+Machine_Downtime[[#This Row],[temperature_risk]]+Machine_Downtime[[#This Row],[splindle_speed_risk]]+Machine_Downtime[[#This Row],[pressure_risk]]</f>
        <v>4</v>
      </c>
      <c r="V207" s="3" t="str">
        <f>IF(Machine_Downtime[[#This Row],[risk_score]]&gt;=5,"High",IF(Machine_Downtime[[#This Row],[risk_score]]&gt;=3,"Medium","Low"))</f>
        <v>Medium</v>
      </c>
    </row>
    <row r="208" spans="1:22" x14ac:dyDescent="0.3">
      <c r="A208" t="s">
        <v>195</v>
      </c>
      <c r="B208" t="s">
        <v>17</v>
      </c>
      <c r="C208" t="s">
        <v>18</v>
      </c>
      <c r="D208" s="3">
        <v>85.1</v>
      </c>
      <c r="E208" s="3">
        <v>4.8971386969999999</v>
      </c>
      <c r="F208" s="3">
        <v>6.1775842540000001</v>
      </c>
      <c r="G208" s="3">
        <v>19.100000000000001</v>
      </c>
      <c r="H208" s="3">
        <v>42.9</v>
      </c>
      <c r="I208" s="3">
        <v>31.4</v>
      </c>
      <c r="J208" s="3">
        <v>1.056</v>
      </c>
      <c r="K208" s="3">
        <v>32.676000000000002</v>
      </c>
      <c r="L208" s="3">
        <v>20504</v>
      </c>
      <c r="M208" s="3" t="s">
        <v>90</v>
      </c>
      <c r="N208" s="3">
        <v>24.200435949999999</v>
      </c>
      <c r="O208" s="3">
        <v>3.93</v>
      </c>
      <c r="P208" t="s">
        <v>21</v>
      </c>
      <c r="Q208" s="3">
        <f t="shared" si="6"/>
        <v>2</v>
      </c>
      <c r="R208" s="3">
        <f t="shared" si="7"/>
        <v>2</v>
      </c>
      <c r="S208" s="3">
        <f>IF(Machine_Downtime[[#This Row],[Coolant_Temperature]]&gt;18,2,0)</f>
        <v>2</v>
      </c>
      <c r="T208" s="3">
        <f>IF(Machine_Downtime[[#This Row],[Torque]]&gt;24,2,0)</f>
        <v>2</v>
      </c>
      <c r="U208" s="3">
        <f>Machine_Downtime[[#This Row],[torque_risk]]+Machine_Downtime[[#This Row],[temperature_risk]]+Machine_Downtime[[#This Row],[splindle_speed_risk]]+Machine_Downtime[[#This Row],[pressure_risk]]</f>
        <v>8</v>
      </c>
      <c r="V208" s="3" t="str">
        <f>IF(Machine_Downtime[[#This Row],[risk_score]]&gt;=5,"High",IF(Machine_Downtime[[#This Row],[risk_score]]&gt;=3,"Medium","Low"))</f>
        <v>High</v>
      </c>
    </row>
    <row r="209" spans="1:22" x14ac:dyDescent="0.3">
      <c r="A209" t="s">
        <v>195</v>
      </c>
      <c r="B209" t="s">
        <v>23</v>
      </c>
      <c r="C209" t="s">
        <v>24</v>
      </c>
      <c r="D209" s="3">
        <v>69.489999999999995</v>
      </c>
      <c r="E209" s="3">
        <v>4.9108535489999996</v>
      </c>
      <c r="F209" s="3">
        <v>5.9848243229999998</v>
      </c>
      <c r="G209" s="3">
        <v>8.9</v>
      </c>
      <c r="H209" s="3">
        <v>45.1</v>
      </c>
      <c r="I209" s="3">
        <v>37.1</v>
      </c>
      <c r="J209" s="3">
        <v>0.95499999999999996</v>
      </c>
      <c r="K209" s="3">
        <v>27.446999999999999</v>
      </c>
      <c r="L209" s="3">
        <v>21951</v>
      </c>
      <c r="M209" s="3" t="s">
        <v>67</v>
      </c>
      <c r="N209" s="3">
        <v>24.139252670000001</v>
      </c>
      <c r="O209" s="3">
        <v>3.59</v>
      </c>
      <c r="P209" t="s">
        <v>21</v>
      </c>
      <c r="Q209" s="3">
        <f t="shared" si="6"/>
        <v>2</v>
      </c>
      <c r="R209" s="3">
        <f t="shared" si="7"/>
        <v>2</v>
      </c>
      <c r="S209" s="3">
        <f>IF(Machine_Downtime[[#This Row],[Coolant_Temperature]]&gt;18,2,0)</f>
        <v>0</v>
      </c>
      <c r="T209" s="3">
        <f>IF(Machine_Downtime[[#This Row],[Torque]]&gt;24,2,0)</f>
        <v>2</v>
      </c>
      <c r="U209" s="3">
        <f>Machine_Downtime[[#This Row],[torque_risk]]+Machine_Downtime[[#This Row],[temperature_risk]]+Machine_Downtime[[#This Row],[splindle_speed_risk]]+Machine_Downtime[[#This Row],[pressure_risk]]</f>
        <v>6</v>
      </c>
      <c r="V209" s="3" t="str">
        <f>IF(Machine_Downtime[[#This Row],[risk_score]]&gt;=5,"High",IF(Machine_Downtime[[#This Row],[risk_score]]&gt;=3,"Medium","Low"))</f>
        <v>High</v>
      </c>
    </row>
    <row r="210" spans="1:22" x14ac:dyDescent="0.3">
      <c r="A210" t="s">
        <v>195</v>
      </c>
      <c r="B210" t="s">
        <v>28</v>
      </c>
      <c r="C210" t="s">
        <v>29</v>
      </c>
      <c r="D210" s="3">
        <v>67.94</v>
      </c>
      <c r="E210" s="3">
        <v>4.9155541090000003</v>
      </c>
      <c r="F210" s="3">
        <v>6.7309816739999997</v>
      </c>
      <c r="G210" s="3" t="s">
        <v>201</v>
      </c>
      <c r="H210" s="3" t="s">
        <v>33</v>
      </c>
      <c r="I210" s="3">
        <v>35.200000000000003</v>
      </c>
      <c r="J210" s="3">
        <v>1.0640000000000001</v>
      </c>
      <c r="K210" s="3">
        <v>21.056000000000001</v>
      </c>
      <c r="L210" s="3">
        <v>27957</v>
      </c>
      <c r="M210" s="3" t="s">
        <v>79</v>
      </c>
      <c r="N210" s="3">
        <v>24.131931460000001</v>
      </c>
      <c r="O210" s="3">
        <v>3.49</v>
      </c>
      <c r="P210" t="s">
        <v>21</v>
      </c>
      <c r="Q210" s="3">
        <f t="shared" si="6"/>
        <v>2</v>
      </c>
      <c r="R210" s="3">
        <f t="shared" si="7"/>
        <v>2</v>
      </c>
      <c r="S210" s="3">
        <f>IF(Machine_Downtime[[#This Row],[Coolant_Temperature]]&gt;18,2,0)</f>
        <v>2</v>
      </c>
      <c r="T210" s="3">
        <f>IF(Machine_Downtime[[#This Row],[Torque]]&gt;24,2,0)</f>
        <v>2</v>
      </c>
      <c r="U210" s="3">
        <f>Machine_Downtime[[#This Row],[torque_risk]]+Machine_Downtime[[#This Row],[temperature_risk]]+Machine_Downtime[[#This Row],[splindle_speed_risk]]+Machine_Downtime[[#This Row],[pressure_risk]]</f>
        <v>8</v>
      </c>
      <c r="V210" s="3" t="str">
        <f>IF(Machine_Downtime[[#This Row],[risk_score]]&gt;=5,"High",IF(Machine_Downtime[[#This Row],[risk_score]]&gt;=3,"Medium","Low"))</f>
        <v>High</v>
      </c>
    </row>
    <row r="211" spans="1:22" x14ac:dyDescent="0.3">
      <c r="A211" t="s">
        <v>195</v>
      </c>
      <c r="B211" t="s">
        <v>23</v>
      </c>
      <c r="C211" t="s">
        <v>24</v>
      </c>
      <c r="D211" s="3">
        <v>71.06</v>
      </c>
      <c r="E211" s="3">
        <v>4.9181316879999999</v>
      </c>
      <c r="F211" s="3">
        <v>6.6232375790000004</v>
      </c>
      <c r="G211" s="3" t="s">
        <v>66</v>
      </c>
      <c r="H211" s="3" t="s">
        <v>97</v>
      </c>
      <c r="I211" s="3">
        <v>37.299999999999997</v>
      </c>
      <c r="J211" s="3">
        <v>0.89500000000000002</v>
      </c>
      <c r="K211" s="3">
        <v>25.795999999999999</v>
      </c>
      <c r="L211" s="3">
        <v>17919</v>
      </c>
      <c r="M211" s="3" t="s">
        <v>40</v>
      </c>
      <c r="N211" s="3">
        <v>24.123395649999999</v>
      </c>
      <c r="O211" s="3">
        <v>3.91</v>
      </c>
      <c r="P211" t="s">
        <v>21</v>
      </c>
      <c r="Q211" s="3">
        <f t="shared" si="6"/>
        <v>2</v>
      </c>
      <c r="R211" s="3">
        <f t="shared" si="7"/>
        <v>2</v>
      </c>
      <c r="S211" s="3">
        <f>IF(Machine_Downtime[[#This Row],[Coolant_Temperature]]&gt;18,2,0)</f>
        <v>2</v>
      </c>
      <c r="T211" s="3">
        <f>IF(Machine_Downtime[[#This Row],[Torque]]&gt;24,2,0)</f>
        <v>2</v>
      </c>
      <c r="U211" s="3">
        <f>Machine_Downtime[[#This Row],[torque_risk]]+Machine_Downtime[[#This Row],[temperature_risk]]+Machine_Downtime[[#This Row],[splindle_speed_risk]]+Machine_Downtime[[#This Row],[pressure_risk]]</f>
        <v>8</v>
      </c>
      <c r="V211" s="3" t="str">
        <f>IF(Machine_Downtime[[#This Row],[risk_score]]&gt;=5,"High",IF(Machine_Downtime[[#This Row],[risk_score]]&gt;=3,"Medium","Low"))</f>
        <v>High</v>
      </c>
    </row>
    <row r="212" spans="1:22" x14ac:dyDescent="0.3">
      <c r="A212" t="s">
        <v>195</v>
      </c>
      <c r="B212" t="s">
        <v>23</v>
      </c>
      <c r="C212" t="s">
        <v>24</v>
      </c>
      <c r="D212" s="3">
        <v>90.89</v>
      </c>
      <c r="E212" s="3">
        <v>4.9186134590000004</v>
      </c>
      <c r="F212" s="3">
        <v>6.5976752259999998</v>
      </c>
      <c r="G212" s="3">
        <v>24.4</v>
      </c>
      <c r="H212" s="3">
        <v>51.8</v>
      </c>
      <c r="I212" s="3">
        <v>35.200000000000003</v>
      </c>
      <c r="J212" s="3">
        <v>0.30399999999999999</v>
      </c>
      <c r="K212" s="3">
        <v>25.539000000000001</v>
      </c>
      <c r="L212" s="3">
        <v>25528</v>
      </c>
      <c r="M212" s="3" t="s">
        <v>127</v>
      </c>
      <c r="N212" s="3">
        <v>24.118520759999999</v>
      </c>
      <c r="O212" s="3">
        <v>3.61</v>
      </c>
      <c r="P212" t="s">
        <v>21</v>
      </c>
      <c r="Q212" s="3">
        <f t="shared" si="6"/>
        <v>0</v>
      </c>
      <c r="R212" s="3">
        <f t="shared" si="7"/>
        <v>0</v>
      </c>
      <c r="S212" s="3">
        <f>IF(Machine_Downtime[[#This Row],[Coolant_Temperature]]&gt;18,2,0)</f>
        <v>2</v>
      </c>
      <c r="T212" s="3">
        <f>IF(Machine_Downtime[[#This Row],[Torque]]&gt;24,2,0)</f>
        <v>2</v>
      </c>
      <c r="U212" s="3">
        <f>Machine_Downtime[[#This Row],[torque_risk]]+Machine_Downtime[[#This Row],[temperature_risk]]+Machine_Downtime[[#This Row],[splindle_speed_risk]]+Machine_Downtime[[#This Row],[pressure_risk]]</f>
        <v>4</v>
      </c>
      <c r="V212" s="3" t="str">
        <f>IF(Machine_Downtime[[#This Row],[risk_score]]&gt;=5,"High",IF(Machine_Downtime[[#This Row],[risk_score]]&gt;=3,"Medium","Low"))</f>
        <v>Medium</v>
      </c>
    </row>
    <row r="213" spans="1:22" x14ac:dyDescent="0.3">
      <c r="A213" t="s">
        <v>195</v>
      </c>
      <c r="B213" t="s">
        <v>17</v>
      </c>
      <c r="C213" t="s">
        <v>18</v>
      </c>
      <c r="D213" s="3">
        <v>87.45</v>
      </c>
      <c r="E213" s="3">
        <v>6.893181921</v>
      </c>
      <c r="F213" s="3">
        <v>6.0299257380000002</v>
      </c>
      <c r="G213" s="3" t="s">
        <v>39</v>
      </c>
      <c r="H213" s="3">
        <v>48.5</v>
      </c>
      <c r="I213" s="3" t="s">
        <v>109</v>
      </c>
      <c r="J213" s="3">
        <v>1.276</v>
      </c>
      <c r="K213" s="3">
        <v>35.725000000000001</v>
      </c>
      <c r="L213" s="3">
        <v>27957</v>
      </c>
      <c r="M213" s="3" t="s">
        <v>203</v>
      </c>
      <c r="N213" s="3">
        <v>24.05775045</v>
      </c>
      <c r="O213" s="3">
        <v>2.94</v>
      </c>
      <c r="P213" t="s">
        <v>21</v>
      </c>
      <c r="Q213" s="3">
        <f t="shared" si="6"/>
        <v>2</v>
      </c>
      <c r="R213" s="3">
        <f t="shared" si="7"/>
        <v>2</v>
      </c>
      <c r="S213" s="3">
        <f>IF(Machine_Downtime[[#This Row],[Coolant_Temperature]]&gt;18,2,0)</f>
        <v>2</v>
      </c>
      <c r="T213" s="3">
        <f>IF(Machine_Downtime[[#This Row],[Torque]]&gt;24,2,0)</f>
        <v>2</v>
      </c>
      <c r="U213" s="3">
        <f>Machine_Downtime[[#This Row],[torque_risk]]+Machine_Downtime[[#This Row],[temperature_risk]]+Machine_Downtime[[#This Row],[splindle_speed_risk]]+Machine_Downtime[[#This Row],[pressure_risk]]</f>
        <v>8</v>
      </c>
      <c r="V213" s="3" t="str">
        <f>IF(Machine_Downtime[[#This Row],[risk_score]]&gt;=5,"High",IF(Machine_Downtime[[#This Row],[risk_score]]&gt;=3,"Medium","Low"))</f>
        <v>High</v>
      </c>
    </row>
    <row r="214" spans="1:22" x14ac:dyDescent="0.3">
      <c r="A214" t="s">
        <v>195</v>
      </c>
      <c r="B214" t="s">
        <v>17</v>
      </c>
      <c r="C214" t="s">
        <v>18</v>
      </c>
      <c r="D214" s="3">
        <v>98.49</v>
      </c>
      <c r="E214" s="3">
        <v>5.9183573369999998</v>
      </c>
      <c r="F214" s="3">
        <v>6.6715074169999999</v>
      </c>
      <c r="G214" s="3">
        <v>21.3</v>
      </c>
      <c r="H214" s="3">
        <v>45.5</v>
      </c>
      <c r="I214" s="3">
        <v>39.9</v>
      </c>
      <c r="J214" s="3">
        <v>0.73199999999999998</v>
      </c>
      <c r="K214" s="3">
        <v>31.038</v>
      </c>
      <c r="L214" s="3">
        <v>19770</v>
      </c>
      <c r="M214" s="3" t="s">
        <v>32</v>
      </c>
      <c r="N214" s="3">
        <v>24.1477997</v>
      </c>
      <c r="O214" s="3">
        <v>2.76</v>
      </c>
      <c r="P214" t="s">
        <v>21</v>
      </c>
      <c r="Q214" s="3">
        <f t="shared" si="6"/>
        <v>0</v>
      </c>
      <c r="R214" s="3">
        <f t="shared" si="7"/>
        <v>2</v>
      </c>
      <c r="S214" s="3">
        <f>IF(Machine_Downtime[[#This Row],[Coolant_Temperature]]&gt;18,2,0)</f>
        <v>2</v>
      </c>
      <c r="T214" s="3">
        <f>IF(Machine_Downtime[[#This Row],[Torque]]&gt;24,2,0)</f>
        <v>2</v>
      </c>
      <c r="U214" s="3">
        <f>Machine_Downtime[[#This Row],[torque_risk]]+Machine_Downtime[[#This Row],[temperature_risk]]+Machine_Downtime[[#This Row],[splindle_speed_risk]]+Machine_Downtime[[#This Row],[pressure_risk]]</f>
        <v>6</v>
      </c>
      <c r="V214" s="3" t="str">
        <f>IF(Machine_Downtime[[#This Row],[risk_score]]&gt;=5,"High",IF(Machine_Downtime[[#This Row],[risk_score]]&gt;=3,"Medium","Low"))</f>
        <v>High</v>
      </c>
    </row>
    <row r="215" spans="1:22" x14ac:dyDescent="0.3">
      <c r="A215" t="s">
        <v>195</v>
      </c>
      <c r="B215" t="s">
        <v>23</v>
      </c>
      <c r="C215" t="s">
        <v>24</v>
      </c>
      <c r="D215" s="3">
        <v>90.94</v>
      </c>
      <c r="E215" s="3">
        <v>4.8913766870000002</v>
      </c>
      <c r="F215" s="3">
        <v>6.8532178960000003</v>
      </c>
      <c r="G215" s="3">
        <v>17.3</v>
      </c>
      <c r="H215" s="3">
        <v>45.1</v>
      </c>
      <c r="I215" s="3">
        <v>33.1</v>
      </c>
      <c r="J215" s="3">
        <v>1.0449999999999999</v>
      </c>
      <c r="K215" s="3">
        <v>20.771999999999998</v>
      </c>
      <c r="L215" s="3">
        <v>23432</v>
      </c>
      <c r="M215" s="3" t="s">
        <v>204</v>
      </c>
      <c r="N215" s="3">
        <v>24.211481890000002</v>
      </c>
      <c r="O215" s="3">
        <v>2.9</v>
      </c>
      <c r="P215" t="s">
        <v>21</v>
      </c>
      <c r="Q215" s="3">
        <f t="shared" si="6"/>
        <v>0</v>
      </c>
      <c r="R215" s="3">
        <f t="shared" si="7"/>
        <v>0</v>
      </c>
      <c r="S215" s="3">
        <f>IF(Machine_Downtime[[#This Row],[Coolant_Temperature]]&gt;18,2,0)</f>
        <v>0</v>
      </c>
      <c r="T215" s="3">
        <f>IF(Machine_Downtime[[#This Row],[Torque]]&gt;24,2,0)</f>
        <v>2</v>
      </c>
      <c r="U215" s="3">
        <f>Machine_Downtime[[#This Row],[torque_risk]]+Machine_Downtime[[#This Row],[temperature_risk]]+Machine_Downtime[[#This Row],[splindle_speed_risk]]+Machine_Downtime[[#This Row],[pressure_risk]]</f>
        <v>2</v>
      </c>
      <c r="V215" s="3" t="str">
        <f>IF(Machine_Downtime[[#This Row],[risk_score]]&gt;=5,"High",IF(Machine_Downtime[[#This Row],[risk_score]]&gt;=3,"Medium","Low"))</f>
        <v>Low</v>
      </c>
    </row>
    <row r="216" spans="1:22" x14ac:dyDescent="0.3">
      <c r="A216" t="s">
        <v>195</v>
      </c>
      <c r="B216" t="s">
        <v>17</v>
      </c>
      <c r="C216" t="s">
        <v>18</v>
      </c>
      <c r="D216" s="3">
        <v>137.6843499</v>
      </c>
      <c r="E216" s="3">
        <v>5.5631270480000001</v>
      </c>
      <c r="F216" s="3">
        <v>6.7032959029999999</v>
      </c>
      <c r="G216" s="3">
        <v>25.6</v>
      </c>
      <c r="H216" s="3">
        <v>48.7</v>
      </c>
      <c r="I216" s="3">
        <v>30.9</v>
      </c>
      <c r="J216" s="3">
        <v>0.51</v>
      </c>
      <c r="K216" s="3">
        <v>35.801000000000002</v>
      </c>
      <c r="L216" s="3">
        <v>22294</v>
      </c>
      <c r="M216" s="3" t="s">
        <v>186</v>
      </c>
      <c r="N216" s="3">
        <v>30.51400825</v>
      </c>
      <c r="O216" s="3">
        <v>2.92</v>
      </c>
      <c r="P216" t="s">
        <v>37</v>
      </c>
      <c r="Q216" s="3">
        <f t="shared" si="6"/>
        <v>0</v>
      </c>
      <c r="R216" s="3">
        <f t="shared" si="7"/>
        <v>2</v>
      </c>
      <c r="S216" s="3">
        <f>IF(Machine_Downtime[[#This Row],[Coolant_Temperature]]&gt;18,2,0)</f>
        <v>2</v>
      </c>
      <c r="T216" s="3">
        <f>IF(Machine_Downtime[[#This Row],[Torque]]&gt;24,2,0)</f>
        <v>2</v>
      </c>
      <c r="U216" s="3">
        <f>Machine_Downtime[[#This Row],[torque_risk]]+Machine_Downtime[[#This Row],[temperature_risk]]+Machine_Downtime[[#This Row],[splindle_speed_risk]]+Machine_Downtime[[#This Row],[pressure_risk]]</f>
        <v>6</v>
      </c>
      <c r="V216" s="3" t="str">
        <f>IF(Machine_Downtime[[#This Row],[risk_score]]&gt;=5,"High",IF(Machine_Downtime[[#This Row],[risk_score]]&gt;=3,"Medium","Low"))</f>
        <v>High</v>
      </c>
    </row>
    <row r="217" spans="1:22" x14ac:dyDescent="0.3">
      <c r="A217" t="s">
        <v>195</v>
      </c>
      <c r="B217" t="s">
        <v>17</v>
      </c>
      <c r="C217" t="s">
        <v>18</v>
      </c>
      <c r="D217" s="3">
        <v>154.0503708</v>
      </c>
      <c r="E217" s="3">
        <v>5.5506150339999998</v>
      </c>
      <c r="F217" s="3">
        <v>6.6570036510000001</v>
      </c>
      <c r="G217" s="3">
        <v>25.5</v>
      </c>
      <c r="H217" s="3" t="s">
        <v>33</v>
      </c>
      <c r="I217" s="3">
        <v>41.3</v>
      </c>
      <c r="J217" s="3">
        <v>1.5129999999999999</v>
      </c>
      <c r="K217" s="3">
        <v>20.210999999999999</v>
      </c>
      <c r="L217" s="3">
        <v>22246</v>
      </c>
      <c r="M217" s="3" t="s">
        <v>129</v>
      </c>
      <c r="N217" s="3">
        <v>31.620335180000001</v>
      </c>
      <c r="O217" s="3">
        <v>3.23</v>
      </c>
      <c r="P217" t="s">
        <v>37</v>
      </c>
      <c r="Q217" s="3">
        <f t="shared" si="6"/>
        <v>0</v>
      </c>
      <c r="R217" s="3">
        <f t="shared" si="7"/>
        <v>2</v>
      </c>
      <c r="S217" s="3">
        <f>IF(Machine_Downtime[[#This Row],[Coolant_Temperature]]&gt;18,2,0)</f>
        <v>2</v>
      </c>
      <c r="T217" s="3">
        <f>IF(Machine_Downtime[[#This Row],[Torque]]&gt;24,2,0)</f>
        <v>2</v>
      </c>
      <c r="U217" s="3">
        <f>Machine_Downtime[[#This Row],[torque_risk]]+Machine_Downtime[[#This Row],[temperature_risk]]+Machine_Downtime[[#This Row],[splindle_speed_risk]]+Machine_Downtime[[#This Row],[pressure_risk]]</f>
        <v>6</v>
      </c>
      <c r="V217" s="3" t="str">
        <f>IF(Machine_Downtime[[#This Row],[risk_score]]&gt;=5,"High",IF(Machine_Downtime[[#This Row],[risk_score]]&gt;=3,"Medium","Low"))</f>
        <v>High</v>
      </c>
    </row>
    <row r="218" spans="1:22" x14ac:dyDescent="0.3">
      <c r="A218" t="s">
        <v>195</v>
      </c>
      <c r="B218" t="s">
        <v>17</v>
      </c>
      <c r="C218" t="s">
        <v>18</v>
      </c>
      <c r="D218" s="3">
        <v>85.045365360000005</v>
      </c>
      <c r="E218" s="3">
        <v>5.4451480659999998</v>
      </c>
      <c r="F218" s="3">
        <v>6.3037237560000001</v>
      </c>
      <c r="G218" s="3">
        <v>5.7</v>
      </c>
      <c r="H218" s="3">
        <v>50.4</v>
      </c>
      <c r="I218" s="3">
        <v>32.1</v>
      </c>
      <c r="J218" s="3">
        <v>0.875</v>
      </c>
      <c r="K218" s="3">
        <v>22.744</v>
      </c>
      <c r="L218" s="3">
        <v>16198</v>
      </c>
      <c r="M218" s="3" t="s">
        <v>205</v>
      </c>
      <c r="N218" s="3">
        <v>21.88511965</v>
      </c>
      <c r="O218" s="3">
        <v>2.83</v>
      </c>
      <c r="P218" t="s">
        <v>37</v>
      </c>
      <c r="Q218" s="3">
        <f t="shared" si="6"/>
        <v>2</v>
      </c>
      <c r="R218" s="3">
        <f t="shared" si="7"/>
        <v>2</v>
      </c>
      <c r="S218" s="3">
        <f>IF(Machine_Downtime[[#This Row],[Coolant_Temperature]]&gt;18,2,0)</f>
        <v>0</v>
      </c>
      <c r="T218" s="3">
        <f>IF(Machine_Downtime[[#This Row],[Torque]]&gt;24,2,0)</f>
        <v>0</v>
      </c>
      <c r="U218" s="3">
        <f>Machine_Downtime[[#This Row],[torque_risk]]+Machine_Downtime[[#This Row],[temperature_risk]]+Machine_Downtime[[#This Row],[splindle_speed_risk]]+Machine_Downtime[[#This Row],[pressure_risk]]</f>
        <v>4</v>
      </c>
      <c r="V218" s="3" t="str">
        <f>IF(Machine_Downtime[[#This Row],[risk_score]]&gt;=5,"High",IF(Machine_Downtime[[#This Row],[risk_score]]&gt;=3,"Medium","Low"))</f>
        <v>Medium</v>
      </c>
    </row>
    <row r="219" spans="1:22" x14ac:dyDescent="0.3">
      <c r="A219" t="s">
        <v>195</v>
      </c>
      <c r="B219" t="s">
        <v>23</v>
      </c>
      <c r="C219" t="s">
        <v>24</v>
      </c>
      <c r="D219" s="3">
        <v>124.6923147</v>
      </c>
      <c r="E219" s="3">
        <v>5.4476897290000004</v>
      </c>
      <c r="F219" s="3">
        <v>6.1298394590000003</v>
      </c>
      <c r="G219" s="3">
        <v>9.9</v>
      </c>
      <c r="H219" s="3">
        <v>42.6</v>
      </c>
      <c r="I219" s="3">
        <v>29.8</v>
      </c>
      <c r="J219" s="3">
        <v>0.82799999999999996</v>
      </c>
      <c r="K219" s="3">
        <v>27.852</v>
      </c>
      <c r="L219" s="3">
        <v>13272</v>
      </c>
      <c r="M219" s="3" t="s">
        <v>206</v>
      </c>
      <c r="N219" s="3">
        <v>29.869079249999999</v>
      </c>
      <c r="O219" s="3" t="s">
        <v>81</v>
      </c>
      <c r="P219" t="s">
        <v>37</v>
      </c>
      <c r="Q219" s="3">
        <f t="shared" si="6"/>
        <v>0</v>
      </c>
      <c r="R219" s="3">
        <f t="shared" si="7"/>
        <v>0</v>
      </c>
      <c r="S219" s="3">
        <f>IF(Machine_Downtime[[#This Row],[Coolant_Temperature]]&gt;18,2,0)</f>
        <v>0</v>
      </c>
      <c r="T219" s="3">
        <f>IF(Machine_Downtime[[#This Row],[Torque]]&gt;24,2,0)</f>
        <v>2</v>
      </c>
      <c r="U219" s="3">
        <f>Machine_Downtime[[#This Row],[torque_risk]]+Machine_Downtime[[#This Row],[temperature_risk]]+Machine_Downtime[[#This Row],[splindle_speed_risk]]+Machine_Downtime[[#This Row],[pressure_risk]]</f>
        <v>2</v>
      </c>
      <c r="V219" s="3" t="str">
        <f>IF(Machine_Downtime[[#This Row],[risk_score]]&gt;=5,"High",IF(Machine_Downtime[[#This Row],[risk_score]]&gt;=3,"Medium","Low"))</f>
        <v>Low</v>
      </c>
    </row>
    <row r="220" spans="1:22" x14ac:dyDescent="0.3">
      <c r="A220" t="s">
        <v>195</v>
      </c>
      <c r="B220" t="s">
        <v>28</v>
      </c>
      <c r="C220" t="s">
        <v>29</v>
      </c>
      <c r="D220" s="3">
        <v>122.0287909</v>
      </c>
      <c r="E220" s="3">
        <v>5.5374014450000004</v>
      </c>
      <c r="F220" s="3">
        <v>5.7998503259999996</v>
      </c>
      <c r="G220" s="3">
        <v>8.6999999999999993</v>
      </c>
      <c r="H220" s="3">
        <v>51.1</v>
      </c>
      <c r="I220" s="3">
        <v>35.9</v>
      </c>
      <c r="J220" s="3">
        <v>-0.46100000000000002</v>
      </c>
      <c r="K220" s="3">
        <v>16.646999999999998</v>
      </c>
      <c r="L220" s="3">
        <v>19197</v>
      </c>
      <c r="M220" s="3" t="s">
        <v>47</v>
      </c>
      <c r="N220" s="3">
        <v>21.533694180000001</v>
      </c>
      <c r="O220" s="3">
        <v>2.85</v>
      </c>
      <c r="P220" t="s">
        <v>37</v>
      </c>
      <c r="Q220" s="3">
        <f t="shared" si="6"/>
        <v>0</v>
      </c>
      <c r="R220" s="3">
        <f t="shared" si="7"/>
        <v>0</v>
      </c>
      <c r="S220" s="3">
        <f>IF(Machine_Downtime[[#This Row],[Coolant_Temperature]]&gt;18,2,0)</f>
        <v>0</v>
      </c>
      <c r="T220" s="3">
        <f>IF(Machine_Downtime[[#This Row],[Torque]]&gt;24,2,0)</f>
        <v>0</v>
      </c>
      <c r="U220" s="3">
        <f>Machine_Downtime[[#This Row],[torque_risk]]+Machine_Downtime[[#This Row],[temperature_risk]]+Machine_Downtime[[#This Row],[splindle_speed_risk]]+Machine_Downtime[[#This Row],[pressure_risk]]</f>
        <v>0</v>
      </c>
      <c r="V220" s="3" t="str">
        <f>IF(Machine_Downtime[[#This Row],[risk_score]]&gt;=5,"High",IF(Machine_Downtime[[#This Row],[risk_score]]&gt;=3,"Medium","Low"))</f>
        <v>Low</v>
      </c>
    </row>
    <row r="221" spans="1:22" x14ac:dyDescent="0.3">
      <c r="A221" t="s">
        <v>195</v>
      </c>
      <c r="B221" t="s">
        <v>23</v>
      </c>
      <c r="C221" t="s">
        <v>24</v>
      </c>
      <c r="D221" s="3">
        <v>93.991389330000004</v>
      </c>
      <c r="E221" s="3">
        <v>5.4531192019999999</v>
      </c>
      <c r="F221" s="3">
        <v>6.4954422740000002</v>
      </c>
      <c r="G221" s="3">
        <v>7.4</v>
      </c>
      <c r="H221" s="3">
        <v>49.2</v>
      </c>
      <c r="I221" s="3" t="s">
        <v>109</v>
      </c>
      <c r="J221" s="3">
        <v>0.82899999999999996</v>
      </c>
      <c r="K221" s="3">
        <v>20.692</v>
      </c>
      <c r="L221" s="3">
        <v>18436</v>
      </c>
      <c r="M221" s="3" t="s">
        <v>185</v>
      </c>
      <c r="N221" s="3">
        <v>21.862068969999999</v>
      </c>
      <c r="O221" s="3">
        <v>1.95</v>
      </c>
      <c r="P221" t="s">
        <v>37</v>
      </c>
      <c r="Q221" s="3">
        <f t="shared" si="6"/>
        <v>0</v>
      </c>
      <c r="R221" s="3">
        <f t="shared" si="7"/>
        <v>0</v>
      </c>
      <c r="S221" s="3">
        <f>IF(Machine_Downtime[[#This Row],[Coolant_Temperature]]&gt;18,2,0)</f>
        <v>0</v>
      </c>
      <c r="T221" s="3">
        <f>IF(Machine_Downtime[[#This Row],[Torque]]&gt;24,2,0)</f>
        <v>0</v>
      </c>
      <c r="U221" s="3">
        <f>Machine_Downtime[[#This Row],[torque_risk]]+Machine_Downtime[[#This Row],[temperature_risk]]+Machine_Downtime[[#This Row],[splindle_speed_risk]]+Machine_Downtime[[#This Row],[pressure_risk]]</f>
        <v>0</v>
      </c>
      <c r="V221" s="3" t="str">
        <f>IF(Machine_Downtime[[#This Row],[risk_score]]&gt;=5,"High",IF(Machine_Downtime[[#This Row],[risk_score]]&gt;=3,"Medium","Low"))</f>
        <v>Low</v>
      </c>
    </row>
    <row r="222" spans="1:22" x14ac:dyDescent="0.3">
      <c r="A222" t="s">
        <v>195</v>
      </c>
      <c r="B222" t="s">
        <v>28</v>
      </c>
      <c r="C222" t="s">
        <v>29</v>
      </c>
      <c r="D222" s="3">
        <v>131.63654489999999</v>
      </c>
      <c r="E222" s="3">
        <v>5.5044834040000001</v>
      </c>
      <c r="F222" s="3">
        <v>6.8927999230000001</v>
      </c>
      <c r="G222" s="3">
        <v>6.8</v>
      </c>
      <c r="H222" s="3">
        <v>52.1</v>
      </c>
      <c r="I222" s="3">
        <v>33.4</v>
      </c>
      <c r="J222" s="3">
        <v>1.361</v>
      </c>
      <c r="K222" s="3">
        <v>12.361000000000001</v>
      </c>
      <c r="L222" s="3">
        <v>17726</v>
      </c>
      <c r="M222" s="3" t="s">
        <v>131</v>
      </c>
      <c r="N222" s="3">
        <v>21.663656580000001</v>
      </c>
      <c r="O222" s="3">
        <v>2.85</v>
      </c>
      <c r="P222" t="s">
        <v>37</v>
      </c>
      <c r="Q222" s="3">
        <f t="shared" si="6"/>
        <v>0</v>
      </c>
      <c r="R222" s="3">
        <f t="shared" si="7"/>
        <v>0</v>
      </c>
      <c r="S222" s="3">
        <f>IF(Machine_Downtime[[#This Row],[Coolant_Temperature]]&gt;18,2,0)</f>
        <v>0</v>
      </c>
      <c r="T222" s="3">
        <f>IF(Machine_Downtime[[#This Row],[Torque]]&gt;24,2,0)</f>
        <v>0</v>
      </c>
      <c r="U222" s="3">
        <f>Machine_Downtime[[#This Row],[torque_risk]]+Machine_Downtime[[#This Row],[temperature_risk]]+Machine_Downtime[[#This Row],[splindle_speed_risk]]+Machine_Downtime[[#This Row],[pressure_risk]]</f>
        <v>0</v>
      </c>
      <c r="V222" s="3" t="str">
        <f>IF(Machine_Downtime[[#This Row],[risk_score]]&gt;=5,"High",IF(Machine_Downtime[[#This Row],[risk_score]]&gt;=3,"Medium","Low"))</f>
        <v>Low</v>
      </c>
    </row>
    <row r="223" spans="1:22" x14ac:dyDescent="0.3">
      <c r="A223" t="s">
        <v>195</v>
      </c>
      <c r="B223" t="s">
        <v>17</v>
      </c>
      <c r="C223" t="s">
        <v>18</v>
      </c>
      <c r="D223" s="3">
        <v>141.3716044</v>
      </c>
      <c r="E223" s="3">
        <v>5.5725578630000001</v>
      </c>
      <c r="F223" s="3">
        <v>6.8541930430000004</v>
      </c>
      <c r="G223" s="3">
        <v>25.7</v>
      </c>
      <c r="H223" s="3">
        <v>45.5</v>
      </c>
      <c r="I223" s="3">
        <v>26.2</v>
      </c>
      <c r="J223" s="3">
        <v>1.286</v>
      </c>
      <c r="K223" s="3">
        <v>16.024000000000001</v>
      </c>
      <c r="L223" s="3">
        <v>13272</v>
      </c>
      <c r="M223" s="3" t="s">
        <v>145</v>
      </c>
      <c r="N223" s="3">
        <v>34.973004189999997</v>
      </c>
      <c r="O223" s="3">
        <v>3.08</v>
      </c>
      <c r="P223" t="s">
        <v>37</v>
      </c>
      <c r="Q223" s="3">
        <f t="shared" si="6"/>
        <v>0</v>
      </c>
      <c r="R223" s="3">
        <f t="shared" si="7"/>
        <v>0</v>
      </c>
      <c r="S223" s="3">
        <f>IF(Machine_Downtime[[#This Row],[Coolant_Temperature]]&gt;18,2,0)</f>
        <v>2</v>
      </c>
      <c r="T223" s="3">
        <f>IF(Machine_Downtime[[#This Row],[Torque]]&gt;24,2,0)</f>
        <v>2</v>
      </c>
      <c r="U223" s="3">
        <f>Machine_Downtime[[#This Row],[torque_risk]]+Machine_Downtime[[#This Row],[temperature_risk]]+Machine_Downtime[[#This Row],[splindle_speed_risk]]+Machine_Downtime[[#This Row],[pressure_risk]]</f>
        <v>4</v>
      </c>
      <c r="V223" s="3" t="str">
        <f>IF(Machine_Downtime[[#This Row],[risk_score]]&gt;=5,"High",IF(Machine_Downtime[[#This Row],[risk_score]]&gt;=3,"Medium","Low"))</f>
        <v>Medium</v>
      </c>
    </row>
    <row r="224" spans="1:22" x14ac:dyDescent="0.3">
      <c r="A224" t="s">
        <v>195</v>
      </c>
      <c r="B224" t="s">
        <v>23</v>
      </c>
      <c r="C224" t="s">
        <v>24</v>
      </c>
      <c r="D224" s="3">
        <v>117.7085579</v>
      </c>
      <c r="E224" s="3">
        <v>5.5473378200000001</v>
      </c>
      <c r="F224" s="3">
        <v>6.5347093379999999</v>
      </c>
      <c r="G224" s="3">
        <v>25.5</v>
      </c>
      <c r="H224" s="3">
        <v>41.3</v>
      </c>
      <c r="I224" s="3">
        <v>39.1</v>
      </c>
      <c r="J224" s="3">
        <v>0.51300000000000001</v>
      </c>
      <c r="K224" s="3">
        <v>24.690999999999999</v>
      </c>
      <c r="L224" s="3">
        <v>14152</v>
      </c>
      <c r="M224" s="3" t="s">
        <v>114</v>
      </c>
      <c r="N224" s="3">
        <v>35.581220899999998</v>
      </c>
      <c r="O224" s="3">
        <v>1.88</v>
      </c>
      <c r="P224" t="s">
        <v>37</v>
      </c>
      <c r="Q224" s="3">
        <f t="shared" si="6"/>
        <v>0</v>
      </c>
      <c r="R224" s="3">
        <f t="shared" si="7"/>
        <v>0</v>
      </c>
      <c r="S224" s="3">
        <f>IF(Machine_Downtime[[#This Row],[Coolant_Temperature]]&gt;18,2,0)</f>
        <v>2</v>
      </c>
      <c r="T224" s="3">
        <f>IF(Machine_Downtime[[#This Row],[Torque]]&gt;24,2,0)</f>
        <v>2</v>
      </c>
      <c r="U224" s="3">
        <f>Machine_Downtime[[#This Row],[torque_risk]]+Machine_Downtime[[#This Row],[temperature_risk]]+Machine_Downtime[[#This Row],[splindle_speed_risk]]+Machine_Downtime[[#This Row],[pressure_risk]]</f>
        <v>4</v>
      </c>
      <c r="V224" s="3" t="str">
        <f>IF(Machine_Downtime[[#This Row],[risk_score]]&gt;=5,"High",IF(Machine_Downtime[[#This Row],[risk_score]]&gt;=3,"Medium","Low"))</f>
        <v>Medium</v>
      </c>
    </row>
    <row r="225" spans="1:22" x14ac:dyDescent="0.3">
      <c r="A225" t="s">
        <v>195</v>
      </c>
      <c r="B225" t="s">
        <v>17</v>
      </c>
      <c r="C225" t="s">
        <v>18</v>
      </c>
      <c r="D225" s="3">
        <v>141.2648858</v>
      </c>
      <c r="E225" s="3">
        <v>5.5409030140000004</v>
      </c>
      <c r="F225" s="3">
        <v>6.1959796039999997</v>
      </c>
      <c r="G225" s="3">
        <v>4.5</v>
      </c>
      <c r="H225" s="3" t="s">
        <v>33</v>
      </c>
      <c r="I225" s="3">
        <v>36.5</v>
      </c>
      <c r="J225" s="3">
        <v>0.56799999999999995</v>
      </c>
      <c r="K225" s="3">
        <v>16.841999999999999</v>
      </c>
      <c r="L225" s="3">
        <v>15217</v>
      </c>
      <c r="M225" s="3" t="s">
        <v>116</v>
      </c>
      <c r="N225" s="3">
        <v>21.503625960000001</v>
      </c>
      <c r="O225" s="3">
        <v>3.22</v>
      </c>
      <c r="P225" t="s">
        <v>37</v>
      </c>
      <c r="Q225" s="3">
        <f t="shared" si="6"/>
        <v>0</v>
      </c>
      <c r="R225" s="3">
        <f t="shared" si="7"/>
        <v>0</v>
      </c>
      <c r="S225" s="3">
        <f>IF(Machine_Downtime[[#This Row],[Coolant_Temperature]]&gt;18,2,0)</f>
        <v>0</v>
      </c>
      <c r="T225" s="3">
        <f>IF(Machine_Downtime[[#This Row],[Torque]]&gt;24,2,0)</f>
        <v>0</v>
      </c>
      <c r="U225" s="3">
        <f>Machine_Downtime[[#This Row],[torque_risk]]+Machine_Downtime[[#This Row],[temperature_risk]]+Machine_Downtime[[#This Row],[splindle_speed_risk]]+Machine_Downtime[[#This Row],[pressure_risk]]</f>
        <v>0</v>
      </c>
      <c r="V225" s="3" t="str">
        <f>IF(Machine_Downtime[[#This Row],[risk_score]]&gt;=5,"High",IF(Machine_Downtime[[#This Row],[risk_score]]&gt;=3,"Medium","Low"))</f>
        <v>Low</v>
      </c>
    </row>
    <row r="226" spans="1:22" x14ac:dyDescent="0.3">
      <c r="A226" t="s">
        <v>207</v>
      </c>
      <c r="B226" t="s">
        <v>28</v>
      </c>
      <c r="C226" t="s">
        <v>29</v>
      </c>
      <c r="D226" s="3">
        <v>121.86</v>
      </c>
      <c r="E226" s="3">
        <v>6.9606359080000004</v>
      </c>
      <c r="F226" s="3">
        <v>6.6012945160000003</v>
      </c>
      <c r="G226" s="3">
        <v>14.9</v>
      </c>
      <c r="H226" s="3">
        <v>48.5</v>
      </c>
      <c r="I226" s="3">
        <v>31.4</v>
      </c>
      <c r="J226" s="3">
        <v>1.377</v>
      </c>
      <c r="K226" s="3">
        <v>23.262</v>
      </c>
      <c r="L226" s="3">
        <v>20504</v>
      </c>
      <c r="M226" s="3" t="s">
        <v>103</v>
      </c>
      <c r="N226" s="3">
        <v>24.254534369999998</v>
      </c>
      <c r="O226" s="3">
        <v>2.89</v>
      </c>
      <c r="P226" t="s">
        <v>21</v>
      </c>
      <c r="Q226" s="3">
        <f t="shared" si="6"/>
        <v>0</v>
      </c>
      <c r="R226" s="3">
        <f t="shared" si="7"/>
        <v>0</v>
      </c>
      <c r="S226" s="3">
        <f>IF(Machine_Downtime[[#This Row],[Coolant_Temperature]]&gt;18,2,0)</f>
        <v>0</v>
      </c>
      <c r="T226" s="3">
        <f>IF(Machine_Downtime[[#This Row],[Torque]]&gt;24,2,0)</f>
        <v>2</v>
      </c>
      <c r="U226" s="3">
        <f>Machine_Downtime[[#This Row],[torque_risk]]+Machine_Downtime[[#This Row],[temperature_risk]]+Machine_Downtime[[#This Row],[splindle_speed_risk]]+Machine_Downtime[[#This Row],[pressure_risk]]</f>
        <v>2</v>
      </c>
      <c r="V226" s="3" t="str">
        <f>IF(Machine_Downtime[[#This Row],[risk_score]]&gt;=5,"High",IF(Machine_Downtime[[#This Row],[risk_score]]&gt;=3,"Medium","Low"))</f>
        <v>Low</v>
      </c>
    </row>
    <row r="227" spans="1:22" x14ac:dyDescent="0.3">
      <c r="A227" t="s">
        <v>207</v>
      </c>
      <c r="B227" t="s">
        <v>23</v>
      </c>
      <c r="C227" t="s">
        <v>24</v>
      </c>
      <c r="D227" s="3">
        <v>60.41</v>
      </c>
      <c r="E227" s="3">
        <v>5.3586235069999999</v>
      </c>
      <c r="F227" s="3">
        <v>6.7634263140000002</v>
      </c>
      <c r="G227" s="3" t="s">
        <v>173</v>
      </c>
      <c r="H227" s="3">
        <v>53.9</v>
      </c>
      <c r="I227" s="3">
        <v>33.299999999999997</v>
      </c>
      <c r="J227" s="3">
        <v>1.1459999999999999</v>
      </c>
      <c r="K227" s="3">
        <v>29.843</v>
      </c>
      <c r="L227" s="3">
        <v>26605</v>
      </c>
      <c r="M227" s="3" t="s">
        <v>171</v>
      </c>
      <c r="N227" s="3">
        <v>24.368434489999999</v>
      </c>
      <c r="O227" s="3">
        <v>2.76</v>
      </c>
      <c r="P227" t="s">
        <v>21</v>
      </c>
      <c r="Q227" s="3">
        <f t="shared" si="6"/>
        <v>2</v>
      </c>
      <c r="R227" s="3">
        <f t="shared" si="7"/>
        <v>2</v>
      </c>
      <c r="S227" s="3">
        <f>IF(Machine_Downtime[[#This Row],[Coolant_Temperature]]&gt;18,2,0)</f>
        <v>2</v>
      </c>
      <c r="T227" s="3">
        <f>IF(Machine_Downtime[[#This Row],[Torque]]&gt;24,2,0)</f>
        <v>2</v>
      </c>
      <c r="U227" s="3">
        <f>Machine_Downtime[[#This Row],[torque_risk]]+Machine_Downtime[[#This Row],[temperature_risk]]+Machine_Downtime[[#This Row],[splindle_speed_risk]]+Machine_Downtime[[#This Row],[pressure_risk]]</f>
        <v>8</v>
      </c>
      <c r="V227" s="3" t="str">
        <f>IF(Machine_Downtime[[#This Row],[risk_score]]&gt;=5,"High",IF(Machine_Downtime[[#This Row],[risk_score]]&gt;=3,"Medium","Low"))</f>
        <v>High</v>
      </c>
    </row>
    <row r="228" spans="1:22" x14ac:dyDescent="0.3">
      <c r="A228" t="s">
        <v>207</v>
      </c>
      <c r="B228" t="s">
        <v>17</v>
      </c>
      <c r="C228" t="s">
        <v>18</v>
      </c>
      <c r="D228" s="3">
        <v>100.5678418</v>
      </c>
      <c r="E228" s="3">
        <v>5.1914147460000004</v>
      </c>
      <c r="F228" s="3">
        <v>6.0448498529999997</v>
      </c>
      <c r="G228" s="3">
        <v>22.1</v>
      </c>
      <c r="H228" s="3" t="s">
        <v>177</v>
      </c>
      <c r="I228" s="3">
        <v>37.200000000000003</v>
      </c>
      <c r="J228" s="3">
        <v>0.73499999999999999</v>
      </c>
      <c r="K228" s="3">
        <v>18.800999999999998</v>
      </c>
      <c r="L228" s="3">
        <v>20889</v>
      </c>
      <c r="M228" s="3" t="s">
        <v>208</v>
      </c>
      <c r="N228" s="3">
        <v>35.581220899999998</v>
      </c>
      <c r="O228" s="3">
        <v>1.95</v>
      </c>
      <c r="P228" t="s">
        <v>37</v>
      </c>
      <c r="Q228" s="3">
        <f t="shared" si="6"/>
        <v>0</v>
      </c>
      <c r="R228" s="3">
        <f t="shared" si="7"/>
        <v>2</v>
      </c>
      <c r="S228" s="3">
        <f>IF(Machine_Downtime[[#This Row],[Coolant_Temperature]]&gt;18,2,0)</f>
        <v>2</v>
      </c>
      <c r="T228" s="3">
        <f>IF(Machine_Downtime[[#This Row],[Torque]]&gt;24,2,0)</f>
        <v>2</v>
      </c>
      <c r="U228" s="3">
        <f>Machine_Downtime[[#This Row],[torque_risk]]+Machine_Downtime[[#This Row],[temperature_risk]]+Machine_Downtime[[#This Row],[splindle_speed_risk]]+Machine_Downtime[[#This Row],[pressure_risk]]</f>
        <v>6</v>
      </c>
      <c r="V228" s="3" t="str">
        <f>IF(Machine_Downtime[[#This Row],[risk_score]]&gt;=5,"High",IF(Machine_Downtime[[#This Row],[risk_score]]&gt;=3,"Medium","Low"))</f>
        <v>High</v>
      </c>
    </row>
    <row r="229" spans="1:22" x14ac:dyDescent="0.3">
      <c r="A229" t="s">
        <v>207</v>
      </c>
      <c r="B229" t="s">
        <v>17</v>
      </c>
      <c r="C229" t="s">
        <v>18</v>
      </c>
      <c r="D229" s="3">
        <v>124.3522978</v>
      </c>
      <c r="E229" s="3">
        <v>5.2675026860000003</v>
      </c>
      <c r="F229" s="3">
        <v>6.3873967949999999</v>
      </c>
      <c r="G229" s="3">
        <v>22.9</v>
      </c>
      <c r="H229" s="3" t="s">
        <v>119</v>
      </c>
      <c r="I229" s="3">
        <v>36.1</v>
      </c>
      <c r="J229" s="3">
        <v>0.73299999999999998</v>
      </c>
      <c r="K229" s="3">
        <v>18.943999999999999</v>
      </c>
      <c r="L229" s="3">
        <v>21186</v>
      </c>
      <c r="M229" s="3" t="s">
        <v>129</v>
      </c>
      <c r="N229" s="3">
        <v>32.370455710000002</v>
      </c>
      <c r="O229" s="3">
        <v>2.74</v>
      </c>
      <c r="P229" t="s">
        <v>37</v>
      </c>
      <c r="Q229" s="3">
        <f t="shared" si="6"/>
        <v>0</v>
      </c>
      <c r="R229" s="3">
        <f t="shared" si="7"/>
        <v>2</v>
      </c>
      <c r="S229" s="3">
        <f>IF(Machine_Downtime[[#This Row],[Coolant_Temperature]]&gt;18,2,0)</f>
        <v>2</v>
      </c>
      <c r="T229" s="3">
        <f>IF(Machine_Downtime[[#This Row],[Torque]]&gt;24,2,0)</f>
        <v>2</v>
      </c>
      <c r="U229" s="3">
        <f>Machine_Downtime[[#This Row],[torque_risk]]+Machine_Downtime[[#This Row],[temperature_risk]]+Machine_Downtime[[#This Row],[splindle_speed_risk]]+Machine_Downtime[[#This Row],[pressure_risk]]</f>
        <v>6</v>
      </c>
      <c r="V229" s="3" t="str">
        <f>IF(Machine_Downtime[[#This Row],[risk_score]]&gt;=5,"High",IF(Machine_Downtime[[#This Row],[risk_score]]&gt;=3,"Medium","Low"))</f>
        <v>High</v>
      </c>
    </row>
    <row r="230" spans="1:22" x14ac:dyDescent="0.3">
      <c r="A230" t="s">
        <v>207</v>
      </c>
      <c r="B230" t="s">
        <v>28</v>
      </c>
      <c r="C230" t="s">
        <v>29</v>
      </c>
      <c r="D230" s="3">
        <v>112.4504743</v>
      </c>
      <c r="E230" s="3">
        <v>3.1059824479999998</v>
      </c>
      <c r="F230" s="3">
        <v>7.1859317589999998</v>
      </c>
      <c r="G230" s="3">
        <v>22.1</v>
      </c>
      <c r="H230" s="3">
        <v>51.8</v>
      </c>
      <c r="I230" s="3" t="s">
        <v>48</v>
      </c>
      <c r="J230" s="3">
        <v>0.86699999999999999</v>
      </c>
      <c r="K230" s="3">
        <v>28.699000000000002</v>
      </c>
      <c r="L230" s="3">
        <v>13272</v>
      </c>
      <c r="M230" s="3" t="s">
        <v>209</v>
      </c>
      <c r="N230" s="3">
        <v>33.923365019999999</v>
      </c>
      <c r="O230" s="3">
        <v>2.11</v>
      </c>
      <c r="P230" t="s">
        <v>37</v>
      </c>
      <c r="Q230" s="3">
        <f t="shared" si="6"/>
        <v>0</v>
      </c>
      <c r="R230" s="3">
        <f t="shared" si="7"/>
        <v>2</v>
      </c>
      <c r="S230" s="3">
        <f>IF(Machine_Downtime[[#This Row],[Coolant_Temperature]]&gt;18,2,0)</f>
        <v>2</v>
      </c>
      <c r="T230" s="3">
        <f>IF(Machine_Downtime[[#This Row],[Torque]]&gt;24,2,0)</f>
        <v>2</v>
      </c>
      <c r="U230" s="3">
        <f>Machine_Downtime[[#This Row],[torque_risk]]+Machine_Downtime[[#This Row],[temperature_risk]]+Machine_Downtime[[#This Row],[splindle_speed_risk]]+Machine_Downtime[[#This Row],[pressure_risk]]</f>
        <v>6</v>
      </c>
      <c r="V230" s="3" t="str">
        <f>IF(Machine_Downtime[[#This Row],[risk_score]]&gt;=5,"High",IF(Machine_Downtime[[#This Row],[risk_score]]&gt;=3,"Medium","Low"))</f>
        <v>High</v>
      </c>
    </row>
    <row r="231" spans="1:22" x14ac:dyDescent="0.3">
      <c r="A231" t="s">
        <v>207</v>
      </c>
      <c r="B231" t="s">
        <v>23</v>
      </c>
      <c r="C231" t="s">
        <v>24</v>
      </c>
      <c r="D231" s="3">
        <v>170.82476249999999</v>
      </c>
      <c r="E231" s="3">
        <v>3.1648046490000001</v>
      </c>
      <c r="F231" s="3">
        <v>5.9552346439999999</v>
      </c>
      <c r="G231" s="3">
        <v>22.2</v>
      </c>
      <c r="H231" s="3">
        <v>41.7</v>
      </c>
      <c r="I231" s="3">
        <v>32.6</v>
      </c>
      <c r="J231" s="3">
        <v>1.0669999999999999</v>
      </c>
      <c r="K231" s="3">
        <v>29.79</v>
      </c>
      <c r="L231" s="3">
        <v>14152</v>
      </c>
      <c r="M231" s="3" t="s">
        <v>210</v>
      </c>
      <c r="N231" s="3">
        <v>34.973004189999997</v>
      </c>
      <c r="O231" s="3">
        <v>1.85</v>
      </c>
      <c r="P231" t="s">
        <v>37</v>
      </c>
      <c r="Q231" s="3">
        <f t="shared" si="6"/>
        <v>0</v>
      </c>
      <c r="R231" s="3">
        <f t="shared" si="7"/>
        <v>0</v>
      </c>
      <c r="S231" s="3">
        <f>IF(Machine_Downtime[[#This Row],[Coolant_Temperature]]&gt;18,2,0)</f>
        <v>2</v>
      </c>
      <c r="T231" s="3">
        <f>IF(Machine_Downtime[[#This Row],[Torque]]&gt;24,2,0)</f>
        <v>2</v>
      </c>
      <c r="U231" s="3">
        <f>Machine_Downtime[[#This Row],[torque_risk]]+Machine_Downtime[[#This Row],[temperature_risk]]+Machine_Downtime[[#This Row],[splindle_speed_risk]]+Machine_Downtime[[#This Row],[pressure_risk]]</f>
        <v>4</v>
      </c>
      <c r="V231" s="3" t="str">
        <f>IF(Machine_Downtime[[#This Row],[risk_score]]&gt;=5,"High",IF(Machine_Downtime[[#This Row],[risk_score]]&gt;=3,"Medium","Low"))</f>
        <v>Medium</v>
      </c>
    </row>
    <row r="232" spans="1:22" x14ac:dyDescent="0.3">
      <c r="A232" t="s">
        <v>207</v>
      </c>
      <c r="B232" t="s">
        <v>23</v>
      </c>
      <c r="C232" t="s">
        <v>24</v>
      </c>
      <c r="D232" s="3">
        <v>121.8694483</v>
      </c>
      <c r="E232" s="3">
        <v>5.1921428780000003</v>
      </c>
      <c r="F232" s="3">
        <v>7.3578981499999996</v>
      </c>
      <c r="G232" s="3">
        <v>22.1</v>
      </c>
      <c r="H232" s="3">
        <v>43.6</v>
      </c>
      <c r="I232" s="3">
        <v>34.6</v>
      </c>
      <c r="J232" s="3">
        <v>1.361</v>
      </c>
      <c r="K232" s="3">
        <v>19.648</v>
      </c>
      <c r="L232" s="3">
        <v>20896</v>
      </c>
      <c r="M232" s="3" t="s">
        <v>209</v>
      </c>
      <c r="N232" s="3">
        <v>34.973004189999997</v>
      </c>
      <c r="O232" s="3">
        <v>1.99</v>
      </c>
      <c r="P232" t="s">
        <v>37</v>
      </c>
      <c r="Q232" s="3">
        <f t="shared" si="6"/>
        <v>0</v>
      </c>
      <c r="R232" s="3">
        <f t="shared" si="7"/>
        <v>0</v>
      </c>
      <c r="S232" s="3">
        <f>IF(Machine_Downtime[[#This Row],[Coolant_Temperature]]&gt;18,2,0)</f>
        <v>2</v>
      </c>
      <c r="T232" s="3">
        <f>IF(Machine_Downtime[[#This Row],[Torque]]&gt;24,2,0)</f>
        <v>2</v>
      </c>
      <c r="U232" s="3">
        <f>Machine_Downtime[[#This Row],[torque_risk]]+Machine_Downtime[[#This Row],[temperature_risk]]+Machine_Downtime[[#This Row],[splindle_speed_risk]]+Machine_Downtime[[#This Row],[pressure_risk]]</f>
        <v>4</v>
      </c>
      <c r="V232" s="3" t="str">
        <f>IF(Machine_Downtime[[#This Row],[risk_score]]&gt;=5,"High",IF(Machine_Downtime[[#This Row],[risk_score]]&gt;=3,"Medium","Low"))</f>
        <v>Medium</v>
      </c>
    </row>
    <row r="233" spans="1:22" x14ac:dyDescent="0.3">
      <c r="A233" t="s">
        <v>207</v>
      </c>
      <c r="B233" t="s">
        <v>23</v>
      </c>
      <c r="C233" t="s">
        <v>24</v>
      </c>
      <c r="D233" s="3">
        <v>170.82476249999999</v>
      </c>
      <c r="E233" s="3">
        <v>5.2131523929999997</v>
      </c>
      <c r="F233" s="3">
        <v>5.9552346439999999</v>
      </c>
      <c r="G233" s="3">
        <v>22.3</v>
      </c>
      <c r="H233" s="3">
        <v>41.7</v>
      </c>
      <c r="I233" s="3">
        <v>32.6</v>
      </c>
      <c r="J233" s="3">
        <v>1.0669999999999999</v>
      </c>
      <c r="K233" s="3">
        <v>29.79</v>
      </c>
      <c r="L233" s="3">
        <v>16198</v>
      </c>
      <c r="M233" s="3" t="s">
        <v>210</v>
      </c>
      <c r="N233" s="3">
        <v>35.580333660000001</v>
      </c>
      <c r="O233" s="3">
        <v>2.88</v>
      </c>
      <c r="P233" t="s">
        <v>37</v>
      </c>
      <c r="Q233" s="3">
        <f t="shared" si="6"/>
        <v>0</v>
      </c>
      <c r="R233" s="3">
        <f t="shared" si="7"/>
        <v>2</v>
      </c>
      <c r="S233" s="3">
        <f>IF(Machine_Downtime[[#This Row],[Coolant_Temperature]]&gt;18,2,0)</f>
        <v>2</v>
      </c>
      <c r="T233" s="3">
        <f>IF(Machine_Downtime[[#This Row],[Torque]]&gt;24,2,0)</f>
        <v>2</v>
      </c>
      <c r="U233" s="3">
        <f>Machine_Downtime[[#This Row],[torque_risk]]+Machine_Downtime[[#This Row],[temperature_risk]]+Machine_Downtime[[#This Row],[splindle_speed_risk]]+Machine_Downtime[[#This Row],[pressure_risk]]</f>
        <v>6</v>
      </c>
      <c r="V233" s="3" t="str">
        <f>IF(Machine_Downtime[[#This Row],[risk_score]]&gt;=5,"High",IF(Machine_Downtime[[#This Row],[risk_score]]&gt;=3,"Medium","Low"))</f>
        <v>High</v>
      </c>
    </row>
    <row r="234" spans="1:22" x14ac:dyDescent="0.3">
      <c r="A234" t="s">
        <v>207</v>
      </c>
      <c r="B234" t="s">
        <v>17</v>
      </c>
      <c r="C234" t="s">
        <v>18</v>
      </c>
      <c r="D234" s="3">
        <v>88.334778720000003</v>
      </c>
      <c r="E234" s="3">
        <v>5.1917807180000004</v>
      </c>
      <c r="F234" s="3">
        <v>7.0410509650000002</v>
      </c>
      <c r="G234" s="3">
        <v>22.1</v>
      </c>
      <c r="H234" s="3">
        <v>49.7</v>
      </c>
      <c r="I234" s="3">
        <v>38.6</v>
      </c>
      <c r="J234" s="3">
        <v>0.51400000000000001</v>
      </c>
      <c r="K234" s="3">
        <v>34.533000000000001</v>
      </c>
      <c r="L234" s="3">
        <v>15217</v>
      </c>
      <c r="M234" s="3" t="s">
        <v>209</v>
      </c>
      <c r="N234" s="3">
        <v>32.370455710000002</v>
      </c>
      <c r="O234" s="3">
        <v>1.87</v>
      </c>
      <c r="P234" t="s">
        <v>37</v>
      </c>
      <c r="Q234" s="3">
        <f t="shared" si="6"/>
        <v>2</v>
      </c>
      <c r="R234" s="3">
        <f t="shared" si="7"/>
        <v>0</v>
      </c>
      <c r="S234" s="3">
        <f>IF(Machine_Downtime[[#This Row],[Coolant_Temperature]]&gt;18,2,0)</f>
        <v>2</v>
      </c>
      <c r="T234" s="3">
        <f>IF(Machine_Downtime[[#This Row],[Torque]]&gt;24,2,0)</f>
        <v>2</v>
      </c>
      <c r="U234" s="3">
        <f>Machine_Downtime[[#This Row],[torque_risk]]+Machine_Downtime[[#This Row],[temperature_risk]]+Machine_Downtime[[#This Row],[splindle_speed_risk]]+Machine_Downtime[[#This Row],[pressure_risk]]</f>
        <v>6</v>
      </c>
      <c r="V234" s="3" t="str">
        <f>IF(Machine_Downtime[[#This Row],[risk_score]]&gt;=5,"High",IF(Machine_Downtime[[#This Row],[risk_score]]&gt;=3,"Medium","Low"))</f>
        <v>High</v>
      </c>
    </row>
    <row r="235" spans="1:22" x14ac:dyDescent="0.3">
      <c r="A235" t="s">
        <v>207</v>
      </c>
      <c r="B235" t="s">
        <v>23</v>
      </c>
      <c r="C235" t="s">
        <v>24</v>
      </c>
      <c r="D235" s="3">
        <v>154.82582199999999</v>
      </c>
      <c r="E235" s="3">
        <v>5.2306689259999999</v>
      </c>
      <c r="F235" s="3">
        <v>6.4398167219999998</v>
      </c>
      <c r="G235" s="3">
        <v>22.5</v>
      </c>
      <c r="H235" s="3">
        <v>50.3</v>
      </c>
      <c r="I235" s="3">
        <v>31.3</v>
      </c>
      <c r="J235" s="3">
        <v>0.71899999999999997</v>
      </c>
      <c r="K235" s="3">
        <v>26.193999999999999</v>
      </c>
      <c r="L235" s="3">
        <v>21025</v>
      </c>
      <c r="M235" s="3" t="s">
        <v>211</v>
      </c>
      <c r="N235" s="3">
        <v>35.580333660000001</v>
      </c>
      <c r="O235" s="3">
        <v>2.7</v>
      </c>
      <c r="P235" t="s">
        <v>37</v>
      </c>
      <c r="Q235" s="3">
        <f t="shared" si="6"/>
        <v>0</v>
      </c>
      <c r="R235" s="3">
        <f t="shared" si="7"/>
        <v>0</v>
      </c>
      <c r="S235" s="3">
        <f>IF(Machine_Downtime[[#This Row],[Coolant_Temperature]]&gt;18,2,0)</f>
        <v>2</v>
      </c>
      <c r="T235" s="3">
        <f>IF(Machine_Downtime[[#This Row],[Torque]]&gt;24,2,0)</f>
        <v>2</v>
      </c>
      <c r="U235" s="3">
        <f>Machine_Downtime[[#This Row],[torque_risk]]+Machine_Downtime[[#This Row],[temperature_risk]]+Machine_Downtime[[#This Row],[splindle_speed_risk]]+Machine_Downtime[[#This Row],[pressure_risk]]</f>
        <v>4</v>
      </c>
      <c r="V235" s="3" t="str">
        <f>IF(Machine_Downtime[[#This Row],[risk_score]]&gt;=5,"High",IF(Machine_Downtime[[#This Row],[risk_score]]&gt;=3,"Medium","Low"))</f>
        <v>Medium</v>
      </c>
    </row>
    <row r="236" spans="1:22" x14ac:dyDescent="0.3">
      <c r="A236" t="s">
        <v>207</v>
      </c>
      <c r="B236" t="s">
        <v>28</v>
      </c>
      <c r="C236" t="s">
        <v>29</v>
      </c>
      <c r="D236" s="3">
        <v>121.9742799</v>
      </c>
      <c r="E236" s="3">
        <v>3.1069600020000001</v>
      </c>
      <c r="F236" s="3">
        <v>6.3288479510000002</v>
      </c>
      <c r="G236" s="3">
        <v>22.1</v>
      </c>
      <c r="H236" s="3" t="s">
        <v>128</v>
      </c>
      <c r="I236" s="3">
        <v>34.1</v>
      </c>
      <c r="J236" s="3">
        <v>0.86499999999999999</v>
      </c>
      <c r="K236" s="3">
        <v>25.268000000000001</v>
      </c>
      <c r="L236" s="3">
        <v>19197</v>
      </c>
      <c r="M236" s="3" t="s">
        <v>111</v>
      </c>
      <c r="N236" s="3">
        <v>32.519298550000002</v>
      </c>
      <c r="O236" s="3">
        <v>2.17</v>
      </c>
      <c r="P236" t="s">
        <v>37</v>
      </c>
      <c r="Q236" s="3">
        <f t="shared" si="6"/>
        <v>0</v>
      </c>
      <c r="R236" s="3">
        <f t="shared" si="7"/>
        <v>2</v>
      </c>
      <c r="S236" s="3">
        <f>IF(Machine_Downtime[[#This Row],[Coolant_Temperature]]&gt;18,2,0)</f>
        <v>2</v>
      </c>
      <c r="T236" s="3">
        <f>IF(Machine_Downtime[[#This Row],[Torque]]&gt;24,2,0)</f>
        <v>2</v>
      </c>
      <c r="U236" s="3">
        <f>Machine_Downtime[[#This Row],[torque_risk]]+Machine_Downtime[[#This Row],[temperature_risk]]+Machine_Downtime[[#This Row],[splindle_speed_risk]]+Machine_Downtime[[#This Row],[pressure_risk]]</f>
        <v>6</v>
      </c>
      <c r="V236" s="3" t="str">
        <f>IF(Machine_Downtime[[#This Row],[risk_score]]&gt;=5,"High",IF(Machine_Downtime[[#This Row],[risk_score]]&gt;=3,"Medium","Low"))</f>
        <v>High</v>
      </c>
    </row>
    <row r="237" spans="1:22" x14ac:dyDescent="0.3">
      <c r="A237" t="s">
        <v>207</v>
      </c>
      <c r="B237" t="s">
        <v>28</v>
      </c>
      <c r="C237" t="s">
        <v>29</v>
      </c>
      <c r="D237" s="3">
        <v>103.7258973</v>
      </c>
      <c r="E237" s="3">
        <v>5.2003558649999997</v>
      </c>
      <c r="F237" s="3">
        <v>6.5931844100000001</v>
      </c>
      <c r="G237" s="3">
        <v>22.2</v>
      </c>
      <c r="H237" s="3" t="s">
        <v>97</v>
      </c>
      <c r="I237" s="3" t="s">
        <v>212</v>
      </c>
      <c r="J237" s="3">
        <v>0.86399999999999999</v>
      </c>
      <c r="K237" s="3">
        <v>30.957999999999998</v>
      </c>
      <c r="L237" s="3">
        <v>14266</v>
      </c>
      <c r="M237" s="3" t="s">
        <v>65</v>
      </c>
      <c r="N237" s="3">
        <v>35.581220899999998</v>
      </c>
      <c r="O237" s="3">
        <v>1.86</v>
      </c>
      <c r="P237" t="s">
        <v>37</v>
      </c>
      <c r="Q237" s="3">
        <f t="shared" si="6"/>
        <v>0</v>
      </c>
      <c r="R237" s="3">
        <f t="shared" si="7"/>
        <v>0</v>
      </c>
      <c r="S237" s="3">
        <f>IF(Machine_Downtime[[#This Row],[Coolant_Temperature]]&gt;18,2,0)</f>
        <v>2</v>
      </c>
      <c r="T237" s="3">
        <f>IF(Machine_Downtime[[#This Row],[Torque]]&gt;24,2,0)</f>
        <v>2</v>
      </c>
      <c r="U237" s="3">
        <f>Machine_Downtime[[#This Row],[torque_risk]]+Machine_Downtime[[#This Row],[temperature_risk]]+Machine_Downtime[[#This Row],[splindle_speed_risk]]+Machine_Downtime[[#This Row],[pressure_risk]]</f>
        <v>4</v>
      </c>
      <c r="V237" s="3" t="str">
        <f>IF(Machine_Downtime[[#This Row],[risk_score]]&gt;=5,"High",IF(Machine_Downtime[[#This Row],[risk_score]]&gt;=3,"Medium","Low"))</f>
        <v>Medium</v>
      </c>
    </row>
    <row r="238" spans="1:22" x14ac:dyDescent="0.3">
      <c r="A238" t="s">
        <v>213</v>
      </c>
      <c r="B238" t="s">
        <v>17</v>
      </c>
      <c r="C238" t="s">
        <v>18</v>
      </c>
      <c r="D238" s="3">
        <v>76.69</v>
      </c>
      <c r="E238" s="3">
        <v>6.8394131590000002</v>
      </c>
      <c r="F238" s="3">
        <v>6.0462767399999997</v>
      </c>
      <c r="G238" s="3">
        <v>23.7</v>
      </c>
      <c r="H238" s="3">
        <v>51.7</v>
      </c>
      <c r="I238" s="3">
        <v>29.4</v>
      </c>
      <c r="J238" s="3">
        <v>0.67100000000000004</v>
      </c>
      <c r="K238" s="3">
        <v>28.273</v>
      </c>
      <c r="L238" s="3">
        <v>23432</v>
      </c>
      <c r="M238" s="3" t="s">
        <v>43</v>
      </c>
      <c r="N238" s="3">
        <v>23.889211370000002</v>
      </c>
      <c r="O238" s="3">
        <v>3.55</v>
      </c>
      <c r="P238" t="s">
        <v>21</v>
      </c>
      <c r="Q238" s="3">
        <f t="shared" si="6"/>
        <v>2</v>
      </c>
      <c r="R238" s="3">
        <f t="shared" si="7"/>
        <v>0</v>
      </c>
      <c r="S238" s="3">
        <f>IF(Machine_Downtime[[#This Row],[Coolant_Temperature]]&gt;18,2,0)</f>
        <v>2</v>
      </c>
      <c r="T238" s="3">
        <f>IF(Machine_Downtime[[#This Row],[Torque]]&gt;24,2,0)</f>
        <v>0</v>
      </c>
      <c r="U238" s="3">
        <f>Machine_Downtime[[#This Row],[torque_risk]]+Machine_Downtime[[#This Row],[temperature_risk]]+Machine_Downtime[[#This Row],[splindle_speed_risk]]+Machine_Downtime[[#This Row],[pressure_risk]]</f>
        <v>4</v>
      </c>
      <c r="V238" s="3" t="str">
        <f>IF(Machine_Downtime[[#This Row],[risk_score]]&gt;=5,"High",IF(Machine_Downtime[[#This Row],[risk_score]]&gt;=3,"Medium","Low"))</f>
        <v>Medium</v>
      </c>
    </row>
    <row r="239" spans="1:22" x14ac:dyDescent="0.3">
      <c r="A239" t="s">
        <v>213</v>
      </c>
      <c r="B239" t="s">
        <v>23</v>
      </c>
      <c r="C239" t="s">
        <v>24</v>
      </c>
      <c r="D239" s="3">
        <v>88.16</v>
      </c>
      <c r="E239" s="3">
        <v>6.863944117</v>
      </c>
      <c r="F239" s="3">
        <v>6.6154132649999999</v>
      </c>
      <c r="G239" s="3">
        <v>5.3</v>
      </c>
      <c r="H239" s="3">
        <v>41.9</v>
      </c>
      <c r="I239" s="3">
        <v>40.5</v>
      </c>
      <c r="J239" s="3">
        <v>0.63100000000000001</v>
      </c>
      <c r="K239" s="3">
        <v>34.677</v>
      </c>
      <c r="L239" s="3">
        <v>26526</v>
      </c>
      <c r="M239" s="3" t="s">
        <v>20</v>
      </c>
      <c r="N239" s="3">
        <v>23.890406850000002</v>
      </c>
      <c r="O239" s="3">
        <v>2.85</v>
      </c>
      <c r="P239" t="s">
        <v>21</v>
      </c>
      <c r="Q239" s="3">
        <f t="shared" si="6"/>
        <v>2</v>
      </c>
      <c r="R239" s="3">
        <f t="shared" si="7"/>
        <v>2</v>
      </c>
      <c r="S239" s="3">
        <f>IF(Machine_Downtime[[#This Row],[Coolant_Temperature]]&gt;18,2,0)</f>
        <v>0</v>
      </c>
      <c r="T239" s="3">
        <f>IF(Machine_Downtime[[#This Row],[Torque]]&gt;24,2,0)</f>
        <v>0</v>
      </c>
      <c r="U239" s="3">
        <f>Machine_Downtime[[#This Row],[torque_risk]]+Machine_Downtime[[#This Row],[temperature_risk]]+Machine_Downtime[[#This Row],[splindle_speed_risk]]+Machine_Downtime[[#This Row],[pressure_risk]]</f>
        <v>4</v>
      </c>
      <c r="V239" s="3" t="str">
        <f>IF(Machine_Downtime[[#This Row],[risk_score]]&gt;=5,"High",IF(Machine_Downtime[[#This Row],[risk_score]]&gt;=3,"Medium","Low"))</f>
        <v>Medium</v>
      </c>
    </row>
    <row r="240" spans="1:22" x14ac:dyDescent="0.3">
      <c r="A240" t="s">
        <v>213</v>
      </c>
      <c r="B240" t="s">
        <v>17</v>
      </c>
      <c r="C240" t="s">
        <v>18</v>
      </c>
      <c r="D240" s="3">
        <v>83.64</v>
      </c>
      <c r="E240" s="3">
        <v>4.8608624699999998</v>
      </c>
      <c r="F240" s="3">
        <v>6.1460114250000002</v>
      </c>
      <c r="G240" s="3">
        <v>23.4</v>
      </c>
      <c r="H240" s="3">
        <v>50.1</v>
      </c>
      <c r="I240" s="3">
        <v>35.200000000000003</v>
      </c>
      <c r="J240" s="3">
        <v>0.874</v>
      </c>
      <c r="K240" s="3">
        <v>31.876000000000001</v>
      </c>
      <c r="L240" s="3">
        <v>27613</v>
      </c>
      <c r="M240" s="3" t="s">
        <v>77</v>
      </c>
      <c r="N240" s="3">
        <v>23.902368200000002</v>
      </c>
      <c r="O240" s="3">
        <v>2.58</v>
      </c>
      <c r="P240" t="s">
        <v>21</v>
      </c>
      <c r="Q240" s="3">
        <f t="shared" si="6"/>
        <v>2</v>
      </c>
      <c r="R240" s="3">
        <f t="shared" si="7"/>
        <v>2</v>
      </c>
      <c r="S240" s="3">
        <f>IF(Machine_Downtime[[#This Row],[Coolant_Temperature]]&gt;18,2,0)</f>
        <v>2</v>
      </c>
      <c r="T240" s="3">
        <f>IF(Machine_Downtime[[#This Row],[Torque]]&gt;24,2,0)</f>
        <v>0</v>
      </c>
      <c r="U240" s="3">
        <f>Machine_Downtime[[#This Row],[torque_risk]]+Machine_Downtime[[#This Row],[temperature_risk]]+Machine_Downtime[[#This Row],[splindle_speed_risk]]+Machine_Downtime[[#This Row],[pressure_risk]]</f>
        <v>6</v>
      </c>
      <c r="V240" s="3" t="str">
        <f>IF(Machine_Downtime[[#This Row],[risk_score]]&gt;=5,"High",IF(Machine_Downtime[[#This Row],[risk_score]]&gt;=3,"Medium","Low"))</f>
        <v>High</v>
      </c>
    </row>
    <row r="241" spans="1:22" x14ac:dyDescent="0.3">
      <c r="A241" t="s">
        <v>214</v>
      </c>
      <c r="B241" t="s">
        <v>23</v>
      </c>
      <c r="C241" t="s">
        <v>24</v>
      </c>
      <c r="D241" s="3">
        <v>124.2278676</v>
      </c>
      <c r="E241" s="3">
        <v>3.8950313470000002</v>
      </c>
      <c r="F241" s="3">
        <v>6.6174263150000003</v>
      </c>
      <c r="G241" s="3">
        <v>21.7</v>
      </c>
      <c r="H241" s="3">
        <v>50.1</v>
      </c>
      <c r="I241" s="3" t="s">
        <v>74</v>
      </c>
      <c r="J241" s="3">
        <v>0.879</v>
      </c>
      <c r="K241" s="3">
        <v>23.497</v>
      </c>
      <c r="L241" s="3">
        <v>17726</v>
      </c>
      <c r="M241" s="3" t="s">
        <v>215</v>
      </c>
      <c r="N241" s="3">
        <v>30.51400825</v>
      </c>
      <c r="O241" s="3" t="s">
        <v>81</v>
      </c>
      <c r="P241" t="s">
        <v>37</v>
      </c>
      <c r="Q241" s="3">
        <f t="shared" si="6"/>
        <v>0</v>
      </c>
      <c r="R241" s="3">
        <f t="shared" si="7"/>
        <v>2</v>
      </c>
      <c r="S241" s="3">
        <f>IF(Machine_Downtime[[#This Row],[Coolant_Temperature]]&gt;18,2,0)</f>
        <v>2</v>
      </c>
      <c r="T241" s="3">
        <f>IF(Machine_Downtime[[#This Row],[Torque]]&gt;24,2,0)</f>
        <v>2</v>
      </c>
      <c r="U241" s="3">
        <f>Machine_Downtime[[#This Row],[torque_risk]]+Machine_Downtime[[#This Row],[temperature_risk]]+Machine_Downtime[[#This Row],[splindle_speed_risk]]+Machine_Downtime[[#This Row],[pressure_risk]]</f>
        <v>6</v>
      </c>
      <c r="V241" s="3" t="str">
        <f>IF(Machine_Downtime[[#This Row],[risk_score]]&gt;=5,"High",IF(Machine_Downtime[[#This Row],[risk_score]]&gt;=3,"Medium","Low"))</f>
        <v>High</v>
      </c>
    </row>
    <row r="242" spans="1:22" x14ac:dyDescent="0.3">
      <c r="A242" t="s">
        <v>214</v>
      </c>
      <c r="B242" t="s">
        <v>17</v>
      </c>
      <c r="C242" t="s">
        <v>18</v>
      </c>
      <c r="D242" s="3">
        <v>145.6820707</v>
      </c>
      <c r="E242" s="3">
        <v>3.1260114720000001</v>
      </c>
      <c r="F242" s="3">
        <v>6.9808410250000001</v>
      </c>
      <c r="G242" s="3">
        <v>21.7</v>
      </c>
      <c r="H242" s="3">
        <v>45.9</v>
      </c>
      <c r="I242" s="3">
        <v>37.1</v>
      </c>
      <c r="J242" s="3">
        <v>0.64200000000000002</v>
      </c>
      <c r="K242" s="3">
        <v>24.163</v>
      </c>
      <c r="L242" s="3">
        <v>18436</v>
      </c>
      <c r="M242" s="3" t="s">
        <v>34</v>
      </c>
      <c r="N242" s="3">
        <v>31.620335180000001</v>
      </c>
      <c r="O242" s="3">
        <v>2.02</v>
      </c>
      <c r="P242" t="s">
        <v>37</v>
      </c>
      <c r="Q242" s="3">
        <f t="shared" si="6"/>
        <v>0</v>
      </c>
      <c r="R242" s="3">
        <f t="shared" si="7"/>
        <v>0</v>
      </c>
      <c r="S242" s="3">
        <f>IF(Machine_Downtime[[#This Row],[Coolant_Temperature]]&gt;18,2,0)</f>
        <v>2</v>
      </c>
      <c r="T242" s="3">
        <f>IF(Machine_Downtime[[#This Row],[Torque]]&gt;24,2,0)</f>
        <v>2</v>
      </c>
      <c r="U242" s="3">
        <f>Machine_Downtime[[#This Row],[torque_risk]]+Machine_Downtime[[#This Row],[temperature_risk]]+Machine_Downtime[[#This Row],[splindle_speed_risk]]+Machine_Downtime[[#This Row],[pressure_risk]]</f>
        <v>4</v>
      </c>
      <c r="V242" s="3" t="str">
        <f>IF(Machine_Downtime[[#This Row],[risk_score]]&gt;=5,"High",IF(Machine_Downtime[[#This Row],[risk_score]]&gt;=3,"Medium","Low"))</f>
        <v>Medium</v>
      </c>
    </row>
    <row r="243" spans="1:22" x14ac:dyDescent="0.3">
      <c r="A243" t="s">
        <v>216</v>
      </c>
      <c r="B243" t="s">
        <v>23</v>
      </c>
      <c r="C243" t="s">
        <v>24</v>
      </c>
      <c r="D243" s="3">
        <v>86.16</v>
      </c>
      <c r="E243" s="3">
        <v>4.618154477</v>
      </c>
      <c r="F243" s="3">
        <v>6.465962792</v>
      </c>
      <c r="G243" s="3">
        <v>8.6</v>
      </c>
      <c r="H243" s="3">
        <v>47.1</v>
      </c>
      <c r="I243" s="3">
        <v>27.4</v>
      </c>
      <c r="J243" s="3">
        <v>0.83299999999999996</v>
      </c>
      <c r="K243" s="3">
        <v>34.411999999999999</v>
      </c>
      <c r="L243" s="3">
        <v>18619</v>
      </c>
      <c r="M243" s="3" t="s">
        <v>113</v>
      </c>
      <c r="N243" s="3">
        <v>25.640582200000001</v>
      </c>
      <c r="O243" s="3">
        <v>2.77</v>
      </c>
      <c r="P243" t="s">
        <v>21</v>
      </c>
      <c r="Q243" s="3">
        <f t="shared" si="6"/>
        <v>2</v>
      </c>
      <c r="R243" s="3">
        <f t="shared" si="7"/>
        <v>0</v>
      </c>
      <c r="S243" s="3">
        <f>IF(Machine_Downtime[[#This Row],[Coolant_Temperature]]&gt;18,2,0)</f>
        <v>0</v>
      </c>
      <c r="T243" s="3">
        <f>IF(Machine_Downtime[[#This Row],[Torque]]&gt;24,2,0)</f>
        <v>2</v>
      </c>
      <c r="U243" s="3">
        <f>Machine_Downtime[[#This Row],[torque_risk]]+Machine_Downtime[[#This Row],[temperature_risk]]+Machine_Downtime[[#This Row],[splindle_speed_risk]]+Machine_Downtime[[#This Row],[pressure_risk]]</f>
        <v>4</v>
      </c>
      <c r="V243" s="3" t="str">
        <f>IF(Machine_Downtime[[#This Row],[risk_score]]&gt;=5,"High",IF(Machine_Downtime[[#This Row],[risk_score]]&gt;=3,"Medium","Low"))</f>
        <v>Medium</v>
      </c>
    </row>
    <row r="244" spans="1:22" x14ac:dyDescent="0.3">
      <c r="A244" t="s">
        <v>216</v>
      </c>
      <c r="B244" t="s">
        <v>23</v>
      </c>
      <c r="C244" t="s">
        <v>24</v>
      </c>
      <c r="D244" s="3">
        <v>92.13</v>
      </c>
      <c r="E244" s="3">
        <v>4.61494304</v>
      </c>
      <c r="F244" s="3">
        <v>6.7373197989999998</v>
      </c>
      <c r="G244" s="3">
        <v>26.4</v>
      </c>
      <c r="H244" s="3">
        <v>41.8</v>
      </c>
      <c r="I244" s="3">
        <v>38.6</v>
      </c>
      <c r="J244" s="3">
        <v>1.6679999999999999</v>
      </c>
      <c r="K244" s="3">
        <v>30.972000000000001</v>
      </c>
      <c r="L244" s="3">
        <v>26526</v>
      </c>
      <c r="M244" s="3" t="s">
        <v>181</v>
      </c>
      <c r="N244" s="3">
        <v>25.643336739999999</v>
      </c>
      <c r="O244" s="3">
        <v>3.69</v>
      </c>
      <c r="P244" t="s">
        <v>21</v>
      </c>
      <c r="Q244" s="3">
        <f t="shared" si="6"/>
        <v>0</v>
      </c>
      <c r="R244" s="3">
        <f t="shared" si="7"/>
        <v>0</v>
      </c>
      <c r="S244" s="3">
        <f>IF(Machine_Downtime[[#This Row],[Coolant_Temperature]]&gt;18,2,0)</f>
        <v>2</v>
      </c>
      <c r="T244" s="3">
        <f>IF(Machine_Downtime[[#This Row],[Torque]]&gt;24,2,0)</f>
        <v>2</v>
      </c>
      <c r="U244" s="3">
        <f>Machine_Downtime[[#This Row],[torque_risk]]+Machine_Downtime[[#This Row],[temperature_risk]]+Machine_Downtime[[#This Row],[splindle_speed_risk]]+Machine_Downtime[[#This Row],[pressure_risk]]</f>
        <v>4</v>
      </c>
      <c r="V244" s="3" t="str">
        <f>IF(Machine_Downtime[[#This Row],[risk_score]]&gt;=5,"High",IF(Machine_Downtime[[#This Row],[risk_score]]&gt;=3,"Medium","Low"))</f>
        <v>Medium</v>
      </c>
    </row>
    <row r="245" spans="1:22" x14ac:dyDescent="0.3">
      <c r="A245" t="s">
        <v>216</v>
      </c>
      <c r="B245" t="s">
        <v>23</v>
      </c>
      <c r="C245" t="s">
        <v>24</v>
      </c>
      <c r="D245" s="3">
        <v>71.180000000000007</v>
      </c>
      <c r="E245" s="3">
        <v>6.6121129239999998</v>
      </c>
      <c r="F245" s="3">
        <v>5.9849963800000001</v>
      </c>
      <c r="G245" s="3">
        <v>25.6</v>
      </c>
      <c r="H245" s="3">
        <v>48.6</v>
      </c>
      <c r="I245" s="3">
        <v>40.1</v>
      </c>
      <c r="J245" s="3">
        <v>0.91800000000000004</v>
      </c>
      <c r="K245" s="3">
        <v>33.817999999999998</v>
      </c>
      <c r="L245" s="3">
        <v>23432</v>
      </c>
      <c r="M245" s="3" t="s">
        <v>134</v>
      </c>
      <c r="N245" s="3">
        <v>25.644714220000001</v>
      </c>
      <c r="O245" s="3">
        <v>3.67</v>
      </c>
      <c r="P245" t="s">
        <v>21</v>
      </c>
      <c r="Q245" s="3">
        <f t="shared" si="6"/>
        <v>2</v>
      </c>
      <c r="R245" s="3">
        <f t="shared" si="7"/>
        <v>2</v>
      </c>
      <c r="S245" s="3">
        <f>IF(Machine_Downtime[[#This Row],[Coolant_Temperature]]&gt;18,2,0)</f>
        <v>2</v>
      </c>
      <c r="T245" s="3">
        <f>IF(Machine_Downtime[[#This Row],[Torque]]&gt;24,2,0)</f>
        <v>2</v>
      </c>
      <c r="U245" s="3">
        <f>Machine_Downtime[[#This Row],[torque_risk]]+Machine_Downtime[[#This Row],[temperature_risk]]+Machine_Downtime[[#This Row],[splindle_speed_risk]]+Machine_Downtime[[#This Row],[pressure_risk]]</f>
        <v>8</v>
      </c>
      <c r="V245" s="3" t="str">
        <f>IF(Machine_Downtime[[#This Row],[risk_score]]&gt;=5,"High",IF(Machine_Downtime[[#This Row],[risk_score]]&gt;=3,"Medium","Low"))</f>
        <v>High</v>
      </c>
    </row>
    <row r="246" spans="1:22" x14ac:dyDescent="0.3">
      <c r="A246" t="s">
        <v>216</v>
      </c>
      <c r="B246" t="s">
        <v>23</v>
      </c>
      <c r="C246" t="s">
        <v>24</v>
      </c>
      <c r="D246" s="3">
        <v>94.17</v>
      </c>
      <c r="E246" s="3">
        <v>4.6166385160000001</v>
      </c>
      <c r="F246" s="3">
        <v>7.1475271889999998</v>
      </c>
      <c r="G246" s="3">
        <v>19.100000000000001</v>
      </c>
      <c r="H246" s="3">
        <v>46.6</v>
      </c>
      <c r="I246" s="3">
        <v>32.4</v>
      </c>
      <c r="J246" s="3">
        <v>0.94599999999999995</v>
      </c>
      <c r="K246" s="3">
        <v>27.681999999999999</v>
      </c>
      <c r="L246" s="3">
        <v>18617</v>
      </c>
      <c r="M246" s="3" t="s">
        <v>75</v>
      </c>
      <c r="N246" s="3">
        <v>25.643336739999999</v>
      </c>
      <c r="O246" s="3">
        <v>2.78</v>
      </c>
      <c r="P246" t="s">
        <v>21</v>
      </c>
      <c r="Q246" s="3">
        <f t="shared" si="6"/>
        <v>0</v>
      </c>
      <c r="R246" s="3">
        <f t="shared" si="7"/>
        <v>2</v>
      </c>
      <c r="S246" s="3">
        <f>IF(Machine_Downtime[[#This Row],[Coolant_Temperature]]&gt;18,2,0)</f>
        <v>2</v>
      </c>
      <c r="T246" s="3">
        <f>IF(Machine_Downtime[[#This Row],[Torque]]&gt;24,2,0)</f>
        <v>2</v>
      </c>
      <c r="U246" s="3">
        <f>Machine_Downtime[[#This Row],[torque_risk]]+Machine_Downtime[[#This Row],[temperature_risk]]+Machine_Downtime[[#This Row],[splindle_speed_risk]]+Machine_Downtime[[#This Row],[pressure_risk]]</f>
        <v>6</v>
      </c>
      <c r="V246" s="3" t="str">
        <f>IF(Machine_Downtime[[#This Row],[risk_score]]&gt;=5,"High",IF(Machine_Downtime[[#This Row],[risk_score]]&gt;=3,"Medium","Low"))</f>
        <v>High</v>
      </c>
    </row>
    <row r="247" spans="1:22" x14ac:dyDescent="0.3">
      <c r="A247" t="s">
        <v>216</v>
      </c>
      <c r="B247" t="s">
        <v>28</v>
      </c>
      <c r="C247" t="s">
        <v>29</v>
      </c>
      <c r="D247" s="3">
        <v>71.75</v>
      </c>
      <c r="E247" s="3">
        <v>6.5603321990000003</v>
      </c>
      <c r="F247" s="3">
        <v>5.9892779120000004</v>
      </c>
      <c r="G247" s="3">
        <v>20.5</v>
      </c>
      <c r="H247" s="3">
        <v>53.1</v>
      </c>
      <c r="I247" s="3">
        <v>34.6</v>
      </c>
      <c r="J247" s="3">
        <v>1.2509999999999999</v>
      </c>
      <c r="K247" s="3">
        <v>34.247</v>
      </c>
      <c r="L247" s="3">
        <v>25528</v>
      </c>
      <c r="M247" s="3" t="s">
        <v>145</v>
      </c>
      <c r="N247" s="3">
        <v>25.636451510000001</v>
      </c>
      <c r="O247" s="3">
        <v>3.67</v>
      </c>
      <c r="P247" t="s">
        <v>21</v>
      </c>
      <c r="Q247" s="3">
        <f t="shared" si="6"/>
        <v>2</v>
      </c>
      <c r="R247" s="3">
        <f t="shared" si="7"/>
        <v>0</v>
      </c>
      <c r="S247" s="3">
        <f>IF(Machine_Downtime[[#This Row],[Coolant_Temperature]]&gt;18,2,0)</f>
        <v>2</v>
      </c>
      <c r="T247" s="3">
        <f>IF(Machine_Downtime[[#This Row],[Torque]]&gt;24,2,0)</f>
        <v>2</v>
      </c>
      <c r="U247" s="3">
        <f>Machine_Downtime[[#This Row],[torque_risk]]+Machine_Downtime[[#This Row],[temperature_risk]]+Machine_Downtime[[#This Row],[splindle_speed_risk]]+Machine_Downtime[[#This Row],[pressure_risk]]</f>
        <v>6</v>
      </c>
      <c r="V247" s="3" t="str">
        <f>IF(Machine_Downtime[[#This Row],[risk_score]]&gt;=5,"High",IF(Machine_Downtime[[#This Row],[risk_score]]&gt;=3,"Medium","Low"))</f>
        <v>High</v>
      </c>
    </row>
    <row r="248" spans="1:22" x14ac:dyDescent="0.3">
      <c r="A248" t="s">
        <v>216</v>
      </c>
      <c r="B248" t="s">
        <v>28</v>
      </c>
      <c r="C248" t="s">
        <v>29</v>
      </c>
      <c r="D248" s="3">
        <v>74.819999999999993</v>
      </c>
      <c r="E248" s="3">
        <v>4.5668539020000001</v>
      </c>
      <c r="F248" s="3">
        <v>6.2031031399999996</v>
      </c>
      <c r="G248" s="3">
        <v>26.6</v>
      </c>
      <c r="H248" s="3">
        <v>51.1</v>
      </c>
      <c r="I248" s="3">
        <v>33.1</v>
      </c>
      <c r="J248" s="3">
        <v>0.79300000000000004</v>
      </c>
      <c r="K248" s="3">
        <v>10.824999999999999</v>
      </c>
      <c r="L248" s="3">
        <v>18621</v>
      </c>
      <c r="M248" s="3" t="s">
        <v>188</v>
      </c>
      <c r="N248" s="3">
        <v>25.637828259999999</v>
      </c>
      <c r="O248" s="3">
        <v>2.56</v>
      </c>
      <c r="P248" t="s">
        <v>21</v>
      </c>
      <c r="Q248" s="3">
        <f t="shared" si="6"/>
        <v>2</v>
      </c>
      <c r="R248" s="3">
        <f t="shared" si="7"/>
        <v>2</v>
      </c>
      <c r="S248" s="3">
        <f>IF(Machine_Downtime[[#This Row],[Coolant_Temperature]]&gt;18,2,0)</f>
        <v>2</v>
      </c>
      <c r="T248" s="3">
        <f>IF(Machine_Downtime[[#This Row],[Torque]]&gt;24,2,0)</f>
        <v>2</v>
      </c>
      <c r="U248" s="3">
        <f>Machine_Downtime[[#This Row],[torque_risk]]+Machine_Downtime[[#This Row],[temperature_risk]]+Machine_Downtime[[#This Row],[splindle_speed_risk]]+Machine_Downtime[[#This Row],[pressure_risk]]</f>
        <v>8</v>
      </c>
      <c r="V248" s="3" t="str">
        <f>IF(Machine_Downtime[[#This Row],[risk_score]]&gt;=5,"High",IF(Machine_Downtime[[#This Row],[risk_score]]&gt;=3,"Medium","Low"))</f>
        <v>High</v>
      </c>
    </row>
    <row r="249" spans="1:22" x14ac:dyDescent="0.3">
      <c r="A249" t="s">
        <v>216</v>
      </c>
      <c r="B249" t="s">
        <v>23</v>
      </c>
      <c r="C249" t="s">
        <v>24</v>
      </c>
      <c r="D249" s="3">
        <v>159.25576480000001</v>
      </c>
      <c r="E249" s="3">
        <v>5.078441948</v>
      </c>
      <c r="F249" s="3">
        <v>7.037737087</v>
      </c>
      <c r="G249" s="3">
        <v>6.8</v>
      </c>
      <c r="H249" s="3">
        <v>47.3</v>
      </c>
      <c r="I249" s="3">
        <v>31.8</v>
      </c>
      <c r="J249" s="3">
        <v>1.917</v>
      </c>
      <c r="K249" s="3">
        <v>24.818000000000001</v>
      </c>
      <c r="L249" s="3">
        <v>17726</v>
      </c>
      <c r="M249" s="3" t="s">
        <v>107</v>
      </c>
      <c r="N249" s="3">
        <v>33.923365019999999</v>
      </c>
      <c r="O249" s="3">
        <v>2.69</v>
      </c>
      <c r="P249" t="s">
        <v>37</v>
      </c>
      <c r="Q249" s="3">
        <f t="shared" si="6"/>
        <v>0</v>
      </c>
      <c r="R249" s="3">
        <f t="shared" si="7"/>
        <v>0</v>
      </c>
      <c r="S249" s="3">
        <f>IF(Machine_Downtime[[#This Row],[Coolant_Temperature]]&gt;18,2,0)</f>
        <v>0</v>
      </c>
      <c r="T249" s="3">
        <f>IF(Machine_Downtime[[#This Row],[Torque]]&gt;24,2,0)</f>
        <v>2</v>
      </c>
      <c r="U249" s="3">
        <f>Machine_Downtime[[#This Row],[torque_risk]]+Machine_Downtime[[#This Row],[temperature_risk]]+Machine_Downtime[[#This Row],[splindle_speed_risk]]+Machine_Downtime[[#This Row],[pressure_risk]]</f>
        <v>2</v>
      </c>
      <c r="V249" s="3" t="str">
        <f>IF(Machine_Downtime[[#This Row],[risk_score]]&gt;=5,"High",IF(Machine_Downtime[[#This Row],[risk_score]]&gt;=3,"Medium","Low"))</f>
        <v>Low</v>
      </c>
    </row>
    <row r="250" spans="1:22" x14ac:dyDescent="0.3">
      <c r="A250" t="s">
        <v>216</v>
      </c>
      <c r="B250" t="s">
        <v>23</v>
      </c>
      <c r="C250" t="s">
        <v>24</v>
      </c>
      <c r="D250" s="3">
        <v>76.48</v>
      </c>
      <c r="E250" s="3">
        <v>5.5678565730000003</v>
      </c>
      <c r="F250" s="3">
        <v>7.1523598030000004</v>
      </c>
      <c r="G250" s="3">
        <v>4.0999999999999996</v>
      </c>
      <c r="H250" s="3">
        <v>43.4</v>
      </c>
      <c r="I250" s="3">
        <v>41.1</v>
      </c>
      <c r="J250" s="3">
        <v>1.212</v>
      </c>
      <c r="K250" s="3">
        <v>26.536999999999999</v>
      </c>
      <c r="L250" s="3">
        <v>26155</v>
      </c>
      <c r="M250" s="3" t="s">
        <v>166</v>
      </c>
      <c r="N250" s="3">
        <v>25.646091859999999</v>
      </c>
      <c r="O250" s="3">
        <v>2.77</v>
      </c>
      <c r="P250" t="s">
        <v>21</v>
      </c>
      <c r="Q250" s="3">
        <f t="shared" si="6"/>
        <v>2</v>
      </c>
      <c r="R250" s="3">
        <f t="shared" si="7"/>
        <v>0</v>
      </c>
      <c r="S250" s="3">
        <f>IF(Machine_Downtime[[#This Row],[Coolant_Temperature]]&gt;18,2,0)</f>
        <v>0</v>
      </c>
      <c r="T250" s="3">
        <f>IF(Machine_Downtime[[#This Row],[Torque]]&gt;24,2,0)</f>
        <v>2</v>
      </c>
      <c r="U250" s="3">
        <f>Machine_Downtime[[#This Row],[torque_risk]]+Machine_Downtime[[#This Row],[temperature_risk]]+Machine_Downtime[[#This Row],[splindle_speed_risk]]+Machine_Downtime[[#This Row],[pressure_risk]]</f>
        <v>4</v>
      </c>
      <c r="V250" s="3" t="str">
        <f>IF(Machine_Downtime[[#This Row],[risk_score]]&gt;=5,"High",IF(Machine_Downtime[[#This Row],[risk_score]]&gt;=3,"Medium","Low"))</f>
        <v>Medium</v>
      </c>
    </row>
    <row r="251" spans="1:22" x14ac:dyDescent="0.3">
      <c r="A251" t="s">
        <v>216</v>
      </c>
      <c r="B251" t="s">
        <v>28</v>
      </c>
      <c r="C251" t="s">
        <v>29</v>
      </c>
      <c r="D251" s="3">
        <v>93.54</v>
      </c>
      <c r="E251" s="3">
        <v>6.5603321990000003</v>
      </c>
      <c r="F251" s="3">
        <v>6.7177637649999999</v>
      </c>
      <c r="G251" s="3">
        <v>29.5</v>
      </c>
      <c r="H251" s="3">
        <v>48.4</v>
      </c>
      <c r="I251" s="3">
        <v>37.200000000000003</v>
      </c>
      <c r="J251" s="3">
        <v>1.423</v>
      </c>
      <c r="K251" s="3">
        <v>16.379000000000001</v>
      </c>
      <c r="L251" s="3">
        <v>18617</v>
      </c>
      <c r="M251" s="3" t="s">
        <v>217</v>
      </c>
      <c r="N251" s="3">
        <v>25.643336739999999</v>
      </c>
      <c r="O251" s="3">
        <v>2.69</v>
      </c>
      <c r="P251" t="s">
        <v>21</v>
      </c>
      <c r="Q251" s="3">
        <f t="shared" si="6"/>
        <v>0</v>
      </c>
      <c r="R251" s="3">
        <f t="shared" si="7"/>
        <v>2</v>
      </c>
      <c r="S251" s="3">
        <f>IF(Machine_Downtime[[#This Row],[Coolant_Temperature]]&gt;18,2,0)</f>
        <v>2</v>
      </c>
      <c r="T251" s="3">
        <f>IF(Machine_Downtime[[#This Row],[Torque]]&gt;24,2,0)</f>
        <v>2</v>
      </c>
      <c r="U251" s="3">
        <f>Machine_Downtime[[#This Row],[torque_risk]]+Machine_Downtime[[#This Row],[temperature_risk]]+Machine_Downtime[[#This Row],[splindle_speed_risk]]+Machine_Downtime[[#This Row],[pressure_risk]]</f>
        <v>6</v>
      </c>
      <c r="V251" s="3" t="str">
        <f>IF(Machine_Downtime[[#This Row],[risk_score]]&gt;=5,"High",IF(Machine_Downtime[[#This Row],[risk_score]]&gt;=3,"Medium","Low"))</f>
        <v>High</v>
      </c>
    </row>
    <row r="252" spans="1:22" x14ac:dyDescent="0.3">
      <c r="A252" t="s">
        <v>216</v>
      </c>
      <c r="B252" t="s">
        <v>28</v>
      </c>
      <c r="C252" t="s">
        <v>29</v>
      </c>
      <c r="D252" s="3">
        <v>82.15</v>
      </c>
      <c r="E252" s="3">
        <v>4.6191651220000001</v>
      </c>
      <c r="F252" s="3">
        <v>7.1513902089999997</v>
      </c>
      <c r="G252" s="3">
        <v>20.3</v>
      </c>
      <c r="H252" s="3">
        <v>43.4</v>
      </c>
      <c r="I252" s="3">
        <v>35.799999999999997</v>
      </c>
      <c r="J252" s="3">
        <v>0.38600000000000001</v>
      </c>
      <c r="K252" s="3">
        <v>20.41</v>
      </c>
      <c r="L252" s="3">
        <v>18621</v>
      </c>
      <c r="M252" s="3" t="s">
        <v>218</v>
      </c>
      <c r="N252" s="3">
        <v>25.637828259999999</v>
      </c>
      <c r="O252" s="3">
        <v>2.4500000000000002</v>
      </c>
      <c r="P252" t="s">
        <v>21</v>
      </c>
      <c r="Q252" s="3">
        <f t="shared" si="6"/>
        <v>2</v>
      </c>
      <c r="R252" s="3">
        <f t="shared" si="7"/>
        <v>0</v>
      </c>
      <c r="S252" s="3">
        <f>IF(Machine_Downtime[[#This Row],[Coolant_Temperature]]&gt;18,2,0)</f>
        <v>2</v>
      </c>
      <c r="T252" s="3">
        <f>IF(Machine_Downtime[[#This Row],[Torque]]&gt;24,2,0)</f>
        <v>2</v>
      </c>
      <c r="U252" s="3">
        <f>Machine_Downtime[[#This Row],[torque_risk]]+Machine_Downtime[[#This Row],[temperature_risk]]+Machine_Downtime[[#This Row],[splindle_speed_risk]]+Machine_Downtime[[#This Row],[pressure_risk]]</f>
        <v>6</v>
      </c>
      <c r="V252" s="3" t="str">
        <f>IF(Machine_Downtime[[#This Row],[risk_score]]&gt;=5,"High",IF(Machine_Downtime[[#This Row],[risk_score]]&gt;=3,"Medium","Low"))</f>
        <v>High</v>
      </c>
    </row>
    <row r="253" spans="1:22" x14ac:dyDescent="0.3">
      <c r="A253" t="s">
        <v>216</v>
      </c>
      <c r="B253" t="s">
        <v>17</v>
      </c>
      <c r="C253" t="s">
        <v>18</v>
      </c>
      <c r="D253" s="3">
        <v>94.76</v>
      </c>
      <c r="E253" s="3">
        <v>4.6176357469999996</v>
      </c>
      <c r="F253" s="3">
        <v>6.987172578</v>
      </c>
      <c r="G253" s="3">
        <v>4.9000000000000004</v>
      </c>
      <c r="H253" s="3">
        <v>46.7</v>
      </c>
      <c r="I253" s="3" t="s">
        <v>61</v>
      </c>
      <c r="J253" s="3">
        <v>0.84399999999999997</v>
      </c>
      <c r="K253" s="3">
        <v>31.916</v>
      </c>
      <c r="L253" s="3">
        <v>18617</v>
      </c>
      <c r="M253" s="3" t="s">
        <v>84</v>
      </c>
      <c r="N253" s="3">
        <v>25.643336739999999</v>
      </c>
      <c r="O253" s="3">
        <v>2.72</v>
      </c>
      <c r="P253" t="s">
        <v>21</v>
      </c>
      <c r="Q253" s="3">
        <f t="shared" si="6"/>
        <v>0</v>
      </c>
      <c r="R253" s="3">
        <f t="shared" si="7"/>
        <v>0</v>
      </c>
      <c r="S253" s="3">
        <f>IF(Machine_Downtime[[#This Row],[Coolant_Temperature]]&gt;18,2,0)</f>
        <v>0</v>
      </c>
      <c r="T253" s="3">
        <f>IF(Machine_Downtime[[#This Row],[Torque]]&gt;24,2,0)</f>
        <v>2</v>
      </c>
      <c r="U253" s="3">
        <f>Machine_Downtime[[#This Row],[torque_risk]]+Machine_Downtime[[#This Row],[temperature_risk]]+Machine_Downtime[[#This Row],[splindle_speed_risk]]+Machine_Downtime[[#This Row],[pressure_risk]]</f>
        <v>2</v>
      </c>
      <c r="V253" s="3" t="str">
        <f>IF(Machine_Downtime[[#This Row],[risk_score]]&gt;=5,"High",IF(Machine_Downtime[[#This Row],[risk_score]]&gt;=3,"Medium","Low"))</f>
        <v>Low</v>
      </c>
    </row>
    <row r="254" spans="1:22" x14ac:dyDescent="0.3">
      <c r="A254" t="s">
        <v>219</v>
      </c>
      <c r="B254" t="s">
        <v>28</v>
      </c>
      <c r="C254" t="s">
        <v>29</v>
      </c>
      <c r="D254" s="3">
        <v>62.64</v>
      </c>
      <c r="E254" s="3">
        <v>4.6550990499999996</v>
      </c>
      <c r="F254" s="3">
        <v>6.7580222760000002</v>
      </c>
      <c r="G254" s="3">
        <v>26.4</v>
      </c>
      <c r="H254" s="3">
        <v>43.5</v>
      </c>
      <c r="I254" s="3">
        <v>35.799999999999997</v>
      </c>
      <c r="J254" s="3">
        <v>0.42199999999999999</v>
      </c>
      <c r="K254" s="3">
        <v>21.507000000000001</v>
      </c>
      <c r="L254" s="3">
        <v>18819</v>
      </c>
      <c r="M254" s="3" t="s">
        <v>46</v>
      </c>
      <c r="N254" s="3">
        <v>25.368085449999999</v>
      </c>
      <c r="O254" s="3">
        <v>3.49</v>
      </c>
      <c r="P254" t="s">
        <v>21</v>
      </c>
      <c r="Q254" s="3">
        <f t="shared" si="6"/>
        <v>2</v>
      </c>
      <c r="R254" s="3">
        <f t="shared" si="7"/>
        <v>0</v>
      </c>
      <c r="S254" s="3">
        <f>IF(Machine_Downtime[[#This Row],[Coolant_Temperature]]&gt;18,2,0)</f>
        <v>2</v>
      </c>
      <c r="T254" s="3">
        <f>IF(Machine_Downtime[[#This Row],[Torque]]&gt;24,2,0)</f>
        <v>2</v>
      </c>
      <c r="U254" s="3">
        <f>Machine_Downtime[[#This Row],[torque_risk]]+Machine_Downtime[[#This Row],[temperature_risk]]+Machine_Downtime[[#This Row],[splindle_speed_risk]]+Machine_Downtime[[#This Row],[pressure_risk]]</f>
        <v>6</v>
      </c>
      <c r="V254" s="3" t="str">
        <f>IF(Machine_Downtime[[#This Row],[risk_score]]&gt;=5,"High",IF(Machine_Downtime[[#This Row],[risk_score]]&gt;=3,"Medium","Low"))</f>
        <v>High</v>
      </c>
    </row>
    <row r="255" spans="1:22" x14ac:dyDescent="0.3">
      <c r="A255" t="s">
        <v>219</v>
      </c>
      <c r="B255" t="s">
        <v>17</v>
      </c>
      <c r="C255" t="s">
        <v>18</v>
      </c>
      <c r="D255" s="3">
        <v>55.12</v>
      </c>
      <c r="E255" s="3">
        <v>4.6538859659999998</v>
      </c>
      <c r="F255" s="3">
        <v>6.3451975799999998</v>
      </c>
      <c r="G255" s="3">
        <v>28.7</v>
      </c>
      <c r="H255" s="3">
        <v>46.9</v>
      </c>
      <c r="I255" s="3">
        <v>40.1</v>
      </c>
      <c r="J255" s="3">
        <v>1.165</v>
      </c>
      <c r="K255" s="3">
        <v>30.013999999999999</v>
      </c>
      <c r="L255" s="3">
        <v>26605</v>
      </c>
      <c r="M255" s="3" t="s">
        <v>220</v>
      </c>
      <c r="N255" s="3">
        <v>25.376176050000002</v>
      </c>
      <c r="O255" s="3">
        <v>3.55</v>
      </c>
      <c r="P255" t="s">
        <v>21</v>
      </c>
      <c r="Q255" s="3">
        <f t="shared" si="6"/>
        <v>2</v>
      </c>
      <c r="R255" s="3">
        <f t="shared" si="7"/>
        <v>0</v>
      </c>
      <c r="S255" s="3">
        <f>IF(Machine_Downtime[[#This Row],[Coolant_Temperature]]&gt;18,2,0)</f>
        <v>2</v>
      </c>
      <c r="T255" s="3">
        <f>IF(Machine_Downtime[[#This Row],[Torque]]&gt;24,2,0)</f>
        <v>2</v>
      </c>
      <c r="U255" s="3">
        <f>Machine_Downtime[[#This Row],[torque_risk]]+Machine_Downtime[[#This Row],[temperature_risk]]+Machine_Downtime[[#This Row],[splindle_speed_risk]]+Machine_Downtime[[#This Row],[pressure_risk]]</f>
        <v>6</v>
      </c>
      <c r="V255" s="3" t="str">
        <f>IF(Machine_Downtime[[#This Row],[risk_score]]&gt;=5,"High",IF(Machine_Downtime[[#This Row],[risk_score]]&gt;=3,"Medium","Low"))</f>
        <v>High</v>
      </c>
    </row>
    <row r="256" spans="1:22" x14ac:dyDescent="0.3">
      <c r="A256" t="s">
        <v>219</v>
      </c>
      <c r="B256" t="s">
        <v>23</v>
      </c>
      <c r="C256" t="s">
        <v>24</v>
      </c>
      <c r="D256" s="3">
        <v>68.31</v>
      </c>
      <c r="E256" s="3">
        <v>4.6573933629999997</v>
      </c>
      <c r="F256" s="3">
        <v>6.1081311200000004</v>
      </c>
      <c r="G256" s="3">
        <v>29.8</v>
      </c>
      <c r="H256" s="3">
        <v>50.3</v>
      </c>
      <c r="I256" s="3">
        <v>28.5</v>
      </c>
      <c r="J256" s="3">
        <v>0.71299999999999997</v>
      </c>
      <c r="K256" s="3">
        <v>16.718</v>
      </c>
      <c r="L256" s="3">
        <v>20504</v>
      </c>
      <c r="M256" s="3" t="s">
        <v>67</v>
      </c>
      <c r="N256" s="3">
        <v>25.350573489999999</v>
      </c>
      <c r="O256" s="3">
        <v>3.55</v>
      </c>
      <c r="P256" t="s">
        <v>21</v>
      </c>
      <c r="Q256" s="3">
        <f t="shared" si="6"/>
        <v>2</v>
      </c>
      <c r="R256" s="3">
        <f t="shared" si="7"/>
        <v>2</v>
      </c>
      <c r="S256" s="3">
        <f>IF(Machine_Downtime[[#This Row],[Coolant_Temperature]]&gt;18,2,0)</f>
        <v>2</v>
      </c>
      <c r="T256" s="3">
        <f>IF(Machine_Downtime[[#This Row],[Torque]]&gt;24,2,0)</f>
        <v>2</v>
      </c>
      <c r="U256" s="3">
        <f>Machine_Downtime[[#This Row],[torque_risk]]+Machine_Downtime[[#This Row],[temperature_risk]]+Machine_Downtime[[#This Row],[splindle_speed_risk]]+Machine_Downtime[[#This Row],[pressure_risk]]</f>
        <v>8</v>
      </c>
      <c r="V256" s="3" t="str">
        <f>IF(Machine_Downtime[[#This Row],[risk_score]]&gt;=5,"High",IF(Machine_Downtime[[#This Row],[risk_score]]&gt;=3,"Medium","Low"))</f>
        <v>High</v>
      </c>
    </row>
    <row r="257" spans="1:22" x14ac:dyDescent="0.3">
      <c r="A257" t="s">
        <v>219</v>
      </c>
      <c r="B257" t="s">
        <v>17</v>
      </c>
      <c r="C257" t="s">
        <v>18</v>
      </c>
      <c r="D257" s="3">
        <v>61.18</v>
      </c>
      <c r="E257" s="3">
        <v>4.6564493889999996</v>
      </c>
      <c r="F257" s="3">
        <v>6.7143808710000004</v>
      </c>
      <c r="G257" s="3">
        <v>30.3</v>
      </c>
      <c r="H257" s="3">
        <v>44.2</v>
      </c>
      <c r="I257" s="3">
        <v>33.4</v>
      </c>
      <c r="J257" s="3">
        <v>0.59199999999999997</v>
      </c>
      <c r="K257" s="3">
        <v>26.265999999999998</v>
      </c>
      <c r="L257" s="3">
        <v>21951</v>
      </c>
      <c r="M257" s="3" t="s">
        <v>221</v>
      </c>
      <c r="N257" s="3">
        <v>25.358652930000002</v>
      </c>
      <c r="O257" s="3">
        <v>3.58</v>
      </c>
      <c r="P257" t="s">
        <v>21</v>
      </c>
      <c r="Q257" s="3">
        <f t="shared" si="6"/>
        <v>2</v>
      </c>
      <c r="R257" s="3">
        <f t="shared" si="7"/>
        <v>2</v>
      </c>
      <c r="S257" s="3">
        <f>IF(Machine_Downtime[[#This Row],[Coolant_Temperature]]&gt;18,2,0)</f>
        <v>2</v>
      </c>
      <c r="T257" s="3">
        <f>IF(Machine_Downtime[[#This Row],[Torque]]&gt;24,2,0)</f>
        <v>2</v>
      </c>
      <c r="U257" s="3">
        <f>Machine_Downtime[[#This Row],[torque_risk]]+Machine_Downtime[[#This Row],[temperature_risk]]+Machine_Downtime[[#This Row],[splindle_speed_risk]]+Machine_Downtime[[#This Row],[pressure_risk]]</f>
        <v>8</v>
      </c>
      <c r="V257" s="3" t="str">
        <f>IF(Machine_Downtime[[#This Row],[risk_score]]&gt;=5,"High",IF(Machine_Downtime[[#This Row],[risk_score]]&gt;=3,"Medium","Low"))</f>
        <v>High</v>
      </c>
    </row>
    <row r="258" spans="1:22" x14ac:dyDescent="0.3">
      <c r="A258" t="s">
        <v>219</v>
      </c>
      <c r="B258" t="s">
        <v>17</v>
      </c>
      <c r="C258" t="s">
        <v>18</v>
      </c>
      <c r="D258" s="3">
        <v>121.86</v>
      </c>
      <c r="E258" s="3">
        <v>4.6554964950000004</v>
      </c>
      <c r="F258" s="3">
        <v>6.9998491859999996</v>
      </c>
      <c r="G258" s="3">
        <v>24.4</v>
      </c>
      <c r="H258" s="3">
        <v>42.6</v>
      </c>
      <c r="I258" s="3">
        <v>37.4</v>
      </c>
      <c r="J258" s="3">
        <v>1.3560000000000001</v>
      </c>
      <c r="K258" s="3">
        <v>23.283999999999999</v>
      </c>
      <c r="L258" s="3">
        <v>18824</v>
      </c>
      <c r="M258" s="3" t="s">
        <v>132</v>
      </c>
      <c r="N258" s="3">
        <v>25.361347219999999</v>
      </c>
      <c r="O258" s="3">
        <v>3.93</v>
      </c>
      <c r="P258" t="s">
        <v>21</v>
      </c>
      <c r="Q258" s="3">
        <f t="shared" ref="Q258:Q321" si="8">IF(D258&lt;90,2,0)</f>
        <v>0</v>
      </c>
      <c r="R258" s="3">
        <f t="shared" ref="R258:R321" si="9">IF(L257&gt;20000,2,0)</f>
        <v>2</v>
      </c>
      <c r="S258" s="3">
        <f>IF(Machine_Downtime[[#This Row],[Coolant_Temperature]]&gt;18,2,0)</f>
        <v>2</v>
      </c>
      <c r="T258" s="3">
        <f>IF(Machine_Downtime[[#This Row],[Torque]]&gt;24,2,0)</f>
        <v>2</v>
      </c>
      <c r="U258" s="3">
        <f>Machine_Downtime[[#This Row],[torque_risk]]+Machine_Downtime[[#This Row],[temperature_risk]]+Machine_Downtime[[#This Row],[splindle_speed_risk]]+Machine_Downtime[[#This Row],[pressure_risk]]</f>
        <v>6</v>
      </c>
      <c r="V258" s="3" t="str">
        <f>IF(Machine_Downtime[[#This Row],[risk_score]]&gt;=5,"High",IF(Machine_Downtime[[#This Row],[risk_score]]&gt;=3,"Medium","Low"))</f>
        <v>High</v>
      </c>
    </row>
    <row r="259" spans="1:22" x14ac:dyDescent="0.3">
      <c r="A259" t="s">
        <v>219</v>
      </c>
      <c r="B259" t="s">
        <v>23</v>
      </c>
      <c r="C259" t="s">
        <v>24</v>
      </c>
      <c r="D259" s="3">
        <v>157.47</v>
      </c>
      <c r="E259" s="3">
        <v>4.6552109039999996</v>
      </c>
      <c r="F259" s="3">
        <v>5.9360110349999999</v>
      </c>
      <c r="G259" s="3">
        <v>25.6</v>
      </c>
      <c r="H259" s="3">
        <v>47.5</v>
      </c>
      <c r="I259" s="3">
        <v>25.3</v>
      </c>
      <c r="J259" s="3">
        <v>0.66100000000000003</v>
      </c>
      <c r="K259" s="3">
        <v>20.420000000000002</v>
      </c>
      <c r="L259" s="3">
        <v>18824</v>
      </c>
      <c r="M259" s="3" t="s">
        <v>222</v>
      </c>
      <c r="N259" s="3">
        <v>25.361347219999999</v>
      </c>
      <c r="O259" s="3">
        <v>3.59</v>
      </c>
      <c r="P259" t="s">
        <v>21</v>
      </c>
      <c r="Q259" s="3">
        <f t="shared" si="8"/>
        <v>0</v>
      </c>
      <c r="R259" s="3">
        <f t="shared" si="9"/>
        <v>0</v>
      </c>
      <c r="S259" s="3">
        <f>IF(Machine_Downtime[[#This Row],[Coolant_Temperature]]&gt;18,2,0)</f>
        <v>2</v>
      </c>
      <c r="T259" s="3">
        <f>IF(Machine_Downtime[[#This Row],[Torque]]&gt;24,2,0)</f>
        <v>2</v>
      </c>
      <c r="U259" s="3">
        <f>Machine_Downtime[[#This Row],[torque_risk]]+Machine_Downtime[[#This Row],[temperature_risk]]+Machine_Downtime[[#This Row],[splindle_speed_risk]]+Machine_Downtime[[#This Row],[pressure_risk]]</f>
        <v>4</v>
      </c>
      <c r="V259" s="3" t="str">
        <f>IF(Machine_Downtime[[#This Row],[risk_score]]&gt;=5,"High",IF(Machine_Downtime[[#This Row],[risk_score]]&gt;=3,"Medium","Low"))</f>
        <v>Medium</v>
      </c>
    </row>
    <row r="260" spans="1:22" x14ac:dyDescent="0.3">
      <c r="A260" t="s">
        <v>219</v>
      </c>
      <c r="B260" t="s">
        <v>28</v>
      </c>
      <c r="C260" t="s">
        <v>29</v>
      </c>
      <c r="D260" s="3">
        <v>79.13</v>
      </c>
      <c r="E260" s="3">
        <v>4.6527352219999996</v>
      </c>
      <c r="F260" s="3">
        <v>6.9237202350000002</v>
      </c>
      <c r="G260" s="3">
        <v>28.7</v>
      </c>
      <c r="H260" s="3" t="s">
        <v>130</v>
      </c>
      <c r="I260" s="3">
        <v>38.5</v>
      </c>
      <c r="J260" s="3">
        <v>0.85599999999999998</v>
      </c>
      <c r="K260" s="3">
        <v>24.056999999999999</v>
      </c>
      <c r="L260" s="3">
        <v>18803</v>
      </c>
      <c r="M260" s="3" t="s">
        <v>178</v>
      </c>
      <c r="N260" s="3">
        <v>25.38967186</v>
      </c>
      <c r="O260" s="3">
        <v>2.48</v>
      </c>
      <c r="P260" t="s">
        <v>21</v>
      </c>
      <c r="Q260" s="3">
        <f t="shared" si="8"/>
        <v>2</v>
      </c>
      <c r="R260" s="3">
        <f t="shared" si="9"/>
        <v>0</v>
      </c>
      <c r="S260" s="3">
        <f>IF(Machine_Downtime[[#This Row],[Coolant_Temperature]]&gt;18,2,0)</f>
        <v>2</v>
      </c>
      <c r="T260" s="3">
        <f>IF(Machine_Downtime[[#This Row],[Torque]]&gt;24,2,0)</f>
        <v>2</v>
      </c>
      <c r="U260" s="3">
        <f>Machine_Downtime[[#This Row],[torque_risk]]+Machine_Downtime[[#This Row],[temperature_risk]]+Machine_Downtime[[#This Row],[splindle_speed_risk]]+Machine_Downtime[[#This Row],[pressure_risk]]</f>
        <v>6</v>
      </c>
      <c r="V260" s="3" t="str">
        <f>IF(Machine_Downtime[[#This Row],[risk_score]]&gt;=5,"High",IF(Machine_Downtime[[#This Row],[risk_score]]&gt;=3,"Medium","Low"))</f>
        <v>High</v>
      </c>
    </row>
    <row r="261" spans="1:22" x14ac:dyDescent="0.3">
      <c r="A261" t="s">
        <v>219</v>
      </c>
      <c r="B261" t="s">
        <v>17</v>
      </c>
      <c r="C261" t="s">
        <v>18</v>
      </c>
      <c r="D261" s="3">
        <v>60.95</v>
      </c>
      <c r="E261" s="3">
        <v>4.654960279</v>
      </c>
      <c r="F261" s="3">
        <v>7.4419992920000002</v>
      </c>
      <c r="G261" s="3" t="s">
        <v>50</v>
      </c>
      <c r="H261" s="3">
        <v>50.8</v>
      </c>
      <c r="I261" s="3" t="s">
        <v>223</v>
      </c>
      <c r="J261" s="3">
        <v>0.505</v>
      </c>
      <c r="K261" s="3">
        <v>25.4</v>
      </c>
      <c r="L261" s="3">
        <v>18813</v>
      </c>
      <c r="M261" s="3" t="s">
        <v>54</v>
      </c>
      <c r="N261" s="3">
        <v>25.376176050000002</v>
      </c>
      <c r="O261" s="3">
        <v>3.91</v>
      </c>
      <c r="P261" t="s">
        <v>21</v>
      </c>
      <c r="Q261" s="3">
        <f t="shared" si="8"/>
        <v>2</v>
      </c>
      <c r="R261" s="3">
        <f t="shared" si="9"/>
        <v>0</v>
      </c>
      <c r="S261" s="3">
        <f>IF(Machine_Downtime[[#This Row],[Coolant_Temperature]]&gt;18,2,0)</f>
        <v>2</v>
      </c>
      <c r="T261" s="3">
        <f>IF(Machine_Downtime[[#This Row],[Torque]]&gt;24,2,0)</f>
        <v>2</v>
      </c>
      <c r="U261" s="3">
        <f>Machine_Downtime[[#This Row],[torque_risk]]+Machine_Downtime[[#This Row],[temperature_risk]]+Machine_Downtime[[#This Row],[splindle_speed_risk]]+Machine_Downtime[[#This Row],[pressure_risk]]</f>
        <v>6</v>
      </c>
      <c r="V261" s="3" t="str">
        <f>IF(Machine_Downtime[[#This Row],[risk_score]]&gt;=5,"High",IF(Machine_Downtime[[#This Row],[risk_score]]&gt;=3,"Medium","Low"))</f>
        <v>High</v>
      </c>
    </row>
    <row r="262" spans="1:22" x14ac:dyDescent="0.3">
      <c r="A262" t="s">
        <v>219</v>
      </c>
      <c r="B262" t="s">
        <v>23</v>
      </c>
      <c r="C262" t="s">
        <v>24</v>
      </c>
      <c r="D262" s="3">
        <v>138.91098830000001</v>
      </c>
      <c r="E262" s="3">
        <v>5.7672521679999997</v>
      </c>
      <c r="F262" s="3">
        <v>6.8549311560000001</v>
      </c>
      <c r="G262" s="3">
        <v>27.5</v>
      </c>
      <c r="H262" s="3" t="s">
        <v>33</v>
      </c>
      <c r="I262" s="3">
        <v>36.5</v>
      </c>
      <c r="J262" s="3">
        <v>0.61099999999999999</v>
      </c>
      <c r="K262" s="3">
        <v>18.774999999999999</v>
      </c>
      <c r="L262" s="3">
        <v>23123</v>
      </c>
      <c r="M262" s="3" t="s">
        <v>59</v>
      </c>
      <c r="N262" s="3">
        <v>20.64619643</v>
      </c>
      <c r="O262" s="3">
        <v>2.99</v>
      </c>
      <c r="P262" t="s">
        <v>37</v>
      </c>
      <c r="Q262" s="3">
        <f t="shared" si="8"/>
        <v>0</v>
      </c>
      <c r="R262" s="3">
        <f t="shared" si="9"/>
        <v>0</v>
      </c>
      <c r="S262" s="3">
        <f>IF(Machine_Downtime[[#This Row],[Coolant_Temperature]]&gt;18,2,0)</f>
        <v>2</v>
      </c>
      <c r="T262" s="3">
        <f>IF(Machine_Downtime[[#This Row],[Torque]]&gt;24,2,0)</f>
        <v>0</v>
      </c>
      <c r="U262" s="3">
        <f>Machine_Downtime[[#This Row],[torque_risk]]+Machine_Downtime[[#This Row],[temperature_risk]]+Machine_Downtime[[#This Row],[splindle_speed_risk]]+Machine_Downtime[[#This Row],[pressure_risk]]</f>
        <v>2</v>
      </c>
      <c r="V262" s="3" t="str">
        <f>IF(Machine_Downtime[[#This Row],[risk_score]]&gt;=5,"High",IF(Machine_Downtime[[#This Row],[risk_score]]&gt;=3,"Medium","Low"))</f>
        <v>Low</v>
      </c>
    </row>
    <row r="263" spans="1:22" x14ac:dyDescent="0.3">
      <c r="A263" t="s">
        <v>219</v>
      </c>
      <c r="B263" t="s">
        <v>23</v>
      </c>
      <c r="C263" t="s">
        <v>24</v>
      </c>
      <c r="D263" s="3">
        <v>93.28</v>
      </c>
      <c r="E263" s="3">
        <v>4.6503204599999997</v>
      </c>
      <c r="F263" s="3">
        <v>6.8623150839999996</v>
      </c>
      <c r="G263" s="3" t="s">
        <v>224</v>
      </c>
      <c r="H263" s="3">
        <v>48.6</v>
      </c>
      <c r="I263" s="3">
        <v>36.4</v>
      </c>
      <c r="J263" s="3">
        <v>0.95699999999999996</v>
      </c>
      <c r="K263" s="3">
        <v>31.658000000000001</v>
      </c>
      <c r="L263" s="3">
        <v>18776</v>
      </c>
      <c r="M263" s="3" t="s">
        <v>59</v>
      </c>
      <c r="N263" s="3">
        <v>25.426182359999999</v>
      </c>
      <c r="O263" s="3">
        <v>3.55</v>
      </c>
      <c r="P263" t="s">
        <v>21</v>
      </c>
      <c r="Q263" s="3">
        <f t="shared" si="8"/>
        <v>0</v>
      </c>
      <c r="R263" s="3">
        <f t="shared" si="9"/>
        <v>2</v>
      </c>
      <c r="S263" s="3">
        <f>IF(Machine_Downtime[[#This Row],[Coolant_Temperature]]&gt;18,2,0)</f>
        <v>2</v>
      </c>
      <c r="T263" s="3">
        <f>IF(Machine_Downtime[[#This Row],[Torque]]&gt;24,2,0)</f>
        <v>2</v>
      </c>
      <c r="U263" s="3">
        <f>Machine_Downtime[[#This Row],[torque_risk]]+Machine_Downtime[[#This Row],[temperature_risk]]+Machine_Downtime[[#This Row],[splindle_speed_risk]]+Machine_Downtime[[#This Row],[pressure_risk]]</f>
        <v>6</v>
      </c>
      <c r="V263" s="3" t="str">
        <f>IF(Machine_Downtime[[#This Row],[risk_score]]&gt;=5,"High",IF(Machine_Downtime[[#This Row],[risk_score]]&gt;=3,"Medium","Low"))</f>
        <v>High</v>
      </c>
    </row>
    <row r="264" spans="1:22" x14ac:dyDescent="0.3">
      <c r="A264" t="s">
        <v>219</v>
      </c>
      <c r="B264" t="s">
        <v>23</v>
      </c>
      <c r="C264" t="s">
        <v>24</v>
      </c>
      <c r="D264" s="3">
        <v>117.80740369999999</v>
      </c>
      <c r="E264" s="3">
        <v>5.7613189040000004</v>
      </c>
      <c r="F264" s="3">
        <v>7.0850584630000002</v>
      </c>
      <c r="G264" s="3">
        <v>27.4</v>
      </c>
      <c r="H264" s="3">
        <v>46.8</v>
      </c>
      <c r="I264" s="3">
        <v>40.5</v>
      </c>
      <c r="J264" s="3">
        <v>1.1000000000000001</v>
      </c>
      <c r="K264" s="3">
        <v>26.876000000000001</v>
      </c>
      <c r="L264" s="3">
        <v>23096</v>
      </c>
      <c r="M264" s="3" t="s">
        <v>225</v>
      </c>
      <c r="N264" s="3">
        <v>30.51400825</v>
      </c>
      <c r="O264" s="3">
        <v>3.23</v>
      </c>
      <c r="P264" t="s">
        <v>37</v>
      </c>
      <c r="Q264" s="3">
        <f t="shared" si="8"/>
        <v>0</v>
      </c>
      <c r="R264" s="3">
        <f t="shared" si="9"/>
        <v>0</v>
      </c>
      <c r="S264" s="3">
        <f>IF(Machine_Downtime[[#This Row],[Coolant_Temperature]]&gt;18,2,0)</f>
        <v>2</v>
      </c>
      <c r="T264" s="3">
        <f>IF(Machine_Downtime[[#This Row],[Torque]]&gt;24,2,0)</f>
        <v>2</v>
      </c>
      <c r="U264" s="3">
        <f>Machine_Downtime[[#This Row],[torque_risk]]+Machine_Downtime[[#This Row],[temperature_risk]]+Machine_Downtime[[#This Row],[splindle_speed_risk]]+Machine_Downtime[[#This Row],[pressure_risk]]</f>
        <v>4</v>
      </c>
      <c r="V264" s="3" t="str">
        <f>IF(Machine_Downtime[[#This Row],[risk_score]]&gt;=5,"High",IF(Machine_Downtime[[#This Row],[risk_score]]&gt;=3,"Medium","Low"))</f>
        <v>Medium</v>
      </c>
    </row>
    <row r="265" spans="1:22" x14ac:dyDescent="0.3">
      <c r="A265" t="s">
        <v>219</v>
      </c>
      <c r="B265" t="s">
        <v>17</v>
      </c>
      <c r="C265" t="s">
        <v>18</v>
      </c>
      <c r="D265" s="3">
        <v>105.1954291</v>
      </c>
      <c r="E265" s="3">
        <v>5.7255947970000003</v>
      </c>
      <c r="F265" s="3">
        <v>6.5994087300000004</v>
      </c>
      <c r="G265" s="3">
        <v>26.9</v>
      </c>
      <c r="H265" s="3">
        <v>48.4</v>
      </c>
      <c r="I265" s="3">
        <v>33.299999999999997</v>
      </c>
      <c r="J265" s="3">
        <v>1.6259999999999999</v>
      </c>
      <c r="K265" s="3">
        <v>21.542000000000002</v>
      </c>
      <c r="L265" s="3">
        <v>22921</v>
      </c>
      <c r="M265" s="3" t="s">
        <v>22</v>
      </c>
      <c r="N265" s="3">
        <v>35.580333660000001</v>
      </c>
      <c r="O265" s="3">
        <v>3.32</v>
      </c>
      <c r="P265" t="s">
        <v>37</v>
      </c>
      <c r="Q265" s="3">
        <f t="shared" si="8"/>
        <v>0</v>
      </c>
      <c r="R265" s="3">
        <f t="shared" si="9"/>
        <v>2</v>
      </c>
      <c r="S265" s="3">
        <f>IF(Machine_Downtime[[#This Row],[Coolant_Temperature]]&gt;18,2,0)</f>
        <v>2</v>
      </c>
      <c r="T265" s="3">
        <f>IF(Machine_Downtime[[#This Row],[Torque]]&gt;24,2,0)</f>
        <v>2</v>
      </c>
      <c r="U265" s="3">
        <f>Machine_Downtime[[#This Row],[torque_risk]]+Machine_Downtime[[#This Row],[temperature_risk]]+Machine_Downtime[[#This Row],[splindle_speed_risk]]+Machine_Downtime[[#This Row],[pressure_risk]]</f>
        <v>6</v>
      </c>
      <c r="V265" s="3" t="str">
        <f>IF(Machine_Downtime[[#This Row],[risk_score]]&gt;=5,"High",IF(Machine_Downtime[[#This Row],[risk_score]]&gt;=3,"Medium","Low"))</f>
        <v>High</v>
      </c>
    </row>
    <row r="266" spans="1:22" x14ac:dyDescent="0.3">
      <c r="A266" t="s">
        <v>219</v>
      </c>
      <c r="B266" t="s">
        <v>28</v>
      </c>
      <c r="C266" t="s">
        <v>29</v>
      </c>
      <c r="D266" s="3">
        <v>117.9325049</v>
      </c>
      <c r="E266" s="3">
        <v>5.7257834049999996</v>
      </c>
      <c r="F266" s="3">
        <v>6.2783169320000001</v>
      </c>
      <c r="G266" s="3">
        <v>26.9</v>
      </c>
      <c r="H266" s="3" t="s">
        <v>74</v>
      </c>
      <c r="I266" s="3">
        <v>39.799999999999997</v>
      </c>
      <c r="J266" s="3">
        <v>0.64900000000000002</v>
      </c>
      <c r="K266" s="3">
        <v>31.417999999999999</v>
      </c>
      <c r="L266" s="3">
        <v>22926</v>
      </c>
      <c r="M266" s="3" t="s">
        <v>57</v>
      </c>
      <c r="N266" s="3">
        <v>20.823606389999998</v>
      </c>
      <c r="O266" s="3">
        <v>3.09</v>
      </c>
      <c r="P266" t="s">
        <v>37</v>
      </c>
      <c r="Q266" s="3">
        <f t="shared" si="8"/>
        <v>0</v>
      </c>
      <c r="R266" s="3">
        <f t="shared" si="9"/>
        <v>2</v>
      </c>
      <c r="S266" s="3">
        <f>IF(Machine_Downtime[[#This Row],[Coolant_Temperature]]&gt;18,2,0)</f>
        <v>2</v>
      </c>
      <c r="T266" s="3">
        <f>IF(Machine_Downtime[[#This Row],[Torque]]&gt;24,2,0)</f>
        <v>0</v>
      </c>
      <c r="U266" s="3">
        <f>Machine_Downtime[[#This Row],[torque_risk]]+Machine_Downtime[[#This Row],[temperature_risk]]+Machine_Downtime[[#This Row],[splindle_speed_risk]]+Machine_Downtime[[#This Row],[pressure_risk]]</f>
        <v>4</v>
      </c>
      <c r="V266" s="3" t="str">
        <f>IF(Machine_Downtime[[#This Row],[risk_score]]&gt;=5,"High",IF(Machine_Downtime[[#This Row],[risk_score]]&gt;=3,"Medium","Low"))</f>
        <v>Medium</v>
      </c>
    </row>
    <row r="267" spans="1:22" x14ac:dyDescent="0.3">
      <c r="A267" t="s">
        <v>219</v>
      </c>
      <c r="B267" t="s">
        <v>17</v>
      </c>
      <c r="C267" t="s">
        <v>18</v>
      </c>
      <c r="D267" s="3">
        <v>110.40039830000001</v>
      </c>
      <c r="E267" s="3">
        <v>5.7479319110000002</v>
      </c>
      <c r="F267" s="3">
        <v>6.7064671569999996</v>
      </c>
      <c r="G267" s="3">
        <v>27.1</v>
      </c>
      <c r="H267" s="3">
        <v>49.4</v>
      </c>
      <c r="I267" s="3">
        <v>30.2</v>
      </c>
      <c r="J267" s="3">
        <v>0.95</v>
      </c>
      <c r="K267" s="3">
        <v>28.617999999999999</v>
      </c>
      <c r="L267" s="3">
        <v>22989</v>
      </c>
      <c r="M267" s="3" t="s">
        <v>132</v>
      </c>
      <c r="N267" s="3">
        <v>20.76654052</v>
      </c>
      <c r="O267" s="3">
        <v>3.04</v>
      </c>
      <c r="P267" t="s">
        <v>37</v>
      </c>
      <c r="Q267" s="3">
        <f t="shared" si="8"/>
        <v>0</v>
      </c>
      <c r="R267" s="3">
        <f t="shared" si="9"/>
        <v>2</v>
      </c>
      <c r="S267" s="3">
        <f>IF(Machine_Downtime[[#This Row],[Coolant_Temperature]]&gt;18,2,0)</f>
        <v>2</v>
      </c>
      <c r="T267" s="3">
        <f>IF(Machine_Downtime[[#This Row],[Torque]]&gt;24,2,0)</f>
        <v>0</v>
      </c>
      <c r="U267" s="3">
        <f>Machine_Downtime[[#This Row],[torque_risk]]+Machine_Downtime[[#This Row],[temperature_risk]]+Machine_Downtime[[#This Row],[splindle_speed_risk]]+Machine_Downtime[[#This Row],[pressure_risk]]</f>
        <v>4</v>
      </c>
      <c r="V267" s="3" t="str">
        <f>IF(Machine_Downtime[[#This Row],[risk_score]]&gt;=5,"High",IF(Machine_Downtime[[#This Row],[risk_score]]&gt;=3,"Medium","Low"))</f>
        <v>Medium</v>
      </c>
    </row>
    <row r="268" spans="1:22" x14ac:dyDescent="0.3">
      <c r="A268" t="s">
        <v>219</v>
      </c>
      <c r="B268" t="s">
        <v>23</v>
      </c>
      <c r="C268" t="s">
        <v>24</v>
      </c>
      <c r="D268" s="3">
        <v>98.136136919999998</v>
      </c>
      <c r="E268" s="3">
        <v>5.7546946490000002</v>
      </c>
      <c r="F268" s="3">
        <v>5.9729262219999999</v>
      </c>
      <c r="G268" s="3">
        <v>27.3</v>
      </c>
      <c r="H268" s="3">
        <v>44.1</v>
      </c>
      <c r="I268" s="3">
        <v>24.8</v>
      </c>
      <c r="J268" s="3">
        <v>1.24</v>
      </c>
      <c r="K268" s="3">
        <v>31.913</v>
      </c>
      <c r="L268" s="3">
        <v>23040</v>
      </c>
      <c r="M268" s="3" t="s">
        <v>117</v>
      </c>
      <c r="N268" s="3">
        <v>20.720572919999999</v>
      </c>
      <c r="O268" s="3">
        <v>3.19</v>
      </c>
      <c r="P268" t="s">
        <v>37</v>
      </c>
      <c r="Q268" s="3">
        <f t="shared" si="8"/>
        <v>0</v>
      </c>
      <c r="R268" s="3">
        <f t="shared" si="9"/>
        <v>2</v>
      </c>
      <c r="S268" s="3">
        <f>IF(Machine_Downtime[[#This Row],[Coolant_Temperature]]&gt;18,2,0)</f>
        <v>2</v>
      </c>
      <c r="T268" s="3">
        <f>IF(Machine_Downtime[[#This Row],[Torque]]&gt;24,2,0)</f>
        <v>0</v>
      </c>
      <c r="U268" s="3">
        <f>Machine_Downtime[[#This Row],[torque_risk]]+Machine_Downtime[[#This Row],[temperature_risk]]+Machine_Downtime[[#This Row],[splindle_speed_risk]]+Machine_Downtime[[#This Row],[pressure_risk]]</f>
        <v>4</v>
      </c>
      <c r="V268" s="3" t="str">
        <f>IF(Machine_Downtime[[#This Row],[risk_score]]&gt;=5,"High",IF(Machine_Downtime[[#This Row],[risk_score]]&gt;=3,"Medium","Low"))</f>
        <v>Medium</v>
      </c>
    </row>
    <row r="269" spans="1:22" x14ac:dyDescent="0.3">
      <c r="A269" t="s">
        <v>219</v>
      </c>
      <c r="B269" t="s">
        <v>23</v>
      </c>
      <c r="C269" t="s">
        <v>24</v>
      </c>
      <c r="D269" s="3">
        <v>134.83312380000001</v>
      </c>
      <c r="E269" s="3">
        <v>5.7579314659999996</v>
      </c>
      <c r="F269" s="3">
        <v>5.7912747529999997</v>
      </c>
      <c r="G269" s="3">
        <v>27.4</v>
      </c>
      <c r="H269" s="3">
        <v>52.8</v>
      </c>
      <c r="I269" s="3">
        <v>33.299999999999997</v>
      </c>
      <c r="J269" s="3">
        <v>1.1419999999999999</v>
      </c>
      <c r="K269" s="3">
        <v>16.305</v>
      </c>
      <c r="L269" s="3">
        <v>23079</v>
      </c>
      <c r="M269" s="3" t="s">
        <v>226</v>
      </c>
      <c r="N269" s="3">
        <v>20.6855583</v>
      </c>
      <c r="O269" s="3">
        <v>3.34</v>
      </c>
      <c r="P269" t="s">
        <v>37</v>
      </c>
      <c r="Q269" s="3">
        <f t="shared" si="8"/>
        <v>0</v>
      </c>
      <c r="R269" s="3">
        <f t="shared" si="9"/>
        <v>2</v>
      </c>
      <c r="S269" s="3">
        <f>IF(Machine_Downtime[[#This Row],[Coolant_Temperature]]&gt;18,2,0)</f>
        <v>2</v>
      </c>
      <c r="T269" s="3">
        <f>IF(Machine_Downtime[[#This Row],[Torque]]&gt;24,2,0)</f>
        <v>0</v>
      </c>
      <c r="U269" s="3">
        <f>Machine_Downtime[[#This Row],[torque_risk]]+Machine_Downtime[[#This Row],[temperature_risk]]+Machine_Downtime[[#This Row],[splindle_speed_risk]]+Machine_Downtime[[#This Row],[pressure_risk]]</f>
        <v>4</v>
      </c>
      <c r="V269" s="3" t="str">
        <f>IF(Machine_Downtime[[#This Row],[risk_score]]&gt;=5,"High",IF(Machine_Downtime[[#This Row],[risk_score]]&gt;=3,"Medium","Low"))</f>
        <v>Medium</v>
      </c>
    </row>
    <row r="270" spans="1:22" x14ac:dyDescent="0.3">
      <c r="A270" t="s">
        <v>219</v>
      </c>
      <c r="B270" t="s">
        <v>28</v>
      </c>
      <c r="C270" t="s">
        <v>29</v>
      </c>
      <c r="D270" s="3">
        <v>126.47995299999999</v>
      </c>
      <c r="E270" s="3">
        <v>5.7588297610000003</v>
      </c>
      <c r="F270" s="3">
        <v>7.2527317739999999</v>
      </c>
      <c r="G270" s="3">
        <v>27.4</v>
      </c>
      <c r="H270" s="3">
        <v>48.5</v>
      </c>
      <c r="I270" s="3" t="s">
        <v>109</v>
      </c>
      <c r="J270" s="3">
        <v>0.746</v>
      </c>
      <c r="K270" s="3">
        <v>28.87</v>
      </c>
      <c r="L270" s="3">
        <v>23090</v>
      </c>
      <c r="M270" s="3" t="s">
        <v>166</v>
      </c>
      <c r="N270" s="3">
        <v>20.675703769999998</v>
      </c>
      <c r="O270" s="3">
        <v>3.19</v>
      </c>
      <c r="P270" t="s">
        <v>37</v>
      </c>
      <c r="Q270" s="3">
        <f t="shared" si="8"/>
        <v>0</v>
      </c>
      <c r="R270" s="3">
        <f t="shared" si="9"/>
        <v>2</v>
      </c>
      <c r="S270" s="3">
        <f>IF(Machine_Downtime[[#This Row],[Coolant_Temperature]]&gt;18,2,0)</f>
        <v>2</v>
      </c>
      <c r="T270" s="3">
        <f>IF(Machine_Downtime[[#This Row],[Torque]]&gt;24,2,0)</f>
        <v>0</v>
      </c>
      <c r="U270" s="3">
        <f>Machine_Downtime[[#This Row],[torque_risk]]+Machine_Downtime[[#This Row],[temperature_risk]]+Machine_Downtime[[#This Row],[splindle_speed_risk]]+Machine_Downtime[[#This Row],[pressure_risk]]</f>
        <v>4</v>
      </c>
      <c r="V270" s="3" t="str">
        <f>IF(Machine_Downtime[[#This Row],[risk_score]]&gt;=5,"High",IF(Machine_Downtime[[#This Row],[risk_score]]&gt;=3,"Medium","Low"))</f>
        <v>Medium</v>
      </c>
    </row>
    <row r="271" spans="1:22" x14ac:dyDescent="0.3">
      <c r="A271" t="s">
        <v>219</v>
      </c>
      <c r="B271" t="s">
        <v>23</v>
      </c>
      <c r="C271" t="s">
        <v>24</v>
      </c>
      <c r="D271" s="3">
        <v>99.236323819999996</v>
      </c>
      <c r="E271" s="3">
        <v>5.723522161</v>
      </c>
      <c r="F271" s="3">
        <v>5.6856822300000003</v>
      </c>
      <c r="G271" s="3">
        <v>26.9</v>
      </c>
      <c r="H271" s="3">
        <v>46.3</v>
      </c>
      <c r="I271" s="3" t="s">
        <v>223</v>
      </c>
      <c r="J271" s="3">
        <v>0.90800000000000003</v>
      </c>
      <c r="K271" s="3">
        <v>8.3879999999999999</v>
      </c>
      <c r="L271" s="3">
        <v>22905</v>
      </c>
      <c r="M271" s="3" t="s">
        <v>227</v>
      </c>
      <c r="N271" s="3">
        <v>20.8426981</v>
      </c>
      <c r="O271" s="3">
        <v>2.98</v>
      </c>
      <c r="P271" t="s">
        <v>37</v>
      </c>
      <c r="Q271" s="3">
        <f t="shared" si="8"/>
        <v>0</v>
      </c>
      <c r="R271" s="3">
        <f t="shared" si="9"/>
        <v>2</v>
      </c>
      <c r="S271" s="3">
        <f>IF(Machine_Downtime[[#This Row],[Coolant_Temperature]]&gt;18,2,0)</f>
        <v>2</v>
      </c>
      <c r="T271" s="3">
        <f>IF(Machine_Downtime[[#This Row],[Torque]]&gt;24,2,0)</f>
        <v>0</v>
      </c>
      <c r="U271" s="3">
        <f>Machine_Downtime[[#This Row],[torque_risk]]+Machine_Downtime[[#This Row],[temperature_risk]]+Machine_Downtime[[#This Row],[splindle_speed_risk]]+Machine_Downtime[[#This Row],[pressure_risk]]</f>
        <v>4</v>
      </c>
      <c r="V271" s="3" t="str">
        <f>IF(Machine_Downtime[[#This Row],[risk_score]]&gt;=5,"High",IF(Machine_Downtime[[#This Row],[risk_score]]&gt;=3,"Medium","Low"))</f>
        <v>Medium</v>
      </c>
    </row>
    <row r="272" spans="1:22" x14ac:dyDescent="0.3">
      <c r="A272" t="s">
        <v>219</v>
      </c>
      <c r="B272" t="s">
        <v>17</v>
      </c>
      <c r="C272" t="s">
        <v>18</v>
      </c>
      <c r="D272" s="3">
        <v>117.36340199999999</v>
      </c>
      <c r="E272" s="3">
        <v>5.7668165150000004</v>
      </c>
      <c r="F272" s="3">
        <v>6.381284956</v>
      </c>
      <c r="G272" s="3">
        <v>27.4</v>
      </c>
      <c r="H272" s="3">
        <v>45.9</v>
      </c>
      <c r="I272" s="3">
        <v>37.1</v>
      </c>
      <c r="J272" s="3">
        <v>1.621</v>
      </c>
      <c r="K272" s="3">
        <v>19.035</v>
      </c>
      <c r="L272" s="3">
        <v>23118</v>
      </c>
      <c r="M272" s="3" t="s">
        <v>228</v>
      </c>
      <c r="N272" s="3">
        <v>35.580333660000001</v>
      </c>
      <c r="O272" s="3">
        <v>3.06</v>
      </c>
      <c r="P272" t="s">
        <v>37</v>
      </c>
      <c r="Q272" s="3">
        <f t="shared" si="8"/>
        <v>0</v>
      </c>
      <c r="R272" s="3">
        <f t="shared" si="9"/>
        <v>2</v>
      </c>
      <c r="S272" s="3">
        <f>IF(Machine_Downtime[[#This Row],[Coolant_Temperature]]&gt;18,2,0)</f>
        <v>2</v>
      </c>
      <c r="T272" s="3">
        <f>IF(Machine_Downtime[[#This Row],[Torque]]&gt;24,2,0)</f>
        <v>2</v>
      </c>
      <c r="U272" s="3">
        <f>Machine_Downtime[[#This Row],[torque_risk]]+Machine_Downtime[[#This Row],[temperature_risk]]+Machine_Downtime[[#This Row],[splindle_speed_risk]]+Machine_Downtime[[#This Row],[pressure_risk]]</f>
        <v>6</v>
      </c>
      <c r="V272" s="3" t="str">
        <f>IF(Machine_Downtime[[#This Row],[risk_score]]&gt;=5,"High",IF(Machine_Downtime[[#This Row],[risk_score]]&gt;=3,"Medium","Low"))</f>
        <v>High</v>
      </c>
    </row>
    <row r="273" spans="1:22" x14ac:dyDescent="0.3">
      <c r="A273" t="s">
        <v>219</v>
      </c>
      <c r="B273" t="s">
        <v>28</v>
      </c>
      <c r="C273" t="s">
        <v>29</v>
      </c>
      <c r="D273" s="3">
        <v>111.98642630000001</v>
      </c>
      <c r="E273" s="3">
        <v>5.7574270009999999</v>
      </c>
      <c r="F273" s="3">
        <v>7.5880855330000001</v>
      </c>
      <c r="G273" s="3">
        <v>27.4</v>
      </c>
      <c r="H273" s="3">
        <v>44.3</v>
      </c>
      <c r="I273" s="3">
        <v>29.2</v>
      </c>
      <c r="J273" s="3">
        <v>0.60799999999999998</v>
      </c>
      <c r="K273" s="3">
        <v>23.823</v>
      </c>
      <c r="L273" s="3">
        <v>23075</v>
      </c>
      <c r="M273" s="3" t="s">
        <v>229</v>
      </c>
      <c r="N273" s="3">
        <v>35.581220899999998</v>
      </c>
      <c r="O273" s="3">
        <v>2.02</v>
      </c>
      <c r="P273" t="s">
        <v>37</v>
      </c>
      <c r="Q273" s="3">
        <f t="shared" si="8"/>
        <v>0</v>
      </c>
      <c r="R273" s="3">
        <f t="shared" si="9"/>
        <v>2</v>
      </c>
      <c r="S273" s="3">
        <f>IF(Machine_Downtime[[#This Row],[Coolant_Temperature]]&gt;18,2,0)</f>
        <v>2</v>
      </c>
      <c r="T273" s="3">
        <f>IF(Machine_Downtime[[#This Row],[Torque]]&gt;24,2,0)</f>
        <v>2</v>
      </c>
      <c r="U273" s="3">
        <f>Machine_Downtime[[#This Row],[torque_risk]]+Machine_Downtime[[#This Row],[temperature_risk]]+Machine_Downtime[[#This Row],[splindle_speed_risk]]+Machine_Downtime[[#This Row],[pressure_risk]]</f>
        <v>6</v>
      </c>
      <c r="V273" s="3" t="str">
        <f>IF(Machine_Downtime[[#This Row],[risk_score]]&gt;=5,"High",IF(Machine_Downtime[[#This Row],[risk_score]]&gt;=3,"Medium","Low"))</f>
        <v>High</v>
      </c>
    </row>
    <row r="274" spans="1:22" x14ac:dyDescent="0.3">
      <c r="A274" t="s">
        <v>219</v>
      </c>
      <c r="B274" t="s">
        <v>23</v>
      </c>
      <c r="C274" t="s">
        <v>24</v>
      </c>
      <c r="D274" s="3">
        <v>61.07</v>
      </c>
      <c r="E274" s="3">
        <v>4.650670141</v>
      </c>
      <c r="F274" s="3">
        <v>6.3097904439999999</v>
      </c>
      <c r="G274" s="3">
        <v>7.5</v>
      </c>
      <c r="H274" s="3" t="s">
        <v>33</v>
      </c>
      <c r="I274" s="3">
        <v>30.9</v>
      </c>
      <c r="J274" s="3">
        <v>0.85599999999999998</v>
      </c>
      <c r="K274" s="3">
        <v>23.512</v>
      </c>
      <c r="L274" s="3">
        <v>18778</v>
      </c>
      <c r="M274" s="3" t="s">
        <v>230</v>
      </c>
      <c r="N274" s="3">
        <v>25.423474280000001</v>
      </c>
      <c r="O274" s="3">
        <v>2.7</v>
      </c>
      <c r="P274" t="s">
        <v>21</v>
      </c>
      <c r="Q274" s="3">
        <f t="shared" si="8"/>
        <v>2</v>
      </c>
      <c r="R274" s="3">
        <f t="shared" si="9"/>
        <v>2</v>
      </c>
      <c r="S274" s="3">
        <f>IF(Machine_Downtime[[#This Row],[Coolant_Temperature]]&gt;18,2,0)</f>
        <v>0</v>
      </c>
      <c r="T274" s="3">
        <f>IF(Machine_Downtime[[#This Row],[Torque]]&gt;24,2,0)</f>
        <v>2</v>
      </c>
      <c r="U274" s="3">
        <f>Machine_Downtime[[#This Row],[torque_risk]]+Machine_Downtime[[#This Row],[temperature_risk]]+Machine_Downtime[[#This Row],[splindle_speed_risk]]+Machine_Downtime[[#This Row],[pressure_risk]]</f>
        <v>6</v>
      </c>
      <c r="V274" s="3" t="str">
        <f>IF(Machine_Downtime[[#This Row],[risk_score]]&gt;=5,"High",IF(Machine_Downtime[[#This Row],[risk_score]]&gt;=3,"Medium","Low"))</f>
        <v>High</v>
      </c>
    </row>
    <row r="275" spans="1:22" x14ac:dyDescent="0.3">
      <c r="A275" t="s">
        <v>219</v>
      </c>
      <c r="B275" t="s">
        <v>17</v>
      </c>
      <c r="C275" t="s">
        <v>18</v>
      </c>
      <c r="D275" s="3">
        <v>92.28</v>
      </c>
      <c r="E275" s="3">
        <v>4.6577917129999999</v>
      </c>
      <c r="F275" s="3">
        <v>6.8749993549999999</v>
      </c>
      <c r="G275" s="3">
        <v>15.7</v>
      </c>
      <c r="H275" s="3">
        <v>51.7</v>
      </c>
      <c r="I275" s="3">
        <v>32.5</v>
      </c>
      <c r="J275" s="3">
        <v>0.999</v>
      </c>
      <c r="K275" s="3">
        <v>34.445</v>
      </c>
      <c r="L275" s="3">
        <v>18836</v>
      </c>
      <c r="M275" s="3" t="s">
        <v>36</v>
      </c>
      <c r="N275" s="3">
        <v>25.34519006</v>
      </c>
      <c r="O275" s="3">
        <v>3.55</v>
      </c>
      <c r="P275" t="s">
        <v>21</v>
      </c>
      <c r="Q275" s="3">
        <f t="shared" si="8"/>
        <v>0</v>
      </c>
      <c r="R275" s="3">
        <f t="shared" si="9"/>
        <v>0</v>
      </c>
      <c r="S275" s="3">
        <f>IF(Machine_Downtime[[#This Row],[Coolant_Temperature]]&gt;18,2,0)</f>
        <v>0</v>
      </c>
      <c r="T275" s="3">
        <f>IF(Machine_Downtime[[#This Row],[Torque]]&gt;24,2,0)</f>
        <v>2</v>
      </c>
      <c r="U275" s="3">
        <f>Machine_Downtime[[#This Row],[torque_risk]]+Machine_Downtime[[#This Row],[temperature_risk]]+Machine_Downtime[[#This Row],[splindle_speed_risk]]+Machine_Downtime[[#This Row],[pressure_risk]]</f>
        <v>2</v>
      </c>
      <c r="V275" s="3" t="str">
        <f>IF(Machine_Downtime[[#This Row],[risk_score]]&gt;=5,"High",IF(Machine_Downtime[[#This Row],[risk_score]]&gt;=3,"Medium","Low"))</f>
        <v>Low</v>
      </c>
    </row>
    <row r="276" spans="1:22" x14ac:dyDescent="0.3">
      <c r="A276" t="s">
        <v>219</v>
      </c>
      <c r="B276" t="s">
        <v>23</v>
      </c>
      <c r="C276" t="s">
        <v>24</v>
      </c>
      <c r="D276" s="3">
        <v>97.74</v>
      </c>
      <c r="E276" s="3">
        <v>4.6515313340000004</v>
      </c>
      <c r="F276" s="3">
        <v>5.9423053579999996</v>
      </c>
      <c r="G276" s="3">
        <v>18.7</v>
      </c>
      <c r="H276" s="3">
        <v>50.1</v>
      </c>
      <c r="I276" s="3">
        <v>32.1</v>
      </c>
      <c r="J276" s="3">
        <v>0.61599999999999999</v>
      </c>
      <c r="K276" s="3">
        <v>36.786999999999999</v>
      </c>
      <c r="L276" s="3">
        <v>18784</v>
      </c>
      <c r="M276" s="3" t="s">
        <v>231</v>
      </c>
      <c r="N276" s="3">
        <v>25.415353490000001</v>
      </c>
      <c r="O276" s="3">
        <v>2.76</v>
      </c>
      <c r="P276" t="s">
        <v>21</v>
      </c>
      <c r="Q276" s="3">
        <f t="shared" si="8"/>
        <v>0</v>
      </c>
      <c r="R276" s="3">
        <f t="shared" si="9"/>
        <v>0</v>
      </c>
      <c r="S276" s="3">
        <f>IF(Machine_Downtime[[#This Row],[Coolant_Temperature]]&gt;18,2,0)</f>
        <v>2</v>
      </c>
      <c r="T276" s="3">
        <f>IF(Machine_Downtime[[#This Row],[Torque]]&gt;24,2,0)</f>
        <v>2</v>
      </c>
      <c r="U276" s="3">
        <f>Machine_Downtime[[#This Row],[torque_risk]]+Machine_Downtime[[#This Row],[temperature_risk]]+Machine_Downtime[[#This Row],[splindle_speed_risk]]+Machine_Downtime[[#This Row],[pressure_risk]]</f>
        <v>4</v>
      </c>
      <c r="V276" s="3" t="str">
        <f>IF(Machine_Downtime[[#This Row],[risk_score]]&gt;=5,"High",IF(Machine_Downtime[[#This Row],[risk_score]]&gt;=3,"Medium","Low"))</f>
        <v>Medium</v>
      </c>
    </row>
    <row r="277" spans="1:22" x14ac:dyDescent="0.3">
      <c r="A277" t="s">
        <v>219</v>
      </c>
      <c r="B277" t="s">
        <v>28</v>
      </c>
      <c r="C277" t="s">
        <v>29</v>
      </c>
      <c r="D277" s="3">
        <v>79.8</v>
      </c>
      <c r="E277" s="3">
        <v>6.6597944089999999</v>
      </c>
      <c r="F277" s="3">
        <v>6.6790306360000002</v>
      </c>
      <c r="G277" s="3">
        <v>12.6</v>
      </c>
      <c r="H277" s="3">
        <v>46.6</v>
      </c>
      <c r="I277" s="3">
        <v>39.1</v>
      </c>
      <c r="J277" s="3">
        <v>0.93700000000000006</v>
      </c>
      <c r="K277" s="3">
        <v>21.521999999999998</v>
      </c>
      <c r="L277" s="3">
        <v>18849</v>
      </c>
      <c r="M277" s="3" t="s">
        <v>84</v>
      </c>
      <c r="N277" s="3">
        <v>25.327709689999999</v>
      </c>
      <c r="O277" s="3">
        <v>2.56</v>
      </c>
      <c r="P277" t="s">
        <v>21</v>
      </c>
      <c r="Q277" s="3">
        <f t="shared" si="8"/>
        <v>2</v>
      </c>
      <c r="R277" s="3">
        <f t="shared" si="9"/>
        <v>0</v>
      </c>
      <c r="S277" s="3">
        <f>IF(Machine_Downtime[[#This Row],[Coolant_Temperature]]&gt;18,2,0)</f>
        <v>0</v>
      </c>
      <c r="T277" s="3">
        <f>IF(Machine_Downtime[[#This Row],[Torque]]&gt;24,2,0)</f>
        <v>2</v>
      </c>
      <c r="U277" s="3">
        <f>Machine_Downtime[[#This Row],[torque_risk]]+Machine_Downtime[[#This Row],[temperature_risk]]+Machine_Downtime[[#This Row],[splindle_speed_risk]]+Machine_Downtime[[#This Row],[pressure_risk]]</f>
        <v>4</v>
      </c>
      <c r="V277" s="3" t="str">
        <f>IF(Machine_Downtime[[#This Row],[risk_score]]&gt;=5,"High",IF(Machine_Downtime[[#This Row],[risk_score]]&gt;=3,"Medium","Low"))</f>
        <v>Medium</v>
      </c>
    </row>
    <row r="278" spans="1:22" x14ac:dyDescent="0.3">
      <c r="A278" t="s">
        <v>219</v>
      </c>
      <c r="B278" t="s">
        <v>23</v>
      </c>
      <c r="C278" t="s">
        <v>24</v>
      </c>
      <c r="D278" s="3">
        <v>90.94</v>
      </c>
      <c r="E278" s="3">
        <v>4.6517460469999996</v>
      </c>
      <c r="F278" s="3">
        <v>6.5365488410000001</v>
      </c>
      <c r="G278" s="3">
        <v>13.1</v>
      </c>
      <c r="H278" s="3">
        <v>45.3</v>
      </c>
      <c r="I278" s="3">
        <v>34.200000000000003</v>
      </c>
      <c r="J278" s="3">
        <v>1.127</v>
      </c>
      <c r="K278" s="3">
        <v>21.056000000000001</v>
      </c>
      <c r="L278" s="3">
        <v>18795</v>
      </c>
      <c r="M278" s="3" t="s">
        <v>47</v>
      </c>
      <c r="N278" s="3">
        <v>25.400478849999999</v>
      </c>
      <c r="O278" s="3">
        <v>2.54</v>
      </c>
      <c r="P278" t="s">
        <v>21</v>
      </c>
      <c r="Q278" s="3">
        <f t="shared" si="8"/>
        <v>0</v>
      </c>
      <c r="R278" s="3">
        <f t="shared" si="9"/>
        <v>0</v>
      </c>
      <c r="S278" s="3">
        <f>IF(Machine_Downtime[[#This Row],[Coolant_Temperature]]&gt;18,2,0)</f>
        <v>0</v>
      </c>
      <c r="T278" s="3">
        <f>IF(Machine_Downtime[[#This Row],[Torque]]&gt;24,2,0)</f>
        <v>2</v>
      </c>
      <c r="U278" s="3">
        <f>Machine_Downtime[[#This Row],[torque_risk]]+Machine_Downtime[[#This Row],[temperature_risk]]+Machine_Downtime[[#This Row],[splindle_speed_risk]]+Machine_Downtime[[#This Row],[pressure_risk]]</f>
        <v>2</v>
      </c>
      <c r="V278" s="3" t="str">
        <f>IF(Machine_Downtime[[#This Row],[risk_score]]&gt;=5,"High",IF(Machine_Downtime[[#This Row],[risk_score]]&gt;=3,"Medium","Low"))</f>
        <v>Low</v>
      </c>
    </row>
    <row r="279" spans="1:22" x14ac:dyDescent="0.3">
      <c r="A279" t="s">
        <v>219</v>
      </c>
      <c r="B279" t="s">
        <v>17</v>
      </c>
      <c r="C279" t="s">
        <v>18</v>
      </c>
      <c r="D279" s="3">
        <v>74.3</v>
      </c>
      <c r="E279" s="3">
        <v>4.6517987639999996</v>
      </c>
      <c r="F279" s="3">
        <v>6.1319503830000004</v>
      </c>
      <c r="G279" s="3">
        <v>25.8</v>
      </c>
      <c r="H279" s="3">
        <v>53.2</v>
      </c>
      <c r="I279" s="3">
        <v>33.299999999999997</v>
      </c>
      <c r="J279" s="3">
        <v>0.66900000000000004</v>
      </c>
      <c r="K279" s="3">
        <v>28.004999999999999</v>
      </c>
      <c r="L279" s="3">
        <v>18796</v>
      </c>
      <c r="M279" s="3" t="s">
        <v>232</v>
      </c>
      <c r="N279" s="3">
        <v>25.39912747</v>
      </c>
      <c r="O279" s="3">
        <v>2.74</v>
      </c>
      <c r="P279" t="s">
        <v>21</v>
      </c>
      <c r="Q279" s="3">
        <f t="shared" si="8"/>
        <v>2</v>
      </c>
      <c r="R279" s="3">
        <f t="shared" si="9"/>
        <v>0</v>
      </c>
      <c r="S279" s="3">
        <f>IF(Machine_Downtime[[#This Row],[Coolant_Temperature]]&gt;18,2,0)</f>
        <v>2</v>
      </c>
      <c r="T279" s="3">
        <f>IF(Machine_Downtime[[#This Row],[Torque]]&gt;24,2,0)</f>
        <v>2</v>
      </c>
      <c r="U279" s="3">
        <f>Machine_Downtime[[#This Row],[torque_risk]]+Machine_Downtime[[#This Row],[temperature_risk]]+Machine_Downtime[[#This Row],[splindle_speed_risk]]+Machine_Downtime[[#This Row],[pressure_risk]]</f>
        <v>6</v>
      </c>
      <c r="V279" s="3" t="str">
        <f>IF(Machine_Downtime[[#This Row],[risk_score]]&gt;=5,"High",IF(Machine_Downtime[[#This Row],[risk_score]]&gt;=3,"Medium","Low"))</f>
        <v>High</v>
      </c>
    </row>
    <row r="280" spans="1:22" x14ac:dyDescent="0.3">
      <c r="A280" t="s">
        <v>219</v>
      </c>
      <c r="B280" t="s">
        <v>28</v>
      </c>
      <c r="C280" t="s">
        <v>29</v>
      </c>
      <c r="D280" s="3">
        <v>53.7</v>
      </c>
      <c r="E280" s="3">
        <v>4.6523142069999999</v>
      </c>
      <c r="F280" s="3">
        <v>5.9106424510000002</v>
      </c>
      <c r="G280" s="3">
        <v>13.4</v>
      </c>
      <c r="H280" s="3">
        <v>51.1</v>
      </c>
      <c r="I280" s="3">
        <v>30.8</v>
      </c>
      <c r="J280" s="3">
        <v>1.014</v>
      </c>
      <c r="K280" s="3">
        <v>15.999000000000001</v>
      </c>
      <c r="L280" s="3">
        <v>18801</v>
      </c>
      <c r="M280" s="3" t="s">
        <v>233</v>
      </c>
      <c r="N280" s="3">
        <v>25.39237275</v>
      </c>
      <c r="O280" s="3">
        <v>2.46</v>
      </c>
      <c r="P280" t="s">
        <v>21</v>
      </c>
      <c r="Q280" s="3">
        <f t="shared" si="8"/>
        <v>2</v>
      </c>
      <c r="R280" s="3">
        <f t="shared" si="9"/>
        <v>0</v>
      </c>
      <c r="S280" s="3">
        <f>IF(Machine_Downtime[[#This Row],[Coolant_Temperature]]&gt;18,2,0)</f>
        <v>0</v>
      </c>
      <c r="T280" s="3">
        <f>IF(Machine_Downtime[[#This Row],[Torque]]&gt;24,2,0)</f>
        <v>2</v>
      </c>
      <c r="U280" s="3">
        <f>Machine_Downtime[[#This Row],[torque_risk]]+Machine_Downtime[[#This Row],[temperature_risk]]+Machine_Downtime[[#This Row],[splindle_speed_risk]]+Machine_Downtime[[#This Row],[pressure_risk]]</f>
        <v>4</v>
      </c>
      <c r="V280" s="3" t="str">
        <f>IF(Machine_Downtime[[#This Row],[risk_score]]&gt;=5,"High",IF(Machine_Downtime[[#This Row],[risk_score]]&gt;=3,"Medium","Low"))</f>
        <v>Medium</v>
      </c>
    </row>
    <row r="281" spans="1:22" x14ac:dyDescent="0.3">
      <c r="A281" t="s">
        <v>219</v>
      </c>
      <c r="B281" t="s">
        <v>23</v>
      </c>
      <c r="C281" t="s">
        <v>24</v>
      </c>
      <c r="D281" s="3">
        <v>84.18</v>
      </c>
      <c r="E281" s="3">
        <v>4.6517541749999998</v>
      </c>
      <c r="F281" s="3">
        <v>6.3940833169999998</v>
      </c>
      <c r="G281" s="3">
        <v>30.3</v>
      </c>
      <c r="H281" s="3">
        <v>45.9</v>
      </c>
      <c r="I281" s="3">
        <v>31.5</v>
      </c>
      <c r="J281" s="3">
        <v>0.92500000000000004</v>
      </c>
      <c r="K281" s="3">
        <v>24.236999999999998</v>
      </c>
      <c r="L281" s="3">
        <v>18796</v>
      </c>
      <c r="M281" s="3" t="s">
        <v>54</v>
      </c>
      <c r="N281" s="3">
        <v>25.39912747</v>
      </c>
      <c r="O281" s="3">
        <v>2.52</v>
      </c>
      <c r="P281" t="s">
        <v>21</v>
      </c>
      <c r="Q281" s="3">
        <f t="shared" si="8"/>
        <v>2</v>
      </c>
      <c r="R281" s="3">
        <f t="shared" si="9"/>
        <v>0</v>
      </c>
      <c r="S281" s="3">
        <f>IF(Machine_Downtime[[#This Row],[Coolant_Temperature]]&gt;18,2,0)</f>
        <v>2</v>
      </c>
      <c r="T281" s="3">
        <f>IF(Machine_Downtime[[#This Row],[Torque]]&gt;24,2,0)</f>
        <v>2</v>
      </c>
      <c r="U281" s="3">
        <f>Machine_Downtime[[#This Row],[torque_risk]]+Machine_Downtime[[#This Row],[temperature_risk]]+Machine_Downtime[[#This Row],[splindle_speed_risk]]+Machine_Downtime[[#This Row],[pressure_risk]]</f>
        <v>6</v>
      </c>
      <c r="V281" s="3" t="str">
        <f>IF(Machine_Downtime[[#This Row],[risk_score]]&gt;=5,"High",IF(Machine_Downtime[[#This Row],[risk_score]]&gt;=3,"Medium","Low"))</f>
        <v>High</v>
      </c>
    </row>
    <row r="282" spans="1:22" x14ac:dyDescent="0.3">
      <c r="A282" t="s">
        <v>219</v>
      </c>
      <c r="B282" t="s">
        <v>23</v>
      </c>
      <c r="C282" t="s">
        <v>24</v>
      </c>
      <c r="D282" s="3">
        <v>83.61</v>
      </c>
      <c r="E282" s="3">
        <v>4.6528398759999998</v>
      </c>
      <c r="F282" s="3">
        <v>6.9731397279999996</v>
      </c>
      <c r="G282" s="3">
        <v>29.8</v>
      </c>
      <c r="H282" s="3">
        <v>48.3</v>
      </c>
      <c r="I282" s="3">
        <v>39.4</v>
      </c>
      <c r="J282" s="3">
        <v>0.72599999999999998</v>
      </c>
      <c r="K282" s="3">
        <v>26.84</v>
      </c>
      <c r="L282" s="3">
        <v>18803</v>
      </c>
      <c r="M282" s="3" t="s">
        <v>49</v>
      </c>
      <c r="N282" s="3">
        <v>25.38967186</v>
      </c>
      <c r="O282" s="3">
        <v>2.67</v>
      </c>
      <c r="P282" t="s">
        <v>21</v>
      </c>
      <c r="Q282" s="3">
        <f t="shared" si="8"/>
        <v>2</v>
      </c>
      <c r="R282" s="3">
        <f t="shared" si="9"/>
        <v>0</v>
      </c>
      <c r="S282" s="3">
        <f>IF(Machine_Downtime[[#This Row],[Coolant_Temperature]]&gt;18,2,0)</f>
        <v>2</v>
      </c>
      <c r="T282" s="3">
        <f>IF(Machine_Downtime[[#This Row],[Torque]]&gt;24,2,0)</f>
        <v>2</v>
      </c>
      <c r="U282" s="3">
        <f>Machine_Downtime[[#This Row],[torque_risk]]+Machine_Downtime[[#This Row],[temperature_risk]]+Machine_Downtime[[#This Row],[splindle_speed_risk]]+Machine_Downtime[[#This Row],[pressure_risk]]</f>
        <v>6</v>
      </c>
      <c r="V282" s="3" t="str">
        <f>IF(Machine_Downtime[[#This Row],[risk_score]]&gt;=5,"High",IF(Machine_Downtime[[#This Row],[risk_score]]&gt;=3,"Medium","Low"))</f>
        <v>High</v>
      </c>
    </row>
    <row r="283" spans="1:22" x14ac:dyDescent="0.3">
      <c r="A283" t="s">
        <v>234</v>
      </c>
      <c r="B283" t="s">
        <v>17</v>
      </c>
      <c r="C283" t="s">
        <v>18</v>
      </c>
      <c r="D283" s="3">
        <v>79.760000000000005</v>
      </c>
      <c r="E283" s="3">
        <v>4.9466874909999996</v>
      </c>
      <c r="F283" s="3">
        <v>6.666203995</v>
      </c>
      <c r="G283" s="3" t="s">
        <v>235</v>
      </c>
      <c r="H283" s="3">
        <v>39.6</v>
      </c>
      <c r="I283" s="3" t="s">
        <v>61</v>
      </c>
      <c r="J283" s="3">
        <v>1.4430000000000001</v>
      </c>
      <c r="K283" s="3">
        <v>27.61</v>
      </c>
      <c r="L283" s="3">
        <v>19897</v>
      </c>
      <c r="M283" s="3" t="s">
        <v>191</v>
      </c>
      <c r="N283" s="3">
        <v>23.993667389999999</v>
      </c>
      <c r="O283" s="3">
        <v>2.88</v>
      </c>
      <c r="P283" t="s">
        <v>21</v>
      </c>
      <c r="Q283" s="3">
        <f t="shared" si="8"/>
        <v>2</v>
      </c>
      <c r="R283" s="3">
        <f t="shared" si="9"/>
        <v>0</v>
      </c>
      <c r="S283" s="3">
        <f>IF(Machine_Downtime[[#This Row],[Coolant_Temperature]]&gt;18,2,0)</f>
        <v>2</v>
      </c>
      <c r="T283" s="3">
        <f>IF(Machine_Downtime[[#This Row],[Torque]]&gt;24,2,0)</f>
        <v>0</v>
      </c>
      <c r="U283" s="3">
        <f>Machine_Downtime[[#This Row],[torque_risk]]+Machine_Downtime[[#This Row],[temperature_risk]]+Machine_Downtime[[#This Row],[splindle_speed_risk]]+Machine_Downtime[[#This Row],[pressure_risk]]</f>
        <v>4</v>
      </c>
      <c r="V283" s="3" t="str">
        <f>IF(Machine_Downtime[[#This Row],[risk_score]]&gt;=5,"High",IF(Machine_Downtime[[#This Row],[risk_score]]&gt;=3,"Medium","Low"))</f>
        <v>Medium</v>
      </c>
    </row>
    <row r="284" spans="1:22" x14ac:dyDescent="0.3">
      <c r="A284" t="s">
        <v>234</v>
      </c>
      <c r="B284" t="s">
        <v>17</v>
      </c>
      <c r="C284" t="s">
        <v>18</v>
      </c>
      <c r="D284" s="3">
        <v>91.73</v>
      </c>
      <c r="E284" s="3">
        <v>4.9495838880000003</v>
      </c>
      <c r="F284" s="3">
        <v>6.9575971389999998</v>
      </c>
      <c r="G284" s="3" t="s">
        <v>50</v>
      </c>
      <c r="H284" s="3">
        <v>47.5</v>
      </c>
      <c r="I284" s="3">
        <v>37.200000000000003</v>
      </c>
      <c r="J284" s="3">
        <v>1.2549999999999999</v>
      </c>
      <c r="K284" s="3">
        <v>26.094999999999999</v>
      </c>
      <c r="L284" s="3">
        <v>27613</v>
      </c>
      <c r="M284" s="3" t="s">
        <v>187</v>
      </c>
      <c r="N284" s="3">
        <v>23.978000999999999</v>
      </c>
      <c r="O284" s="3">
        <v>3.67</v>
      </c>
      <c r="P284" t="s">
        <v>21</v>
      </c>
      <c r="Q284" s="3">
        <f t="shared" si="8"/>
        <v>0</v>
      </c>
      <c r="R284" s="3">
        <f t="shared" si="9"/>
        <v>0</v>
      </c>
      <c r="S284" s="3">
        <f>IF(Machine_Downtime[[#This Row],[Coolant_Temperature]]&gt;18,2,0)</f>
        <v>2</v>
      </c>
      <c r="T284" s="3">
        <f>IF(Machine_Downtime[[#This Row],[Torque]]&gt;24,2,0)</f>
        <v>0</v>
      </c>
      <c r="U284" s="3">
        <f>Machine_Downtime[[#This Row],[torque_risk]]+Machine_Downtime[[#This Row],[temperature_risk]]+Machine_Downtime[[#This Row],[splindle_speed_risk]]+Machine_Downtime[[#This Row],[pressure_risk]]</f>
        <v>2</v>
      </c>
      <c r="V284" s="3" t="str">
        <f>IF(Machine_Downtime[[#This Row],[risk_score]]&gt;=5,"High",IF(Machine_Downtime[[#This Row],[risk_score]]&gt;=3,"Medium","Low"))</f>
        <v>Low</v>
      </c>
    </row>
    <row r="285" spans="1:22" x14ac:dyDescent="0.3">
      <c r="A285" t="s">
        <v>234</v>
      </c>
      <c r="B285" t="s">
        <v>23</v>
      </c>
      <c r="C285" t="s">
        <v>24</v>
      </c>
      <c r="D285" s="3" t="s">
        <v>236</v>
      </c>
      <c r="E285" s="3">
        <v>6.893181921</v>
      </c>
      <c r="F285" s="3">
        <v>6.640335608</v>
      </c>
      <c r="G285" s="3">
        <v>23.7</v>
      </c>
      <c r="H285" s="3">
        <v>50.2</v>
      </c>
      <c r="I285" s="3">
        <v>34.6</v>
      </c>
      <c r="J285" s="3">
        <v>0.47799999999999998</v>
      </c>
      <c r="K285" s="3">
        <v>34.939</v>
      </c>
      <c r="L285" s="3">
        <v>19927</v>
      </c>
      <c r="M285" s="3" t="s">
        <v>156</v>
      </c>
      <c r="N285" s="3">
        <v>23.957545039999999</v>
      </c>
      <c r="O285" s="3">
        <v>3.55</v>
      </c>
      <c r="P285" t="s">
        <v>21</v>
      </c>
      <c r="Q285" s="3">
        <f t="shared" si="8"/>
        <v>0</v>
      </c>
      <c r="R285" s="3">
        <f t="shared" si="9"/>
        <v>2</v>
      </c>
      <c r="S285" s="3">
        <f>IF(Machine_Downtime[[#This Row],[Coolant_Temperature]]&gt;18,2,0)</f>
        <v>2</v>
      </c>
      <c r="T285" s="3">
        <f>IF(Machine_Downtime[[#This Row],[Torque]]&gt;24,2,0)</f>
        <v>0</v>
      </c>
      <c r="U285" s="3">
        <f>Machine_Downtime[[#This Row],[torque_risk]]+Machine_Downtime[[#This Row],[temperature_risk]]+Machine_Downtime[[#This Row],[splindle_speed_risk]]+Machine_Downtime[[#This Row],[pressure_risk]]</f>
        <v>4</v>
      </c>
      <c r="V285" s="3" t="str">
        <f>IF(Machine_Downtime[[#This Row],[risk_score]]&gt;=5,"High",IF(Machine_Downtime[[#This Row],[risk_score]]&gt;=3,"Medium","Low"))</f>
        <v>Medium</v>
      </c>
    </row>
    <row r="286" spans="1:22" x14ac:dyDescent="0.3">
      <c r="A286" t="s">
        <v>234</v>
      </c>
      <c r="B286" t="s">
        <v>28</v>
      </c>
      <c r="C286" t="s">
        <v>29</v>
      </c>
      <c r="D286" s="3">
        <v>57.35</v>
      </c>
      <c r="E286" s="3">
        <v>4.8425205299999998</v>
      </c>
      <c r="F286" s="3">
        <v>6.8067331089999996</v>
      </c>
      <c r="G286" s="3">
        <v>13.4</v>
      </c>
      <c r="H286" s="3">
        <v>43.9</v>
      </c>
      <c r="I286" s="3" t="s">
        <v>41</v>
      </c>
      <c r="J286" s="3">
        <v>1.073</v>
      </c>
      <c r="K286" s="3">
        <v>29.869</v>
      </c>
      <c r="L286" s="3">
        <v>19755</v>
      </c>
      <c r="M286" s="3" t="s">
        <v>68</v>
      </c>
      <c r="N286" s="3">
        <v>24.16613516</v>
      </c>
      <c r="O286" s="3">
        <v>2.78</v>
      </c>
      <c r="P286" t="s">
        <v>21</v>
      </c>
      <c r="Q286" s="3">
        <f t="shared" si="8"/>
        <v>2</v>
      </c>
      <c r="R286" s="3">
        <f t="shared" si="9"/>
        <v>0</v>
      </c>
      <c r="S286" s="3">
        <f>IF(Machine_Downtime[[#This Row],[Coolant_Temperature]]&gt;18,2,0)</f>
        <v>0</v>
      </c>
      <c r="T286" s="3">
        <f>IF(Machine_Downtime[[#This Row],[Torque]]&gt;24,2,0)</f>
        <v>2</v>
      </c>
      <c r="U286" s="3">
        <f>Machine_Downtime[[#This Row],[torque_risk]]+Machine_Downtime[[#This Row],[temperature_risk]]+Machine_Downtime[[#This Row],[splindle_speed_risk]]+Machine_Downtime[[#This Row],[pressure_risk]]</f>
        <v>4</v>
      </c>
      <c r="V286" s="3" t="str">
        <f>IF(Machine_Downtime[[#This Row],[risk_score]]&gt;=5,"High",IF(Machine_Downtime[[#This Row],[risk_score]]&gt;=3,"Medium","Low"))</f>
        <v>Medium</v>
      </c>
    </row>
    <row r="287" spans="1:22" x14ac:dyDescent="0.3">
      <c r="A287" t="s">
        <v>234</v>
      </c>
      <c r="B287" t="s">
        <v>23</v>
      </c>
      <c r="C287" t="s">
        <v>24</v>
      </c>
      <c r="D287" s="3">
        <v>63.56</v>
      </c>
      <c r="E287" s="3">
        <v>6.5603321990000003</v>
      </c>
      <c r="F287" s="3">
        <v>6.7044255960000001</v>
      </c>
      <c r="G287" s="3">
        <v>18.600000000000001</v>
      </c>
      <c r="H287" s="3">
        <v>48.5</v>
      </c>
      <c r="I287" s="3">
        <v>28.8</v>
      </c>
      <c r="J287" s="3">
        <v>1.141</v>
      </c>
      <c r="K287" s="3">
        <v>25.228000000000002</v>
      </c>
      <c r="L287" s="3">
        <v>20504</v>
      </c>
      <c r="M287" s="3" t="s">
        <v>190</v>
      </c>
      <c r="N287" s="3">
        <v>23.88443066</v>
      </c>
      <c r="O287" s="3">
        <v>3.69</v>
      </c>
      <c r="P287" t="s">
        <v>21</v>
      </c>
      <c r="Q287" s="3">
        <f t="shared" si="8"/>
        <v>2</v>
      </c>
      <c r="R287" s="3">
        <f t="shared" si="9"/>
        <v>0</v>
      </c>
      <c r="S287" s="3">
        <f>IF(Machine_Downtime[[#This Row],[Coolant_Temperature]]&gt;18,2,0)</f>
        <v>2</v>
      </c>
      <c r="T287" s="3">
        <f>IF(Machine_Downtime[[#This Row],[Torque]]&gt;24,2,0)</f>
        <v>0</v>
      </c>
      <c r="U287" s="3">
        <f>Machine_Downtime[[#This Row],[torque_risk]]+Machine_Downtime[[#This Row],[temperature_risk]]+Machine_Downtime[[#This Row],[splindle_speed_risk]]+Machine_Downtime[[#This Row],[pressure_risk]]</f>
        <v>4</v>
      </c>
      <c r="V287" s="3" t="str">
        <f>IF(Machine_Downtime[[#This Row],[risk_score]]&gt;=5,"High",IF(Machine_Downtime[[#This Row],[risk_score]]&gt;=3,"Medium","Low"))</f>
        <v>Medium</v>
      </c>
    </row>
    <row r="288" spans="1:22" x14ac:dyDescent="0.3">
      <c r="A288" t="s">
        <v>234</v>
      </c>
      <c r="B288" t="s">
        <v>23</v>
      </c>
      <c r="C288" t="s">
        <v>24</v>
      </c>
      <c r="D288" s="3">
        <v>132.5935379</v>
      </c>
      <c r="E288" s="3">
        <v>5.5054895520000002</v>
      </c>
      <c r="F288" s="3">
        <v>6.7956045920000001</v>
      </c>
      <c r="G288" s="3">
        <v>9.9</v>
      </c>
      <c r="H288" s="3" t="s">
        <v>19</v>
      </c>
      <c r="I288" s="3">
        <v>34.200000000000003</v>
      </c>
      <c r="J288" s="3">
        <v>1.228</v>
      </c>
      <c r="K288" s="3">
        <v>28.074999999999999</v>
      </c>
      <c r="L288" s="3">
        <v>22051</v>
      </c>
      <c r="M288" s="3" t="s">
        <v>106</v>
      </c>
      <c r="N288" s="3">
        <v>31.6499025</v>
      </c>
      <c r="O288" s="3">
        <v>3.16</v>
      </c>
      <c r="P288" t="s">
        <v>37</v>
      </c>
      <c r="Q288" s="3">
        <f t="shared" si="8"/>
        <v>0</v>
      </c>
      <c r="R288" s="3">
        <f t="shared" si="9"/>
        <v>2</v>
      </c>
      <c r="S288" s="3">
        <f>IF(Machine_Downtime[[#This Row],[Coolant_Temperature]]&gt;18,2,0)</f>
        <v>0</v>
      </c>
      <c r="T288" s="3">
        <f>IF(Machine_Downtime[[#This Row],[Torque]]&gt;24,2,0)</f>
        <v>2</v>
      </c>
      <c r="U288" s="3">
        <f>Machine_Downtime[[#This Row],[torque_risk]]+Machine_Downtime[[#This Row],[temperature_risk]]+Machine_Downtime[[#This Row],[splindle_speed_risk]]+Machine_Downtime[[#This Row],[pressure_risk]]</f>
        <v>4</v>
      </c>
      <c r="V288" s="3" t="str">
        <f>IF(Machine_Downtime[[#This Row],[risk_score]]&gt;=5,"High",IF(Machine_Downtime[[#This Row],[risk_score]]&gt;=3,"Medium","Low"))</f>
        <v>Medium</v>
      </c>
    </row>
    <row r="289" spans="1:22" x14ac:dyDescent="0.3">
      <c r="A289" t="s">
        <v>234</v>
      </c>
      <c r="B289" t="s">
        <v>28</v>
      </c>
      <c r="C289" t="s">
        <v>29</v>
      </c>
      <c r="D289" s="3">
        <v>68.959999999999994</v>
      </c>
      <c r="E289" s="3">
        <v>5.3586235069999999</v>
      </c>
      <c r="F289" s="3">
        <v>6.5019759209999997</v>
      </c>
      <c r="G289" s="3">
        <v>10.1</v>
      </c>
      <c r="H289" s="3">
        <v>47.5</v>
      </c>
      <c r="I289" s="3">
        <v>29.7</v>
      </c>
      <c r="J289" s="3">
        <v>0.91200000000000003</v>
      </c>
      <c r="K289" s="3">
        <v>32.289000000000001</v>
      </c>
      <c r="L289" s="3">
        <v>25528</v>
      </c>
      <c r="M289" s="3" t="s">
        <v>175</v>
      </c>
      <c r="N289" s="3">
        <v>23.978000999999999</v>
      </c>
      <c r="O289" s="3">
        <v>3.59</v>
      </c>
      <c r="P289" t="s">
        <v>21</v>
      </c>
      <c r="Q289" s="3">
        <f t="shared" si="8"/>
        <v>2</v>
      </c>
      <c r="R289" s="3">
        <f t="shared" si="9"/>
        <v>2</v>
      </c>
      <c r="S289" s="3">
        <f>IF(Machine_Downtime[[#This Row],[Coolant_Temperature]]&gt;18,2,0)</f>
        <v>0</v>
      </c>
      <c r="T289" s="3">
        <f>IF(Machine_Downtime[[#This Row],[Torque]]&gt;24,2,0)</f>
        <v>0</v>
      </c>
      <c r="U289" s="3">
        <f>Machine_Downtime[[#This Row],[torque_risk]]+Machine_Downtime[[#This Row],[temperature_risk]]+Machine_Downtime[[#This Row],[splindle_speed_risk]]+Machine_Downtime[[#This Row],[pressure_risk]]</f>
        <v>4</v>
      </c>
      <c r="V289" s="3" t="str">
        <f>IF(Machine_Downtime[[#This Row],[risk_score]]&gt;=5,"High",IF(Machine_Downtime[[#This Row],[risk_score]]&gt;=3,"Medium","Low"))</f>
        <v>Medium</v>
      </c>
    </row>
    <row r="290" spans="1:22" x14ac:dyDescent="0.3">
      <c r="A290" t="s">
        <v>234</v>
      </c>
      <c r="B290" t="s">
        <v>17</v>
      </c>
      <c r="C290" t="s">
        <v>18</v>
      </c>
      <c r="D290" s="3">
        <v>157.2879336</v>
      </c>
      <c r="E290" s="3">
        <v>5.5123233320000002</v>
      </c>
      <c r="F290" s="3">
        <v>6.6370357809999998</v>
      </c>
      <c r="G290" s="3">
        <v>8.6999999999999993</v>
      </c>
      <c r="H290" s="3">
        <v>47.2</v>
      </c>
      <c r="I290" s="3">
        <v>37.4</v>
      </c>
      <c r="J290" s="3">
        <v>0.69199999999999995</v>
      </c>
      <c r="K290" s="3">
        <v>19.670000000000002</v>
      </c>
      <c r="L290" s="3">
        <v>22072</v>
      </c>
      <c r="M290" s="3" t="s">
        <v>237</v>
      </c>
      <c r="N290" s="3">
        <v>21.629304099999999</v>
      </c>
      <c r="O290" s="3">
        <v>2.85</v>
      </c>
      <c r="P290" t="s">
        <v>37</v>
      </c>
      <c r="Q290" s="3">
        <f t="shared" si="8"/>
        <v>0</v>
      </c>
      <c r="R290" s="3">
        <f t="shared" si="9"/>
        <v>2</v>
      </c>
      <c r="S290" s="3">
        <f>IF(Machine_Downtime[[#This Row],[Coolant_Temperature]]&gt;18,2,0)</f>
        <v>0</v>
      </c>
      <c r="T290" s="3">
        <f>IF(Machine_Downtime[[#This Row],[Torque]]&gt;24,2,0)</f>
        <v>0</v>
      </c>
      <c r="U290" s="3">
        <f>Machine_Downtime[[#This Row],[torque_risk]]+Machine_Downtime[[#This Row],[temperature_risk]]+Machine_Downtime[[#This Row],[splindle_speed_risk]]+Machine_Downtime[[#This Row],[pressure_risk]]</f>
        <v>2</v>
      </c>
      <c r="V290" s="3" t="str">
        <f>IF(Machine_Downtime[[#This Row],[risk_score]]&gt;=5,"High",IF(Machine_Downtime[[#This Row],[risk_score]]&gt;=3,"Medium","Low"))</f>
        <v>Low</v>
      </c>
    </row>
    <row r="291" spans="1:22" x14ac:dyDescent="0.3">
      <c r="A291" t="s">
        <v>234</v>
      </c>
      <c r="B291" t="s">
        <v>17</v>
      </c>
      <c r="C291" t="s">
        <v>18</v>
      </c>
      <c r="D291" s="3">
        <v>119.72785210000001</v>
      </c>
      <c r="E291" s="3">
        <v>5.5190675249999996</v>
      </c>
      <c r="F291" s="3">
        <v>6.3300047130000001</v>
      </c>
      <c r="G291" s="3">
        <v>25.2</v>
      </c>
      <c r="H291" s="3">
        <v>49.5</v>
      </c>
      <c r="I291" s="3" t="s">
        <v>25</v>
      </c>
      <c r="J291" s="3">
        <v>1.3759999999999999</v>
      </c>
      <c r="K291" s="3">
        <v>35.606000000000002</v>
      </c>
      <c r="L291" s="3">
        <v>19197</v>
      </c>
      <c r="M291" s="3" t="s">
        <v>202</v>
      </c>
      <c r="N291" s="3">
        <v>32.519298550000002</v>
      </c>
      <c r="O291" s="3">
        <v>1.88</v>
      </c>
      <c r="P291" t="s">
        <v>37</v>
      </c>
      <c r="Q291" s="3">
        <f t="shared" si="8"/>
        <v>0</v>
      </c>
      <c r="R291" s="3">
        <f t="shared" si="9"/>
        <v>2</v>
      </c>
      <c r="S291" s="3">
        <f>IF(Machine_Downtime[[#This Row],[Coolant_Temperature]]&gt;18,2,0)</f>
        <v>2</v>
      </c>
      <c r="T291" s="3">
        <f>IF(Machine_Downtime[[#This Row],[Torque]]&gt;24,2,0)</f>
        <v>2</v>
      </c>
      <c r="U291" s="3">
        <f>Machine_Downtime[[#This Row],[torque_risk]]+Machine_Downtime[[#This Row],[temperature_risk]]+Machine_Downtime[[#This Row],[splindle_speed_risk]]+Machine_Downtime[[#This Row],[pressure_risk]]</f>
        <v>6</v>
      </c>
      <c r="V291" s="3" t="str">
        <f>IF(Machine_Downtime[[#This Row],[risk_score]]&gt;=5,"High",IF(Machine_Downtime[[#This Row],[risk_score]]&gt;=3,"Medium","Low"))</f>
        <v>High</v>
      </c>
    </row>
    <row r="292" spans="1:22" x14ac:dyDescent="0.3">
      <c r="A292" t="s">
        <v>234</v>
      </c>
      <c r="B292" t="s">
        <v>28</v>
      </c>
      <c r="C292" t="s">
        <v>29</v>
      </c>
      <c r="D292" s="3">
        <v>112.1586209</v>
      </c>
      <c r="E292" s="3">
        <v>5.5153446410000004</v>
      </c>
      <c r="F292" s="3">
        <v>7.0790383119999998</v>
      </c>
      <c r="G292" s="3">
        <v>25.1</v>
      </c>
      <c r="H292" s="3">
        <v>46.8</v>
      </c>
      <c r="I292" s="3">
        <v>39.200000000000003</v>
      </c>
      <c r="J292" s="3">
        <v>0.371</v>
      </c>
      <c r="K292" s="3">
        <v>30.388999999999999</v>
      </c>
      <c r="L292" s="3">
        <v>13272</v>
      </c>
      <c r="M292" s="3" t="s">
        <v>229</v>
      </c>
      <c r="N292" s="3">
        <v>33.923365019999999</v>
      </c>
      <c r="O292" s="3">
        <v>1.99</v>
      </c>
      <c r="P292" t="s">
        <v>37</v>
      </c>
      <c r="Q292" s="3">
        <f t="shared" si="8"/>
        <v>0</v>
      </c>
      <c r="R292" s="3">
        <f t="shared" si="9"/>
        <v>0</v>
      </c>
      <c r="S292" s="3">
        <f>IF(Machine_Downtime[[#This Row],[Coolant_Temperature]]&gt;18,2,0)</f>
        <v>2</v>
      </c>
      <c r="T292" s="3">
        <f>IF(Machine_Downtime[[#This Row],[Torque]]&gt;24,2,0)</f>
        <v>2</v>
      </c>
      <c r="U292" s="3">
        <f>Machine_Downtime[[#This Row],[torque_risk]]+Machine_Downtime[[#This Row],[temperature_risk]]+Machine_Downtime[[#This Row],[splindle_speed_risk]]+Machine_Downtime[[#This Row],[pressure_risk]]</f>
        <v>4</v>
      </c>
      <c r="V292" s="3" t="str">
        <f>IF(Machine_Downtime[[#This Row],[risk_score]]&gt;=5,"High",IF(Machine_Downtime[[#This Row],[risk_score]]&gt;=3,"Medium","Low"))</f>
        <v>Medium</v>
      </c>
    </row>
    <row r="293" spans="1:22" x14ac:dyDescent="0.3">
      <c r="A293" t="s">
        <v>234</v>
      </c>
      <c r="B293" t="s">
        <v>28</v>
      </c>
      <c r="C293" t="s">
        <v>29</v>
      </c>
      <c r="D293" s="3">
        <v>94.116830410000006</v>
      </c>
      <c r="E293" s="3">
        <v>5.5534155289999996</v>
      </c>
      <c r="F293" s="3">
        <v>7.0064404790000001</v>
      </c>
      <c r="G293" s="3">
        <v>25.6</v>
      </c>
      <c r="H293" s="3">
        <v>51.7</v>
      </c>
      <c r="I293" s="3">
        <v>25.6</v>
      </c>
      <c r="J293" s="3">
        <v>1.19</v>
      </c>
      <c r="K293" s="3">
        <v>16.577000000000002</v>
      </c>
      <c r="L293" s="3">
        <v>14152</v>
      </c>
      <c r="M293" s="3" t="s">
        <v>203</v>
      </c>
      <c r="N293" s="3">
        <v>34.973004189999997</v>
      </c>
      <c r="O293" s="3">
        <v>1.95</v>
      </c>
      <c r="P293" t="s">
        <v>37</v>
      </c>
      <c r="Q293" s="3">
        <f t="shared" si="8"/>
        <v>0</v>
      </c>
      <c r="R293" s="3">
        <f t="shared" si="9"/>
        <v>0</v>
      </c>
      <c r="S293" s="3">
        <f>IF(Machine_Downtime[[#This Row],[Coolant_Temperature]]&gt;18,2,0)</f>
        <v>2</v>
      </c>
      <c r="T293" s="3">
        <f>IF(Machine_Downtime[[#This Row],[Torque]]&gt;24,2,0)</f>
        <v>2</v>
      </c>
      <c r="U293" s="3">
        <f>Machine_Downtime[[#This Row],[torque_risk]]+Machine_Downtime[[#This Row],[temperature_risk]]+Machine_Downtime[[#This Row],[splindle_speed_risk]]+Machine_Downtime[[#This Row],[pressure_risk]]</f>
        <v>4</v>
      </c>
      <c r="V293" s="3" t="str">
        <f>IF(Machine_Downtime[[#This Row],[risk_score]]&gt;=5,"High",IF(Machine_Downtime[[#This Row],[risk_score]]&gt;=3,"Medium","Low"))</f>
        <v>Medium</v>
      </c>
    </row>
    <row r="294" spans="1:22" x14ac:dyDescent="0.3">
      <c r="A294" t="s">
        <v>234</v>
      </c>
      <c r="B294" t="s">
        <v>28</v>
      </c>
      <c r="C294" t="s">
        <v>29</v>
      </c>
      <c r="D294" s="3">
        <v>102.6460115</v>
      </c>
      <c r="E294" s="3">
        <v>5.528345345</v>
      </c>
      <c r="F294" s="3">
        <v>6.4684832730000004</v>
      </c>
      <c r="G294" s="3">
        <v>25.3</v>
      </c>
      <c r="H294" s="3">
        <v>49.3</v>
      </c>
      <c r="I294" s="3">
        <v>33.1</v>
      </c>
      <c r="J294" s="3">
        <v>1.1080000000000001</v>
      </c>
      <c r="K294" s="3">
        <v>9.6940000000000008</v>
      </c>
      <c r="L294" s="3">
        <v>14266</v>
      </c>
      <c r="M294" s="3" t="s">
        <v>145</v>
      </c>
      <c r="N294" s="3">
        <v>35.581220899999998</v>
      </c>
      <c r="O294" s="3">
        <v>2.89</v>
      </c>
      <c r="P294" t="s">
        <v>37</v>
      </c>
      <c r="Q294" s="3">
        <f t="shared" si="8"/>
        <v>0</v>
      </c>
      <c r="R294" s="3">
        <f t="shared" si="9"/>
        <v>0</v>
      </c>
      <c r="S294" s="3">
        <f>IF(Machine_Downtime[[#This Row],[Coolant_Temperature]]&gt;18,2,0)</f>
        <v>2</v>
      </c>
      <c r="T294" s="3">
        <f>IF(Machine_Downtime[[#This Row],[Torque]]&gt;24,2,0)</f>
        <v>2</v>
      </c>
      <c r="U294" s="3">
        <f>Machine_Downtime[[#This Row],[torque_risk]]+Machine_Downtime[[#This Row],[temperature_risk]]+Machine_Downtime[[#This Row],[splindle_speed_risk]]+Machine_Downtime[[#This Row],[pressure_risk]]</f>
        <v>4</v>
      </c>
      <c r="V294" s="3" t="str">
        <f>IF(Machine_Downtime[[#This Row],[risk_score]]&gt;=5,"High",IF(Machine_Downtime[[#This Row],[risk_score]]&gt;=3,"Medium","Low"))</f>
        <v>Medium</v>
      </c>
    </row>
    <row r="295" spans="1:22" x14ac:dyDescent="0.3">
      <c r="A295" t="s">
        <v>234</v>
      </c>
      <c r="B295" t="s">
        <v>17</v>
      </c>
      <c r="C295" t="s">
        <v>18</v>
      </c>
      <c r="D295" s="3">
        <v>107.8408889</v>
      </c>
      <c r="E295" s="3">
        <v>5.5184012009999996</v>
      </c>
      <c r="F295" s="3">
        <v>6.8030533809999998</v>
      </c>
      <c r="G295" s="3">
        <v>25.1</v>
      </c>
      <c r="H295" s="3">
        <v>39.200000000000003</v>
      </c>
      <c r="I295" s="3" t="s">
        <v>25</v>
      </c>
      <c r="J295" s="3">
        <v>1.175</v>
      </c>
      <c r="K295" s="3">
        <v>27.327000000000002</v>
      </c>
      <c r="L295" s="3">
        <v>15217</v>
      </c>
      <c r="M295" s="3" t="s">
        <v>98</v>
      </c>
      <c r="N295" s="3">
        <v>32.370455710000002</v>
      </c>
      <c r="O295" s="3">
        <v>2.86</v>
      </c>
      <c r="P295" t="s">
        <v>37</v>
      </c>
      <c r="Q295" s="3">
        <f t="shared" si="8"/>
        <v>0</v>
      </c>
      <c r="R295" s="3">
        <f t="shared" si="9"/>
        <v>0</v>
      </c>
      <c r="S295" s="3">
        <f>IF(Machine_Downtime[[#This Row],[Coolant_Temperature]]&gt;18,2,0)</f>
        <v>2</v>
      </c>
      <c r="T295" s="3">
        <f>IF(Machine_Downtime[[#This Row],[Torque]]&gt;24,2,0)</f>
        <v>2</v>
      </c>
      <c r="U295" s="3">
        <f>Machine_Downtime[[#This Row],[torque_risk]]+Machine_Downtime[[#This Row],[temperature_risk]]+Machine_Downtime[[#This Row],[splindle_speed_risk]]+Machine_Downtime[[#This Row],[pressure_risk]]</f>
        <v>4</v>
      </c>
      <c r="V295" s="3" t="str">
        <f>IF(Machine_Downtime[[#This Row],[risk_score]]&gt;=5,"High",IF(Machine_Downtime[[#This Row],[risk_score]]&gt;=3,"Medium","Low"))</f>
        <v>Medium</v>
      </c>
    </row>
    <row r="296" spans="1:22" x14ac:dyDescent="0.3">
      <c r="A296" t="s">
        <v>234</v>
      </c>
      <c r="B296" t="s">
        <v>17</v>
      </c>
      <c r="C296" t="s">
        <v>18</v>
      </c>
      <c r="D296" s="3">
        <v>125.5726631</v>
      </c>
      <c r="E296" s="3">
        <v>5.5269824359999999</v>
      </c>
      <c r="F296" s="3">
        <v>6.4467820759999999</v>
      </c>
      <c r="G296" s="3">
        <v>25.3</v>
      </c>
      <c r="H296" s="3">
        <v>44.6</v>
      </c>
      <c r="I296" s="3">
        <v>33.4</v>
      </c>
      <c r="J296" s="3">
        <v>1.1040000000000001</v>
      </c>
      <c r="K296" s="3">
        <v>23.949000000000002</v>
      </c>
      <c r="L296" s="3">
        <v>16198</v>
      </c>
      <c r="M296" s="3" t="s">
        <v>238</v>
      </c>
      <c r="N296" s="3">
        <v>35.580333660000001</v>
      </c>
      <c r="O296" s="3">
        <v>3.22</v>
      </c>
      <c r="P296" t="s">
        <v>37</v>
      </c>
      <c r="Q296" s="3">
        <f t="shared" si="8"/>
        <v>0</v>
      </c>
      <c r="R296" s="3">
        <f t="shared" si="9"/>
        <v>0</v>
      </c>
      <c r="S296" s="3">
        <f>IF(Machine_Downtime[[#This Row],[Coolant_Temperature]]&gt;18,2,0)</f>
        <v>2</v>
      </c>
      <c r="T296" s="3">
        <f>IF(Machine_Downtime[[#This Row],[Torque]]&gt;24,2,0)</f>
        <v>2</v>
      </c>
      <c r="U296" s="3">
        <f>Machine_Downtime[[#This Row],[torque_risk]]+Machine_Downtime[[#This Row],[temperature_risk]]+Machine_Downtime[[#This Row],[splindle_speed_risk]]+Machine_Downtime[[#This Row],[pressure_risk]]</f>
        <v>4</v>
      </c>
      <c r="V296" s="3" t="str">
        <f>IF(Machine_Downtime[[#This Row],[risk_score]]&gt;=5,"High",IF(Machine_Downtime[[#This Row],[risk_score]]&gt;=3,"Medium","Low"))</f>
        <v>Medium</v>
      </c>
    </row>
    <row r="297" spans="1:22" x14ac:dyDescent="0.3">
      <c r="A297" t="s">
        <v>234</v>
      </c>
      <c r="B297" t="s">
        <v>23</v>
      </c>
      <c r="C297" t="s">
        <v>24</v>
      </c>
      <c r="D297" s="3">
        <v>135.64598710000001</v>
      </c>
      <c r="E297" s="3">
        <v>5.5240865880000003</v>
      </c>
      <c r="F297" s="3">
        <v>5.6658950719999996</v>
      </c>
      <c r="G297" s="3">
        <v>4.5</v>
      </c>
      <c r="H297" s="3">
        <v>45.3</v>
      </c>
      <c r="I297" s="3">
        <v>34.5</v>
      </c>
      <c r="J297" s="3">
        <v>1.1319999999999999</v>
      </c>
      <c r="K297" s="3">
        <v>15.901</v>
      </c>
      <c r="L297" s="3">
        <v>17726</v>
      </c>
      <c r="M297" s="3" t="s">
        <v>193</v>
      </c>
      <c r="N297" s="3">
        <v>21.57456616</v>
      </c>
      <c r="O297" s="3">
        <v>2.89</v>
      </c>
      <c r="P297" t="s">
        <v>37</v>
      </c>
      <c r="Q297" s="3">
        <f t="shared" si="8"/>
        <v>0</v>
      </c>
      <c r="R297" s="3">
        <f t="shared" si="9"/>
        <v>0</v>
      </c>
      <c r="S297" s="3">
        <f>IF(Machine_Downtime[[#This Row],[Coolant_Temperature]]&gt;18,2,0)</f>
        <v>0</v>
      </c>
      <c r="T297" s="3">
        <f>IF(Machine_Downtime[[#This Row],[Torque]]&gt;24,2,0)</f>
        <v>0</v>
      </c>
      <c r="U297" s="3">
        <f>Machine_Downtime[[#This Row],[torque_risk]]+Machine_Downtime[[#This Row],[temperature_risk]]+Machine_Downtime[[#This Row],[splindle_speed_risk]]+Machine_Downtime[[#This Row],[pressure_risk]]</f>
        <v>0</v>
      </c>
      <c r="V297" s="3" t="str">
        <f>IF(Machine_Downtime[[#This Row],[risk_score]]&gt;=5,"High",IF(Machine_Downtime[[#This Row],[risk_score]]&gt;=3,"Medium","Low"))</f>
        <v>Low</v>
      </c>
    </row>
    <row r="298" spans="1:22" x14ac:dyDescent="0.3">
      <c r="A298" t="s">
        <v>234</v>
      </c>
      <c r="B298" t="s">
        <v>17</v>
      </c>
      <c r="C298" t="s">
        <v>18</v>
      </c>
      <c r="D298" s="3">
        <v>86.42</v>
      </c>
      <c r="E298" s="3">
        <v>4.8608624699999998</v>
      </c>
      <c r="F298" s="3">
        <v>6.5515183639999997</v>
      </c>
      <c r="G298" s="3">
        <v>10.9</v>
      </c>
      <c r="H298" s="3" t="s">
        <v>177</v>
      </c>
      <c r="I298" s="3">
        <v>28.2</v>
      </c>
      <c r="J298" s="3">
        <v>1.355</v>
      </c>
      <c r="K298" s="3">
        <v>28.103999999999999</v>
      </c>
      <c r="L298" s="3">
        <v>17919</v>
      </c>
      <c r="M298" s="3" t="s">
        <v>237</v>
      </c>
      <c r="N298" s="3">
        <v>24.151464560000001</v>
      </c>
      <c r="O298" s="3">
        <v>3.93</v>
      </c>
      <c r="P298" t="s">
        <v>21</v>
      </c>
      <c r="Q298" s="3">
        <f t="shared" si="8"/>
        <v>2</v>
      </c>
      <c r="R298" s="3">
        <f t="shared" si="9"/>
        <v>0</v>
      </c>
      <c r="S298" s="3">
        <f>IF(Machine_Downtime[[#This Row],[Coolant_Temperature]]&gt;18,2,0)</f>
        <v>0</v>
      </c>
      <c r="T298" s="3">
        <f>IF(Machine_Downtime[[#This Row],[Torque]]&gt;24,2,0)</f>
        <v>2</v>
      </c>
      <c r="U298" s="3">
        <f>Machine_Downtime[[#This Row],[torque_risk]]+Machine_Downtime[[#This Row],[temperature_risk]]+Machine_Downtime[[#This Row],[splindle_speed_risk]]+Machine_Downtime[[#This Row],[pressure_risk]]</f>
        <v>4</v>
      </c>
      <c r="V298" s="3" t="str">
        <f>IF(Machine_Downtime[[#This Row],[risk_score]]&gt;=5,"High",IF(Machine_Downtime[[#This Row],[risk_score]]&gt;=3,"Medium","Low"))</f>
        <v>Medium</v>
      </c>
    </row>
    <row r="299" spans="1:22" x14ac:dyDescent="0.3">
      <c r="A299" t="s">
        <v>234</v>
      </c>
      <c r="B299" t="s">
        <v>17</v>
      </c>
      <c r="C299" t="s">
        <v>18</v>
      </c>
      <c r="D299" s="3">
        <v>62.22</v>
      </c>
      <c r="E299" s="3">
        <v>6.9606359080000004</v>
      </c>
      <c r="F299" s="3">
        <v>6.1841498460000004</v>
      </c>
      <c r="G299" s="3" t="s">
        <v>133</v>
      </c>
      <c r="H299" s="3">
        <v>50.9</v>
      </c>
      <c r="I299" s="3">
        <v>40.4</v>
      </c>
      <c r="J299" s="3">
        <v>1.2190000000000001</v>
      </c>
      <c r="K299" s="3">
        <v>24.396000000000001</v>
      </c>
      <c r="L299" s="3">
        <v>23432</v>
      </c>
      <c r="M299" s="3" t="s">
        <v>46</v>
      </c>
      <c r="N299" s="3">
        <v>23.876069019999999</v>
      </c>
      <c r="O299" s="3">
        <v>3.49</v>
      </c>
      <c r="P299" t="s">
        <v>21</v>
      </c>
      <c r="Q299" s="3">
        <f t="shared" si="8"/>
        <v>2</v>
      </c>
      <c r="R299" s="3">
        <f t="shared" si="9"/>
        <v>0</v>
      </c>
      <c r="S299" s="3">
        <f>IF(Machine_Downtime[[#This Row],[Coolant_Temperature]]&gt;18,2,0)</f>
        <v>2</v>
      </c>
      <c r="T299" s="3">
        <f>IF(Machine_Downtime[[#This Row],[Torque]]&gt;24,2,0)</f>
        <v>0</v>
      </c>
      <c r="U299" s="3">
        <f>Machine_Downtime[[#This Row],[torque_risk]]+Machine_Downtime[[#This Row],[temperature_risk]]+Machine_Downtime[[#This Row],[splindle_speed_risk]]+Machine_Downtime[[#This Row],[pressure_risk]]</f>
        <v>4</v>
      </c>
      <c r="V299" s="3" t="str">
        <f>IF(Machine_Downtime[[#This Row],[risk_score]]&gt;=5,"High",IF(Machine_Downtime[[#This Row],[risk_score]]&gt;=3,"Medium","Low"))</f>
        <v>Medium</v>
      </c>
    </row>
    <row r="300" spans="1:22" x14ac:dyDescent="0.3">
      <c r="A300" t="s">
        <v>234</v>
      </c>
      <c r="B300" t="s">
        <v>28</v>
      </c>
      <c r="C300" t="s">
        <v>29</v>
      </c>
      <c r="D300" s="3">
        <v>101.25157470000001</v>
      </c>
      <c r="E300" s="3">
        <v>5.5210939200000002</v>
      </c>
      <c r="F300" s="3">
        <v>6.8049672719999998</v>
      </c>
      <c r="G300" s="3">
        <v>5.7</v>
      </c>
      <c r="H300" s="3">
        <v>44.2</v>
      </c>
      <c r="I300" s="3">
        <v>37.9</v>
      </c>
      <c r="J300" s="3">
        <v>0.57499999999999996</v>
      </c>
      <c r="K300" s="3">
        <v>28.821000000000002</v>
      </c>
      <c r="L300" s="3">
        <v>22125</v>
      </c>
      <c r="M300" s="3" t="s">
        <v>106</v>
      </c>
      <c r="N300" s="3">
        <v>21.57749153</v>
      </c>
      <c r="O300" s="3">
        <v>3.01</v>
      </c>
      <c r="P300" t="s">
        <v>37</v>
      </c>
      <c r="Q300" s="3">
        <f t="shared" si="8"/>
        <v>0</v>
      </c>
      <c r="R300" s="3">
        <f t="shared" si="9"/>
        <v>2</v>
      </c>
      <c r="S300" s="3">
        <f>IF(Machine_Downtime[[#This Row],[Coolant_Temperature]]&gt;18,2,0)</f>
        <v>0</v>
      </c>
      <c r="T300" s="3">
        <f>IF(Machine_Downtime[[#This Row],[Torque]]&gt;24,2,0)</f>
        <v>0</v>
      </c>
      <c r="U300" s="3">
        <f>Machine_Downtime[[#This Row],[torque_risk]]+Machine_Downtime[[#This Row],[temperature_risk]]+Machine_Downtime[[#This Row],[splindle_speed_risk]]+Machine_Downtime[[#This Row],[pressure_risk]]</f>
        <v>2</v>
      </c>
      <c r="V300" s="3" t="str">
        <f>IF(Machine_Downtime[[#This Row],[risk_score]]&gt;=5,"High",IF(Machine_Downtime[[#This Row],[risk_score]]&gt;=3,"Medium","Low"))</f>
        <v>Low</v>
      </c>
    </row>
    <row r="301" spans="1:22" x14ac:dyDescent="0.3">
      <c r="A301" t="s">
        <v>234</v>
      </c>
      <c r="B301" t="s">
        <v>17</v>
      </c>
      <c r="C301" t="s">
        <v>18</v>
      </c>
      <c r="D301" s="3">
        <v>83.64</v>
      </c>
      <c r="E301" s="3">
        <v>4.8425205299999998</v>
      </c>
      <c r="F301" s="3">
        <v>6.8759354960000003</v>
      </c>
      <c r="G301" s="3">
        <v>24.1</v>
      </c>
      <c r="H301" s="3">
        <v>40.799999999999997</v>
      </c>
      <c r="I301" s="3">
        <v>33.799999999999997</v>
      </c>
      <c r="J301" s="3">
        <v>1.097</v>
      </c>
      <c r="K301" s="3">
        <v>25.478000000000002</v>
      </c>
      <c r="L301" s="3">
        <v>26526</v>
      </c>
      <c r="M301" s="3" t="s">
        <v>238</v>
      </c>
      <c r="N301" s="3">
        <v>23.876069019999999</v>
      </c>
      <c r="O301" s="3">
        <v>3.91</v>
      </c>
      <c r="P301" t="s">
        <v>21</v>
      </c>
      <c r="Q301" s="3">
        <f t="shared" si="8"/>
        <v>2</v>
      </c>
      <c r="R301" s="3">
        <f t="shared" si="9"/>
        <v>2</v>
      </c>
      <c r="S301" s="3">
        <f>IF(Machine_Downtime[[#This Row],[Coolant_Temperature]]&gt;18,2,0)</f>
        <v>2</v>
      </c>
      <c r="T301" s="3">
        <f>IF(Machine_Downtime[[#This Row],[Torque]]&gt;24,2,0)</f>
        <v>0</v>
      </c>
      <c r="U301" s="3">
        <f>Machine_Downtime[[#This Row],[torque_risk]]+Machine_Downtime[[#This Row],[temperature_risk]]+Machine_Downtime[[#This Row],[splindle_speed_risk]]+Machine_Downtime[[#This Row],[pressure_risk]]</f>
        <v>6</v>
      </c>
      <c r="V301" s="3" t="str">
        <f>IF(Machine_Downtime[[#This Row],[risk_score]]&gt;=5,"High",IF(Machine_Downtime[[#This Row],[risk_score]]&gt;=3,"Medium","Low"))</f>
        <v>High</v>
      </c>
    </row>
    <row r="302" spans="1:22" x14ac:dyDescent="0.3">
      <c r="A302" t="s">
        <v>234</v>
      </c>
      <c r="B302" t="s">
        <v>28</v>
      </c>
      <c r="C302" t="s">
        <v>29</v>
      </c>
      <c r="D302" s="3">
        <v>69.290000000000006</v>
      </c>
      <c r="E302" s="3">
        <v>6.893181921</v>
      </c>
      <c r="F302" s="3">
        <v>6.3982439690000001</v>
      </c>
      <c r="G302" s="3">
        <v>18.399999999999999</v>
      </c>
      <c r="H302" s="3">
        <v>48.8</v>
      </c>
      <c r="I302" s="3">
        <v>44.9</v>
      </c>
      <c r="J302" s="3">
        <v>1.5</v>
      </c>
      <c r="K302" s="3">
        <v>24.548999999999999</v>
      </c>
      <c r="L302" s="3">
        <v>27613</v>
      </c>
      <c r="M302" s="3" t="s">
        <v>55</v>
      </c>
      <c r="N302" s="3">
        <v>24.02022642</v>
      </c>
      <c r="O302" s="3">
        <v>3.61</v>
      </c>
      <c r="P302" t="s">
        <v>21</v>
      </c>
      <c r="Q302" s="3">
        <f t="shared" si="8"/>
        <v>2</v>
      </c>
      <c r="R302" s="3">
        <f t="shared" si="9"/>
        <v>2</v>
      </c>
      <c r="S302" s="3">
        <f>IF(Machine_Downtime[[#This Row],[Coolant_Temperature]]&gt;18,2,0)</f>
        <v>2</v>
      </c>
      <c r="T302" s="3">
        <f>IF(Machine_Downtime[[#This Row],[Torque]]&gt;24,2,0)</f>
        <v>2</v>
      </c>
      <c r="U302" s="3">
        <f>Machine_Downtime[[#This Row],[torque_risk]]+Machine_Downtime[[#This Row],[temperature_risk]]+Machine_Downtime[[#This Row],[splindle_speed_risk]]+Machine_Downtime[[#This Row],[pressure_risk]]</f>
        <v>8</v>
      </c>
      <c r="V302" s="3" t="str">
        <f>IF(Machine_Downtime[[#This Row],[risk_score]]&gt;=5,"High",IF(Machine_Downtime[[#This Row],[risk_score]]&gt;=3,"Medium","Low"))</f>
        <v>High</v>
      </c>
    </row>
    <row r="303" spans="1:22" x14ac:dyDescent="0.3">
      <c r="A303" t="s">
        <v>234</v>
      </c>
      <c r="B303" t="s">
        <v>23</v>
      </c>
      <c r="C303" t="s">
        <v>24</v>
      </c>
      <c r="D303" s="3">
        <v>77.459999999999994</v>
      </c>
      <c r="E303" s="3">
        <v>5.9183573369999998</v>
      </c>
      <c r="F303" s="3">
        <v>6.3311975760000001</v>
      </c>
      <c r="G303" s="3">
        <v>18.100000000000001</v>
      </c>
      <c r="H303" s="3">
        <v>52.8</v>
      </c>
      <c r="I303" s="3">
        <v>28.4</v>
      </c>
      <c r="J303" s="3">
        <v>0.60299999999999998</v>
      </c>
      <c r="K303" s="3">
        <v>19.574999999999999</v>
      </c>
      <c r="L303" s="3">
        <v>26605</v>
      </c>
      <c r="M303" s="3" t="s">
        <v>71</v>
      </c>
      <c r="N303" s="3">
        <v>23.96957373</v>
      </c>
      <c r="O303" s="3">
        <v>3.67</v>
      </c>
      <c r="P303" t="s">
        <v>21</v>
      </c>
      <c r="Q303" s="3">
        <f t="shared" si="8"/>
        <v>2</v>
      </c>
      <c r="R303" s="3">
        <f t="shared" si="9"/>
        <v>2</v>
      </c>
      <c r="S303" s="3">
        <f>IF(Machine_Downtime[[#This Row],[Coolant_Temperature]]&gt;18,2,0)</f>
        <v>2</v>
      </c>
      <c r="T303" s="3">
        <f>IF(Machine_Downtime[[#This Row],[Torque]]&gt;24,2,0)</f>
        <v>0</v>
      </c>
      <c r="U303" s="3">
        <f>Machine_Downtime[[#This Row],[torque_risk]]+Machine_Downtime[[#This Row],[temperature_risk]]+Machine_Downtime[[#This Row],[splindle_speed_risk]]+Machine_Downtime[[#This Row],[pressure_risk]]</f>
        <v>6</v>
      </c>
      <c r="V303" s="3" t="str">
        <f>IF(Machine_Downtime[[#This Row],[risk_score]]&gt;=5,"High",IF(Machine_Downtime[[#This Row],[risk_score]]&gt;=3,"Medium","Low"))</f>
        <v>High</v>
      </c>
    </row>
    <row r="304" spans="1:22" x14ac:dyDescent="0.3">
      <c r="A304" t="s">
        <v>234</v>
      </c>
      <c r="B304" t="s">
        <v>17</v>
      </c>
      <c r="C304" t="s">
        <v>18</v>
      </c>
      <c r="D304" s="3">
        <v>98.481601380000001</v>
      </c>
      <c r="E304" s="3">
        <v>5.5326944830000002</v>
      </c>
      <c r="F304" s="3">
        <v>6.7546219829999998</v>
      </c>
      <c r="G304" s="3">
        <v>25.3</v>
      </c>
      <c r="H304" s="3">
        <v>46.7</v>
      </c>
      <c r="I304" s="3">
        <v>35.799999999999997</v>
      </c>
      <c r="J304" s="3">
        <v>0.45400000000000001</v>
      </c>
      <c r="K304" s="3">
        <v>32.311999999999998</v>
      </c>
      <c r="L304" s="3">
        <v>17726</v>
      </c>
      <c r="M304" s="3" t="s">
        <v>127</v>
      </c>
      <c r="N304" s="3">
        <v>30.51400825</v>
      </c>
      <c r="O304" s="3">
        <v>1.87</v>
      </c>
      <c r="P304" t="s">
        <v>37</v>
      </c>
      <c r="Q304" s="3">
        <f t="shared" si="8"/>
        <v>0</v>
      </c>
      <c r="R304" s="3">
        <f t="shared" si="9"/>
        <v>2</v>
      </c>
      <c r="S304" s="3">
        <f>IF(Machine_Downtime[[#This Row],[Coolant_Temperature]]&gt;18,2,0)</f>
        <v>2</v>
      </c>
      <c r="T304" s="3">
        <f>IF(Machine_Downtime[[#This Row],[Torque]]&gt;24,2,0)</f>
        <v>2</v>
      </c>
      <c r="U304" s="3">
        <f>Machine_Downtime[[#This Row],[torque_risk]]+Machine_Downtime[[#This Row],[temperature_risk]]+Machine_Downtime[[#This Row],[splindle_speed_risk]]+Machine_Downtime[[#This Row],[pressure_risk]]</f>
        <v>6</v>
      </c>
      <c r="V304" s="3" t="str">
        <f>IF(Machine_Downtime[[#This Row],[risk_score]]&gt;=5,"High",IF(Machine_Downtime[[#This Row],[risk_score]]&gt;=3,"Medium","Low"))</f>
        <v>High</v>
      </c>
    </row>
    <row r="305" spans="1:22" x14ac:dyDescent="0.3">
      <c r="A305" t="s">
        <v>234</v>
      </c>
      <c r="B305" t="s">
        <v>28</v>
      </c>
      <c r="C305" t="s">
        <v>29</v>
      </c>
      <c r="D305" s="3">
        <v>100.51204250000001</v>
      </c>
      <c r="E305" s="3">
        <v>5.5128679160000003</v>
      </c>
      <c r="F305" s="3">
        <v>6.3883422599999999</v>
      </c>
      <c r="G305" s="3">
        <v>6.8</v>
      </c>
      <c r="H305" s="3">
        <v>46.8</v>
      </c>
      <c r="I305" s="3">
        <v>35.9</v>
      </c>
      <c r="J305" s="3">
        <v>1.1200000000000001</v>
      </c>
      <c r="K305" s="3">
        <v>30.273</v>
      </c>
      <c r="L305" s="3">
        <v>22081</v>
      </c>
      <c r="M305" s="3" t="s">
        <v>159</v>
      </c>
      <c r="N305" s="3">
        <v>21.6204882</v>
      </c>
      <c r="O305" s="3">
        <v>3.07</v>
      </c>
      <c r="P305" t="s">
        <v>37</v>
      </c>
      <c r="Q305" s="3">
        <f t="shared" si="8"/>
        <v>0</v>
      </c>
      <c r="R305" s="3">
        <f t="shared" si="9"/>
        <v>0</v>
      </c>
      <c r="S305" s="3">
        <f>IF(Machine_Downtime[[#This Row],[Coolant_Temperature]]&gt;18,2,0)</f>
        <v>0</v>
      </c>
      <c r="T305" s="3">
        <f>IF(Machine_Downtime[[#This Row],[Torque]]&gt;24,2,0)</f>
        <v>0</v>
      </c>
      <c r="U305" s="3">
        <f>Machine_Downtime[[#This Row],[torque_risk]]+Machine_Downtime[[#This Row],[temperature_risk]]+Machine_Downtime[[#This Row],[splindle_speed_risk]]+Machine_Downtime[[#This Row],[pressure_risk]]</f>
        <v>0</v>
      </c>
      <c r="V305" s="3" t="str">
        <f>IF(Machine_Downtime[[#This Row],[risk_score]]&gt;=5,"High",IF(Machine_Downtime[[#This Row],[risk_score]]&gt;=3,"Medium","Low"))</f>
        <v>Low</v>
      </c>
    </row>
    <row r="306" spans="1:22" x14ac:dyDescent="0.3">
      <c r="A306" t="s">
        <v>234</v>
      </c>
      <c r="B306" t="s">
        <v>17</v>
      </c>
      <c r="C306" t="s">
        <v>18</v>
      </c>
      <c r="D306" s="3">
        <v>141.15720450000001</v>
      </c>
      <c r="E306" s="3">
        <v>5.5352290159999997</v>
      </c>
      <c r="F306" s="3">
        <v>6.3841562319999996</v>
      </c>
      <c r="G306" s="3">
        <v>8.6999999999999993</v>
      </c>
      <c r="H306" s="3">
        <v>48.1</v>
      </c>
      <c r="I306" s="3">
        <v>34.799999999999997</v>
      </c>
      <c r="J306" s="3">
        <v>0.81100000000000005</v>
      </c>
      <c r="K306" s="3">
        <v>29.623000000000001</v>
      </c>
      <c r="L306" s="3">
        <v>22168</v>
      </c>
      <c r="M306" s="3" t="s">
        <v>32</v>
      </c>
      <c r="N306" s="3">
        <v>21.535636950000001</v>
      </c>
      <c r="O306" s="3">
        <v>2.87</v>
      </c>
      <c r="P306" t="s">
        <v>37</v>
      </c>
      <c r="Q306" s="3">
        <f t="shared" si="8"/>
        <v>0</v>
      </c>
      <c r="R306" s="3">
        <f t="shared" si="9"/>
        <v>2</v>
      </c>
      <c r="S306" s="3">
        <f>IF(Machine_Downtime[[#This Row],[Coolant_Temperature]]&gt;18,2,0)</f>
        <v>0</v>
      </c>
      <c r="T306" s="3">
        <f>IF(Machine_Downtime[[#This Row],[Torque]]&gt;24,2,0)</f>
        <v>0</v>
      </c>
      <c r="U306" s="3">
        <f>Machine_Downtime[[#This Row],[torque_risk]]+Machine_Downtime[[#This Row],[temperature_risk]]+Machine_Downtime[[#This Row],[splindle_speed_risk]]+Machine_Downtime[[#This Row],[pressure_risk]]</f>
        <v>2</v>
      </c>
      <c r="V306" s="3" t="str">
        <f>IF(Machine_Downtime[[#This Row],[risk_score]]&gt;=5,"High",IF(Machine_Downtime[[#This Row],[risk_score]]&gt;=3,"Medium","Low"))</f>
        <v>Low</v>
      </c>
    </row>
    <row r="307" spans="1:22" x14ac:dyDescent="0.3">
      <c r="A307" t="s">
        <v>234</v>
      </c>
      <c r="B307" t="s">
        <v>17</v>
      </c>
      <c r="C307" t="s">
        <v>18</v>
      </c>
      <c r="D307" s="3">
        <v>157.76121800000001</v>
      </c>
      <c r="E307" s="3">
        <v>5.5341503440000004</v>
      </c>
      <c r="F307" s="3">
        <v>6.5651907899999999</v>
      </c>
      <c r="G307" s="3">
        <v>6.8</v>
      </c>
      <c r="H307" s="3">
        <v>44.2</v>
      </c>
      <c r="I307" s="3" t="s">
        <v>109</v>
      </c>
      <c r="J307" s="3">
        <v>0.746</v>
      </c>
      <c r="K307" s="3">
        <v>28.94</v>
      </c>
      <c r="L307" s="3">
        <v>22167</v>
      </c>
      <c r="M307" s="3" t="s">
        <v>131</v>
      </c>
      <c r="N307" s="3">
        <v>21.536608470000001</v>
      </c>
      <c r="O307" s="3">
        <v>3.01</v>
      </c>
      <c r="P307" t="s">
        <v>37</v>
      </c>
      <c r="Q307" s="3">
        <f t="shared" si="8"/>
        <v>0</v>
      </c>
      <c r="R307" s="3">
        <f t="shared" si="9"/>
        <v>2</v>
      </c>
      <c r="S307" s="3">
        <f>IF(Machine_Downtime[[#This Row],[Coolant_Temperature]]&gt;18,2,0)</f>
        <v>0</v>
      </c>
      <c r="T307" s="3">
        <f>IF(Machine_Downtime[[#This Row],[Torque]]&gt;24,2,0)</f>
        <v>0</v>
      </c>
      <c r="U307" s="3">
        <f>Machine_Downtime[[#This Row],[torque_risk]]+Machine_Downtime[[#This Row],[temperature_risk]]+Machine_Downtime[[#This Row],[splindle_speed_risk]]+Machine_Downtime[[#This Row],[pressure_risk]]</f>
        <v>2</v>
      </c>
      <c r="V307" s="3" t="str">
        <f>IF(Machine_Downtime[[#This Row],[risk_score]]&gt;=5,"High",IF(Machine_Downtime[[#This Row],[risk_score]]&gt;=3,"Medium","Low"))</f>
        <v>Low</v>
      </c>
    </row>
    <row r="308" spans="1:22" x14ac:dyDescent="0.3">
      <c r="A308" t="s">
        <v>234</v>
      </c>
      <c r="B308" t="s">
        <v>28</v>
      </c>
      <c r="C308" t="s">
        <v>29</v>
      </c>
      <c r="D308" s="3">
        <v>121.386864</v>
      </c>
      <c r="E308" s="3">
        <v>5.5728410860000004</v>
      </c>
      <c r="F308" s="3">
        <v>7.2852925529999997</v>
      </c>
      <c r="G308" s="3">
        <v>5.7</v>
      </c>
      <c r="H308" s="3">
        <v>49.2</v>
      </c>
      <c r="I308" s="3">
        <v>32.4</v>
      </c>
      <c r="J308" s="3">
        <v>0.56299999999999994</v>
      </c>
      <c r="K308" s="3">
        <v>19.489999999999998</v>
      </c>
      <c r="L308" s="3">
        <v>22310</v>
      </c>
      <c r="M308" s="3" t="s">
        <v>22</v>
      </c>
      <c r="N308" s="3">
        <v>21.39856567</v>
      </c>
      <c r="O308" s="3">
        <v>3.15</v>
      </c>
      <c r="P308" t="s">
        <v>37</v>
      </c>
      <c r="Q308" s="3">
        <f t="shared" si="8"/>
        <v>0</v>
      </c>
      <c r="R308" s="3">
        <f t="shared" si="9"/>
        <v>2</v>
      </c>
      <c r="S308" s="3">
        <f>IF(Machine_Downtime[[#This Row],[Coolant_Temperature]]&gt;18,2,0)</f>
        <v>0</v>
      </c>
      <c r="T308" s="3">
        <f>IF(Machine_Downtime[[#This Row],[Torque]]&gt;24,2,0)</f>
        <v>0</v>
      </c>
      <c r="U308" s="3">
        <f>Machine_Downtime[[#This Row],[torque_risk]]+Machine_Downtime[[#This Row],[temperature_risk]]+Machine_Downtime[[#This Row],[splindle_speed_risk]]+Machine_Downtime[[#This Row],[pressure_risk]]</f>
        <v>2</v>
      </c>
      <c r="V308" s="3" t="str">
        <f>IF(Machine_Downtime[[#This Row],[risk_score]]&gt;=5,"High",IF(Machine_Downtime[[#This Row],[risk_score]]&gt;=3,"Medium","Low"))</f>
        <v>Low</v>
      </c>
    </row>
    <row r="309" spans="1:22" x14ac:dyDescent="0.3">
      <c r="A309" t="s">
        <v>234</v>
      </c>
      <c r="B309" t="s">
        <v>28</v>
      </c>
      <c r="C309" t="s">
        <v>29</v>
      </c>
      <c r="D309" s="3">
        <v>101.6574135</v>
      </c>
      <c r="E309" s="3">
        <v>5.5305427829999996</v>
      </c>
      <c r="F309" s="3">
        <v>6.2539164060000001</v>
      </c>
      <c r="G309" s="3">
        <v>25.3</v>
      </c>
      <c r="H309" s="3">
        <v>55.3</v>
      </c>
      <c r="I309" s="3">
        <v>34.5</v>
      </c>
      <c r="J309" s="3">
        <v>1.17</v>
      </c>
      <c r="K309" s="3">
        <v>15.433</v>
      </c>
      <c r="L309" s="3">
        <v>18436</v>
      </c>
      <c r="M309" s="3" t="s">
        <v>239</v>
      </c>
      <c r="N309" s="3">
        <v>31.620335180000001</v>
      </c>
      <c r="O309" s="3">
        <v>2.88</v>
      </c>
      <c r="P309" t="s">
        <v>37</v>
      </c>
      <c r="Q309" s="3">
        <f t="shared" si="8"/>
        <v>0</v>
      </c>
      <c r="R309" s="3">
        <f t="shared" si="9"/>
        <v>2</v>
      </c>
      <c r="S309" s="3">
        <f>IF(Machine_Downtime[[#This Row],[Coolant_Temperature]]&gt;18,2,0)</f>
        <v>2</v>
      </c>
      <c r="T309" s="3">
        <f>IF(Machine_Downtime[[#This Row],[Torque]]&gt;24,2,0)</f>
        <v>2</v>
      </c>
      <c r="U309" s="3">
        <f>Machine_Downtime[[#This Row],[torque_risk]]+Machine_Downtime[[#This Row],[temperature_risk]]+Machine_Downtime[[#This Row],[splindle_speed_risk]]+Machine_Downtime[[#This Row],[pressure_risk]]</f>
        <v>6</v>
      </c>
      <c r="V309" s="3" t="str">
        <f>IF(Machine_Downtime[[#This Row],[risk_score]]&gt;=5,"High",IF(Machine_Downtime[[#This Row],[risk_score]]&gt;=3,"Medium","Low"))</f>
        <v>High</v>
      </c>
    </row>
    <row r="310" spans="1:22" x14ac:dyDescent="0.3">
      <c r="A310" t="s">
        <v>240</v>
      </c>
      <c r="B310" t="s">
        <v>23</v>
      </c>
      <c r="C310" t="s">
        <v>24</v>
      </c>
      <c r="D310" s="3">
        <v>145.6007457</v>
      </c>
      <c r="E310" s="3">
        <v>3.1260114720000001</v>
      </c>
      <c r="F310" s="3">
        <v>6.8256822609999999</v>
      </c>
      <c r="G310" s="3">
        <v>7.4</v>
      </c>
      <c r="H310" s="3" t="s">
        <v>94</v>
      </c>
      <c r="I310" s="3">
        <v>36.299999999999997</v>
      </c>
      <c r="J310" s="3">
        <v>0.68899999999999995</v>
      </c>
      <c r="K310" s="3">
        <v>11.396000000000001</v>
      </c>
      <c r="L310" s="3">
        <v>18436</v>
      </c>
      <c r="M310" s="3" t="s">
        <v>241</v>
      </c>
      <c r="N310" s="3">
        <v>31.620335180000001</v>
      </c>
      <c r="O310" s="3">
        <v>2.88</v>
      </c>
      <c r="P310" t="s">
        <v>37</v>
      </c>
      <c r="Q310" s="3">
        <f t="shared" si="8"/>
        <v>0</v>
      </c>
      <c r="R310" s="3">
        <f t="shared" si="9"/>
        <v>0</v>
      </c>
      <c r="S310" s="3">
        <f>IF(Machine_Downtime[[#This Row],[Coolant_Temperature]]&gt;18,2,0)</f>
        <v>0</v>
      </c>
      <c r="T310" s="3">
        <f>IF(Machine_Downtime[[#This Row],[Torque]]&gt;24,2,0)</f>
        <v>2</v>
      </c>
      <c r="U310" s="3">
        <f>Machine_Downtime[[#This Row],[torque_risk]]+Machine_Downtime[[#This Row],[temperature_risk]]+Machine_Downtime[[#This Row],[splindle_speed_risk]]+Machine_Downtime[[#This Row],[pressure_risk]]</f>
        <v>2</v>
      </c>
      <c r="V310" s="3" t="str">
        <f>IF(Machine_Downtime[[#This Row],[risk_score]]&gt;=5,"High",IF(Machine_Downtime[[#This Row],[risk_score]]&gt;=3,"Medium","Low"))</f>
        <v>Low</v>
      </c>
    </row>
    <row r="311" spans="1:22" x14ac:dyDescent="0.3">
      <c r="A311" t="s">
        <v>240</v>
      </c>
      <c r="B311" t="s">
        <v>28</v>
      </c>
      <c r="C311" t="s">
        <v>29</v>
      </c>
      <c r="D311" s="3">
        <v>111.8119547</v>
      </c>
      <c r="E311" s="3">
        <v>3.8950313470000002</v>
      </c>
      <c r="F311" s="3">
        <v>7.1881191900000001</v>
      </c>
      <c r="G311" s="3">
        <v>6.8</v>
      </c>
      <c r="H311" s="3" t="s">
        <v>33</v>
      </c>
      <c r="I311" s="3">
        <v>36.299999999999997</v>
      </c>
      <c r="J311" s="3">
        <v>1.2390000000000001</v>
      </c>
      <c r="K311" s="3">
        <v>28.387</v>
      </c>
      <c r="L311" s="3">
        <v>17726</v>
      </c>
      <c r="M311" s="3" t="s">
        <v>226</v>
      </c>
      <c r="N311" s="3">
        <v>30.51400825</v>
      </c>
      <c r="O311" s="3">
        <v>1.87</v>
      </c>
      <c r="P311" t="s">
        <v>37</v>
      </c>
      <c r="Q311" s="3">
        <f t="shared" si="8"/>
        <v>0</v>
      </c>
      <c r="R311" s="3">
        <f t="shared" si="9"/>
        <v>0</v>
      </c>
      <c r="S311" s="3">
        <f>IF(Machine_Downtime[[#This Row],[Coolant_Temperature]]&gt;18,2,0)</f>
        <v>0</v>
      </c>
      <c r="T311" s="3">
        <f>IF(Machine_Downtime[[#This Row],[Torque]]&gt;24,2,0)</f>
        <v>2</v>
      </c>
      <c r="U311" s="3">
        <f>Machine_Downtime[[#This Row],[torque_risk]]+Machine_Downtime[[#This Row],[temperature_risk]]+Machine_Downtime[[#This Row],[splindle_speed_risk]]+Machine_Downtime[[#This Row],[pressure_risk]]</f>
        <v>2</v>
      </c>
      <c r="V311" s="3" t="str">
        <f>IF(Machine_Downtime[[#This Row],[risk_score]]&gt;=5,"High",IF(Machine_Downtime[[#This Row],[risk_score]]&gt;=3,"Medium","Low"))</f>
        <v>Low</v>
      </c>
    </row>
    <row r="312" spans="1:22" x14ac:dyDescent="0.3">
      <c r="A312" t="s">
        <v>240</v>
      </c>
      <c r="B312" t="s">
        <v>28</v>
      </c>
      <c r="C312" t="s">
        <v>29</v>
      </c>
      <c r="D312" s="3">
        <v>120.2259923</v>
      </c>
      <c r="E312" s="3">
        <v>3.8888346930000002</v>
      </c>
      <c r="F312" s="3">
        <v>6.2400082350000003</v>
      </c>
      <c r="G312" s="3">
        <v>5.7</v>
      </c>
      <c r="H312" s="3">
        <v>48.5</v>
      </c>
      <c r="I312" s="3">
        <v>37.700000000000003</v>
      </c>
      <c r="J312" s="3">
        <v>0.75600000000000001</v>
      </c>
      <c r="K312" s="3">
        <v>19.952999999999999</v>
      </c>
      <c r="L312" s="3">
        <v>21166</v>
      </c>
      <c r="M312" s="3" t="s">
        <v>166</v>
      </c>
      <c r="N312" s="3">
        <v>35.580333660000001</v>
      </c>
      <c r="O312" s="3">
        <v>1.86</v>
      </c>
      <c r="P312" t="s">
        <v>37</v>
      </c>
      <c r="Q312" s="3">
        <f t="shared" si="8"/>
        <v>0</v>
      </c>
      <c r="R312" s="3">
        <f t="shared" si="9"/>
        <v>0</v>
      </c>
      <c r="S312" s="3">
        <f>IF(Machine_Downtime[[#This Row],[Coolant_Temperature]]&gt;18,2,0)</f>
        <v>0</v>
      </c>
      <c r="T312" s="3">
        <f>IF(Machine_Downtime[[#This Row],[Torque]]&gt;24,2,0)</f>
        <v>2</v>
      </c>
      <c r="U312" s="3">
        <f>Machine_Downtime[[#This Row],[torque_risk]]+Machine_Downtime[[#This Row],[temperature_risk]]+Machine_Downtime[[#This Row],[splindle_speed_risk]]+Machine_Downtime[[#This Row],[pressure_risk]]</f>
        <v>2</v>
      </c>
      <c r="V312" s="3" t="str">
        <f>IF(Machine_Downtime[[#This Row],[risk_score]]&gt;=5,"High",IF(Machine_Downtime[[#This Row],[risk_score]]&gt;=3,"Medium","Low"))</f>
        <v>Low</v>
      </c>
    </row>
    <row r="313" spans="1:22" x14ac:dyDescent="0.3">
      <c r="A313" t="s">
        <v>240</v>
      </c>
      <c r="B313" t="s">
        <v>28</v>
      </c>
      <c r="C313" t="s">
        <v>29</v>
      </c>
      <c r="D313" s="3">
        <v>118.0076619</v>
      </c>
      <c r="E313" s="3">
        <v>3.0531488370000002</v>
      </c>
      <c r="F313" s="3">
        <v>6.3656400690000003</v>
      </c>
      <c r="G313" s="3">
        <v>4.5</v>
      </c>
      <c r="H313" s="3" t="s">
        <v>128</v>
      </c>
      <c r="I313" s="3">
        <v>40.6</v>
      </c>
      <c r="J313" s="3">
        <v>0.48599999999999999</v>
      </c>
      <c r="K313" s="3">
        <v>35.106999999999999</v>
      </c>
      <c r="L313" s="3">
        <v>21135</v>
      </c>
      <c r="M313" s="3" t="s">
        <v>65</v>
      </c>
      <c r="N313" s="3">
        <v>22.58821859</v>
      </c>
      <c r="O313" s="3">
        <v>1.85</v>
      </c>
      <c r="P313" t="s">
        <v>37</v>
      </c>
      <c r="Q313" s="3">
        <f t="shared" si="8"/>
        <v>0</v>
      </c>
      <c r="R313" s="3">
        <f t="shared" si="9"/>
        <v>2</v>
      </c>
      <c r="S313" s="3">
        <f>IF(Machine_Downtime[[#This Row],[Coolant_Temperature]]&gt;18,2,0)</f>
        <v>0</v>
      </c>
      <c r="T313" s="3">
        <f>IF(Machine_Downtime[[#This Row],[Torque]]&gt;24,2,0)</f>
        <v>0</v>
      </c>
      <c r="U313" s="3">
        <f>Machine_Downtime[[#This Row],[torque_risk]]+Machine_Downtime[[#This Row],[temperature_risk]]+Machine_Downtime[[#This Row],[splindle_speed_risk]]+Machine_Downtime[[#This Row],[pressure_risk]]</f>
        <v>2</v>
      </c>
      <c r="V313" s="3" t="str">
        <f>IF(Machine_Downtime[[#This Row],[risk_score]]&gt;=5,"High",IF(Machine_Downtime[[#This Row],[risk_score]]&gt;=3,"Medium","Low"))</f>
        <v>Low</v>
      </c>
    </row>
    <row r="314" spans="1:22" x14ac:dyDescent="0.3">
      <c r="A314" t="s">
        <v>240</v>
      </c>
      <c r="B314" t="s">
        <v>17</v>
      </c>
      <c r="C314" t="s">
        <v>18</v>
      </c>
      <c r="D314" s="3">
        <v>89.767940820000007</v>
      </c>
      <c r="E314" s="3">
        <v>3.0534513780000001</v>
      </c>
      <c r="F314" s="3">
        <v>5.8622866240000002</v>
      </c>
      <c r="G314" s="3">
        <v>12.2</v>
      </c>
      <c r="H314" s="3">
        <v>50.6</v>
      </c>
      <c r="I314" s="3">
        <v>37.5</v>
      </c>
      <c r="J314" s="3">
        <v>0.68400000000000005</v>
      </c>
      <c r="K314" s="3">
        <v>31.613</v>
      </c>
      <c r="L314" s="3">
        <v>21164</v>
      </c>
      <c r="M314" s="3" t="s">
        <v>175</v>
      </c>
      <c r="N314" s="3">
        <v>22.557267060000001</v>
      </c>
      <c r="O314" s="3">
        <v>2.11</v>
      </c>
      <c r="P314" t="s">
        <v>37</v>
      </c>
      <c r="Q314" s="3">
        <f t="shared" si="8"/>
        <v>2</v>
      </c>
      <c r="R314" s="3">
        <f t="shared" si="9"/>
        <v>2</v>
      </c>
      <c r="S314" s="3">
        <f>IF(Machine_Downtime[[#This Row],[Coolant_Temperature]]&gt;18,2,0)</f>
        <v>0</v>
      </c>
      <c r="T314" s="3">
        <f>IF(Machine_Downtime[[#This Row],[Torque]]&gt;24,2,0)</f>
        <v>0</v>
      </c>
      <c r="U314" s="3">
        <f>Machine_Downtime[[#This Row],[torque_risk]]+Machine_Downtime[[#This Row],[temperature_risk]]+Machine_Downtime[[#This Row],[splindle_speed_risk]]+Machine_Downtime[[#This Row],[pressure_risk]]</f>
        <v>4</v>
      </c>
      <c r="V314" s="3" t="str">
        <f>IF(Machine_Downtime[[#This Row],[risk_score]]&gt;=5,"High",IF(Machine_Downtime[[#This Row],[risk_score]]&gt;=3,"Medium","Low"))</f>
        <v>Medium</v>
      </c>
    </row>
    <row r="315" spans="1:22" x14ac:dyDescent="0.3">
      <c r="A315" t="s">
        <v>240</v>
      </c>
      <c r="B315" t="s">
        <v>28</v>
      </c>
      <c r="C315" t="s">
        <v>29</v>
      </c>
      <c r="D315" s="3">
        <v>121.86</v>
      </c>
      <c r="E315" s="3">
        <v>4.5668539020000001</v>
      </c>
      <c r="F315" s="3">
        <v>6.6885833659999996</v>
      </c>
      <c r="G315" s="3">
        <v>19.3</v>
      </c>
      <c r="H315" s="3">
        <v>50.8</v>
      </c>
      <c r="I315" s="3">
        <v>37.200000000000003</v>
      </c>
      <c r="J315" s="3">
        <v>0.78800000000000003</v>
      </c>
      <c r="K315" s="3">
        <v>27.338000000000001</v>
      </c>
      <c r="L315" s="3">
        <v>20504</v>
      </c>
      <c r="M315" s="3" t="s">
        <v>242</v>
      </c>
      <c r="N315" s="3">
        <v>24.338618400000001</v>
      </c>
      <c r="O315" s="3">
        <v>3.55</v>
      </c>
      <c r="P315" t="s">
        <v>21</v>
      </c>
      <c r="Q315" s="3">
        <f t="shared" si="8"/>
        <v>0</v>
      </c>
      <c r="R315" s="3">
        <f t="shared" si="9"/>
        <v>2</v>
      </c>
      <c r="S315" s="3">
        <f>IF(Machine_Downtime[[#This Row],[Coolant_Temperature]]&gt;18,2,0)</f>
        <v>2</v>
      </c>
      <c r="T315" s="3">
        <f>IF(Machine_Downtime[[#This Row],[Torque]]&gt;24,2,0)</f>
        <v>2</v>
      </c>
      <c r="U315" s="3">
        <f>Machine_Downtime[[#This Row],[torque_risk]]+Machine_Downtime[[#This Row],[temperature_risk]]+Machine_Downtime[[#This Row],[splindle_speed_risk]]+Machine_Downtime[[#This Row],[pressure_risk]]</f>
        <v>6</v>
      </c>
      <c r="V315" s="3" t="str">
        <f>IF(Machine_Downtime[[#This Row],[risk_score]]&gt;=5,"High",IF(Machine_Downtime[[#This Row],[risk_score]]&gt;=3,"Medium","Low"))</f>
        <v>High</v>
      </c>
    </row>
    <row r="316" spans="1:22" x14ac:dyDescent="0.3">
      <c r="A316" t="s">
        <v>240</v>
      </c>
      <c r="B316" t="s">
        <v>17</v>
      </c>
      <c r="C316" t="s">
        <v>18</v>
      </c>
      <c r="D316" s="3">
        <v>157.47</v>
      </c>
      <c r="E316" s="3">
        <v>6.8394131590000002</v>
      </c>
      <c r="F316" s="3">
        <v>6.6116564670000004</v>
      </c>
      <c r="G316" s="3">
        <v>9.6999999999999993</v>
      </c>
      <c r="H316" s="3">
        <v>50.4</v>
      </c>
      <c r="I316" s="3">
        <v>27.7</v>
      </c>
      <c r="J316" s="3">
        <v>0.80400000000000005</v>
      </c>
      <c r="K316" s="3">
        <v>23.878</v>
      </c>
      <c r="L316" s="3">
        <v>21951</v>
      </c>
      <c r="M316" s="3" t="s">
        <v>154</v>
      </c>
      <c r="N316" s="3">
        <v>24.347307220000001</v>
      </c>
      <c r="O316" s="3">
        <v>3.55</v>
      </c>
      <c r="P316" t="s">
        <v>21</v>
      </c>
      <c r="Q316" s="3">
        <f t="shared" si="8"/>
        <v>0</v>
      </c>
      <c r="R316" s="3">
        <f t="shared" si="9"/>
        <v>2</v>
      </c>
      <c r="S316" s="3">
        <f>IF(Machine_Downtime[[#This Row],[Coolant_Temperature]]&gt;18,2,0)</f>
        <v>0</v>
      </c>
      <c r="T316" s="3">
        <f>IF(Machine_Downtime[[#This Row],[Torque]]&gt;24,2,0)</f>
        <v>2</v>
      </c>
      <c r="U316" s="3">
        <f>Machine_Downtime[[#This Row],[torque_risk]]+Machine_Downtime[[#This Row],[temperature_risk]]+Machine_Downtime[[#This Row],[splindle_speed_risk]]+Machine_Downtime[[#This Row],[pressure_risk]]</f>
        <v>4</v>
      </c>
      <c r="V316" s="3" t="str">
        <f>IF(Machine_Downtime[[#This Row],[risk_score]]&gt;=5,"High",IF(Machine_Downtime[[#This Row],[risk_score]]&gt;=3,"Medium","Low"))</f>
        <v>Medium</v>
      </c>
    </row>
    <row r="317" spans="1:22" x14ac:dyDescent="0.3">
      <c r="A317" t="s">
        <v>240</v>
      </c>
      <c r="B317" t="s">
        <v>17</v>
      </c>
      <c r="C317" t="s">
        <v>18</v>
      </c>
      <c r="D317" s="3">
        <v>88.51</v>
      </c>
      <c r="E317" s="3">
        <v>6.863944117</v>
      </c>
      <c r="F317" s="3">
        <v>5.9495074150000002</v>
      </c>
      <c r="G317" s="3">
        <v>19.600000000000001</v>
      </c>
      <c r="H317" s="3" t="s">
        <v>130</v>
      </c>
      <c r="I317" s="3">
        <v>36.5</v>
      </c>
      <c r="J317" s="3">
        <v>1.351</v>
      </c>
      <c r="K317" s="3">
        <v>24.994</v>
      </c>
      <c r="L317" s="3">
        <v>27957</v>
      </c>
      <c r="M317" s="3" t="s">
        <v>79</v>
      </c>
      <c r="N317" s="3">
        <v>24.34110029</v>
      </c>
      <c r="O317" s="3">
        <v>3.58</v>
      </c>
      <c r="P317" t="s">
        <v>21</v>
      </c>
      <c r="Q317" s="3">
        <f t="shared" si="8"/>
        <v>2</v>
      </c>
      <c r="R317" s="3">
        <f t="shared" si="9"/>
        <v>2</v>
      </c>
      <c r="S317" s="3">
        <f>IF(Machine_Downtime[[#This Row],[Coolant_Temperature]]&gt;18,2,0)</f>
        <v>2</v>
      </c>
      <c r="T317" s="3">
        <f>IF(Machine_Downtime[[#This Row],[Torque]]&gt;24,2,0)</f>
        <v>2</v>
      </c>
      <c r="U317" s="3">
        <f>Machine_Downtime[[#This Row],[torque_risk]]+Machine_Downtime[[#This Row],[temperature_risk]]+Machine_Downtime[[#This Row],[splindle_speed_risk]]+Machine_Downtime[[#This Row],[pressure_risk]]</f>
        <v>8</v>
      </c>
      <c r="V317" s="3" t="str">
        <f>IF(Machine_Downtime[[#This Row],[risk_score]]&gt;=5,"High",IF(Machine_Downtime[[#This Row],[risk_score]]&gt;=3,"Medium","Low"))</f>
        <v>High</v>
      </c>
    </row>
    <row r="318" spans="1:22" x14ac:dyDescent="0.3">
      <c r="A318" t="s">
        <v>243</v>
      </c>
      <c r="B318" t="s">
        <v>17</v>
      </c>
      <c r="C318" t="s">
        <v>18</v>
      </c>
      <c r="D318" s="3">
        <v>115.77609289999999</v>
      </c>
      <c r="E318" s="3">
        <v>3.1648046490000001</v>
      </c>
      <c r="F318" s="3">
        <v>6.1560359829999998</v>
      </c>
      <c r="G318" s="3">
        <v>11.9</v>
      </c>
      <c r="H318" s="3">
        <v>49.5</v>
      </c>
      <c r="I318" s="3">
        <v>40.5</v>
      </c>
      <c r="J318" s="3">
        <v>1.147</v>
      </c>
      <c r="K318" s="3">
        <v>32.165999999999997</v>
      </c>
      <c r="L318" s="3">
        <v>20705</v>
      </c>
      <c r="M318" s="3" t="s">
        <v>140</v>
      </c>
      <c r="N318" s="3">
        <v>23.057329150000001</v>
      </c>
      <c r="O318" s="3">
        <v>2.17</v>
      </c>
      <c r="P318" t="s">
        <v>37</v>
      </c>
      <c r="Q318" s="3">
        <f t="shared" si="8"/>
        <v>0</v>
      </c>
      <c r="R318" s="3">
        <f t="shared" si="9"/>
        <v>2</v>
      </c>
      <c r="S318" s="3">
        <f>IF(Machine_Downtime[[#This Row],[Coolant_Temperature]]&gt;18,2,0)</f>
        <v>0</v>
      </c>
      <c r="T318" s="3">
        <f>IF(Machine_Downtime[[#This Row],[Torque]]&gt;24,2,0)</f>
        <v>0</v>
      </c>
      <c r="U318" s="3">
        <f>Machine_Downtime[[#This Row],[torque_risk]]+Machine_Downtime[[#This Row],[temperature_risk]]+Machine_Downtime[[#This Row],[splindle_speed_risk]]+Machine_Downtime[[#This Row],[pressure_risk]]</f>
        <v>2</v>
      </c>
      <c r="V318" s="3" t="str">
        <f>IF(Machine_Downtime[[#This Row],[risk_score]]&gt;=5,"High",IF(Machine_Downtime[[#This Row],[risk_score]]&gt;=3,"Medium","Low"))</f>
        <v>Low</v>
      </c>
    </row>
    <row r="319" spans="1:22" x14ac:dyDescent="0.3">
      <c r="A319" t="s">
        <v>244</v>
      </c>
      <c r="B319" t="s">
        <v>17</v>
      </c>
      <c r="C319" t="s">
        <v>18</v>
      </c>
      <c r="D319" s="3">
        <v>137.87571170000001</v>
      </c>
      <c r="E319" s="3">
        <v>3.8950313470000002</v>
      </c>
      <c r="F319" s="3">
        <v>6.2253957570000003</v>
      </c>
      <c r="G319" s="3">
        <v>7.4</v>
      </c>
      <c r="H319" s="3">
        <v>49.4</v>
      </c>
      <c r="I319" s="3" t="s">
        <v>88</v>
      </c>
      <c r="J319" s="3">
        <v>1.0229999999999999</v>
      </c>
      <c r="K319" s="3">
        <v>18.472000000000001</v>
      </c>
      <c r="L319" s="3">
        <v>20441</v>
      </c>
      <c r="M319" s="3" t="s">
        <v>64</v>
      </c>
      <c r="N319" s="3">
        <v>33.355119610000003</v>
      </c>
      <c r="O319" s="3">
        <v>1.91</v>
      </c>
      <c r="P319" t="s">
        <v>37</v>
      </c>
      <c r="Q319" s="3">
        <f t="shared" si="8"/>
        <v>0</v>
      </c>
      <c r="R319" s="3">
        <f t="shared" si="9"/>
        <v>2</v>
      </c>
      <c r="S319" s="3">
        <f>IF(Machine_Downtime[[#This Row],[Coolant_Temperature]]&gt;18,2,0)</f>
        <v>0</v>
      </c>
      <c r="T319" s="3">
        <f>IF(Machine_Downtime[[#This Row],[Torque]]&gt;24,2,0)</f>
        <v>2</v>
      </c>
      <c r="U319" s="3">
        <f>Machine_Downtime[[#This Row],[torque_risk]]+Machine_Downtime[[#This Row],[temperature_risk]]+Machine_Downtime[[#This Row],[splindle_speed_risk]]+Machine_Downtime[[#This Row],[pressure_risk]]</f>
        <v>4</v>
      </c>
      <c r="V319" s="3" t="str">
        <f>IF(Machine_Downtime[[#This Row],[risk_score]]&gt;=5,"High",IF(Machine_Downtime[[#This Row],[risk_score]]&gt;=3,"Medium","Low"))</f>
        <v>Medium</v>
      </c>
    </row>
    <row r="320" spans="1:22" x14ac:dyDescent="0.3">
      <c r="A320" t="s">
        <v>244</v>
      </c>
      <c r="B320" t="s">
        <v>28</v>
      </c>
      <c r="C320" t="s">
        <v>29</v>
      </c>
      <c r="D320" s="3">
        <v>148.39818210000001</v>
      </c>
      <c r="E320" s="3">
        <v>3.0531488370000002</v>
      </c>
      <c r="F320" s="3">
        <v>6.869198184</v>
      </c>
      <c r="G320" s="3">
        <v>5.7</v>
      </c>
      <c r="H320" s="3">
        <v>49.3</v>
      </c>
      <c r="I320" s="3" t="s">
        <v>88</v>
      </c>
      <c r="J320" s="3">
        <v>1.3779999999999999</v>
      </c>
      <c r="K320" s="3">
        <v>18.978999999999999</v>
      </c>
      <c r="L320" s="3">
        <v>20441</v>
      </c>
      <c r="M320" s="3" t="s">
        <v>189</v>
      </c>
      <c r="N320" s="3">
        <v>23.355119609999999</v>
      </c>
      <c r="O320" s="3">
        <v>2.69</v>
      </c>
      <c r="P320" t="s">
        <v>37</v>
      </c>
      <c r="Q320" s="3">
        <f t="shared" si="8"/>
        <v>0</v>
      </c>
      <c r="R320" s="3">
        <f t="shared" si="9"/>
        <v>2</v>
      </c>
      <c r="S320" s="3">
        <f>IF(Machine_Downtime[[#This Row],[Coolant_Temperature]]&gt;18,2,0)</f>
        <v>0</v>
      </c>
      <c r="T320" s="3">
        <f>IF(Machine_Downtime[[#This Row],[Torque]]&gt;24,2,0)</f>
        <v>0</v>
      </c>
      <c r="U320" s="3">
        <f>Machine_Downtime[[#This Row],[torque_risk]]+Machine_Downtime[[#This Row],[temperature_risk]]+Machine_Downtime[[#This Row],[splindle_speed_risk]]+Machine_Downtime[[#This Row],[pressure_risk]]</f>
        <v>2</v>
      </c>
      <c r="V320" s="3" t="str">
        <f>IF(Machine_Downtime[[#This Row],[risk_score]]&gt;=5,"High",IF(Machine_Downtime[[#This Row],[risk_score]]&gt;=3,"Medium","Low"))</f>
        <v>Low</v>
      </c>
    </row>
    <row r="321" spans="1:22" x14ac:dyDescent="0.3">
      <c r="A321" t="s">
        <v>244</v>
      </c>
      <c r="B321" t="s">
        <v>23</v>
      </c>
      <c r="C321" t="s">
        <v>24</v>
      </c>
      <c r="D321" s="3">
        <v>147.16700829999999</v>
      </c>
      <c r="E321" s="3">
        <v>3.8888346930000002</v>
      </c>
      <c r="F321" s="3">
        <v>6.6549860049999996</v>
      </c>
      <c r="G321" s="3">
        <v>6.8</v>
      </c>
      <c r="H321" s="3">
        <v>47.4</v>
      </c>
      <c r="I321" s="3">
        <v>28.9</v>
      </c>
      <c r="J321" s="3">
        <v>0.66100000000000003</v>
      </c>
      <c r="K321" s="3">
        <v>23.925999999999998</v>
      </c>
      <c r="L321" s="3">
        <v>20440</v>
      </c>
      <c r="M321" s="3" t="s">
        <v>245</v>
      </c>
      <c r="N321" s="3">
        <v>33.356262229999999</v>
      </c>
      <c r="O321" s="3">
        <v>2.0099999999999998</v>
      </c>
      <c r="P321" t="s">
        <v>37</v>
      </c>
      <c r="Q321" s="3">
        <f t="shared" si="8"/>
        <v>0</v>
      </c>
      <c r="R321" s="3">
        <f t="shared" si="9"/>
        <v>2</v>
      </c>
      <c r="S321" s="3">
        <f>IF(Machine_Downtime[[#This Row],[Coolant_Temperature]]&gt;18,2,0)</f>
        <v>0</v>
      </c>
      <c r="T321" s="3">
        <f>IF(Machine_Downtime[[#This Row],[Torque]]&gt;24,2,0)</f>
        <v>2</v>
      </c>
      <c r="U321" s="3">
        <f>Machine_Downtime[[#This Row],[torque_risk]]+Machine_Downtime[[#This Row],[temperature_risk]]+Machine_Downtime[[#This Row],[splindle_speed_risk]]+Machine_Downtime[[#This Row],[pressure_risk]]</f>
        <v>4</v>
      </c>
      <c r="V321" s="3" t="str">
        <f>IF(Machine_Downtime[[#This Row],[risk_score]]&gt;=5,"High",IF(Machine_Downtime[[#This Row],[risk_score]]&gt;=3,"Medium","Low"))</f>
        <v>Medium</v>
      </c>
    </row>
    <row r="322" spans="1:22" x14ac:dyDescent="0.3">
      <c r="A322" t="s">
        <v>244</v>
      </c>
      <c r="B322" t="s">
        <v>17</v>
      </c>
      <c r="C322" t="s">
        <v>18</v>
      </c>
      <c r="D322" s="3">
        <v>55.58</v>
      </c>
      <c r="E322" s="3">
        <v>6.5603321990000003</v>
      </c>
      <c r="F322" s="3">
        <v>7.0251065720000003</v>
      </c>
      <c r="G322" s="3">
        <v>26.3</v>
      </c>
      <c r="H322" s="3">
        <v>44.1</v>
      </c>
      <c r="I322" s="3">
        <v>45.7</v>
      </c>
      <c r="J322" s="3">
        <v>1.0720000000000001</v>
      </c>
      <c r="K322" s="3">
        <v>29.713999999999999</v>
      </c>
      <c r="L322" s="3">
        <v>27613</v>
      </c>
      <c r="M322" s="3" t="s">
        <v>95</v>
      </c>
      <c r="N322" s="3">
        <v>25.693019750000001</v>
      </c>
      <c r="O322" s="3">
        <v>3.69</v>
      </c>
      <c r="P322" t="s">
        <v>21</v>
      </c>
      <c r="Q322" s="3">
        <f t="shared" ref="Q322:Q385" si="10">IF(D322&lt;90,2,0)</f>
        <v>2</v>
      </c>
      <c r="R322" s="3">
        <f t="shared" ref="R322:R385" si="11">IF(L321&gt;20000,2,0)</f>
        <v>2</v>
      </c>
      <c r="S322" s="3">
        <f>IF(Machine_Downtime[[#This Row],[Coolant_Temperature]]&gt;18,2,0)</f>
        <v>2</v>
      </c>
      <c r="T322" s="3">
        <f>IF(Machine_Downtime[[#This Row],[Torque]]&gt;24,2,0)</f>
        <v>2</v>
      </c>
      <c r="U322" s="3">
        <f>Machine_Downtime[[#This Row],[torque_risk]]+Machine_Downtime[[#This Row],[temperature_risk]]+Machine_Downtime[[#This Row],[splindle_speed_risk]]+Machine_Downtime[[#This Row],[pressure_risk]]</f>
        <v>8</v>
      </c>
      <c r="V322" s="3" t="str">
        <f>IF(Machine_Downtime[[#This Row],[risk_score]]&gt;=5,"High",IF(Machine_Downtime[[#This Row],[risk_score]]&gt;=3,"Medium","Low"))</f>
        <v>High</v>
      </c>
    </row>
    <row r="323" spans="1:22" x14ac:dyDescent="0.3">
      <c r="A323" t="s">
        <v>244</v>
      </c>
      <c r="B323" t="s">
        <v>17</v>
      </c>
      <c r="C323" t="s">
        <v>18</v>
      </c>
      <c r="D323" s="3">
        <v>69.66</v>
      </c>
      <c r="E323" s="3">
        <v>5.5678565730000003</v>
      </c>
      <c r="F323" s="3">
        <v>6.5729054329999999</v>
      </c>
      <c r="G323" s="3" t="s">
        <v>246</v>
      </c>
      <c r="H323" s="3">
        <v>44.1</v>
      </c>
      <c r="I323" s="3">
        <v>34.5</v>
      </c>
      <c r="J323" s="3">
        <v>1.046</v>
      </c>
      <c r="K323" s="3">
        <v>24.792999999999999</v>
      </c>
      <c r="L323" s="3">
        <v>26605</v>
      </c>
      <c r="M323" s="3" t="s">
        <v>108</v>
      </c>
      <c r="N323" s="3">
        <v>25.695785560000001</v>
      </c>
      <c r="O323" s="3">
        <v>3.67</v>
      </c>
      <c r="P323" t="s">
        <v>21</v>
      </c>
      <c r="Q323" s="3">
        <f t="shared" si="10"/>
        <v>2</v>
      </c>
      <c r="R323" s="3">
        <f t="shared" si="11"/>
        <v>2</v>
      </c>
      <c r="S323" s="3">
        <f>IF(Machine_Downtime[[#This Row],[Coolant_Temperature]]&gt;18,2,0)</f>
        <v>2</v>
      </c>
      <c r="T323" s="3">
        <f>IF(Machine_Downtime[[#This Row],[Torque]]&gt;24,2,0)</f>
        <v>2</v>
      </c>
      <c r="U323" s="3">
        <f>Machine_Downtime[[#This Row],[torque_risk]]+Machine_Downtime[[#This Row],[temperature_risk]]+Machine_Downtime[[#This Row],[splindle_speed_risk]]+Machine_Downtime[[#This Row],[pressure_risk]]</f>
        <v>8</v>
      </c>
      <c r="V323" s="3" t="str">
        <f>IF(Machine_Downtime[[#This Row],[risk_score]]&gt;=5,"High",IF(Machine_Downtime[[#This Row],[risk_score]]&gt;=3,"Medium","Low"))</f>
        <v>High</v>
      </c>
    </row>
    <row r="324" spans="1:22" x14ac:dyDescent="0.3">
      <c r="A324" t="s">
        <v>247</v>
      </c>
      <c r="B324" t="s">
        <v>28</v>
      </c>
      <c r="C324" t="s">
        <v>29</v>
      </c>
      <c r="D324" s="3">
        <v>70.749773930000003</v>
      </c>
      <c r="E324" s="3">
        <v>5.7442491929999999</v>
      </c>
      <c r="F324" s="3">
        <v>5.9623223449999996</v>
      </c>
      <c r="G324" s="3">
        <v>9.9</v>
      </c>
      <c r="H324" s="3">
        <v>47.2</v>
      </c>
      <c r="I324" s="3">
        <v>24.9</v>
      </c>
      <c r="J324" s="3">
        <v>0.42599999999999999</v>
      </c>
      <c r="K324" s="3">
        <v>28.713999999999999</v>
      </c>
      <c r="L324" s="3">
        <v>13272</v>
      </c>
      <c r="M324" s="3" t="s">
        <v>202</v>
      </c>
      <c r="N324" s="3">
        <v>32.370455710000002</v>
      </c>
      <c r="O324" s="3">
        <v>3.33</v>
      </c>
      <c r="P324" t="s">
        <v>37</v>
      </c>
      <c r="Q324" s="3">
        <f t="shared" si="10"/>
        <v>2</v>
      </c>
      <c r="R324" s="3">
        <f t="shared" si="11"/>
        <v>2</v>
      </c>
      <c r="S324" s="3">
        <f>IF(Machine_Downtime[[#This Row],[Coolant_Temperature]]&gt;18,2,0)</f>
        <v>0</v>
      </c>
      <c r="T324" s="3">
        <f>IF(Machine_Downtime[[#This Row],[Torque]]&gt;24,2,0)</f>
        <v>2</v>
      </c>
      <c r="U324" s="3">
        <f>Machine_Downtime[[#This Row],[torque_risk]]+Machine_Downtime[[#This Row],[temperature_risk]]+Machine_Downtime[[#This Row],[splindle_speed_risk]]+Machine_Downtime[[#This Row],[pressure_risk]]</f>
        <v>6</v>
      </c>
      <c r="V324" s="3" t="str">
        <f>IF(Machine_Downtime[[#This Row],[risk_score]]&gt;=5,"High",IF(Machine_Downtime[[#This Row],[risk_score]]&gt;=3,"Medium","Low"))</f>
        <v>High</v>
      </c>
    </row>
    <row r="325" spans="1:22" x14ac:dyDescent="0.3">
      <c r="A325" t="s">
        <v>247</v>
      </c>
      <c r="B325" t="s">
        <v>28</v>
      </c>
      <c r="C325" t="s">
        <v>29</v>
      </c>
      <c r="D325" s="3">
        <v>128.9591432</v>
      </c>
      <c r="E325" s="3">
        <v>3.1260114720000001</v>
      </c>
      <c r="F325" s="3">
        <v>6.1300469739999999</v>
      </c>
      <c r="G325" s="3" t="s">
        <v>50</v>
      </c>
      <c r="H325" s="3">
        <v>51.6</v>
      </c>
      <c r="I325" s="3" t="s">
        <v>109</v>
      </c>
      <c r="J325" s="3">
        <v>1.109</v>
      </c>
      <c r="K325" s="3">
        <v>33.582999999999998</v>
      </c>
      <c r="L325" s="3">
        <v>22944</v>
      </c>
      <c r="M325" s="3" t="s">
        <v>211</v>
      </c>
      <c r="N325" s="3">
        <v>20.807269869999999</v>
      </c>
      <c r="O325" s="3">
        <v>1.95</v>
      </c>
      <c r="P325" t="s">
        <v>37</v>
      </c>
      <c r="Q325" s="3">
        <f t="shared" si="10"/>
        <v>0</v>
      </c>
      <c r="R325" s="3">
        <f t="shared" si="11"/>
        <v>0</v>
      </c>
      <c r="S325" s="3">
        <f>IF(Machine_Downtime[[#This Row],[Coolant_Temperature]]&gt;18,2,0)</f>
        <v>2</v>
      </c>
      <c r="T325" s="3">
        <f>IF(Machine_Downtime[[#This Row],[Torque]]&gt;24,2,0)</f>
        <v>0</v>
      </c>
      <c r="U325" s="3">
        <f>Machine_Downtime[[#This Row],[torque_risk]]+Machine_Downtime[[#This Row],[temperature_risk]]+Machine_Downtime[[#This Row],[splindle_speed_risk]]+Machine_Downtime[[#This Row],[pressure_risk]]</f>
        <v>2</v>
      </c>
      <c r="V325" s="3" t="str">
        <f>IF(Machine_Downtime[[#This Row],[risk_score]]&gt;=5,"High",IF(Machine_Downtime[[#This Row],[risk_score]]&gt;=3,"Medium","Low"))</f>
        <v>Low</v>
      </c>
    </row>
    <row r="326" spans="1:22" x14ac:dyDescent="0.3">
      <c r="A326" t="s">
        <v>247</v>
      </c>
      <c r="B326" t="s">
        <v>28</v>
      </c>
      <c r="C326" t="s">
        <v>29</v>
      </c>
      <c r="D326" s="3">
        <v>116.6516877</v>
      </c>
      <c r="E326" s="3">
        <v>3.0531488370000002</v>
      </c>
      <c r="F326" s="3">
        <v>6.725346085</v>
      </c>
      <c r="G326" s="3">
        <v>26.9</v>
      </c>
      <c r="H326" s="3">
        <v>46.9</v>
      </c>
      <c r="I326" s="3">
        <v>35.299999999999997</v>
      </c>
      <c r="J326" s="3">
        <v>0.34799999999999998</v>
      </c>
      <c r="K326" s="3">
        <v>28.079000000000001</v>
      </c>
      <c r="L326" s="3">
        <v>22929</v>
      </c>
      <c r="M326" s="3" t="s">
        <v>152</v>
      </c>
      <c r="N326" s="3">
        <v>35.580333660000001</v>
      </c>
      <c r="O326" s="3">
        <v>1.99</v>
      </c>
      <c r="P326" t="s">
        <v>37</v>
      </c>
      <c r="Q326" s="3">
        <f t="shared" si="10"/>
        <v>0</v>
      </c>
      <c r="R326" s="3">
        <f t="shared" si="11"/>
        <v>2</v>
      </c>
      <c r="S326" s="3">
        <f>IF(Machine_Downtime[[#This Row],[Coolant_Temperature]]&gt;18,2,0)</f>
        <v>2</v>
      </c>
      <c r="T326" s="3">
        <f>IF(Machine_Downtime[[#This Row],[Torque]]&gt;24,2,0)</f>
        <v>2</v>
      </c>
      <c r="U326" s="3">
        <f>Machine_Downtime[[#This Row],[torque_risk]]+Machine_Downtime[[#This Row],[temperature_risk]]+Machine_Downtime[[#This Row],[splindle_speed_risk]]+Machine_Downtime[[#This Row],[pressure_risk]]</f>
        <v>6</v>
      </c>
      <c r="V326" s="3" t="str">
        <f>IF(Machine_Downtime[[#This Row],[risk_score]]&gt;=5,"High",IF(Machine_Downtime[[#This Row],[risk_score]]&gt;=3,"Medium","Low"))</f>
        <v>High</v>
      </c>
    </row>
    <row r="327" spans="1:22" x14ac:dyDescent="0.3">
      <c r="A327" t="s">
        <v>247</v>
      </c>
      <c r="B327" t="s">
        <v>28</v>
      </c>
      <c r="C327" t="s">
        <v>29</v>
      </c>
      <c r="D327" s="3">
        <v>91.457558820000003</v>
      </c>
      <c r="E327" s="3">
        <v>3.8888346930000002</v>
      </c>
      <c r="F327" s="3">
        <v>5.756705771</v>
      </c>
      <c r="G327" s="3" t="s">
        <v>50</v>
      </c>
      <c r="H327" s="3">
        <v>51.5</v>
      </c>
      <c r="I327" s="3">
        <v>38.299999999999997</v>
      </c>
      <c r="J327" s="3">
        <v>1.7629999999999999</v>
      </c>
      <c r="K327" s="3">
        <v>19.875</v>
      </c>
      <c r="L327" s="3">
        <v>22930</v>
      </c>
      <c r="M327" s="3" t="s">
        <v>95</v>
      </c>
      <c r="N327" s="3">
        <v>30.51400825</v>
      </c>
      <c r="O327" s="3">
        <v>1.95</v>
      </c>
      <c r="P327" t="s">
        <v>37</v>
      </c>
      <c r="Q327" s="3">
        <f t="shared" si="10"/>
        <v>0</v>
      </c>
      <c r="R327" s="3">
        <f t="shared" si="11"/>
        <v>2</v>
      </c>
      <c r="S327" s="3">
        <f>IF(Machine_Downtime[[#This Row],[Coolant_Temperature]]&gt;18,2,0)</f>
        <v>2</v>
      </c>
      <c r="T327" s="3">
        <f>IF(Machine_Downtime[[#This Row],[Torque]]&gt;24,2,0)</f>
        <v>2</v>
      </c>
      <c r="U327" s="3">
        <f>Machine_Downtime[[#This Row],[torque_risk]]+Machine_Downtime[[#This Row],[temperature_risk]]+Machine_Downtime[[#This Row],[splindle_speed_risk]]+Machine_Downtime[[#This Row],[pressure_risk]]</f>
        <v>6</v>
      </c>
      <c r="V327" s="3" t="str">
        <f>IF(Machine_Downtime[[#This Row],[risk_score]]&gt;=5,"High",IF(Machine_Downtime[[#This Row],[risk_score]]&gt;=3,"Medium","Low"))</f>
        <v>High</v>
      </c>
    </row>
    <row r="328" spans="1:22" x14ac:dyDescent="0.3">
      <c r="A328" t="s">
        <v>247</v>
      </c>
      <c r="B328" t="s">
        <v>23</v>
      </c>
      <c r="C328" t="s">
        <v>24</v>
      </c>
      <c r="D328" s="3">
        <v>106.22469340000001</v>
      </c>
      <c r="E328" s="3">
        <v>3.1260114720000001</v>
      </c>
      <c r="F328" s="3">
        <v>6.7352098979999999</v>
      </c>
      <c r="G328" s="3" t="s">
        <v>50</v>
      </c>
      <c r="H328" s="3">
        <v>50.4</v>
      </c>
      <c r="I328" s="3">
        <v>41.5</v>
      </c>
      <c r="J328" s="3">
        <v>1.82</v>
      </c>
      <c r="K328" s="3">
        <v>22.58</v>
      </c>
      <c r="L328" s="3">
        <v>22956</v>
      </c>
      <c r="M328" s="3" t="s">
        <v>248</v>
      </c>
      <c r="N328" s="3">
        <v>32.519298550000002</v>
      </c>
      <c r="O328" s="3">
        <v>3.05</v>
      </c>
      <c r="P328" t="s">
        <v>37</v>
      </c>
      <c r="Q328" s="3">
        <f t="shared" si="10"/>
        <v>0</v>
      </c>
      <c r="R328" s="3">
        <f t="shared" si="11"/>
        <v>2</v>
      </c>
      <c r="S328" s="3">
        <f>IF(Machine_Downtime[[#This Row],[Coolant_Temperature]]&gt;18,2,0)</f>
        <v>2</v>
      </c>
      <c r="T328" s="3">
        <f>IF(Machine_Downtime[[#This Row],[Torque]]&gt;24,2,0)</f>
        <v>2</v>
      </c>
      <c r="U328" s="3">
        <f>Machine_Downtime[[#This Row],[torque_risk]]+Machine_Downtime[[#This Row],[temperature_risk]]+Machine_Downtime[[#This Row],[splindle_speed_risk]]+Machine_Downtime[[#This Row],[pressure_risk]]</f>
        <v>6</v>
      </c>
      <c r="V328" s="3" t="str">
        <f>IF(Machine_Downtime[[#This Row],[risk_score]]&gt;=5,"High",IF(Machine_Downtime[[#This Row],[risk_score]]&gt;=3,"Medium","Low"))</f>
        <v>High</v>
      </c>
    </row>
    <row r="329" spans="1:22" x14ac:dyDescent="0.3">
      <c r="A329" t="s">
        <v>247</v>
      </c>
      <c r="B329" t="s">
        <v>23</v>
      </c>
      <c r="C329" t="s">
        <v>24</v>
      </c>
      <c r="D329" s="3">
        <v>60.81</v>
      </c>
      <c r="E329" s="3">
        <v>4.6592452839999998</v>
      </c>
      <c r="F329" s="3">
        <v>6.1452927600000002</v>
      </c>
      <c r="G329" s="3">
        <v>19.8</v>
      </c>
      <c r="H329" s="3">
        <v>49.3</v>
      </c>
      <c r="I329" s="3">
        <v>31.2</v>
      </c>
      <c r="J329" s="3">
        <v>1.04</v>
      </c>
      <c r="K329" s="3">
        <v>25.646000000000001</v>
      </c>
      <c r="L329" s="3">
        <v>17919</v>
      </c>
      <c r="M329" s="3" t="s">
        <v>47</v>
      </c>
      <c r="N329" s="3">
        <v>25.342499199999999</v>
      </c>
      <c r="O329" s="3">
        <v>2.5499999999999998</v>
      </c>
      <c r="P329" t="s">
        <v>21</v>
      </c>
      <c r="Q329" s="3">
        <f t="shared" si="10"/>
        <v>2</v>
      </c>
      <c r="R329" s="3">
        <f t="shared" si="11"/>
        <v>2</v>
      </c>
      <c r="S329" s="3">
        <f>IF(Machine_Downtime[[#This Row],[Coolant_Temperature]]&gt;18,2,0)</f>
        <v>2</v>
      </c>
      <c r="T329" s="3">
        <f>IF(Machine_Downtime[[#This Row],[Torque]]&gt;24,2,0)</f>
        <v>2</v>
      </c>
      <c r="U329" s="3">
        <f>Machine_Downtime[[#This Row],[torque_risk]]+Machine_Downtime[[#This Row],[temperature_risk]]+Machine_Downtime[[#This Row],[splindle_speed_risk]]+Machine_Downtime[[#This Row],[pressure_risk]]</f>
        <v>8</v>
      </c>
      <c r="V329" s="3" t="str">
        <f>IF(Machine_Downtime[[#This Row],[risk_score]]&gt;=5,"High",IF(Machine_Downtime[[#This Row],[risk_score]]&gt;=3,"Medium","Low"))</f>
        <v>High</v>
      </c>
    </row>
    <row r="330" spans="1:22" x14ac:dyDescent="0.3">
      <c r="A330" t="s">
        <v>247</v>
      </c>
      <c r="B330" t="s">
        <v>28</v>
      </c>
      <c r="C330" t="s">
        <v>29</v>
      </c>
      <c r="D330" s="3">
        <v>99.94</v>
      </c>
      <c r="E330" s="3">
        <v>4.4763898409999996</v>
      </c>
      <c r="F330" s="3">
        <v>7.0032466209999997</v>
      </c>
      <c r="G330" s="3">
        <v>9.1999999999999993</v>
      </c>
      <c r="H330" s="3">
        <v>50.1</v>
      </c>
      <c r="I330" s="3">
        <v>32.299999999999997</v>
      </c>
      <c r="J330" s="3">
        <v>1.5169999999999999</v>
      </c>
      <c r="K330" s="3">
        <v>22.741</v>
      </c>
      <c r="L330" s="3">
        <v>26526</v>
      </c>
      <c r="M330" s="3" t="s">
        <v>98</v>
      </c>
      <c r="N330" s="3">
        <v>26.475266189999999</v>
      </c>
      <c r="O330" s="3">
        <v>2.37</v>
      </c>
      <c r="P330" t="s">
        <v>21</v>
      </c>
      <c r="Q330" s="3">
        <f t="shared" si="10"/>
        <v>0</v>
      </c>
      <c r="R330" s="3">
        <f t="shared" si="11"/>
        <v>0</v>
      </c>
      <c r="S330" s="3">
        <f>IF(Machine_Downtime[[#This Row],[Coolant_Temperature]]&gt;18,2,0)</f>
        <v>0</v>
      </c>
      <c r="T330" s="3">
        <f>IF(Machine_Downtime[[#This Row],[Torque]]&gt;24,2,0)</f>
        <v>2</v>
      </c>
      <c r="U330" s="3">
        <f>Machine_Downtime[[#This Row],[torque_risk]]+Machine_Downtime[[#This Row],[temperature_risk]]+Machine_Downtime[[#This Row],[splindle_speed_risk]]+Machine_Downtime[[#This Row],[pressure_risk]]</f>
        <v>2</v>
      </c>
      <c r="V330" s="3" t="str">
        <f>IF(Machine_Downtime[[#This Row],[risk_score]]&gt;=5,"High",IF(Machine_Downtime[[#This Row],[risk_score]]&gt;=3,"Medium","Low"))</f>
        <v>Low</v>
      </c>
    </row>
    <row r="331" spans="1:22" x14ac:dyDescent="0.3">
      <c r="A331" t="s">
        <v>247</v>
      </c>
      <c r="B331" t="s">
        <v>17</v>
      </c>
      <c r="C331" t="s">
        <v>18</v>
      </c>
      <c r="D331" s="3">
        <v>56.5</v>
      </c>
      <c r="E331" s="3">
        <v>4.1498207770000004</v>
      </c>
      <c r="F331" s="3">
        <v>6.3551928579999997</v>
      </c>
      <c r="G331" s="3">
        <v>4.5</v>
      </c>
      <c r="H331" s="3">
        <v>55.9</v>
      </c>
      <c r="I331" s="3">
        <v>37.799999999999997</v>
      </c>
      <c r="J331" s="3">
        <v>0.77600000000000002</v>
      </c>
      <c r="K331" s="3">
        <v>12.25</v>
      </c>
      <c r="L331" s="3">
        <v>27613</v>
      </c>
      <c r="M331" s="3" t="s">
        <v>174</v>
      </c>
      <c r="N331" s="3">
        <v>28.69692234</v>
      </c>
      <c r="O331" s="3">
        <v>2.19</v>
      </c>
      <c r="P331" t="s">
        <v>21</v>
      </c>
      <c r="Q331" s="3">
        <f t="shared" si="10"/>
        <v>2</v>
      </c>
      <c r="R331" s="3">
        <f t="shared" si="11"/>
        <v>2</v>
      </c>
      <c r="S331" s="3">
        <f>IF(Machine_Downtime[[#This Row],[Coolant_Temperature]]&gt;18,2,0)</f>
        <v>0</v>
      </c>
      <c r="T331" s="3">
        <f>IF(Machine_Downtime[[#This Row],[Torque]]&gt;24,2,0)</f>
        <v>2</v>
      </c>
      <c r="U331" s="3">
        <f>Machine_Downtime[[#This Row],[torque_risk]]+Machine_Downtime[[#This Row],[temperature_risk]]+Machine_Downtime[[#This Row],[splindle_speed_risk]]+Machine_Downtime[[#This Row],[pressure_risk]]</f>
        <v>6</v>
      </c>
      <c r="V331" s="3" t="str">
        <f>IF(Machine_Downtime[[#This Row],[risk_score]]&gt;=5,"High",IF(Machine_Downtime[[#This Row],[risk_score]]&gt;=3,"Medium","Low"))</f>
        <v>High</v>
      </c>
    </row>
    <row r="332" spans="1:22" x14ac:dyDescent="0.3">
      <c r="A332" t="s">
        <v>247</v>
      </c>
      <c r="B332" t="s">
        <v>17</v>
      </c>
      <c r="C332" t="s">
        <v>18</v>
      </c>
      <c r="D332" s="3">
        <v>77.989999999999995</v>
      </c>
      <c r="E332" s="3">
        <v>4.1528336340000003</v>
      </c>
      <c r="F332" s="3">
        <v>7.2731521629999998</v>
      </c>
      <c r="G332" s="3">
        <v>16.3</v>
      </c>
      <c r="H332" s="3">
        <v>52.4</v>
      </c>
      <c r="I332" s="3">
        <v>30.7</v>
      </c>
      <c r="J332" s="3">
        <v>1.1910000000000001</v>
      </c>
      <c r="K332" s="3">
        <v>28.875</v>
      </c>
      <c r="L332" s="3">
        <v>20504</v>
      </c>
      <c r="M332" s="3" t="s">
        <v>90</v>
      </c>
      <c r="N332" s="3">
        <v>28.67107081</v>
      </c>
      <c r="O332" s="3">
        <v>2.2200000000000002</v>
      </c>
      <c r="P332" t="s">
        <v>21</v>
      </c>
      <c r="Q332" s="3">
        <f t="shared" si="10"/>
        <v>2</v>
      </c>
      <c r="R332" s="3">
        <f t="shared" si="11"/>
        <v>2</v>
      </c>
      <c r="S332" s="3">
        <f>IF(Machine_Downtime[[#This Row],[Coolant_Temperature]]&gt;18,2,0)</f>
        <v>0</v>
      </c>
      <c r="T332" s="3">
        <f>IF(Machine_Downtime[[#This Row],[Torque]]&gt;24,2,0)</f>
        <v>2</v>
      </c>
      <c r="U332" s="3">
        <f>Machine_Downtime[[#This Row],[torque_risk]]+Machine_Downtime[[#This Row],[temperature_risk]]+Machine_Downtime[[#This Row],[splindle_speed_risk]]+Machine_Downtime[[#This Row],[pressure_risk]]</f>
        <v>6</v>
      </c>
      <c r="V332" s="3" t="str">
        <f>IF(Machine_Downtime[[#This Row],[risk_score]]&gt;=5,"High",IF(Machine_Downtime[[#This Row],[risk_score]]&gt;=3,"Medium","Low"))</f>
        <v>High</v>
      </c>
    </row>
    <row r="333" spans="1:22" x14ac:dyDescent="0.3">
      <c r="A333" t="s">
        <v>247</v>
      </c>
      <c r="B333" t="s">
        <v>23</v>
      </c>
      <c r="C333" t="s">
        <v>24</v>
      </c>
      <c r="D333" s="3">
        <v>71.489999999999995</v>
      </c>
      <c r="E333" s="3">
        <v>4.1504098049999998</v>
      </c>
      <c r="F333" s="3">
        <v>7.028655874</v>
      </c>
      <c r="G333" s="3">
        <v>25.4</v>
      </c>
      <c r="H333" s="3">
        <v>57.9</v>
      </c>
      <c r="I333" s="3">
        <v>35.1</v>
      </c>
      <c r="J333" s="3">
        <v>1.319</v>
      </c>
      <c r="K333" s="3">
        <v>34.503999999999998</v>
      </c>
      <c r="L333" s="3">
        <v>21951</v>
      </c>
      <c r="M333" s="3" t="s">
        <v>32</v>
      </c>
      <c r="N333" s="3">
        <v>28.686576129999999</v>
      </c>
      <c r="O333" s="3">
        <v>2.46</v>
      </c>
      <c r="P333" t="s">
        <v>21</v>
      </c>
      <c r="Q333" s="3">
        <f t="shared" si="10"/>
        <v>2</v>
      </c>
      <c r="R333" s="3">
        <f t="shared" si="11"/>
        <v>2</v>
      </c>
      <c r="S333" s="3">
        <f>IF(Machine_Downtime[[#This Row],[Coolant_Temperature]]&gt;18,2,0)</f>
        <v>2</v>
      </c>
      <c r="T333" s="3">
        <f>IF(Machine_Downtime[[#This Row],[Torque]]&gt;24,2,0)</f>
        <v>2</v>
      </c>
      <c r="U333" s="3">
        <f>Machine_Downtime[[#This Row],[torque_risk]]+Machine_Downtime[[#This Row],[temperature_risk]]+Machine_Downtime[[#This Row],[splindle_speed_risk]]+Machine_Downtime[[#This Row],[pressure_risk]]</f>
        <v>8</v>
      </c>
      <c r="V333" s="3" t="str">
        <f>IF(Machine_Downtime[[#This Row],[risk_score]]&gt;=5,"High",IF(Machine_Downtime[[#This Row],[risk_score]]&gt;=3,"Medium","Low"))</f>
        <v>High</v>
      </c>
    </row>
    <row r="334" spans="1:22" x14ac:dyDescent="0.3">
      <c r="A334" t="s">
        <v>247</v>
      </c>
      <c r="B334" t="s">
        <v>17</v>
      </c>
      <c r="C334" t="s">
        <v>18</v>
      </c>
      <c r="D334" s="3">
        <v>95.17</v>
      </c>
      <c r="E334" s="3">
        <v>4.1533233489999999</v>
      </c>
      <c r="F334" s="3">
        <v>6.3049123009999999</v>
      </c>
      <c r="G334" s="3">
        <v>12.2</v>
      </c>
      <c r="H334" s="3">
        <v>47.3</v>
      </c>
      <c r="I334" s="3">
        <v>31.8</v>
      </c>
      <c r="J334" s="3">
        <v>1.0669999999999999</v>
      </c>
      <c r="K334" s="3">
        <v>33.71</v>
      </c>
      <c r="L334" s="3">
        <v>27957</v>
      </c>
      <c r="M334" s="3" t="s">
        <v>175</v>
      </c>
      <c r="N334" s="3">
        <v>28.63152213</v>
      </c>
      <c r="O334" s="3">
        <v>2.4900000000000002</v>
      </c>
      <c r="P334" t="s">
        <v>21</v>
      </c>
      <c r="Q334" s="3">
        <f t="shared" si="10"/>
        <v>0</v>
      </c>
      <c r="R334" s="3">
        <f t="shared" si="11"/>
        <v>2</v>
      </c>
      <c r="S334" s="3">
        <f>IF(Machine_Downtime[[#This Row],[Coolant_Temperature]]&gt;18,2,0)</f>
        <v>0</v>
      </c>
      <c r="T334" s="3">
        <f>IF(Machine_Downtime[[#This Row],[Torque]]&gt;24,2,0)</f>
        <v>2</v>
      </c>
      <c r="U334" s="3">
        <f>Machine_Downtime[[#This Row],[torque_risk]]+Machine_Downtime[[#This Row],[temperature_risk]]+Machine_Downtime[[#This Row],[splindle_speed_risk]]+Machine_Downtime[[#This Row],[pressure_risk]]</f>
        <v>4</v>
      </c>
      <c r="V334" s="3" t="str">
        <f>IF(Machine_Downtime[[#This Row],[risk_score]]&gt;=5,"High",IF(Machine_Downtime[[#This Row],[risk_score]]&gt;=3,"Medium","Low"))</f>
        <v>Medium</v>
      </c>
    </row>
    <row r="335" spans="1:22" x14ac:dyDescent="0.3">
      <c r="A335" t="s">
        <v>247</v>
      </c>
      <c r="B335" t="s">
        <v>23</v>
      </c>
      <c r="C335" t="s">
        <v>24</v>
      </c>
      <c r="D335" s="3">
        <v>77.75</v>
      </c>
      <c r="E335" s="3">
        <v>5.5678565730000003</v>
      </c>
      <c r="F335" s="3">
        <v>6.9026523260000001</v>
      </c>
      <c r="G335" s="3" t="s">
        <v>249</v>
      </c>
      <c r="H335" s="3" t="s">
        <v>94</v>
      </c>
      <c r="I335" s="3">
        <v>38.799999999999997</v>
      </c>
      <c r="J335" s="3">
        <v>0.872</v>
      </c>
      <c r="K335" s="3">
        <v>35.796999999999997</v>
      </c>
      <c r="L335" s="3">
        <v>21951</v>
      </c>
      <c r="M335" s="3" t="s">
        <v>220</v>
      </c>
      <c r="N335" s="3">
        <v>28.60236055</v>
      </c>
      <c r="O335" s="3">
        <v>3.67</v>
      </c>
      <c r="P335" t="s">
        <v>21</v>
      </c>
      <c r="Q335" s="3">
        <f t="shared" si="10"/>
        <v>2</v>
      </c>
      <c r="R335" s="3">
        <f t="shared" si="11"/>
        <v>2</v>
      </c>
      <c r="S335" s="3">
        <f>IF(Machine_Downtime[[#This Row],[Coolant_Temperature]]&gt;18,2,0)</f>
        <v>2</v>
      </c>
      <c r="T335" s="3">
        <f>IF(Machine_Downtime[[#This Row],[Torque]]&gt;24,2,0)</f>
        <v>2</v>
      </c>
      <c r="U335" s="3">
        <f>Machine_Downtime[[#This Row],[torque_risk]]+Machine_Downtime[[#This Row],[temperature_risk]]+Machine_Downtime[[#This Row],[splindle_speed_risk]]+Machine_Downtime[[#This Row],[pressure_risk]]</f>
        <v>8</v>
      </c>
      <c r="V335" s="3" t="str">
        <f>IF(Machine_Downtime[[#This Row],[risk_score]]&gt;=5,"High",IF(Machine_Downtime[[#This Row],[risk_score]]&gt;=3,"Medium","Low"))</f>
        <v>High</v>
      </c>
    </row>
    <row r="336" spans="1:22" x14ac:dyDescent="0.3">
      <c r="A336" t="s">
        <v>247</v>
      </c>
      <c r="B336" t="s">
        <v>17</v>
      </c>
      <c r="C336" t="s">
        <v>18</v>
      </c>
      <c r="D336" s="3">
        <v>80.23</v>
      </c>
      <c r="E336" s="3">
        <v>4.1311317949999999</v>
      </c>
      <c r="F336" s="3">
        <v>6.3236887460000002</v>
      </c>
      <c r="G336" s="3">
        <v>8.1999999999999993</v>
      </c>
      <c r="H336" s="3">
        <v>44.8</v>
      </c>
      <c r="I336" s="3">
        <v>29.2</v>
      </c>
      <c r="J336" s="3">
        <v>1.145</v>
      </c>
      <c r="K336" s="3">
        <v>28.69</v>
      </c>
      <c r="L336" s="3">
        <v>25528</v>
      </c>
      <c r="M336" s="3" t="s">
        <v>22</v>
      </c>
      <c r="N336" s="3">
        <v>28.72109253</v>
      </c>
      <c r="O336" s="3">
        <v>2.17</v>
      </c>
      <c r="P336" t="s">
        <v>21</v>
      </c>
      <c r="Q336" s="3">
        <f t="shared" si="10"/>
        <v>2</v>
      </c>
      <c r="R336" s="3">
        <f t="shared" si="11"/>
        <v>2</v>
      </c>
      <c r="S336" s="3">
        <f>IF(Machine_Downtime[[#This Row],[Coolant_Temperature]]&gt;18,2,0)</f>
        <v>0</v>
      </c>
      <c r="T336" s="3">
        <f>IF(Machine_Downtime[[#This Row],[Torque]]&gt;24,2,0)</f>
        <v>2</v>
      </c>
      <c r="U336" s="3">
        <f>Machine_Downtime[[#This Row],[torque_risk]]+Machine_Downtime[[#This Row],[temperature_risk]]+Machine_Downtime[[#This Row],[splindle_speed_risk]]+Machine_Downtime[[#This Row],[pressure_risk]]</f>
        <v>6</v>
      </c>
      <c r="V336" s="3" t="str">
        <f>IF(Machine_Downtime[[#This Row],[risk_score]]&gt;=5,"High",IF(Machine_Downtime[[#This Row],[risk_score]]&gt;=3,"Medium","Low"))</f>
        <v>High</v>
      </c>
    </row>
    <row r="337" spans="1:22" x14ac:dyDescent="0.3">
      <c r="A337" t="s">
        <v>247</v>
      </c>
      <c r="B337" t="s">
        <v>28</v>
      </c>
      <c r="C337" t="s">
        <v>29</v>
      </c>
      <c r="D337" s="3">
        <v>64.78</v>
      </c>
      <c r="E337" s="3">
        <v>4.8425205299999998</v>
      </c>
      <c r="F337" s="3">
        <v>5.8202574719999998</v>
      </c>
      <c r="G337" s="3">
        <v>21.7</v>
      </c>
      <c r="H337" s="3">
        <v>50.1</v>
      </c>
      <c r="I337" s="3">
        <v>34.9</v>
      </c>
      <c r="J337" s="3">
        <v>0.85899999999999999</v>
      </c>
      <c r="K337" s="3">
        <v>28.390999999999998</v>
      </c>
      <c r="L337" s="3">
        <v>20801</v>
      </c>
      <c r="M337" s="3" t="s">
        <v>159</v>
      </c>
      <c r="N337" s="3">
        <v>25.342499199999999</v>
      </c>
      <c r="O337" s="3">
        <v>2.58</v>
      </c>
      <c r="P337" t="s">
        <v>21</v>
      </c>
      <c r="Q337" s="3">
        <f t="shared" si="10"/>
        <v>2</v>
      </c>
      <c r="R337" s="3">
        <f t="shared" si="11"/>
        <v>2</v>
      </c>
      <c r="S337" s="3">
        <f>IF(Machine_Downtime[[#This Row],[Coolant_Temperature]]&gt;18,2,0)</f>
        <v>2</v>
      </c>
      <c r="T337" s="3">
        <f>IF(Machine_Downtime[[#This Row],[Torque]]&gt;24,2,0)</f>
        <v>2</v>
      </c>
      <c r="U337" s="3">
        <f>Machine_Downtime[[#This Row],[torque_risk]]+Machine_Downtime[[#This Row],[temperature_risk]]+Machine_Downtime[[#This Row],[splindle_speed_risk]]+Machine_Downtime[[#This Row],[pressure_risk]]</f>
        <v>8</v>
      </c>
      <c r="V337" s="3" t="str">
        <f>IF(Machine_Downtime[[#This Row],[risk_score]]&gt;=5,"High",IF(Machine_Downtime[[#This Row],[risk_score]]&gt;=3,"Medium","Low"))</f>
        <v>High</v>
      </c>
    </row>
    <row r="338" spans="1:22" x14ac:dyDescent="0.3">
      <c r="A338" t="s">
        <v>247</v>
      </c>
      <c r="B338" t="s">
        <v>23</v>
      </c>
      <c r="C338" t="s">
        <v>24</v>
      </c>
      <c r="D338" s="3">
        <v>52.8</v>
      </c>
      <c r="E338" s="3">
        <v>6.893181921</v>
      </c>
      <c r="F338" s="3">
        <v>6.9227595869999998</v>
      </c>
      <c r="G338" s="3">
        <v>8.1999999999999993</v>
      </c>
      <c r="H338" s="3">
        <v>43.5</v>
      </c>
      <c r="I338" s="3">
        <v>34.9</v>
      </c>
      <c r="J338" s="3">
        <v>1.377</v>
      </c>
      <c r="K338" s="3">
        <v>20.312999999999999</v>
      </c>
      <c r="L338" s="3">
        <v>23432</v>
      </c>
      <c r="M338" s="3" t="s">
        <v>250</v>
      </c>
      <c r="N338" s="3">
        <v>28.628088269999999</v>
      </c>
      <c r="O338" s="3">
        <v>3.61</v>
      </c>
      <c r="P338" t="s">
        <v>21</v>
      </c>
      <c r="Q338" s="3">
        <f t="shared" si="10"/>
        <v>2</v>
      </c>
      <c r="R338" s="3">
        <f t="shared" si="11"/>
        <v>2</v>
      </c>
      <c r="S338" s="3">
        <f>IF(Machine_Downtime[[#This Row],[Coolant_Temperature]]&gt;18,2,0)</f>
        <v>0</v>
      </c>
      <c r="T338" s="3">
        <f>IF(Machine_Downtime[[#This Row],[Torque]]&gt;24,2,0)</f>
        <v>2</v>
      </c>
      <c r="U338" s="3">
        <f>Machine_Downtime[[#This Row],[torque_risk]]+Machine_Downtime[[#This Row],[temperature_risk]]+Machine_Downtime[[#This Row],[splindle_speed_risk]]+Machine_Downtime[[#This Row],[pressure_risk]]</f>
        <v>6</v>
      </c>
      <c r="V338" s="3" t="str">
        <f>IF(Machine_Downtime[[#This Row],[risk_score]]&gt;=5,"High",IF(Machine_Downtime[[#This Row],[risk_score]]&gt;=3,"Medium","Low"))</f>
        <v>High</v>
      </c>
    </row>
    <row r="339" spans="1:22" x14ac:dyDescent="0.3">
      <c r="A339" t="s">
        <v>247</v>
      </c>
      <c r="B339" t="s">
        <v>28</v>
      </c>
      <c r="C339" t="s">
        <v>29</v>
      </c>
      <c r="D339" s="3">
        <v>88.73</v>
      </c>
      <c r="E339" s="3">
        <v>5.9183573369999998</v>
      </c>
      <c r="F339" s="3">
        <v>5.7238271440000004</v>
      </c>
      <c r="G339" s="3">
        <v>18.7</v>
      </c>
      <c r="H339" s="3">
        <v>38.799999999999997</v>
      </c>
      <c r="I339" s="3">
        <v>26.3</v>
      </c>
      <c r="J339" s="3">
        <v>1.6890000000000001</v>
      </c>
      <c r="K339" s="3">
        <v>28.489000000000001</v>
      </c>
      <c r="L339" s="3">
        <v>26526</v>
      </c>
      <c r="M339" s="3" t="s">
        <v>34</v>
      </c>
      <c r="N339" s="3">
        <v>28.717637150000002</v>
      </c>
      <c r="O339" s="3">
        <v>3.67</v>
      </c>
      <c r="P339" t="s">
        <v>21</v>
      </c>
      <c r="Q339" s="3">
        <f t="shared" si="10"/>
        <v>2</v>
      </c>
      <c r="R339" s="3">
        <f t="shared" si="11"/>
        <v>2</v>
      </c>
      <c r="S339" s="3">
        <f>IF(Machine_Downtime[[#This Row],[Coolant_Temperature]]&gt;18,2,0)</f>
        <v>2</v>
      </c>
      <c r="T339" s="3">
        <f>IF(Machine_Downtime[[#This Row],[Torque]]&gt;24,2,0)</f>
        <v>2</v>
      </c>
      <c r="U339" s="3">
        <f>Machine_Downtime[[#This Row],[torque_risk]]+Machine_Downtime[[#This Row],[temperature_risk]]+Machine_Downtime[[#This Row],[splindle_speed_risk]]+Machine_Downtime[[#This Row],[pressure_risk]]</f>
        <v>8</v>
      </c>
      <c r="V339" s="3" t="str">
        <f>IF(Machine_Downtime[[#This Row],[risk_score]]&gt;=5,"High",IF(Machine_Downtime[[#This Row],[risk_score]]&gt;=3,"Medium","Low"))</f>
        <v>High</v>
      </c>
    </row>
    <row r="340" spans="1:22" x14ac:dyDescent="0.3">
      <c r="A340" t="s">
        <v>247</v>
      </c>
      <c r="B340" t="s">
        <v>28</v>
      </c>
      <c r="C340" t="s">
        <v>29</v>
      </c>
      <c r="D340" s="3">
        <v>82.74</v>
      </c>
      <c r="E340" s="3">
        <v>4.2604184160000003</v>
      </c>
      <c r="F340" s="3">
        <v>6.4409423800000001</v>
      </c>
      <c r="G340" s="3">
        <v>8.6</v>
      </c>
      <c r="H340" s="3">
        <v>48.7</v>
      </c>
      <c r="I340" s="3">
        <v>35.6</v>
      </c>
      <c r="J340" s="3">
        <v>1.542</v>
      </c>
      <c r="K340" s="3">
        <v>30.792999999999999</v>
      </c>
      <c r="L340" s="3">
        <v>17092</v>
      </c>
      <c r="M340" s="3" t="s">
        <v>43</v>
      </c>
      <c r="N340" s="3">
        <v>27.931312890000001</v>
      </c>
      <c r="O340" s="3">
        <v>2.57</v>
      </c>
      <c r="P340" t="s">
        <v>21</v>
      </c>
      <c r="Q340" s="3">
        <f t="shared" si="10"/>
        <v>2</v>
      </c>
      <c r="R340" s="3">
        <f t="shared" si="11"/>
        <v>2</v>
      </c>
      <c r="S340" s="3">
        <f>IF(Machine_Downtime[[#This Row],[Coolant_Temperature]]&gt;18,2,0)</f>
        <v>0</v>
      </c>
      <c r="T340" s="3">
        <f>IF(Machine_Downtime[[#This Row],[Torque]]&gt;24,2,0)</f>
        <v>2</v>
      </c>
      <c r="U340" s="3">
        <f>Machine_Downtime[[#This Row],[torque_risk]]+Machine_Downtime[[#This Row],[temperature_risk]]+Machine_Downtime[[#This Row],[splindle_speed_risk]]+Machine_Downtime[[#This Row],[pressure_risk]]</f>
        <v>6</v>
      </c>
      <c r="V340" s="3" t="str">
        <f>IF(Machine_Downtime[[#This Row],[risk_score]]&gt;=5,"High",IF(Machine_Downtime[[#This Row],[risk_score]]&gt;=3,"Medium","Low"))</f>
        <v>High</v>
      </c>
    </row>
    <row r="341" spans="1:22" x14ac:dyDescent="0.3">
      <c r="A341" t="s">
        <v>247</v>
      </c>
      <c r="B341" t="s">
        <v>28</v>
      </c>
      <c r="C341" t="s">
        <v>29</v>
      </c>
      <c r="D341" s="3">
        <v>64.98</v>
      </c>
      <c r="E341" s="3">
        <v>4.4754934129999997</v>
      </c>
      <c r="F341" s="3">
        <v>6.3874951080000004</v>
      </c>
      <c r="G341" s="3">
        <v>25.8</v>
      </c>
      <c r="H341" s="3">
        <v>49.7</v>
      </c>
      <c r="I341" s="3">
        <v>33.799999999999997</v>
      </c>
      <c r="J341" s="3">
        <v>1.056</v>
      </c>
      <c r="K341" s="3">
        <v>31.443999999999999</v>
      </c>
      <c r="L341" s="3">
        <v>18030</v>
      </c>
      <c r="M341" s="3" t="s">
        <v>67</v>
      </c>
      <c r="N341" s="3">
        <v>26.478203000000001</v>
      </c>
      <c r="O341" s="3">
        <v>2.68</v>
      </c>
      <c r="P341" t="s">
        <v>21</v>
      </c>
      <c r="Q341" s="3">
        <f t="shared" si="10"/>
        <v>2</v>
      </c>
      <c r="R341" s="3">
        <f t="shared" si="11"/>
        <v>0</v>
      </c>
      <c r="S341" s="3">
        <f>IF(Machine_Downtime[[#This Row],[Coolant_Temperature]]&gt;18,2,0)</f>
        <v>2</v>
      </c>
      <c r="T341" s="3">
        <f>IF(Machine_Downtime[[#This Row],[Torque]]&gt;24,2,0)</f>
        <v>2</v>
      </c>
      <c r="U341" s="3">
        <f>Machine_Downtime[[#This Row],[torque_risk]]+Machine_Downtime[[#This Row],[temperature_risk]]+Machine_Downtime[[#This Row],[splindle_speed_risk]]+Machine_Downtime[[#This Row],[pressure_risk]]</f>
        <v>6</v>
      </c>
      <c r="V341" s="3" t="str">
        <f>IF(Machine_Downtime[[#This Row],[risk_score]]&gt;=5,"High",IF(Machine_Downtime[[#This Row],[risk_score]]&gt;=3,"Medium","Low"))</f>
        <v>High</v>
      </c>
    </row>
    <row r="342" spans="1:22" x14ac:dyDescent="0.3">
      <c r="A342" t="s">
        <v>247</v>
      </c>
      <c r="B342" t="s">
        <v>17</v>
      </c>
      <c r="C342" t="s">
        <v>18</v>
      </c>
      <c r="D342" s="3">
        <v>71.55</v>
      </c>
      <c r="E342" s="3">
        <v>4.4761720990000002</v>
      </c>
      <c r="F342" s="3">
        <v>6.6343236020000003</v>
      </c>
      <c r="G342" s="3">
        <v>30.3</v>
      </c>
      <c r="H342" s="3">
        <v>48.5</v>
      </c>
      <c r="I342" s="3" t="s">
        <v>63</v>
      </c>
      <c r="J342" s="3">
        <v>0.80300000000000005</v>
      </c>
      <c r="K342" s="3">
        <v>12.348000000000001</v>
      </c>
      <c r="L342" s="3">
        <v>18032</v>
      </c>
      <c r="M342" s="3" t="s">
        <v>58</v>
      </c>
      <c r="N342" s="3">
        <v>26.475266189999999</v>
      </c>
      <c r="O342" s="3">
        <v>2.4500000000000002</v>
      </c>
      <c r="P342" t="s">
        <v>21</v>
      </c>
      <c r="Q342" s="3">
        <f t="shared" si="10"/>
        <v>2</v>
      </c>
      <c r="R342" s="3">
        <f t="shared" si="11"/>
        <v>0</v>
      </c>
      <c r="S342" s="3">
        <f>IF(Machine_Downtime[[#This Row],[Coolant_Temperature]]&gt;18,2,0)</f>
        <v>2</v>
      </c>
      <c r="T342" s="3">
        <f>IF(Machine_Downtime[[#This Row],[Torque]]&gt;24,2,0)</f>
        <v>2</v>
      </c>
      <c r="U342" s="3">
        <f>Machine_Downtime[[#This Row],[torque_risk]]+Machine_Downtime[[#This Row],[temperature_risk]]+Machine_Downtime[[#This Row],[splindle_speed_risk]]+Machine_Downtime[[#This Row],[pressure_risk]]</f>
        <v>6</v>
      </c>
      <c r="V342" s="3" t="str">
        <f>IF(Machine_Downtime[[#This Row],[risk_score]]&gt;=5,"High",IF(Machine_Downtime[[#This Row],[risk_score]]&gt;=3,"Medium","Low"))</f>
        <v>High</v>
      </c>
    </row>
    <row r="343" spans="1:22" x14ac:dyDescent="0.3">
      <c r="A343" t="s">
        <v>247</v>
      </c>
      <c r="B343" t="s">
        <v>17</v>
      </c>
      <c r="C343" t="s">
        <v>18</v>
      </c>
      <c r="D343" s="3">
        <v>97.24</v>
      </c>
      <c r="E343" s="3">
        <v>6.8394131590000002</v>
      </c>
      <c r="F343" s="3">
        <v>6.1655587660000002</v>
      </c>
      <c r="G343" s="3">
        <v>16.399999999999999</v>
      </c>
      <c r="H343" s="3">
        <v>51.8</v>
      </c>
      <c r="I343" s="3">
        <v>37.6</v>
      </c>
      <c r="J343" s="3">
        <v>0.68</v>
      </c>
      <c r="K343" s="3">
        <v>27.193999999999999</v>
      </c>
      <c r="L343" s="3">
        <v>18847</v>
      </c>
      <c r="M343" s="3" t="s">
        <v>124</v>
      </c>
      <c r="N343" s="3">
        <v>25.33039741</v>
      </c>
      <c r="O343" s="3">
        <v>3.55</v>
      </c>
      <c r="P343" t="s">
        <v>21</v>
      </c>
      <c r="Q343" s="3">
        <f t="shared" si="10"/>
        <v>0</v>
      </c>
      <c r="R343" s="3">
        <f t="shared" si="11"/>
        <v>0</v>
      </c>
      <c r="S343" s="3">
        <f>IF(Machine_Downtime[[#This Row],[Coolant_Temperature]]&gt;18,2,0)</f>
        <v>0</v>
      </c>
      <c r="T343" s="3">
        <f>IF(Machine_Downtime[[#This Row],[Torque]]&gt;24,2,0)</f>
        <v>2</v>
      </c>
      <c r="U343" s="3">
        <f>Machine_Downtime[[#This Row],[torque_risk]]+Machine_Downtime[[#This Row],[temperature_risk]]+Machine_Downtime[[#This Row],[splindle_speed_risk]]+Machine_Downtime[[#This Row],[pressure_risk]]</f>
        <v>2</v>
      </c>
      <c r="V343" s="3" t="str">
        <f>IF(Machine_Downtime[[#This Row],[risk_score]]&gt;=5,"High",IF(Machine_Downtime[[#This Row],[risk_score]]&gt;=3,"Medium","Low"))</f>
        <v>Low</v>
      </c>
    </row>
    <row r="344" spans="1:22" x14ac:dyDescent="0.3">
      <c r="A344" t="s">
        <v>247</v>
      </c>
      <c r="B344" t="s">
        <v>17</v>
      </c>
      <c r="C344" t="s">
        <v>18</v>
      </c>
      <c r="D344" s="3">
        <v>92.51</v>
      </c>
      <c r="E344" s="3">
        <v>4.5668539020000001</v>
      </c>
      <c r="F344" s="3">
        <v>5.9248315380000003</v>
      </c>
      <c r="G344" s="3">
        <v>8.9</v>
      </c>
      <c r="H344" s="3">
        <v>44.8</v>
      </c>
      <c r="I344" s="3">
        <v>32.6</v>
      </c>
      <c r="J344" s="3">
        <v>1.18</v>
      </c>
      <c r="K344" s="3">
        <v>28.279</v>
      </c>
      <c r="L344" s="3">
        <v>16606</v>
      </c>
      <c r="M344" s="3" t="s">
        <v>64</v>
      </c>
      <c r="N344" s="3">
        <v>28.748765509999998</v>
      </c>
      <c r="O344" s="3">
        <v>3.55</v>
      </c>
      <c r="P344" t="s">
        <v>21</v>
      </c>
      <c r="Q344" s="3">
        <f t="shared" si="10"/>
        <v>0</v>
      </c>
      <c r="R344" s="3">
        <f t="shared" si="11"/>
        <v>0</v>
      </c>
      <c r="S344" s="3">
        <f>IF(Machine_Downtime[[#This Row],[Coolant_Temperature]]&gt;18,2,0)</f>
        <v>0</v>
      </c>
      <c r="T344" s="3">
        <f>IF(Machine_Downtime[[#This Row],[Torque]]&gt;24,2,0)</f>
        <v>2</v>
      </c>
      <c r="U344" s="3">
        <f>Machine_Downtime[[#This Row],[torque_risk]]+Machine_Downtime[[#This Row],[temperature_risk]]+Machine_Downtime[[#This Row],[splindle_speed_risk]]+Machine_Downtime[[#This Row],[pressure_risk]]</f>
        <v>2</v>
      </c>
      <c r="V344" s="3" t="str">
        <f>IF(Machine_Downtime[[#This Row],[risk_score]]&gt;=5,"High",IF(Machine_Downtime[[#This Row],[risk_score]]&gt;=3,"Medium","Low"))</f>
        <v>Low</v>
      </c>
    </row>
    <row r="345" spans="1:22" x14ac:dyDescent="0.3">
      <c r="A345" t="s">
        <v>247</v>
      </c>
      <c r="B345" t="s">
        <v>23</v>
      </c>
      <c r="C345" t="s">
        <v>24</v>
      </c>
      <c r="D345" s="3">
        <v>153.2514276</v>
      </c>
      <c r="E345" s="3">
        <v>3.1069600020000001</v>
      </c>
      <c r="F345" s="3">
        <v>7.0571777850000004</v>
      </c>
      <c r="G345" s="3">
        <v>27.1</v>
      </c>
      <c r="H345" s="3">
        <v>53.5</v>
      </c>
      <c r="I345" s="3">
        <v>38.200000000000003</v>
      </c>
      <c r="J345" s="3">
        <v>1.6639999999999999</v>
      </c>
      <c r="K345" s="3">
        <v>27.05</v>
      </c>
      <c r="L345" s="3">
        <v>22959</v>
      </c>
      <c r="M345" s="3" t="s">
        <v>190</v>
      </c>
      <c r="N345" s="3">
        <v>33.923365019999999</v>
      </c>
      <c r="O345" s="3">
        <v>3.09</v>
      </c>
      <c r="P345" t="s">
        <v>37</v>
      </c>
      <c r="Q345" s="3">
        <f t="shared" si="10"/>
        <v>0</v>
      </c>
      <c r="R345" s="3">
        <f t="shared" si="11"/>
        <v>0</v>
      </c>
      <c r="S345" s="3">
        <f>IF(Machine_Downtime[[#This Row],[Coolant_Temperature]]&gt;18,2,0)</f>
        <v>2</v>
      </c>
      <c r="T345" s="3">
        <f>IF(Machine_Downtime[[#This Row],[Torque]]&gt;24,2,0)</f>
        <v>2</v>
      </c>
      <c r="U345" s="3">
        <f>Machine_Downtime[[#This Row],[torque_risk]]+Machine_Downtime[[#This Row],[temperature_risk]]+Machine_Downtime[[#This Row],[splindle_speed_risk]]+Machine_Downtime[[#This Row],[pressure_risk]]</f>
        <v>4</v>
      </c>
      <c r="V345" s="3" t="str">
        <f>IF(Machine_Downtime[[#This Row],[risk_score]]&gt;=5,"High",IF(Machine_Downtime[[#This Row],[risk_score]]&gt;=3,"Medium","Low"))</f>
        <v>Medium</v>
      </c>
    </row>
    <row r="346" spans="1:22" x14ac:dyDescent="0.3">
      <c r="A346" t="s">
        <v>247</v>
      </c>
      <c r="B346" t="s">
        <v>23</v>
      </c>
      <c r="C346" t="s">
        <v>24</v>
      </c>
      <c r="D346" s="3">
        <v>83.78</v>
      </c>
      <c r="E346" s="3">
        <v>5.1493189690000003</v>
      </c>
      <c r="F346" s="3">
        <v>6.6135807020000001</v>
      </c>
      <c r="G346" s="3">
        <v>22.3</v>
      </c>
      <c r="H346" s="3">
        <v>49.9</v>
      </c>
      <c r="I346" s="3">
        <v>34.799999999999997</v>
      </c>
      <c r="J346" s="3">
        <v>1.1499999999999999</v>
      </c>
      <c r="K346" s="3">
        <v>33.677</v>
      </c>
      <c r="L346" s="3">
        <v>26605</v>
      </c>
      <c r="M346" s="3" t="s">
        <v>167</v>
      </c>
      <c r="N346" s="3">
        <v>28.712455640000002</v>
      </c>
      <c r="O346" s="3">
        <v>2.2799999999999998</v>
      </c>
      <c r="P346" t="s">
        <v>21</v>
      </c>
      <c r="Q346" s="3">
        <f t="shared" si="10"/>
        <v>2</v>
      </c>
      <c r="R346" s="3">
        <f t="shared" si="11"/>
        <v>2</v>
      </c>
      <c r="S346" s="3">
        <f>IF(Machine_Downtime[[#This Row],[Coolant_Temperature]]&gt;18,2,0)</f>
        <v>2</v>
      </c>
      <c r="T346" s="3">
        <f>IF(Machine_Downtime[[#This Row],[Torque]]&gt;24,2,0)</f>
        <v>2</v>
      </c>
      <c r="U346" s="3">
        <f>Machine_Downtime[[#This Row],[torque_risk]]+Machine_Downtime[[#This Row],[temperature_risk]]+Machine_Downtime[[#This Row],[splindle_speed_risk]]+Machine_Downtime[[#This Row],[pressure_risk]]</f>
        <v>8</v>
      </c>
      <c r="V346" s="3" t="str">
        <f>IF(Machine_Downtime[[#This Row],[risk_score]]&gt;=5,"High",IF(Machine_Downtime[[#This Row],[risk_score]]&gt;=3,"Medium","Low"))</f>
        <v>High</v>
      </c>
    </row>
    <row r="347" spans="1:22" x14ac:dyDescent="0.3">
      <c r="A347" t="s">
        <v>251</v>
      </c>
      <c r="B347" t="s">
        <v>28</v>
      </c>
      <c r="C347" t="s">
        <v>29</v>
      </c>
      <c r="D347" s="3">
        <v>82.34</v>
      </c>
      <c r="E347" s="3">
        <v>4.9457483089999998</v>
      </c>
      <c r="F347" s="3">
        <v>6.8296407119999998</v>
      </c>
      <c r="G347" s="3">
        <v>24.4</v>
      </c>
      <c r="H347" s="3">
        <v>44.3</v>
      </c>
      <c r="I347" s="3">
        <v>36.6</v>
      </c>
      <c r="J347" s="3">
        <v>1.984</v>
      </c>
      <c r="K347" s="3">
        <v>18.042000000000002</v>
      </c>
      <c r="L347" s="3">
        <v>19891</v>
      </c>
      <c r="M347" s="3" t="s">
        <v>34</v>
      </c>
      <c r="N347" s="3">
        <v>24.000904930000001</v>
      </c>
      <c r="O347" s="3">
        <v>2.72</v>
      </c>
      <c r="P347" t="s">
        <v>21</v>
      </c>
      <c r="Q347" s="3">
        <f t="shared" si="10"/>
        <v>2</v>
      </c>
      <c r="R347" s="3">
        <f t="shared" si="11"/>
        <v>2</v>
      </c>
      <c r="S347" s="3">
        <f>IF(Machine_Downtime[[#This Row],[Coolant_Temperature]]&gt;18,2,0)</f>
        <v>2</v>
      </c>
      <c r="T347" s="3">
        <f>IF(Machine_Downtime[[#This Row],[Torque]]&gt;24,2,0)</f>
        <v>2</v>
      </c>
      <c r="U347" s="3">
        <f>Machine_Downtime[[#This Row],[torque_risk]]+Machine_Downtime[[#This Row],[temperature_risk]]+Machine_Downtime[[#This Row],[splindle_speed_risk]]+Machine_Downtime[[#This Row],[pressure_risk]]</f>
        <v>8</v>
      </c>
      <c r="V347" s="3" t="str">
        <f>IF(Machine_Downtime[[#This Row],[risk_score]]&gt;=5,"High",IF(Machine_Downtime[[#This Row],[risk_score]]&gt;=3,"Medium","Low"))</f>
        <v>High</v>
      </c>
    </row>
    <row r="348" spans="1:22" x14ac:dyDescent="0.3">
      <c r="A348" t="s">
        <v>251</v>
      </c>
      <c r="B348" t="s">
        <v>23</v>
      </c>
      <c r="C348" t="s">
        <v>24</v>
      </c>
      <c r="D348" s="3">
        <v>82.54</v>
      </c>
      <c r="E348" s="3">
        <v>4.9575581099999999</v>
      </c>
      <c r="F348" s="3">
        <v>6.4094577660000001</v>
      </c>
      <c r="G348" s="3">
        <v>13.4</v>
      </c>
      <c r="H348" s="3">
        <v>49.4</v>
      </c>
      <c r="I348" s="3">
        <v>35.299999999999997</v>
      </c>
      <c r="J348" s="3">
        <v>0.753</v>
      </c>
      <c r="K348" s="3">
        <v>10.454000000000001</v>
      </c>
      <c r="L348" s="3">
        <v>19945</v>
      </c>
      <c r="M348" s="3" t="s">
        <v>52</v>
      </c>
      <c r="N348" s="3">
        <v>23.93592379</v>
      </c>
      <c r="O348" s="3">
        <v>2.66</v>
      </c>
      <c r="P348" t="s">
        <v>21</v>
      </c>
      <c r="Q348" s="3">
        <f t="shared" si="10"/>
        <v>2</v>
      </c>
      <c r="R348" s="3">
        <f t="shared" si="11"/>
        <v>0</v>
      </c>
      <c r="S348" s="3">
        <f>IF(Machine_Downtime[[#This Row],[Coolant_Temperature]]&gt;18,2,0)</f>
        <v>0</v>
      </c>
      <c r="T348" s="3">
        <f>IF(Machine_Downtime[[#This Row],[Torque]]&gt;24,2,0)</f>
        <v>0</v>
      </c>
      <c r="U348" s="3">
        <f>Machine_Downtime[[#This Row],[torque_risk]]+Machine_Downtime[[#This Row],[temperature_risk]]+Machine_Downtime[[#This Row],[splindle_speed_risk]]+Machine_Downtime[[#This Row],[pressure_risk]]</f>
        <v>2</v>
      </c>
      <c r="V348" s="3" t="str">
        <f>IF(Machine_Downtime[[#This Row],[risk_score]]&gt;=5,"High",IF(Machine_Downtime[[#This Row],[risk_score]]&gt;=3,"Medium","Low"))</f>
        <v>Low</v>
      </c>
    </row>
    <row r="349" spans="1:22" x14ac:dyDescent="0.3">
      <c r="A349" t="s">
        <v>251</v>
      </c>
      <c r="B349" t="s">
        <v>28</v>
      </c>
      <c r="C349" t="s">
        <v>29</v>
      </c>
      <c r="D349" s="3">
        <v>94.55</v>
      </c>
      <c r="E349" s="3">
        <v>6.863944117</v>
      </c>
      <c r="F349" s="3">
        <v>7.0144329259999996</v>
      </c>
      <c r="G349" s="3">
        <v>19.2</v>
      </c>
      <c r="H349" s="3">
        <v>45.8</v>
      </c>
      <c r="I349" s="3">
        <v>36.6</v>
      </c>
      <c r="J349" s="3">
        <v>0.83899999999999997</v>
      </c>
      <c r="K349" s="3">
        <v>22.763000000000002</v>
      </c>
      <c r="L349" s="3">
        <v>19930</v>
      </c>
      <c r="M349" s="3" t="s">
        <v>65</v>
      </c>
      <c r="N349" s="3">
        <v>23.953938789999999</v>
      </c>
      <c r="O349" s="3">
        <v>3.58</v>
      </c>
      <c r="P349" t="s">
        <v>21</v>
      </c>
      <c r="Q349" s="3">
        <f t="shared" si="10"/>
        <v>0</v>
      </c>
      <c r="R349" s="3">
        <f t="shared" si="11"/>
        <v>0</v>
      </c>
      <c r="S349" s="3">
        <f>IF(Machine_Downtime[[#This Row],[Coolant_Temperature]]&gt;18,2,0)</f>
        <v>2</v>
      </c>
      <c r="T349" s="3">
        <f>IF(Machine_Downtime[[#This Row],[Torque]]&gt;24,2,0)</f>
        <v>0</v>
      </c>
      <c r="U349" s="3">
        <f>Machine_Downtime[[#This Row],[torque_risk]]+Machine_Downtime[[#This Row],[temperature_risk]]+Machine_Downtime[[#This Row],[splindle_speed_risk]]+Machine_Downtime[[#This Row],[pressure_risk]]</f>
        <v>2</v>
      </c>
      <c r="V349" s="3" t="str">
        <f>IF(Machine_Downtime[[#This Row],[risk_score]]&gt;=5,"High",IF(Machine_Downtime[[#This Row],[risk_score]]&gt;=3,"Medium","Low"))</f>
        <v>Low</v>
      </c>
    </row>
    <row r="350" spans="1:22" x14ac:dyDescent="0.3">
      <c r="A350" t="s">
        <v>251</v>
      </c>
      <c r="B350" t="s">
        <v>28</v>
      </c>
      <c r="C350" t="s">
        <v>29</v>
      </c>
      <c r="D350" s="3">
        <v>83.17</v>
      </c>
      <c r="E350" s="3">
        <v>4.9458192580000002</v>
      </c>
      <c r="F350" s="3">
        <v>6.2134013819999998</v>
      </c>
      <c r="G350" s="3">
        <v>29.8</v>
      </c>
      <c r="H350" s="3">
        <v>41.9</v>
      </c>
      <c r="I350" s="3" t="s">
        <v>25</v>
      </c>
      <c r="J350" s="3">
        <v>1.4119999999999999</v>
      </c>
      <c r="K350" s="3">
        <v>29.282</v>
      </c>
      <c r="L350" s="3">
        <v>19893</v>
      </c>
      <c r="M350" s="3" t="s">
        <v>49</v>
      </c>
      <c r="N350" s="3">
        <v>23.99849193</v>
      </c>
      <c r="O350" s="3">
        <v>2.8</v>
      </c>
      <c r="P350" t="s">
        <v>21</v>
      </c>
      <c r="Q350" s="3">
        <f t="shared" si="10"/>
        <v>2</v>
      </c>
      <c r="R350" s="3">
        <f t="shared" si="11"/>
        <v>0</v>
      </c>
      <c r="S350" s="3">
        <f>IF(Machine_Downtime[[#This Row],[Coolant_Temperature]]&gt;18,2,0)</f>
        <v>2</v>
      </c>
      <c r="T350" s="3">
        <f>IF(Machine_Downtime[[#This Row],[Torque]]&gt;24,2,0)</f>
        <v>0</v>
      </c>
      <c r="U350" s="3">
        <f>Machine_Downtime[[#This Row],[torque_risk]]+Machine_Downtime[[#This Row],[temperature_risk]]+Machine_Downtime[[#This Row],[splindle_speed_risk]]+Machine_Downtime[[#This Row],[pressure_risk]]</f>
        <v>4</v>
      </c>
      <c r="V350" s="3" t="str">
        <f>IF(Machine_Downtime[[#This Row],[risk_score]]&gt;=5,"High",IF(Machine_Downtime[[#This Row],[risk_score]]&gt;=3,"Medium","Low"))</f>
        <v>Medium</v>
      </c>
    </row>
    <row r="351" spans="1:22" x14ac:dyDescent="0.3">
      <c r="A351" t="s">
        <v>251</v>
      </c>
      <c r="B351" t="s">
        <v>17</v>
      </c>
      <c r="C351" t="s">
        <v>18</v>
      </c>
      <c r="D351" s="3">
        <v>60.19</v>
      </c>
      <c r="E351" s="3">
        <v>4.8818346720000001</v>
      </c>
      <c r="F351" s="3">
        <v>6.6056675440000001</v>
      </c>
      <c r="G351" s="3">
        <v>26.4</v>
      </c>
      <c r="H351" s="3">
        <v>45.8</v>
      </c>
      <c r="I351" s="3">
        <v>34.200000000000003</v>
      </c>
      <c r="J351" s="3">
        <v>0.99299999999999999</v>
      </c>
      <c r="K351" s="3">
        <v>30.827000000000002</v>
      </c>
      <c r="L351" s="3">
        <v>19691</v>
      </c>
      <c r="M351" s="3" t="s">
        <v>252</v>
      </c>
      <c r="N351" s="3">
        <v>24.24468031</v>
      </c>
      <c r="O351" s="3">
        <v>2.84</v>
      </c>
      <c r="P351" t="s">
        <v>21</v>
      </c>
      <c r="Q351" s="3">
        <f t="shared" si="10"/>
        <v>2</v>
      </c>
      <c r="R351" s="3">
        <f t="shared" si="11"/>
        <v>0</v>
      </c>
      <c r="S351" s="3">
        <f>IF(Machine_Downtime[[#This Row],[Coolant_Temperature]]&gt;18,2,0)</f>
        <v>2</v>
      </c>
      <c r="T351" s="3">
        <f>IF(Machine_Downtime[[#This Row],[Torque]]&gt;24,2,0)</f>
        <v>2</v>
      </c>
      <c r="U351" s="3">
        <f>Machine_Downtime[[#This Row],[torque_risk]]+Machine_Downtime[[#This Row],[temperature_risk]]+Machine_Downtime[[#This Row],[splindle_speed_risk]]+Machine_Downtime[[#This Row],[pressure_risk]]</f>
        <v>6</v>
      </c>
      <c r="V351" s="3" t="str">
        <f>IF(Machine_Downtime[[#This Row],[risk_score]]&gt;=5,"High",IF(Machine_Downtime[[#This Row],[risk_score]]&gt;=3,"Medium","Low"))</f>
        <v>High</v>
      </c>
    </row>
    <row r="352" spans="1:22" x14ac:dyDescent="0.3">
      <c r="A352" t="s">
        <v>251</v>
      </c>
      <c r="B352" t="s">
        <v>23</v>
      </c>
      <c r="C352" t="s">
        <v>24</v>
      </c>
      <c r="D352" s="3">
        <v>83.12</v>
      </c>
      <c r="E352" s="3">
        <v>4.9605483860000001</v>
      </c>
      <c r="F352" s="3">
        <v>6.1052196050000003</v>
      </c>
      <c r="G352" s="3" t="s">
        <v>50</v>
      </c>
      <c r="H352" s="3">
        <v>49.9</v>
      </c>
      <c r="I352" s="3">
        <v>30.2</v>
      </c>
      <c r="J352" s="3">
        <v>1.1479999999999999</v>
      </c>
      <c r="K352" s="3">
        <v>27.882000000000001</v>
      </c>
      <c r="L352" s="3">
        <v>19951</v>
      </c>
      <c r="M352" s="3" t="s">
        <v>53</v>
      </c>
      <c r="N352" s="3">
        <v>23.928725379999999</v>
      </c>
      <c r="O352" s="3">
        <v>2.76</v>
      </c>
      <c r="P352" t="s">
        <v>21</v>
      </c>
      <c r="Q352" s="3">
        <f t="shared" si="10"/>
        <v>2</v>
      </c>
      <c r="R352" s="3">
        <f t="shared" si="11"/>
        <v>0</v>
      </c>
      <c r="S352" s="3">
        <f>IF(Machine_Downtime[[#This Row],[Coolant_Temperature]]&gt;18,2,0)</f>
        <v>2</v>
      </c>
      <c r="T352" s="3">
        <f>IF(Machine_Downtime[[#This Row],[Torque]]&gt;24,2,0)</f>
        <v>0</v>
      </c>
      <c r="U352" s="3">
        <f>Machine_Downtime[[#This Row],[torque_risk]]+Machine_Downtime[[#This Row],[temperature_risk]]+Machine_Downtime[[#This Row],[splindle_speed_risk]]+Machine_Downtime[[#This Row],[pressure_risk]]</f>
        <v>4</v>
      </c>
      <c r="V352" s="3" t="str">
        <f>IF(Machine_Downtime[[#This Row],[risk_score]]&gt;=5,"High",IF(Machine_Downtime[[#This Row],[risk_score]]&gt;=3,"Medium","Low"))</f>
        <v>Medium</v>
      </c>
    </row>
    <row r="353" spans="1:22" x14ac:dyDescent="0.3">
      <c r="A353" t="s">
        <v>251</v>
      </c>
      <c r="B353" t="s">
        <v>28</v>
      </c>
      <c r="C353" t="s">
        <v>29</v>
      </c>
      <c r="D353" s="3">
        <v>61.95</v>
      </c>
      <c r="E353" s="3">
        <v>4.945087</v>
      </c>
      <c r="F353" s="3">
        <v>6.9168208800000004</v>
      </c>
      <c r="G353" s="3">
        <v>28.7</v>
      </c>
      <c r="H353" s="3">
        <v>54.3</v>
      </c>
      <c r="I353" s="3">
        <v>32.9</v>
      </c>
      <c r="J353" s="3">
        <v>1.28</v>
      </c>
      <c r="K353" s="3">
        <v>23.870999999999999</v>
      </c>
      <c r="L353" s="3">
        <v>19882</v>
      </c>
      <c r="M353" s="3" t="s">
        <v>215</v>
      </c>
      <c r="N353" s="3">
        <v>24.011769439999998</v>
      </c>
      <c r="O353" s="3">
        <v>2.89</v>
      </c>
      <c r="P353" t="s">
        <v>21</v>
      </c>
      <c r="Q353" s="3">
        <f t="shared" si="10"/>
        <v>2</v>
      </c>
      <c r="R353" s="3">
        <f t="shared" si="11"/>
        <v>0</v>
      </c>
      <c r="S353" s="3">
        <f>IF(Machine_Downtime[[#This Row],[Coolant_Temperature]]&gt;18,2,0)</f>
        <v>2</v>
      </c>
      <c r="T353" s="3">
        <f>IF(Machine_Downtime[[#This Row],[Torque]]&gt;24,2,0)</f>
        <v>2</v>
      </c>
      <c r="U353" s="3">
        <f>Machine_Downtime[[#This Row],[torque_risk]]+Machine_Downtime[[#This Row],[temperature_risk]]+Machine_Downtime[[#This Row],[splindle_speed_risk]]+Machine_Downtime[[#This Row],[pressure_risk]]</f>
        <v>6</v>
      </c>
      <c r="V353" s="3" t="str">
        <f>IF(Machine_Downtime[[#This Row],[risk_score]]&gt;=5,"High",IF(Machine_Downtime[[#This Row],[risk_score]]&gt;=3,"Medium","Low"))</f>
        <v>High</v>
      </c>
    </row>
    <row r="354" spans="1:22" x14ac:dyDescent="0.3">
      <c r="A354" t="s">
        <v>251</v>
      </c>
      <c r="B354" t="s">
        <v>23</v>
      </c>
      <c r="C354" t="s">
        <v>24</v>
      </c>
      <c r="D354" s="3">
        <v>59.1</v>
      </c>
      <c r="E354" s="3">
        <v>4.9620756239999997</v>
      </c>
      <c r="F354" s="3">
        <v>7.2134092689999996</v>
      </c>
      <c r="G354" s="3">
        <v>30.3</v>
      </c>
      <c r="H354" s="3">
        <v>50.1</v>
      </c>
      <c r="I354" s="3">
        <v>33.700000000000003</v>
      </c>
      <c r="J354" s="3">
        <v>1.55</v>
      </c>
      <c r="K354" s="3">
        <v>30.585000000000001</v>
      </c>
      <c r="L354" s="3">
        <v>19965</v>
      </c>
      <c r="M354" s="3" t="s">
        <v>129</v>
      </c>
      <c r="N354" s="3">
        <v>23.91194591</v>
      </c>
      <c r="O354" s="3">
        <v>2.62</v>
      </c>
      <c r="P354" t="s">
        <v>21</v>
      </c>
      <c r="Q354" s="3">
        <f t="shared" si="10"/>
        <v>2</v>
      </c>
      <c r="R354" s="3">
        <f t="shared" si="11"/>
        <v>0</v>
      </c>
      <c r="S354" s="3">
        <f>IF(Machine_Downtime[[#This Row],[Coolant_Temperature]]&gt;18,2,0)</f>
        <v>2</v>
      </c>
      <c r="T354" s="3">
        <f>IF(Machine_Downtime[[#This Row],[Torque]]&gt;24,2,0)</f>
        <v>0</v>
      </c>
      <c r="U354" s="3">
        <f>Machine_Downtime[[#This Row],[torque_risk]]+Machine_Downtime[[#This Row],[temperature_risk]]+Machine_Downtime[[#This Row],[splindle_speed_risk]]+Machine_Downtime[[#This Row],[pressure_risk]]</f>
        <v>4</v>
      </c>
      <c r="V354" s="3" t="str">
        <f>IF(Machine_Downtime[[#This Row],[risk_score]]&gt;=5,"High",IF(Machine_Downtime[[#This Row],[risk_score]]&gt;=3,"Medium","Low"))</f>
        <v>Medium</v>
      </c>
    </row>
    <row r="355" spans="1:22" x14ac:dyDescent="0.3">
      <c r="A355" t="s">
        <v>251</v>
      </c>
      <c r="B355" t="s">
        <v>28</v>
      </c>
      <c r="C355" t="s">
        <v>29</v>
      </c>
      <c r="D355" s="3">
        <v>97.45</v>
      </c>
      <c r="E355" s="3">
        <v>4.8529315940000002</v>
      </c>
      <c r="F355" s="3">
        <v>6.547035632</v>
      </c>
      <c r="G355" s="3">
        <v>29.8</v>
      </c>
      <c r="H355" s="3">
        <v>49.5</v>
      </c>
      <c r="I355" s="3">
        <v>36.200000000000003</v>
      </c>
      <c r="J355" s="3">
        <v>0.78500000000000003</v>
      </c>
      <c r="K355" s="3">
        <v>30.201000000000001</v>
      </c>
      <c r="L355" s="3">
        <v>19578</v>
      </c>
      <c r="M355" s="3" t="s">
        <v>143</v>
      </c>
      <c r="N355" s="3">
        <v>24.38461538</v>
      </c>
      <c r="O355" s="3">
        <v>2.89</v>
      </c>
      <c r="P355" t="s">
        <v>21</v>
      </c>
      <c r="Q355" s="3">
        <f t="shared" si="10"/>
        <v>0</v>
      </c>
      <c r="R355" s="3">
        <f t="shared" si="11"/>
        <v>0</v>
      </c>
      <c r="S355" s="3">
        <f>IF(Machine_Downtime[[#This Row],[Coolant_Temperature]]&gt;18,2,0)</f>
        <v>2</v>
      </c>
      <c r="T355" s="3">
        <f>IF(Machine_Downtime[[#This Row],[Torque]]&gt;24,2,0)</f>
        <v>2</v>
      </c>
      <c r="U355" s="3">
        <f>Machine_Downtime[[#This Row],[torque_risk]]+Machine_Downtime[[#This Row],[temperature_risk]]+Machine_Downtime[[#This Row],[splindle_speed_risk]]+Machine_Downtime[[#This Row],[pressure_risk]]</f>
        <v>4</v>
      </c>
      <c r="V355" s="3" t="str">
        <f>IF(Machine_Downtime[[#This Row],[risk_score]]&gt;=5,"High",IF(Machine_Downtime[[#This Row],[risk_score]]&gt;=3,"Medium","Low"))</f>
        <v>Medium</v>
      </c>
    </row>
    <row r="356" spans="1:22" x14ac:dyDescent="0.3">
      <c r="A356" t="s">
        <v>251</v>
      </c>
      <c r="B356" t="s">
        <v>28</v>
      </c>
      <c r="C356" t="s">
        <v>29</v>
      </c>
      <c r="D356" s="3">
        <v>150.27889709999999</v>
      </c>
      <c r="E356" s="3">
        <v>3.8950313470000002</v>
      </c>
      <c r="F356" s="3">
        <v>6.2234279069999996</v>
      </c>
      <c r="G356" s="3">
        <v>23.4</v>
      </c>
      <c r="H356" s="3" t="s">
        <v>33</v>
      </c>
      <c r="I356" s="3">
        <v>35.700000000000003</v>
      </c>
      <c r="J356" s="3">
        <v>1.0009999999999999</v>
      </c>
      <c r="K356" s="3">
        <v>19.193999999999999</v>
      </c>
      <c r="L356" s="3">
        <v>21423</v>
      </c>
      <c r="M356" s="3" t="s">
        <v>96</v>
      </c>
      <c r="N356" s="3">
        <v>22.284553979999998</v>
      </c>
      <c r="O356" s="3">
        <v>2.11</v>
      </c>
      <c r="P356" t="s">
        <v>37</v>
      </c>
      <c r="Q356" s="3">
        <f t="shared" si="10"/>
        <v>0</v>
      </c>
      <c r="R356" s="3">
        <f t="shared" si="11"/>
        <v>0</v>
      </c>
      <c r="S356" s="3">
        <f>IF(Machine_Downtime[[#This Row],[Coolant_Temperature]]&gt;18,2,0)</f>
        <v>2</v>
      </c>
      <c r="T356" s="3">
        <f>IF(Machine_Downtime[[#This Row],[Torque]]&gt;24,2,0)</f>
        <v>0</v>
      </c>
      <c r="U356" s="3">
        <f>Machine_Downtime[[#This Row],[torque_risk]]+Machine_Downtime[[#This Row],[temperature_risk]]+Machine_Downtime[[#This Row],[splindle_speed_risk]]+Machine_Downtime[[#This Row],[pressure_risk]]</f>
        <v>2</v>
      </c>
      <c r="V356" s="3" t="str">
        <f>IF(Machine_Downtime[[#This Row],[risk_score]]&gt;=5,"High",IF(Machine_Downtime[[#This Row],[risk_score]]&gt;=3,"Medium","Low"))</f>
        <v>Low</v>
      </c>
    </row>
    <row r="357" spans="1:22" x14ac:dyDescent="0.3">
      <c r="A357" t="s">
        <v>251</v>
      </c>
      <c r="B357" t="s">
        <v>17</v>
      </c>
      <c r="C357" t="s">
        <v>18</v>
      </c>
      <c r="D357" s="3">
        <v>143.1816086</v>
      </c>
      <c r="E357" s="3">
        <v>3.1260114720000001</v>
      </c>
      <c r="F357" s="3">
        <v>6.798194627</v>
      </c>
      <c r="G357" s="3">
        <v>23.4</v>
      </c>
      <c r="H357" s="3">
        <v>47.4</v>
      </c>
      <c r="I357" s="3">
        <v>40.700000000000003</v>
      </c>
      <c r="J357" s="3">
        <v>0.78100000000000003</v>
      </c>
      <c r="K357" s="3">
        <v>14.725</v>
      </c>
      <c r="L357" s="3">
        <v>21417</v>
      </c>
      <c r="M357" s="3" t="s">
        <v>174</v>
      </c>
      <c r="N357" s="3">
        <v>22.29079703</v>
      </c>
      <c r="O357" s="3">
        <v>1.85</v>
      </c>
      <c r="P357" t="s">
        <v>37</v>
      </c>
      <c r="Q357" s="3">
        <f t="shared" si="10"/>
        <v>0</v>
      </c>
      <c r="R357" s="3">
        <f t="shared" si="11"/>
        <v>2</v>
      </c>
      <c r="S357" s="3">
        <f>IF(Machine_Downtime[[#This Row],[Coolant_Temperature]]&gt;18,2,0)</f>
        <v>2</v>
      </c>
      <c r="T357" s="3">
        <f>IF(Machine_Downtime[[#This Row],[Torque]]&gt;24,2,0)</f>
        <v>0</v>
      </c>
      <c r="U357" s="3">
        <f>Machine_Downtime[[#This Row],[torque_risk]]+Machine_Downtime[[#This Row],[temperature_risk]]+Machine_Downtime[[#This Row],[splindle_speed_risk]]+Machine_Downtime[[#This Row],[pressure_risk]]</f>
        <v>4</v>
      </c>
      <c r="V357" s="3" t="str">
        <f>IF(Machine_Downtime[[#This Row],[risk_score]]&gt;=5,"High",IF(Machine_Downtime[[#This Row],[risk_score]]&gt;=3,"Medium","Low"))</f>
        <v>Medium</v>
      </c>
    </row>
    <row r="358" spans="1:22" x14ac:dyDescent="0.3">
      <c r="A358" t="s">
        <v>251</v>
      </c>
      <c r="B358" t="s">
        <v>17</v>
      </c>
      <c r="C358" t="s">
        <v>18</v>
      </c>
      <c r="D358" s="3">
        <v>106.5459096</v>
      </c>
      <c r="E358" s="3">
        <v>3.1069600020000001</v>
      </c>
      <c r="F358" s="3">
        <v>5.9050974719999996</v>
      </c>
      <c r="G358" s="3">
        <v>23.4</v>
      </c>
      <c r="H358" s="3">
        <v>46.4</v>
      </c>
      <c r="I358" s="3">
        <v>40.9</v>
      </c>
      <c r="J358" s="3">
        <v>0.68300000000000005</v>
      </c>
      <c r="K358" s="3">
        <v>33.063000000000002</v>
      </c>
      <c r="L358" s="3">
        <v>21412</v>
      </c>
      <c r="M358" s="3" t="s">
        <v>253</v>
      </c>
      <c r="N358" s="3">
        <v>22.29600224</v>
      </c>
      <c r="O358" s="3">
        <v>1.86</v>
      </c>
      <c r="P358" t="s">
        <v>37</v>
      </c>
      <c r="Q358" s="3">
        <f t="shared" si="10"/>
        <v>0</v>
      </c>
      <c r="R358" s="3">
        <f t="shared" si="11"/>
        <v>2</v>
      </c>
      <c r="S358" s="3">
        <f>IF(Machine_Downtime[[#This Row],[Coolant_Temperature]]&gt;18,2,0)</f>
        <v>2</v>
      </c>
      <c r="T358" s="3">
        <f>IF(Machine_Downtime[[#This Row],[Torque]]&gt;24,2,0)</f>
        <v>0</v>
      </c>
      <c r="U358" s="3">
        <f>Machine_Downtime[[#This Row],[torque_risk]]+Machine_Downtime[[#This Row],[temperature_risk]]+Machine_Downtime[[#This Row],[splindle_speed_risk]]+Machine_Downtime[[#This Row],[pressure_risk]]</f>
        <v>4</v>
      </c>
      <c r="V358" s="3" t="str">
        <f>IF(Machine_Downtime[[#This Row],[risk_score]]&gt;=5,"High",IF(Machine_Downtime[[#This Row],[risk_score]]&gt;=3,"Medium","Low"))</f>
        <v>Medium</v>
      </c>
    </row>
    <row r="359" spans="1:22" x14ac:dyDescent="0.3">
      <c r="A359" t="s">
        <v>251</v>
      </c>
      <c r="B359" t="s">
        <v>28</v>
      </c>
      <c r="C359" t="s">
        <v>29</v>
      </c>
      <c r="D359" s="3">
        <v>106.39568269999999</v>
      </c>
      <c r="E359" s="3">
        <v>3.1648046490000001</v>
      </c>
      <c r="F359" s="3">
        <v>6.9130483800000002</v>
      </c>
      <c r="G359" s="3">
        <v>24.2</v>
      </c>
      <c r="H359" s="3">
        <v>46.3</v>
      </c>
      <c r="I359" s="3">
        <v>40.1</v>
      </c>
      <c r="J359" s="3">
        <v>1.361</v>
      </c>
      <c r="K359" s="3">
        <v>19.087</v>
      </c>
      <c r="L359" s="3">
        <v>21712</v>
      </c>
      <c r="M359" s="3" t="s">
        <v>65</v>
      </c>
      <c r="N359" s="3">
        <v>21.98793294</v>
      </c>
      <c r="O359" s="3">
        <v>2.88</v>
      </c>
      <c r="P359" t="s">
        <v>37</v>
      </c>
      <c r="Q359" s="3">
        <f t="shared" si="10"/>
        <v>0</v>
      </c>
      <c r="R359" s="3">
        <f t="shared" si="11"/>
        <v>2</v>
      </c>
      <c r="S359" s="3">
        <f>IF(Machine_Downtime[[#This Row],[Coolant_Temperature]]&gt;18,2,0)</f>
        <v>2</v>
      </c>
      <c r="T359" s="3">
        <f>IF(Machine_Downtime[[#This Row],[Torque]]&gt;24,2,0)</f>
        <v>0</v>
      </c>
      <c r="U359" s="3">
        <f>Machine_Downtime[[#This Row],[torque_risk]]+Machine_Downtime[[#This Row],[temperature_risk]]+Machine_Downtime[[#This Row],[splindle_speed_risk]]+Machine_Downtime[[#This Row],[pressure_risk]]</f>
        <v>4</v>
      </c>
      <c r="V359" s="3" t="str">
        <f>IF(Machine_Downtime[[#This Row],[risk_score]]&gt;=5,"High",IF(Machine_Downtime[[#This Row],[risk_score]]&gt;=3,"Medium","Low"))</f>
        <v>Medium</v>
      </c>
    </row>
    <row r="360" spans="1:22" x14ac:dyDescent="0.3">
      <c r="A360" t="s">
        <v>254</v>
      </c>
      <c r="B360" t="s">
        <v>23</v>
      </c>
      <c r="C360" t="s">
        <v>24</v>
      </c>
      <c r="D360" s="3">
        <v>69.58</v>
      </c>
      <c r="E360" s="3">
        <v>4.8681915880000002</v>
      </c>
      <c r="F360" s="3">
        <v>6.3505849980000004</v>
      </c>
      <c r="G360" s="3">
        <v>16.8</v>
      </c>
      <c r="H360" s="3">
        <v>41.8</v>
      </c>
      <c r="I360" s="3">
        <v>41.7</v>
      </c>
      <c r="J360" s="3">
        <v>0.90600000000000003</v>
      </c>
      <c r="K360" s="3">
        <v>27.42</v>
      </c>
      <c r="L360" s="3">
        <v>19627</v>
      </c>
      <c r="M360" s="3" t="s">
        <v>245</v>
      </c>
      <c r="N360" s="3">
        <v>24.32373771</v>
      </c>
      <c r="O360" s="3">
        <v>2.62</v>
      </c>
      <c r="P360" t="s">
        <v>21</v>
      </c>
      <c r="Q360" s="3">
        <f t="shared" si="10"/>
        <v>2</v>
      </c>
      <c r="R360" s="3">
        <f t="shared" si="11"/>
        <v>2</v>
      </c>
      <c r="S360" s="3">
        <f>IF(Machine_Downtime[[#This Row],[Coolant_Temperature]]&gt;18,2,0)</f>
        <v>0</v>
      </c>
      <c r="T360" s="3">
        <f>IF(Machine_Downtime[[#This Row],[Torque]]&gt;24,2,0)</f>
        <v>2</v>
      </c>
      <c r="U360" s="3">
        <f>Machine_Downtime[[#This Row],[torque_risk]]+Machine_Downtime[[#This Row],[temperature_risk]]+Machine_Downtime[[#This Row],[splindle_speed_risk]]+Machine_Downtime[[#This Row],[pressure_risk]]</f>
        <v>6</v>
      </c>
      <c r="V360" s="3" t="str">
        <f>IF(Machine_Downtime[[#This Row],[risk_score]]&gt;=5,"High",IF(Machine_Downtime[[#This Row],[risk_score]]&gt;=3,"Medium","Low"))</f>
        <v>High</v>
      </c>
    </row>
    <row r="361" spans="1:22" x14ac:dyDescent="0.3">
      <c r="A361" t="s">
        <v>254</v>
      </c>
      <c r="B361" t="s">
        <v>28</v>
      </c>
      <c r="C361" t="s">
        <v>29</v>
      </c>
      <c r="D361" s="3">
        <v>113.8246063</v>
      </c>
      <c r="E361" s="3">
        <v>5.2848305130000002</v>
      </c>
      <c r="F361" s="3">
        <v>6.5188493899999997</v>
      </c>
      <c r="G361" s="3" t="s">
        <v>201</v>
      </c>
      <c r="H361" s="3">
        <v>45.6</v>
      </c>
      <c r="I361" s="3">
        <v>30.9</v>
      </c>
      <c r="J361" s="3">
        <v>1.3859999999999999</v>
      </c>
      <c r="K361" s="3">
        <v>25.913</v>
      </c>
      <c r="L361" s="3">
        <v>14266</v>
      </c>
      <c r="M361" s="3" t="s">
        <v>75</v>
      </c>
      <c r="N361" s="3">
        <v>32.370455710000002</v>
      </c>
      <c r="O361" s="3">
        <v>2.89</v>
      </c>
      <c r="P361" t="s">
        <v>37</v>
      </c>
      <c r="Q361" s="3">
        <f t="shared" si="10"/>
        <v>0</v>
      </c>
      <c r="R361" s="3">
        <f t="shared" si="11"/>
        <v>0</v>
      </c>
      <c r="S361" s="3">
        <f>IF(Machine_Downtime[[#This Row],[Coolant_Temperature]]&gt;18,2,0)</f>
        <v>2</v>
      </c>
      <c r="T361" s="3">
        <f>IF(Machine_Downtime[[#This Row],[Torque]]&gt;24,2,0)</f>
        <v>2</v>
      </c>
      <c r="U361" s="3">
        <f>Machine_Downtime[[#This Row],[torque_risk]]+Machine_Downtime[[#This Row],[temperature_risk]]+Machine_Downtime[[#This Row],[splindle_speed_risk]]+Machine_Downtime[[#This Row],[pressure_risk]]</f>
        <v>4</v>
      </c>
      <c r="V361" s="3" t="str">
        <f>IF(Machine_Downtime[[#This Row],[risk_score]]&gt;=5,"High",IF(Machine_Downtime[[#This Row],[risk_score]]&gt;=3,"Medium","Low"))</f>
        <v>Medium</v>
      </c>
    </row>
    <row r="362" spans="1:22" x14ac:dyDescent="0.3">
      <c r="A362" t="s">
        <v>254</v>
      </c>
      <c r="B362" t="s">
        <v>17</v>
      </c>
      <c r="C362" t="s">
        <v>18</v>
      </c>
      <c r="D362" s="3">
        <v>57.954909460000003</v>
      </c>
      <c r="E362" s="3">
        <v>5.2716001090000004</v>
      </c>
      <c r="F362" s="3">
        <v>6.1078149990000004</v>
      </c>
      <c r="G362" s="3">
        <v>22.9</v>
      </c>
      <c r="H362" s="3">
        <v>44.7</v>
      </c>
      <c r="I362" s="3">
        <v>39.6</v>
      </c>
      <c r="J362" s="3">
        <v>0.35099999999999998</v>
      </c>
      <c r="K362" s="3">
        <v>20.262</v>
      </c>
      <c r="L362" s="3">
        <v>18436</v>
      </c>
      <c r="M362" s="3" t="s">
        <v>154</v>
      </c>
      <c r="N362" s="3">
        <v>32.519298550000002</v>
      </c>
      <c r="O362" s="3">
        <v>3.01</v>
      </c>
      <c r="P362" t="s">
        <v>37</v>
      </c>
      <c r="Q362" s="3">
        <f t="shared" si="10"/>
        <v>2</v>
      </c>
      <c r="R362" s="3">
        <f t="shared" si="11"/>
        <v>0</v>
      </c>
      <c r="S362" s="3">
        <f>IF(Machine_Downtime[[#This Row],[Coolant_Temperature]]&gt;18,2,0)</f>
        <v>2</v>
      </c>
      <c r="T362" s="3">
        <f>IF(Machine_Downtime[[#This Row],[Torque]]&gt;24,2,0)</f>
        <v>2</v>
      </c>
      <c r="U362" s="3">
        <f>Machine_Downtime[[#This Row],[torque_risk]]+Machine_Downtime[[#This Row],[temperature_risk]]+Machine_Downtime[[#This Row],[splindle_speed_risk]]+Machine_Downtime[[#This Row],[pressure_risk]]</f>
        <v>6</v>
      </c>
      <c r="V362" s="3" t="str">
        <f>IF(Machine_Downtime[[#This Row],[risk_score]]&gt;=5,"High",IF(Machine_Downtime[[#This Row],[risk_score]]&gt;=3,"Medium","Low"))</f>
        <v>High</v>
      </c>
    </row>
    <row r="363" spans="1:22" x14ac:dyDescent="0.3">
      <c r="A363" t="s">
        <v>254</v>
      </c>
      <c r="B363" t="s">
        <v>23</v>
      </c>
      <c r="C363" t="s">
        <v>24</v>
      </c>
      <c r="D363" s="3">
        <v>119.7085582</v>
      </c>
      <c r="E363" s="3">
        <v>5.2854852939999999</v>
      </c>
      <c r="F363" s="3">
        <v>6.3066233929999997</v>
      </c>
      <c r="G363" s="3">
        <v>23.1</v>
      </c>
      <c r="H363" s="3">
        <v>46.5</v>
      </c>
      <c r="I363" s="3">
        <v>30.1</v>
      </c>
      <c r="J363" s="3">
        <v>1.327</v>
      </c>
      <c r="K363" s="3">
        <v>21.747</v>
      </c>
      <c r="L363" s="3">
        <v>15217</v>
      </c>
      <c r="M363" s="3" t="s">
        <v>202</v>
      </c>
      <c r="N363" s="3">
        <v>35.580333660000001</v>
      </c>
      <c r="O363" s="3">
        <v>3.1</v>
      </c>
      <c r="P363" t="s">
        <v>37</v>
      </c>
      <c r="Q363" s="3">
        <f t="shared" si="10"/>
        <v>0</v>
      </c>
      <c r="R363" s="3">
        <f t="shared" si="11"/>
        <v>0</v>
      </c>
      <c r="S363" s="3">
        <f>IF(Machine_Downtime[[#This Row],[Coolant_Temperature]]&gt;18,2,0)</f>
        <v>2</v>
      </c>
      <c r="T363" s="3">
        <f>IF(Machine_Downtime[[#This Row],[Torque]]&gt;24,2,0)</f>
        <v>2</v>
      </c>
      <c r="U363" s="3">
        <f>Machine_Downtime[[#This Row],[torque_risk]]+Machine_Downtime[[#This Row],[temperature_risk]]+Machine_Downtime[[#This Row],[splindle_speed_risk]]+Machine_Downtime[[#This Row],[pressure_risk]]</f>
        <v>4</v>
      </c>
      <c r="V363" s="3" t="str">
        <f>IF(Machine_Downtime[[#This Row],[risk_score]]&gt;=5,"High",IF(Machine_Downtime[[#This Row],[risk_score]]&gt;=3,"Medium","Low"))</f>
        <v>Medium</v>
      </c>
    </row>
    <row r="364" spans="1:22" x14ac:dyDescent="0.3">
      <c r="A364" t="s">
        <v>254</v>
      </c>
      <c r="B364" t="s">
        <v>17</v>
      </c>
      <c r="C364" t="s">
        <v>18</v>
      </c>
      <c r="D364" s="3">
        <v>85.53</v>
      </c>
      <c r="E364" s="3">
        <v>4.8683074399999997</v>
      </c>
      <c r="F364" s="3">
        <v>6.1924125869999997</v>
      </c>
      <c r="G364" s="3">
        <v>28.7</v>
      </c>
      <c r="H364" s="3">
        <v>43.1</v>
      </c>
      <c r="I364" s="3" t="s">
        <v>45</v>
      </c>
      <c r="J364" s="3">
        <v>1.5229999999999999</v>
      </c>
      <c r="K364" s="3">
        <v>19.803000000000001</v>
      </c>
      <c r="L364" s="3">
        <v>19637</v>
      </c>
      <c r="M364" s="3" t="s">
        <v>80</v>
      </c>
      <c r="N364" s="3">
        <v>24.31135102</v>
      </c>
      <c r="O364" s="3">
        <v>3.65</v>
      </c>
      <c r="P364" t="s">
        <v>21</v>
      </c>
      <c r="Q364" s="3">
        <f t="shared" si="10"/>
        <v>2</v>
      </c>
      <c r="R364" s="3">
        <f t="shared" si="11"/>
        <v>0</v>
      </c>
      <c r="S364" s="3">
        <f>IF(Machine_Downtime[[#This Row],[Coolant_Temperature]]&gt;18,2,0)</f>
        <v>2</v>
      </c>
      <c r="T364" s="3">
        <f>IF(Machine_Downtime[[#This Row],[Torque]]&gt;24,2,0)</f>
        <v>2</v>
      </c>
      <c r="U364" s="3">
        <f>Machine_Downtime[[#This Row],[torque_risk]]+Machine_Downtime[[#This Row],[temperature_risk]]+Machine_Downtime[[#This Row],[splindle_speed_risk]]+Machine_Downtime[[#This Row],[pressure_risk]]</f>
        <v>6</v>
      </c>
      <c r="V364" s="3" t="str">
        <f>IF(Machine_Downtime[[#This Row],[risk_score]]&gt;=5,"High",IF(Machine_Downtime[[#This Row],[risk_score]]&gt;=3,"Medium","Low"))</f>
        <v>High</v>
      </c>
    </row>
    <row r="365" spans="1:22" x14ac:dyDescent="0.3">
      <c r="A365" t="s">
        <v>254</v>
      </c>
      <c r="B365" t="s">
        <v>23</v>
      </c>
      <c r="C365" t="s">
        <v>24</v>
      </c>
      <c r="D365" s="3">
        <v>121.4496961</v>
      </c>
      <c r="E365" s="3">
        <v>5.2818862229999999</v>
      </c>
      <c r="F365" s="3">
        <v>6.3718856690000001</v>
      </c>
      <c r="G365" s="3" t="s">
        <v>201</v>
      </c>
      <c r="H365" s="3">
        <v>44.5</v>
      </c>
      <c r="I365" s="3">
        <v>32.5</v>
      </c>
      <c r="J365" s="3">
        <v>1.105</v>
      </c>
      <c r="K365" s="3">
        <v>32.947000000000003</v>
      </c>
      <c r="L365" s="3">
        <v>16198</v>
      </c>
      <c r="M365" s="3" t="s">
        <v>76</v>
      </c>
      <c r="N365" s="3">
        <v>30.51400825</v>
      </c>
      <c r="O365" s="3">
        <v>2.82</v>
      </c>
      <c r="P365" t="s">
        <v>37</v>
      </c>
      <c r="Q365" s="3">
        <f t="shared" si="10"/>
        <v>0</v>
      </c>
      <c r="R365" s="3">
        <f t="shared" si="11"/>
        <v>0</v>
      </c>
      <c r="S365" s="3">
        <f>IF(Machine_Downtime[[#This Row],[Coolant_Temperature]]&gt;18,2,0)</f>
        <v>2</v>
      </c>
      <c r="T365" s="3">
        <f>IF(Machine_Downtime[[#This Row],[Torque]]&gt;24,2,0)</f>
        <v>2</v>
      </c>
      <c r="U365" s="3">
        <f>Machine_Downtime[[#This Row],[torque_risk]]+Machine_Downtime[[#This Row],[temperature_risk]]+Machine_Downtime[[#This Row],[splindle_speed_risk]]+Machine_Downtime[[#This Row],[pressure_risk]]</f>
        <v>4</v>
      </c>
      <c r="V365" s="3" t="str">
        <f>IF(Machine_Downtime[[#This Row],[risk_score]]&gt;=5,"High",IF(Machine_Downtime[[#This Row],[risk_score]]&gt;=3,"Medium","Low"))</f>
        <v>Medium</v>
      </c>
    </row>
    <row r="366" spans="1:22" x14ac:dyDescent="0.3">
      <c r="A366" t="s">
        <v>254</v>
      </c>
      <c r="B366" t="s">
        <v>17</v>
      </c>
      <c r="C366" t="s">
        <v>18</v>
      </c>
      <c r="D366" s="3">
        <v>90.52</v>
      </c>
      <c r="E366" s="3">
        <v>4.7649671490000003</v>
      </c>
      <c r="F366" s="3">
        <v>5.9428033100000004</v>
      </c>
      <c r="G366" s="3" t="s">
        <v>50</v>
      </c>
      <c r="H366" s="3">
        <v>38.9</v>
      </c>
      <c r="I366" s="3">
        <v>34.4</v>
      </c>
      <c r="J366" s="3">
        <v>1.0149999999999999</v>
      </c>
      <c r="K366" s="3">
        <v>18.481000000000002</v>
      </c>
      <c r="L366" s="3">
        <v>19237</v>
      </c>
      <c r="M366" s="3" t="s">
        <v>38</v>
      </c>
      <c r="N366" s="3">
        <v>24.816863340000001</v>
      </c>
      <c r="O366" s="3">
        <v>2.72</v>
      </c>
      <c r="P366" t="s">
        <v>21</v>
      </c>
      <c r="Q366" s="3">
        <f t="shared" si="10"/>
        <v>0</v>
      </c>
      <c r="R366" s="3">
        <f t="shared" si="11"/>
        <v>0</v>
      </c>
      <c r="S366" s="3">
        <f>IF(Machine_Downtime[[#This Row],[Coolant_Temperature]]&gt;18,2,0)</f>
        <v>2</v>
      </c>
      <c r="T366" s="3">
        <f>IF(Machine_Downtime[[#This Row],[Torque]]&gt;24,2,0)</f>
        <v>2</v>
      </c>
      <c r="U366" s="3">
        <f>Machine_Downtime[[#This Row],[torque_risk]]+Machine_Downtime[[#This Row],[temperature_risk]]+Machine_Downtime[[#This Row],[splindle_speed_risk]]+Machine_Downtime[[#This Row],[pressure_risk]]</f>
        <v>4</v>
      </c>
      <c r="V366" s="3" t="str">
        <f>IF(Machine_Downtime[[#This Row],[risk_score]]&gt;=5,"High",IF(Machine_Downtime[[#This Row],[risk_score]]&gt;=3,"Medium","Low"))</f>
        <v>Medium</v>
      </c>
    </row>
    <row r="367" spans="1:22" x14ac:dyDescent="0.3">
      <c r="A367" t="s">
        <v>254</v>
      </c>
      <c r="B367" t="s">
        <v>28</v>
      </c>
      <c r="C367" t="s">
        <v>29</v>
      </c>
      <c r="D367" s="3">
        <v>95.35</v>
      </c>
      <c r="E367" s="3">
        <v>4.7652487429999999</v>
      </c>
      <c r="F367" s="3">
        <v>7.0858806510000001</v>
      </c>
      <c r="G367" s="3">
        <v>26.4</v>
      </c>
      <c r="H367" s="3">
        <v>45.7</v>
      </c>
      <c r="I367" s="3" t="s">
        <v>109</v>
      </c>
      <c r="J367" s="3">
        <v>1.0960000000000001</v>
      </c>
      <c r="K367" s="3">
        <v>35.512999999999998</v>
      </c>
      <c r="L367" s="3">
        <v>19238</v>
      </c>
      <c r="M367" s="3" t="s">
        <v>183</v>
      </c>
      <c r="N367" s="3">
        <v>24.81557334</v>
      </c>
      <c r="O367" s="3">
        <v>2.7</v>
      </c>
      <c r="P367" t="s">
        <v>21</v>
      </c>
      <c r="Q367" s="3">
        <f t="shared" si="10"/>
        <v>0</v>
      </c>
      <c r="R367" s="3">
        <f t="shared" si="11"/>
        <v>0</v>
      </c>
      <c r="S367" s="3">
        <f>IF(Machine_Downtime[[#This Row],[Coolant_Temperature]]&gt;18,2,0)</f>
        <v>2</v>
      </c>
      <c r="T367" s="3">
        <f>IF(Machine_Downtime[[#This Row],[Torque]]&gt;24,2,0)</f>
        <v>2</v>
      </c>
      <c r="U367" s="3">
        <f>Machine_Downtime[[#This Row],[torque_risk]]+Machine_Downtime[[#This Row],[temperature_risk]]+Machine_Downtime[[#This Row],[splindle_speed_risk]]+Machine_Downtime[[#This Row],[pressure_risk]]</f>
        <v>4</v>
      </c>
      <c r="V367" s="3" t="str">
        <f>IF(Machine_Downtime[[#This Row],[risk_score]]&gt;=5,"High",IF(Machine_Downtime[[#This Row],[risk_score]]&gt;=3,"Medium","Low"))</f>
        <v>Medium</v>
      </c>
    </row>
    <row r="368" spans="1:22" x14ac:dyDescent="0.3">
      <c r="A368" t="s">
        <v>254</v>
      </c>
      <c r="B368" t="s">
        <v>17</v>
      </c>
      <c r="C368" t="s">
        <v>18</v>
      </c>
      <c r="D368" s="3">
        <v>72.66</v>
      </c>
      <c r="E368" s="3">
        <v>4.7664917850000004</v>
      </c>
      <c r="F368" s="3">
        <v>6.3804628689999996</v>
      </c>
      <c r="G368" s="3">
        <v>25.6</v>
      </c>
      <c r="H368" s="3">
        <v>44.9</v>
      </c>
      <c r="I368" s="3">
        <v>38.200000000000003</v>
      </c>
      <c r="J368" s="3">
        <v>0.85499999999999998</v>
      </c>
      <c r="K368" s="3">
        <v>30.428999999999998</v>
      </c>
      <c r="L368" s="3">
        <v>19241</v>
      </c>
      <c r="M368" s="3" t="s">
        <v>175</v>
      </c>
      <c r="N368" s="3">
        <v>24.811704169999999</v>
      </c>
      <c r="O368" s="3">
        <v>2.57</v>
      </c>
      <c r="P368" t="s">
        <v>21</v>
      </c>
      <c r="Q368" s="3">
        <f t="shared" si="10"/>
        <v>2</v>
      </c>
      <c r="R368" s="3">
        <f t="shared" si="11"/>
        <v>0</v>
      </c>
      <c r="S368" s="3">
        <f>IF(Machine_Downtime[[#This Row],[Coolant_Temperature]]&gt;18,2,0)</f>
        <v>2</v>
      </c>
      <c r="T368" s="3">
        <f>IF(Machine_Downtime[[#This Row],[Torque]]&gt;24,2,0)</f>
        <v>2</v>
      </c>
      <c r="U368" s="3">
        <f>Machine_Downtime[[#This Row],[torque_risk]]+Machine_Downtime[[#This Row],[temperature_risk]]+Machine_Downtime[[#This Row],[splindle_speed_risk]]+Machine_Downtime[[#This Row],[pressure_risk]]</f>
        <v>6</v>
      </c>
      <c r="V368" s="3" t="str">
        <f>IF(Machine_Downtime[[#This Row],[risk_score]]&gt;=5,"High",IF(Machine_Downtime[[#This Row],[risk_score]]&gt;=3,"Medium","Low"))</f>
        <v>High</v>
      </c>
    </row>
    <row r="369" spans="1:22" x14ac:dyDescent="0.3">
      <c r="A369" t="s">
        <v>254</v>
      </c>
      <c r="B369" t="s">
        <v>17</v>
      </c>
      <c r="C369" t="s">
        <v>18</v>
      </c>
      <c r="D369" s="3">
        <v>79.87</v>
      </c>
      <c r="E369" s="3">
        <v>4.7684161070000002</v>
      </c>
      <c r="F369" s="3">
        <v>6.5647258160000002</v>
      </c>
      <c r="G369" s="3">
        <v>24.4</v>
      </c>
      <c r="H369" s="3">
        <v>36.4</v>
      </c>
      <c r="I369" s="3">
        <v>33.6</v>
      </c>
      <c r="J369" s="3">
        <v>0.93899999999999995</v>
      </c>
      <c r="K369" s="3">
        <v>29.835000000000001</v>
      </c>
      <c r="L369" s="3">
        <v>19251</v>
      </c>
      <c r="M369" s="3" t="s">
        <v>174</v>
      </c>
      <c r="N369" s="3">
        <v>24.798815650000002</v>
      </c>
      <c r="O369" s="3">
        <v>2.48</v>
      </c>
      <c r="P369" t="s">
        <v>21</v>
      </c>
      <c r="Q369" s="3">
        <f t="shared" si="10"/>
        <v>2</v>
      </c>
      <c r="R369" s="3">
        <f t="shared" si="11"/>
        <v>0</v>
      </c>
      <c r="S369" s="3">
        <f>IF(Machine_Downtime[[#This Row],[Coolant_Temperature]]&gt;18,2,0)</f>
        <v>2</v>
      </c>
      <c r="T369" s="3">
        <f>IF(Machine_Downtime[[#This Row],[Torque]]&gt;24,2,0)</f>
        <v>2</v>
      </c>
      <c r="U369" s="3">
        <f>Machine_Downtime[[#This Row],[torque_risk]]+Machine_Downtime[[#This Row],[temperature_risk]]+Machine_Downtime[[#This Row],[splindle_speed_risk]]+Machine_Downtime[[#This Row],[pressure_risk]]</f>
        <v>6</v>
      </c>
      <c r="V369" s="3" t="str">
        <f>IF(Machine_Downtime[[#This Row],[risk_score]]&gt;=5,"High",IF(Machine_Downtime[[#This Row],[risk_score]]&gt;=3,"Medium","Low"))</f>
        <v>High</v>
      </c>
    </row>
    <row r="370" spans="1:22" x14ac:dyDescent="0.3">
      <c r="A370" t="s">
        <v>254</v>
      </c>
      <c r="B370" t="s">
        <v>23</v>
      </c>
      <c r="C370" t="s">
        <v>24</v>
      </c>
      <c r="D370" s="3">
        <v>111.2872799</v>
      </c>
      <c r="E370" s="3">
        <v>5.2826989810000002</v>
      </c>
      <c r="F370" s="3">
        <v>7.1730209709999997</v>
      </c>
      <c r="G370" s="3" t="s">
        <v>201</v>
      </c>
      <c r="H370" s="3">
        <v>48.2</v>
      </c>
      <c r="I370" s="3">
        <v>31.9</v>
      </c>
      <c r="J370" s="3">
        <v>1.008</v>
      </c>
      <c r="K370" s="3">
        <v>32.377000000000002</v>
      </c>
      <c r="L370" s="3">
        <v>17726</v>
      </c>
      <c r="M370" s="3" t="s">
        <v>166</v>
      </c>
      <c r="N370" s="3">
        <v>31.620335180000001</v>
      </c>
      <c r="O370" s="3">
        <v>3.06</v>
      </c>
      <c r="P370" t="s">
        <v>37</v>
      </c>
      <c r="Q370" s="3">
        <f t="shared" si="10"/>
        <v>0</v>
      </c>
      <c r="R370" s="3">
        <f t="shared" si="11"/>
        <v>0</v>
      </c>
      <c r="S370" s="3">
        <f>IF(Machine_Downtime[[#This Row],[Coolant_Temperature]]&gt;18,2,0)</f>
        <v>2</v>
      </c>
      <c r="T370" s="3">
        <f>IF(Machine_Downtime[[#This Row],[Torque]]&gt;24,2,0)</f>
        <v>2</v>
      </c>
      <c r="U370" s="3">
        <f>Machine_Downtime[[#This Row],[torque_risk]]+Machine_Downtime[[#This Row],[temperature_risk]]+Machine_Downtime[[#This Row],[splindle_speed_risk]]+Machine_Downtime[[#This Row],[pressure_risk]]</f>
        <v>4</v>
      </c>
      <c r="V370" s="3" t="str">
        <f>IF(Machine_Downtime[[#This Row],[risk_score]]&gt;=5,"High",IF(Machine_Downtime[[#This Row],[risk_score]]&gt;=3,"Medium","Low"))</f>
        <v>Medium</v>
      </c>
    </row>
    <row r="371" spans="1:22" x14ac:dyDescent="0.3">
      <c r="A371" t="s">
        <v>254</v>
      </c>
      <c r="B371" t="s">
        <v>23</v>
      </c>
      <c r="C371" t="s">
        <v>24</v>
      </c>
      <c r="D371" s="3">
        <v>95.54</v>
      </c>
      <c r="E371" s="3">
        <v>4.764802242</v>
      </c>
      <c r="F371" s="3">
        <v>6.5857589289999998</v>
      </c>
      <c r="G371" s="3">
        <v>18.3</v>
      </c>
      <c r="H371" s="3">
        <v>53.1</v>
      </c>
      <c r="I371" s="3">
        <v>36.200000000000003</v>
      </c>
      <c r="J371" s="3">
        <v>1.2969999999999999</v>
      </c>
      <c r="K371" s="3">
        <v>32.328000000000003</v>
      </c>
      <c r="L371" s="3">
        <v>19234</v>
      </c>
      <c r="M371" s="3" t="s">
        <v>65</v>
      </c>
      <c r="N371" s="3">
        <v>24.820734120000001</v>
      </c>
      <c r="O371" s="3">
        <v>3.91</v>
      </c>
      <c r="P371" t="s">
        <v>21</v>
      </c>
      <c r="Q371" s="3">
        <f t="shared" si="10"/>
        <v>0</v>
      </c>
      <c r="R371" s="3">
        <f t="shared" si="11"/>
        <v>0</v>
      </c>
      <c r="S371" s="3">
        <f>IF(Machine_Downtime[[#This Row],[Coolant_Temperature]]&gt;18,2,0)</f>
        <v>2</v>
      </c>
      <c r="T371" s="3">
        <f>IF(Machine_Downtime[[#This Row],[Torque]]&gt;24,2,0)</f>
        <v>2</v>
      </c>
      <c r="U371" s="3">
        <f>Machine_Downtime[[#This Row],[torque_risk]]+Machine_Downtime[[#This Row],[temperature_risk]]+Machine_Downtime[[#This Row],[splindle_speed_risk]]+Machine_Downtime[[#This Row],[pressure_risk]]</f>
        <v>4</v>
      </c>
      <c r="V371" s="3" t="str">
        <f>IF(Machine_Downtime[[#This Row],[risk_score]]&gt;=5,"High",IF(Machine_Downtime[[#This Row],[risk_score]]&gt;=3,"Medium","Low"))</f>
        <v>Medium</v>
      </c>
    </row>
    <row r="372" spans="1:22" x14ac:dyDescent="0.3">
      <c r="A372" t="s">
        <v>255</v>
      </c>
      <c r="B372" t="s">
        <v>28</v>
      </c>
      <c r="C372" t="s">
        <v>29</v>
      </c>
      <c r="D372" s="3">
        <v>157.47</v>
      </c>
      <c r="E372" s="3">
        <v>4.577456497</v>
      </c>
      <c r="F372" s="3">
        <v>6.4824514349999998</v>
      </c>
      <c r="G372" s="3" t="s">
        <v>256</v>
      </c>
      <c r="H372" s="3">
        <v>46.5</v>
      </c>
      <c r="I372" s="3">
        <v>34.1</v>
      </c>
      <c r="J372" s="3">
        <v>1.6040000000000001</v>
      </c>
      <c r="K372" s="3">
        <v>26.933</v>
      </c>
      <c r="L372" s="3">
        <v>18467</v>
      </c>
      <c r="M372" s="3" t="s">
        <v>168</v>
      </c>
      <c r="N372" s="3">
        <v>25.851627229999998</v>
      </c>
      <c r="O372" s="3">
        <v>3.59</v>
      </c>
      <c r="P372" t="s">
        <v>21</v>
      </c>
      <c r="Q372" s="3">
        <f t="shared" si="10"/>
        <v>0</v>
      </c>
      <c r="R372" s="3">
        <f t="shared" si="11"/>
        <v>0</v>
      </c>
      <c r="S372" s="3">
        <f>IF(Machine_Downtime[[#This Row],[Coolant_Temperature]]&gt;18,2,0)</f>
        <v>2</v>
      </c>
      <c r="T372" s="3">
        <f>IF(Machine_Downtime[[#This Row],[Torque]]&gt;24,2,0)</f>
        <v>2</v>
      </c>
      <c r="U372" s="3">
        <f>Machine_Downtime[[#This Row],[torque_risk]]+Machine_Downtime[[#This Row],[temperature_risk]]+Machine_Downtime[[#This Row],[splindle_speed_risk]]+Machine_Downtime[[#This Row],[pressure_risk]]</f>
        <v>4</v>
      </c>
      <c r="V372" s="3" t="str">
        <f>IF(Machine_Downtime[[#This Row],[risk_score]]&gt;=5,"High",IF(Machine_Downtime[[#This Row],[risk_score]]&gt;=3,"Medium","Low"))</f>
        <v>Medium</v>
      </c>
    </row>
    <row r="373" spans="1:22" x14ac:dyDescent="0.3">
      <c r="A373" t="s">
        <v>255</v>
      </c>
      <c r="B373" t="s">
        <v>17</v>
      </c>
      <c r="C373" t="s">
        <v>18</v>
      </c>
      <c r="D373" s="3">
        <v>121.86</v>
      </c>
      <c r="E373" s="3">
        <v>4.5765659039999997</v>
      </c>
      <c r="F373" s="3">
        <v>6.7461836379999998</v>
      </c>
      <c r="G373" s="3">
        <v>5.7</v>
      </c>
      <c r="H373" s="3">
        <v>49.6</v>
      </c>
      <c r="I373" s="3">
        <v>28.6</v>
      </c>
      <c r="J373" s="3">
        <v>1.2070000000000001</v>
      </c>
      <c r="K373" s="3">
        <v>29.617999999999999</v>
      </c>
      <c r="L373" s="3">
        <v>18464</v>
      </c>
      <c r="M373" s="3" t="s">
        <v>111</v>
      </c>
      <c r="N373" s="3">
        <v>25.855827560000002</v>
      </c>
      <c r="O373" s="3">
        <v>3.93</v>
      </c>
      <c r="P373" t="s">
        <v>21</v>
      </c>
      <c r="Q373" s="3">
        <f t="shared" si="10"/>
        <v>0</v>
      </c>
      <c r="R373" s="3">
        <f t="shared" si="11"/>
        <v>0</v>
      </c>
      <c r="S373" s="3">
        <f>IF(Machine_Downtime[[#This Row],[Coolant_Temperature]]&gt;18,2,0)</f>
        <v>0</v>
      </c>
      <c r="T373" s="3">
        <f>IF(Machine_Downtime[[#This Row],[Torque]]&gt;24,2,0)</f>
        <v>2</v>
      </c>
      <c r="U373" s="3">
        <f>Machine_Downtime[[#This Row],[torque_risk]]+Machine_Downtime[[#This Row],[temperature_risk]]+Machine_Downtime[[#This Row],[splindle_speed_risk]]+Machine_Downtime[[#This Row],[pressure_risk]]</f>
        <v>2</v>
      </c>
      <c r="V373" s="3" t="str">
        <f>IF(Machine_Downtime[[#This Row],[risk_score]]&gt;=5,"High",IF(Machine_Downtime[[#This Row],[risk_score]]&gt;=3,"Medium","Low"))</f>
        <v>Low</v>
      </c>
    </row>
    <row r="374" spans="1:22" x14ac:dyDescent="0.3">
      <c r="A374" t="s">
        <v>255</v>
      </c>
      <c r="B374" t="s">
        <v>28</v>
      </c>
      <c r="C374" t="s">
        <v>29</v>
      </c>
      <c r="D374" s="3">
        <v>93.08</v>
      </c>
      <c r="E374" s="3">
        <v>4.5786680439999996</v>
      </c>
      <c r="F374" s="3">
        <v>5.8165114359999999</v>
      </c>
      <c r="G374" s="3" t="s">
        <v>257</v>
      </c>
      <c r="H374" s="3">
        <v>51.2</v>
      </c>
      <c r="I374" s="3">
        <v>33.1</v>
      </c>
      <c r="J374" s="3">
        <v>0.64</v>
      </c>
      <c r="K374" s="3">
        <v>26.835999999999999</v>
      </c>
      <c r="L374" s="3">
        <v>18467</v>
      </c>
      <c r="M374" s="3" t="s">
        <v>200</v>
      </c>
      <c r="N374" s="3">
        <v>25.851627229999998</v>
      </c>
      <c r="O374" s="3">
        <v>3.49</v>
      </c>
      <c r="P374" t="s">
        <v>21</v>
      </c>
      <c r="Q374" s="3">
        <f t="shared" si="10"/>
        <v>0</v>
      </c>
      <c r="R374" s="3">
        <f t="shared" si="11"/>
        <v>0</v>
      </c>
      <c r="S374" s="3">
        <f>IF(Machine_Downtime[[#This Row],[Coolant_Temperature]]&gt;18,2,0)</f>
        <v>2</v>
      </c>
      <c r="T374" s="3">
        <f>IF(Machine_Downtime[[#This Row],[Torque]]&gt;24,2,0)</f>
        <v>2</v>
      </c>
      <c r="U374" s="3">
        <f>Machine_Downtime[[#This Row],[torque_risk]]+Machine_Downtime[[#This Row],[temperature_risk]]+Machine_Downtime[[#This Row],[splindle_speed_risk]]+Machine_Downtime[[#This Row],[pressure_risk]]</f>
        <v>4</v>
      </c>
      <c r="V374" s="3" t="str">
        <f>IF(Machine_Downtime[[#This Row],[risk_score]]&gt;=5,"High",IF(Machine_Downtime[[#This Row],[risk_score]]&gt;=3,"Medium","Low"))</f>
        <v>Medium</v>
      </c>
    </row>
    <row r="375" spans="1:22" x14ac:dyDescent="0.3">
      <c r="A375" t="s">
        <v>258</v>
      </c>
      <c r="B375" t="s">
        <v>17</v>
      </c>
      <c r="C375" t="s">
        <v>18</v>
      </c>
      <c r="D375" s="3">
        <v>145.3096515</v>
      </c>
      <c r="E375" s="3">
        <v>5.0939126899999998</v>
      </c>
      <c r="F375" s="3">
        <v>6.7422213749999997</v>
      </c>
      <c r="G375" s="3">
        <v>21.2</v>
      </c>
      <c r="H375" s="3">
        <v>46.9</v>
      </c>
      <c r="I375" s="3">
        <v>38.700000000000003</v>
      </c>
      <c r="J375" s="3">
        <v>1.163</v>
      </c>
      <c r="K375" s="3">
        <v>22.167000000000002</v>
      </c>
      <c r="L375" s="3">
        <v>20472</v>
      </c>
      <c r="M375" s="3" t="s">
        <v>140</v>
      </c>
      <c r="N375" s="3">
        <v>33.923365019999999</v>
      </c>
      <c r="O375" s="3">
        <v>2.85</v>
      </c>
      <c r="P375" t="s">
        <v>37</v>
      </c>
      <c r="Q375" s="3">
        <f t="shared" si="10"/>
        <v>0</v>
      </c>
      <c r="R375" s="3">
        <f t="shared" si="11"/>
        <v>0</v>
      </c>
      <c r="S375" s="3">
        <f>IF(Machine_Downtime[[#This Row],[Coolant_Temperature]]&gt;18,2,0)</f>
        <v>2</v>
      </c>
      <c r="T375" s="3">
        <f>IF(Machine_Downtime[[#This Row],[Torque]]&gt;24,2,0)</f>
        <v>2</v>
      </c>
      <c r="U375" s="3">
        <f>Machine_Downtime[[#This Row],[torque_risk]]+Machine_Downtime[[#This Row],[temperature_risk]]+Machine_Downtime[[#This Row],[splindle_speed_risk]]+Machine_Downtime[[#This Row],[pressure_risk]]</f>
        <v>4</v>
      </c>
      <c r="V375" s="3" t="str">
        <f>IF(Machine_Downtime[[#This Row],[risk_score]]&gt;=5,"High",IF(Machine_Downtime[[#This Row],[risk_score]]&gt;=3,"Medium","Low"))</f>
        <v>Medium</v>
      </c>
    </row>
    <row r="376" spans="1:22" x14ac:dyDescent="0.3">
      <c r="A376" t="s">
        <v>258</v>
      </c>
      <c r="B376" t="s">
        <v>28</v>
      </c>
      <c r="C376" t="s">
        <v>29</v>
      </c>
      <c r="D376" s="3">
        <v>92.92</v>
      </c>
      <c r="E376" s="3">
        <v>4.5931328300000001</v>
      </c>
      <c r="F376" s="3">
        <v>6.7595336450000003</v>
      </c>
      <c r="G376" s="3">
        <v>25.3</v>
      </c>
      <c r="H376" s="3">
        <v>46.9</v>
      </c>
      <c r="I376" s="3">
        <v>37.4</v>
      </c>
      <c r="J376" s="3">
        <v>0.73</v>
      </c>
      <c r="K376" s="3">
        <v>25.288</v>
      </c>
      <c r="L376" s="3">
        <v>23432</v>
      </c>
      <c r="M376" s="3" t="s">
        <v>20</v>
      </c>
      <c r="N376" s="3">
        <v>25.751227140000001</v>
      </c>
      <c r="O376" s="3">
        <v>3.49</v>
      </c>
      <c r="P376" t="s">
        <v>21</v>
      </c>
      <c r="Q376" s="3">
        <f t="shared" si="10"/>
        <v>0</v>
      </c>
      <c r="R376" s="3">
        <f t="shared" si="11"/>
        <v>2</v>
      </c>
      <c r="S376" s="3">
        <f>IF(Machine_Downtime[[#This Row],[Coolant_Temperature]]&gt;18,2,0)</f>
        <v>2</v>
      </c>
      <c r="T376" s="3">
        <f>IF(Machine_Downtime[[#This Row],[Torque]]&gt;24,2,0)</f>
        <v>2</v>
      </c>
      <c r="U376" s="3">
        <f>Machine_Downtime[[#This Row],[torque_risk]]+Machine_Downtime[[#This Row],[temperature_risk]]+Machine_Downtime[[#This Row],[splindle_speed_risk]]+Machine_Downtime[[#This Row],[pressure_risk]]</f>
        <v>6</v>
      </c>
      <c r="V376" s="3" t="str">
        <f>IF(Machine_Downtime[[#This Row],[risk_score]]&gt;=5,"High",IF(Machine_Downtime[[#This Row],[risk_score]]&gt;=3,"Medium","Low"))</f>
        <v>High</v>
      </c>
    </row>
    <row r="377" spans="1:22" x14ac:dyDescent="0.3">
      <c r="A377" t="s">
        <v>258</v>
      </c>
      <c r="B377" t="s">
        <v>17</v>
      </c>
      <c r="C377" t="s">
        <v>18</v>
      </c>
      <c r="D377" s="3">
        <v>62.67</v>
      </c>
      <c r="E377" s="3">
        <v>4.5907012939999996</v>
      </c>
      <c r="F377" s="3">
        <v>6.5650226649999999</v>
      </c>
      <c r="G377" s="3">
        <v>12.2</v>
      </c>
      <c r="H377" s="3">
        <v>41.2</v>
      </c>
      <c r="I377" s="3">
        <v>38.799999999999997</v>
      </c>
      <c r="J377" s="3">
        <v>1.415</v>
      </c>
      <c r="K377" s="3">
        <v>25.327999999999999</v>
      </c>
      <c r="L377" s="3">
        <v>26526</v>
      </c>
      <c r="M377" s="3" t="s">
        <v>107</v>
      </c>
      <c r="N377" s="3">
        <v>25.77207946</v>
      </c>
      <c r="O377" s="3">
        <v>3.91</v>
      </c>
      <c r="P377" t="s">
        <v>21</v>
      </c>
      <c r="Q377" s="3">
        <f t="shared" si="10"/>
        <v>2</v>
      </c>
      <c r="R377" s="3">
        <f t="shared" si="11"/>
        <v>2</v>
      </c>
      <c r="S377" s="3">
        <f>IF(Machine_Downtime[[#This Row],[Coolant_Temperature]]&gt;18,2,0)</f>
        <v>0</v>
      </c>
      <c r="T377" s="3">
        <f>IF(Machine_Downtime[[#This Row],[Torque]]&gt;24,2,0)</f>
        <v>2</v>
      </c>
      <c r="U377" s="3">
        <f>Machine_Downtime[[#This Row],[torque_risk]]+Machine_Downtime[[#This Row],[temperature_risk]]+Machine_Downtime[[#This Row],[splindle_speed_risk]]+Machine_Downtime[[#This Row],[pressure_risk]]</f>
        <v>6</v>
      </c>
      <c r="V377" s="3" t="str">
        <f>IF(Machine_Downtime[[#This Row],[risk_score]]&gt;=5,"High",IF(Machine_Downtime[[#This Row],[risk_score]]&gt;=3,"Medium","Low"))</f>
        <v>High</v>
      </c>
    </row>
    <row r="378" spans="1:22" x14ac:dyDescent="0.3">
      <c r="A378" t="s">
        <v>258</v>
      </c>
      <c r="B378" t="s">
        <v>17</v>
      </c>
      <c r="C378" t="s">
        <v>18</v>
      </c>
      <c r="D378" s="3">
        <v>125.95</v>
      </c>
      <c r="E378" s="3">
        <v>4.5893787450000003</v>
      </c>
      <c r="F378" s="3">
        <v>6.2279996720000002</v>
      </c>
      <c r="G378" s="3">
        <v>21.6</v>
      </c>
      <c r="H378" s="3">
        <v>45.1</v>
      </c>
      <c r="I378" s="3">
        <v>38.6</v>
      </c>
      <c r="J378" s="3">
        <v>0.378</v>
      </c>
      <c r="K378" s="3">
        <v>19.146000000000001</v>
      </c>
      <c r="L378" s="3">
        <v>23231</v>
      </c>
      <c r="M378" s="3" t="s">
        <v>259</v>
      </c>
      <c r="N378" s="3">
        <v>25.77347082</v>
      </c>
      <c r="O378" s="3">
        <v>3.65</v>
      </c>
      <c r="P378" t="s">
        <v>21</v>
      </c>
      <c r="Q378" s="3">
        <f t="shared" si="10"/>
        <v>0</v>
      </c>
      <c r="R378" s="3">
        <f t="shared" si="11"/>
        <v>2</v>
      </c>
      <c r="S378" s="3">
        <f>IF(Machine_Downtime[[#This Row],[Coolant_Temperature]]&gt;18,2,0)</f>
        <v>2</v>
      </c>
      <c r="T378" s="3">
        <f>IF(Machine_Downtime[[#This Row],[Torque]]&gt;24,2,0)</f>
        <v>2</v>
      </c>
      <c r="U378" s="3">
        <f>Machine_Downtime[[#This Row],[torque_risk]]+Machine_Downtime[[#This Row],[temperature_risk]]+Machine_Downtime[[#This Row],[splindle_speed_risk]]+Machine_Downtime[[#This Row],[pressure_risk]]</f>
        <v>6</v>
      </c>
      <c r="V378" s="3" t="str">
        <f>IF(Machine_Downtime[[#This Row],[risk_score]]&gt;=5,"High",IF(Machine_Downtime[[#This Row],[risk_score]]&gt;=3,"Medium","Low"))</f>
        <v>High</v>
      </c>
    </row>
    <row r="379" spans="1:22" x14ac:dyDescent="0.3">
      <c r="A379" t="s">
        <v>258</v>
      </c>
      <c r="B379" t="s">
        <v>23</v>
      </c>
      <c r="C379" t="s">
        <v>24</v>
      </c>
      <c r="D379" s="3">
        <v>148.83784990000001</v>
      </c>
      <c r="E379" s="3">
        <v>5.1202335110000003</v>
      </c>
      <c r="F379" s="3">
        <v>6.5113289590000001</v>
      </c>
      <c r="G379" s="3">
        <v>21.4</v>
      </c>
      <c r="H379" s="3">
        <v>40.200000000000003</v>
      </c>
      <c r="I379" s="3">
        <v>39.200000000000003</v>
      </c>
      <c r="J379" s="3">
        <v>0.79900000000000004</v>
      </c>
      <c r="K379" s="3">
        <v>21.399000000000001</v>
      </c>
      <c r="L379" s="3">
        <v>20587</v>
      </c>
      <c r="M379" s="3" t="s">
        <v>137</v>
      </c>
      <c r="N379" s="3">
        <v>30.51400825</v>
      </c>
      <c r="O379" s="3">
        <v>2.97</v>
      </c>
      <c r="P379" t="s">
        <v>37</v>
      </c>
      <c r="Q379" s="3">
        <f t="shared" si="10"/>
        <v>0</v>
      </c>
      <c r="R379" s="3">
        <f t="shared" si="11"/>
        <v>2</v>
      </c>
      <c r="S379" s="3">
        <f>IF(Machine_Downtime[[#This Row],[Coolant_Temperature]]&gt;18,2,0)</f>
        <v>2</v>
      </c>
      <c r="T379" s="3">
        <f>IF(Machine_Downtime[[#This Row],[Torque]]&gt;24,2,0)</f>
        <v>2</v>
      </c>
      <c r="U379" s="3">
        <f>Machine_Downtime[[#This Row],[torque_risk]]+Machine_Downtime[[#This Row],[temperature_risk]]+Machine_Downtime[[#This Row],[splindle_speed_risk]]+Machine_Downtime[[#This Row],[pressure_risk]]</f>
        <v>6</v>
      </c>
      <c r="V379" s="3" t="str">
        <f>IF(Machine_Downtime[[#This Row],[risk_score]]&gt;=5,"High",IF(Machine_Downtime[[#This Row],[risk_score]]&gt;=3,"Medium","Low"))</f>
        <v>High</v>
      </c>
    </row>
    <row r="380" spans="1:22" x14ac:dyDescent="0.3">
      <c r="A380" t="s">
        <v>258</v>
      </c>
      <c r="B380" t="s">
        <v>28</v>
      </c>
      <c r="C380" t="s">
        <v>29</v>
      </c>
      <c r="D380" s="3">
        <v>150.55372389999999</v>
      </c>
      <c r="E380" s="3">
        <v>5.1131355410000001</v>
      </c>
      <c r="F380" s="3">
        <v>6.1096731430000002</v>
      </c>
      <c r="G380" s="3">
        <v>21.4</v>
      </c>
      <c r="H380" s="3">
        <v>44.3</v>
      </c>
      <c r="I380" s="3">
        <v>40.1</v>
      </c>
      <c r="J380" s="3">
        <v>1.45</v>
      </c>
      <c r="K380" s="3">
        <v>21.515000000000001</v>
      </c>
      <c r="L380" s="3">
        <v>20570</v>
      </c>
      <c r="M380" s="3" t="s">
        <v>67</v>
      </c>
      <c r="N380" s="3">
        <v>32.519298550000002</v>
      </c>
      <c r="O380" s="3">
        <v>2.75</v>
      </c>
      <c r="P380" t="s">
        <v>37</v>
      </c>
      <c r="Q380" s="3">
        <f t="shared" si="10"/>
        <v>0</v>
      </c>
      <c r="R380" s="3">
        <f t="shared" si="11"/>
        <v>2</v>
      </c>
      <c r="S380" s="3">
        <f>IF(Machine_Downtime[[#This Row],[Coolant_Temperature]]&gt;18,2,0)</f>
        <v>2</v>
      </c>
      <c r="T380" s="3">
        <f>IF(Machine_Downtime[[#This Row],[Torque]]&gt;24,2,0)</f>
        <v>2</v>
      </c>
      <c r="U380" s="3">
        <f>Machine_Downtime[[#This Row],[torque_risk]]+Machine_Downtime[[#This Row],[temperature_risk]]+Machine_Downtime[[#This Row],[splindle_speed_risk]]+Machine_Downtime[[#This Row],[pressure_risk]]</f>
        <v>6</v>
      </c>
      <c r="V380" s="3" t="str">
        <f>IF(Machine_Downtime[[#This Row],[risk_score]]&gt;=5,"High",IF(Machine_Downtime[[#This Row],[risk_score]]&gt;=3,"Medium","Low"))</f>
        <v>High</v>
      </c>
    </row>
    <row r="381" spans="1:22" x14ac:dyDescent="0.3">
      <c r="A381" t="s">
        <v>258</v>
      </c>
      <c r="B381" t="s">
        <v>28</v>
      </c>
      <c r="C381" t="s">
        <v>29</v>
      </c>
      <c r="D381" s="3">
        <v>62.66</v>
      </c>
      <c r="E381" s="3">
        <v>4.598959378</v>
      </c>
      <c r="F381" s="3">
        <v>6.4420595609999998</v>
      </c>
      <c r="G381" s="3">
        <v>11.7</v>
      </c>
      <c r="H381" s="3">
        <v>49.8</v>
      </c>
      <c r="I381" s="3">
        <v>35.299999999999997</v>
      </c>
      <c r="J381" s="3">
        <v>0.63600000000000001</v>
      </c>
      <c r="K381" s="3">
        <v>15.007</v>
      </c>
      <c r="L381" s="3">
        <v>20801</v>
      </c>
      <c r="M381" s="3" t="s">
        <v>137</v>
      </c>
      <c r="N381" s="3">
        <v>25.70685477</v>
      </c>
      <c r="O381" s="3">
        <v>3.59</v>
      </c>
      <c r="P381" t="s">
        <v>21</v>
      </c>
      <c r="Q381" s="3">
        <f t="shared" si="10"/>
        <v>2</v>
      </c>
      <c r="R381" s="3">
        <f t="shared" si="11"/>
        <v>2</v>
      </c>
      <c r="S381" s="3">
        <f>IF(Machine_Downtime[[#This Row],[Coolant_Temperature]]&gt;18,2,0)</f>
        <v>0</v>
      </c>
      <c r="T381" s="3">
        <f>IF(Machine_Downtime[[#This Row],[Torque]]&gt;24,2,0)</f>
        <v>2</v>
      </c>
      <c r="U381" s="3">
        <f>Machine_Downtime[[#This Row],[torque_risk]]+Machine_Downtime[[#This Row],[temperature_risk]]+Machine_Downtime[[#This Row],[splindle_speed_risk]]+Machine_Downtime[[#This Row],[pressure_risk]]</f>
        <v>6</v>
      </c>
      <c r="V381" s="3" t="str">
        <f>IF(Machine_Downtime[[#This Row],[risk_score]]&gt;=5,"High",IF(Machine_Downtime[[#This Row],[risk_score]]&gt;=3,"Medium","Low"))</f>
        <v>High</v>
      </c>
    </row>
    <row r="382" spans="1:22" x14ac:dyDescent="0.3">
      <c r="A382" t="s">
        <v>258</v>
      </c>
      <c r="B382" t="s">
        <v>23</v>
      </c>
      <c r="C382" t="s">
        <v>24</v>
      </c>
      <c r="D382" s="3">
        <v>85.492588080000004</v>
      </c>
      <c r="E382" s="3">
        <v>5.1148237779999999</v>
      </c>
      <c r="F382" s="3">
        <v>6.3512214</v>
      </c>
      <c r="G382" s="3">
        <v>21.4</v>
      </c>
      <c r="H382" s="3">
        <v>49.3</v>
      </c>
      <c r="I382" s="3">
        <v>43.2</v>
      </c>
      <c r="J382" s="3">
        <v>0.86499999999999999</v>
      </c>
      <c r="K382" s="3">
        <v>29.577999999999999</v>
      </c>
      <c r="L382" s="3">
        <v>17726</v>
      </c>
      <c r="M382" s="3" t="s">
        <v>140</v>
      </c>
      <c r="N382" s="3">
        <v>32.370455710000002</v>
      </c>
      <c r="O382" s="3">
        <v>2.99</v>
      </c>
      <c r="P382" t="s">
        <v>37</v>
      </c>
      <c r="Q382" s="3">
        <f t="shared" si="10"/>
        <v>2</v>
      </c>
      <c r="R382" s="3">
        <f t="shared" si="11"/>
        <v>2</v>
      </c>
      <c r="S382" s="3">
        <f>IF(Machine_Downtime[[#This Row],[Coolant_Temperature]]&gt;18,2,0)</f>
        <v>2</v>
      </c>
      <c r="T382" s="3">
        <f>IF(Machine_Downtime[[#This Row],[Torque]]&gt;24,2,0)</f>
        <v>2</v>
      </c>
      <c r="U382" s="3">
        <f>Machine_Downtime[[#This Row],[torque_risk]]+Machine_Downtime[[#This Row],[temperature_risk]]+Machine_Downtime[[#This Row],[splindle_speed_risk]]+Machine_Downtime[[#This Row],[pressure_risk]]</f>
        <v>8</v>
      </c>
      <c r="V382" s="3" t="str">
        <f>IF(Machine_Downtime[[#This Row],[risk_score]]&gt;=5,"High",IF(Machine_Downtime[[#This Row],[risk_score]]&gt;=3,"Medium","Low"))</f>
        <v>High</v>
      </c>
    </row>
    <row r="383" spans="1:22" x14ac:dyDescent="0.3">
      <c r="A383" t="s">
        <v>258</v>
      </c>
      <c r="B383" t="s">
        <v>23</v>
      </c>
      <c r="C383" t="s">
        <v>24</v>
      </c>
      <c r="D383" s="3">
        <v>93.45</v>
      </c>
      <c r="E383" s="3">
        <v>4.5897213460000001</v>
      </c>
      <c r="F383" s="3">
        <v>6.5056750059999997</v>
      </c>
      <c r="G383" s="3">
        <v>25.9</v>
      </c>
      <c r="H383" s="3" t="s">
        <v>33</v>
      </c>
      <c r="I383" s="3">
        <v>40.1</v>
      </c>
      <c r="J383" s="3">
        <v>0.63100000000000001</v>
      </c>
      <c r="K383" s="3">
        <v>30.847000000000001</v>
      </c>
      <c r="L383" s="3">
        <v>25528</v>
      </c>
      <c r="M383" s="3" t="s">
        <v>226</v>
      </c>
      <c r="N383" s="3">
        <v>25.77347082</v>
      </c>
      <c r="O383" s="3">
        <v>3.93</v>
      </c>
      <c r="P383" t="s">
        <v>21</v>
      </c>
      <c r="Q383" s="3">
        <f t="shared" si="10"/>
        <v>0</v>
      </c>
      <c r="R383" s="3">
        <f t="shared" si="11"/>
        <v>0</v>
      </c>
      <c r="S383" s="3">
        <f>IF(Machine_Downtime[[#This Row],[Coolant_Temperature]]&gt;18,2,0)</f>
        <v>2</v>
      </c>
      <c r="T383" s="3">
        <f>IF(Machine_Downtime[[#This Row],[Torque]]&gt;24,2,0)</f>
        <v>2</v>
      </c>
      <c r="U383" s="3">
        <f>Machine_Downtime[[#This Row],[torque_risk]]+Machine_Downtime[[#This Row],[temperature_risk]]+Machine_Downtime[[#This Row],[splindle_speed_risk]]+Machine_Downtime[[#This Row],[pressure_risk]]</f>
        <v>4</v>
      </c>
      <c r="V383" s="3" t="str">
        <f>IF(Machine_Downtime[[#This Row],[risk_score]]&gt;=5,"High",IF(Machine_Downtime[[#This Row],[risk_score]]&gt;=3,"Medium","Low"))</f>
        <v>Medium</v>
      </c>
    </row>
    <row r="384" spans="1:22" x14ac:dyDescent="0.3">
      <c r="A384" t="s">
        <v>258</v>
      </c>
      <c r="B384" t="s">
        <v>23</v>
      </c>
      <c r="C384" t="s">
        <v>24</v>
      </c>
      <c r="D384" s="3">
        <v>125.5707982</v>
      </c>
      <c r="E384" s="3">
        <v>5.1150797079999997</v>
      </c>
      <c r="F384" s="3">
        <v>6.6797523749999996</v>
      </c>
      <c r="G384" s="3">
        <v>21.4</v>
      </c>
      <c r="H384" s="3" t="s">
        <v>177</v>
      </c>
      <c r="I384" s="3">
        <v>31.1</v>
      </c>
      <c r="J384" s="3">
        <v>0.57199999999999995</v>
      </c>
      <c r="K384" s="3">
        <v>25.038</v>
      </c>
      <c r="L384" s="3">
        <v>18436</v>
      </c>
      <c r="M384" s="3" t="s">
        <v>260</v>
      </c>
      <c r="N384" s="3">
        <v>35.580333660000001</v>
      </c>
      <c r="O384" s="3">
        <v>2.02</v>
      </c>
      <c r="P384" t="s">
        <v>37</v>
      </c>
      <c r="Q384" s="3">
        <f t="shared" si="10"/>
        <v>0</v>
      </c>
      <c r="R384" s="3">
        <f t="shared" si="11"/>
        <v>2</v>
      </c>
      <c r="S384" s="3">
        <f>IF(Machine_Downtime[[#This Row],[Coolant_Temperature]]&gt;18,2,0)</f>
        <v>2</v>
      </c>
      <c r="T384" s="3">
        <f>IF(Machine_Downtime[[#This Row],[Torque]]&gt;24,2,0)</f>
        <v>2</v>
      </c>
      <c r="U384" s="3">
        <f>Machine_Downtime[[#This Row],[torque_risk]]+Machine_Downtime[[#This Row],[temperature_risk]]+Machine_Downtime[[#This Row],[splindle_speed_risk]]+Machine_Downtime[[#This Row],[pressure_risk]]</f>
        <v>6</v>
      </c>
      <c r="V384" s="3" t="str">
        <f>IF(Machine_Downtime[[#This Row],[risk_score]]&gt;=5,"High",IF(Machine_Downtime[[#This Row],[risk_score]]&gt;=3,"Medium","Low"))</f>
        <v>High</v>
      </c>
    </row>
    <row r="385" spans="1:22" x14ac:dyDescent="0.3">
      <c r="A385" t="s">
        <v>258</v>
      </c>
      <c r="B385" t="s">
        <v>23</v>
      </c>
      <c r="C385" t="s">
        <v>24</v>
      </c>
      <c r="D385" s="3">
        <v>148.23109400000001</v>
      </c>
      <c r="E385" s="3">
        <v>5.1033752699999999</v>
      </c>
      <c r="F385" s="3">
        <v>6.6452637499999998</v>
      </c>
      <c r="G385" s="3">
        <v>21.3</v>
      </c>
      <c r="H385" s="3">
        <v>50.5</v>
      </c>
      <c r="I385" s="3">
        <v>31.3</v>
      </c>
      <c r="J385" s="3">
        <v>1.238</v>
      </c>
      <c r="K385" s="3">
        <v>27.684000000000001</v>
      </c>
      <c r="L385" s="3">
        <v>19197</v>
      </c>
      <c r="M385" s="3" t="s">
        <v>90</v>
      </c>
      <c r="N385" s="3">
        <v>33.923365019999999</v>
      </c>
      <c r="O385" s="3">
        <v>2.93</v>
      </c>
      <c r="P385" t="s">
        <v>37</v>
      </c>
      <c r="Q385" s="3">
        <f t="shared" si="10"/>
        <v>0</v>
      </c>
      <c r="R385" s="3">
        <f t="shared" si="11"/>
        <v>0</v>
      </c>
      <c r="S385" s="3">
        <f>IF(Machine_Downtime[[#This Row],[Coolant_Temperature]]&gt;18,2,0)</f>
        <v>2</v>
      </c>
      <c r="T385" s="3">
        <f>IF(Machine_Downtime[[#This Row],[Torque]]&gt;24,2,0)</f>
        <v>2</v>
      </c>
      <c r="U385" s="3">
        <f>Machine_Downtime[[#This Row],[torque_risk]]+Machine_Downtime[[#This Row],[temperature_risk]]+Machine_Downtime[[#This Row],[splindle_speed_risk]]+Machine_Downtime[[#This Row],[pressure_risk]]</f>
        <v>4</v>
      </c>
      <c r="V385" s="3" t="str">
        <f>IF(Machine_Downtime[[#This Row],[risk_score]]&gt;=5,"High",IF(Machine_Downtime[[#This Row],[risk_score]]&gt;=3,"Medium","Low"))</f>
        <v>Medium</v>
      </c>
    </row>
    <row r="386" spans="1:22" x14ac:dyDescent="0.3">
      <c r="A386" t="s">
        <v>258</v>
      </c>
      <c r="B386" t="s">
        <v>23</v>
      </c>
      <c r="C386" t="s">
        <v>24</v>
      </c>
      <c r="D386" s="3">
        <v>95.202131750000007</v>
      </c>
      <c r="E386" s="3">
        <v>5.0868401619999997</v>
      </c>
      <c r="F386" s="3">
        <v>6.9965515710000004</v>
      </c>
      <c r="G386" s="3">
        <v>21.1</v>
      </c>
      <c r="H386" s="3" t="s">
        <v>119</v>
      </c>
      <c r="I386" s="3">
        <v>32.5</v>
      </c>
      <c r="J386" s="3">
        <v>0.89200000000000002</v>
      </c>
      <c r="K386" s="3">
        <v>36.74</v>
      </c>
      <c r="L386" s="3">
        <v>14152</v>
      </c>
      <c r="M386" s="3" t="s">
        <v>181</v>
      </c>
      <c r="N386" s="3">
        <v>35.581220899999998</v>
      </c>
      <c r="O386" s="3">
        <v>2.87</v>
      </c>
      <c r="P386" t="s">
        <v>37</v>
      </c>
      <c r="Q386" s="3">
        <f t="shared" ref="Q386:Q449" si="12">IF(D386&lt;90,2,0)</f>
        <v>0</v>
      </c>
      <c r="R386" s="3">
        <f t="shared" ref="R386:R449" si="13">IF(L385&gt;20000,2,0)</f>
        <v>0</v>
      </c>
      <c r="S386" s="3">
        <f>IF(Machine_Downtime[[#This Row],[Coolant_Temperature]]&gt;18,2,0)</f>
        <v>2</v>
      </c>
      <c r="T386" s="3">
        <f>IF(Machine_Downtime[[#This Row],[Torque]]&gt;24,2,0)</f>
        <v>2</v>
      </c>
      <c r="U386" s="3">
        <f>Machine_Downtime[[#This Row],[torque_risk]]+Machine_Downtime[[#This Row],[temperature_risk]]+Machine_Downtime[[#This Row],[splindle_speed_risk]]+Machine_Downtime[[#This Row],[pressure_risk]]</f>
        <v>4</v>
      </c>
      <c r="V386" s="3" t="str">
        <f>IF(Machine_Downtime[[#This Row],[risk_score]]&gt;=5,"High",IF(Machine_Downtime[[#This Row],[risk_score]]&gt;=3,"Medium","Low"))</f>
        <v>Medium</v>
      </c>
    </row>
    <row r="387" spans="1:22" x14ac:dyDescent="0.3">
      <c r="A387" t="s">
        <v>258</v>
      </c>
      <c r="B387" t="s">
        <v>23</v>
      </c>
      <c r="C387" t="s">
        <v>24</v>
      </c>
      <c r="D387" s="3">
        <v>99.36</v>
      </c>
      <c r="E387" s="3">
        <v>4.5891747389999997</v>
      </c>
      <c r="F387" s="3">
        <v>6.8623696880000002</v>
      </c>
      <c r="G387" s="3">
        <v>11.6</v>
      </c>
      <c r="H387" s="3">
        <v>50.2</v>
      </c>
      <c r="I387" s="3">
        <v>36.299999999999997</v>
      </c>
      <c r="J387" s="3">
        <v>0.17299999999999999</v>
      </c>
      <c r="K387" s="3">
        <v>26.337</v>
      </c>
      <c r="L387" s="3">
        <v>27613</v>
      </c>
      <c r="M387" s="3" t="s">
        <v>171</v>
      </c>
      <c r="N387" s="3">
        <v>25.780429850000001</v>
      </c>
      <c r="O387" s="3">
        <v>2.52</v>
      </c>
      <c r="P387" t="s">
        <v>21</v>
      </c>
      <c r="Q387" s="3">
        <f t="shared" si="12"/>
        <v>0</v>
      </c>
      <c r="R387" s="3">
        <f t="shared" si="13"/>
        <v>0</v>
      </c>
      <c r="S387" s="3">
        <f>IF(Machine_Downtime[[#This Row],[Coolant_Temperature]]&gt;18,2,0)</f>
        <v>0</v>
      </c>
      <c r="T387" s="3">
        <f>IF(Machine_Downtime[[#This Row],[Torque]]&gt;24,2,0)</f>
        <v>2</v>
      </c>
      <c r="U387" s="3">
        <f>Machine_Downtime[[#This Row],[torque_risk]]+Machine_Downtime[[#This Row],[temperature_risk]]+Machine_Downtime[[#This Row],[splindle_speed_risk]]+Machine_Downtime[[#This Row],[pressure_risk]]</f>
        <v>2</v>
      </c>
      <c r="V387" s="3" t="str">
        <f>IF(Machine_Downtime[[#This Row],[risk_score]]&gt;=5,"High",IF(Machine_Downtime[[#This Row],[risk_score]]&gt;=3,"Medium","Low"))</f>
        <v>Low</v>
      </c>
    </row>
    <row r="388" spans="1:22" x14ac:dyDescent="0.3">
      <c r="A388" t="s">
        <v>258</v>
      </c>
      <c r="B388" t="s">
        <v>28</v>
      </c>
      <c r="C388" t="s">
        <v>29</v>
      </c>
      <c r="D388" s="3">
        <v>87.08</v>
      </c>
      <c r="E388" s="3">
        <v>4.5892811340000002</v>
      </c>
      <c r="F388" s="3">
        <v>6.8671979910000003</v>
      </c>
      <c r="G388" s="3">
        <v>14.6</v>
      </c>
      <c r="H388" s="3">
        <v>45.7</v>
      </c>
      <c r="I388" s="3">
        <v>40.200000000000003</v>
      </c>
      <c r="J388" s="3">
        <v>0.71499999999999997</v>
      </c>
      <c r="K388" s="3">
        <v>27.271000000000001</v>
      </c>
      <c r="L388" s="3">
        <v>26605</v>
      </c>
      <c r="M388" s="3" t="s">
        <v>80</v>
      </c>
      <c r="N388" s="3">
        <v>25.780429850000001</v>
      </c>
      <c r="O388" s="3">
        <v>2.54</v>
      </c>
      <c r="P388" t="s">
        <v>21</v>
      </c>
      <c r="Q388" s="3">
        <f t="shared" si="12"/>
        <v>2</v>
      </c>
      <c r="R388" s="3">
        <f t="shared" si="13"/>
        <v>2</v>
      </c>
      <c r="S388" s="3">
        <f>IF(Machine_Downtime[[#This Row],[Coolant_Temperature]]&gt;18,2,0)</f>
        <v>0</v>
      </c>
      <c r="T388" s="3">
        <f>IF(Machine_Downtime[[#This Row],[Torque]]&gt;24,2,0)</f>
        <v>2</v>
      </c>
      <c r="U388" s="3">
        <f>Machine_Downtime[[#This Row],[torque_risk]]+Machine_Downtime[[#This Row],[temperature_risk]]+Machine_Downtime[[#This Row],[splindle_speed_risk]]+Machine_Downtime[[#This Row],[pressure_risk]]</f>
        <v>6</v>
      </c>
      <c r="V388" s="3" t="str">
        <f>IF(Machine_Downtime[[#This Row],[risk_score]]&gt;=5,"High",IF(Machine_Downtime[[#This Row],[risk_score]]&gt;=3,"Medium","Low"))</f>
        <v>High</v>
      </c>
    </row>
    <row r="389" spans="1:22" x14ac:dyDescent="0.3">
      <c r="A389" t="s">
        <v>258</v>
      </c>
      <c r="B389" t="s">
        <v>17</v>
      </c>
      <c r="C389" t="s">
        <v>18</v>
      </c>
      <c r="D389" s="3">
        <v>85.65</v>
      </c>
      <c r="E389" s="3">
        <v>6.893181921</v>
      </c>
      <c r="F389" s="3">
        <v>6.0310540240000003</v>
      </c>
      <c r="G389" s="3">
        <v>25.1</v>
      </c>
      <c r="H389" s="3" t="s">
        <v>94</v>
      </c>
      <c r="I389" s="3">
        <v>41.3</v>
      </c>
      <c r="J389" s="3">
        <v>1.718</v>
      </c>
      <c r="K389" s="3">
        <v>33.645000000000003</v>
      </c>
      <c r="L389" s="3">
        <v>20801</v>
      </c>
      <c r="M389" s="3" t="s">
        <v>261</v>
      </c>
      <c r="N389" s="3">
        <v>25.77625398</v>
      </c>
      <c r="O389" s="3">
        <v>2.68</v>
      </c>
      <c r="P389" t="s">
        <v>21</v>
      </c>
      <c r="Q389" s="3">
        <f t="shared" si="12"/>
        <v>2</v>
      </c>
      <c r="R389" s="3">
        <f t="shared" si="13"/>
        <v>2</v>
      </c>
      <c r="S389" s="3">
        <f>IF(Machine_Downtime[[#This Row],[Coolant_Temperature]]&gt;18,2,0)</f>
        <v>2</v>
      </c>
      <c r="T389" s="3">
        <f>IF(Machine_Downtime[[#This Row],[Torque]]&gt;24,2,0)</f>
        <v>2</v>
      </c>
      <c r="U389" s="3">
        <f>Machine_Downtime[[#This Row],[torque_risk]]+Machine_Downtime[[#This Row],[temperature_risk]]+Machine_Downtime[[#This Row],[splindle_speed_risk]]+Machine_Downtime[[#This Row],[pressure_risk]]</f>
        <v>8</v>
      </c>
      <c r="V389" s="3" t="str">
        <f>IF(Machine_Downtime[[#This Row],[risk_score]]&gt;=5,"High",IF(Machine_Downtime[[#This Row],[risk_score]]&gt;=3,"Medium","Low"))</f>
        <v>High</v>
      </c>
    </row>
    <row r="390" spans="1:22" x14ac:dyDescent="0.3">
      <c r="A390" t="s">
        <v>258</v>
      </c>
      <c r="B390" t="s">
        <v>28</v>
      </c>
      <c r="C390" t="s">
        <v>29</v>
      </c>
      <c r="D390" s="3">
        <v>142.61320480000001</v>
      </c>
      <c r="E390" s="3">
        <v>3.1069600020000001</v>
      </c>
      <c r="F390" s="3">
        <v>6.7888947030000004</v>
      </c>
      <c r="G390" s="3">
        <v>21.4</v>
      </c>
      <c r="H390" s="3">
        <v>47.3</v>
      </c>
      <c r="I390" s="3" t="s">
        <v>109</v>
      </c>
      <c r="J390" s="3">
        <v>1.4870000000000001</v>
      </c>
      <c r="K390" s="3">
        <v>19.149000000000001</v>
      </c>
      <c r="L390" s="3">
        <v>20570</v>
      </c>
      <c r="M390" s="3" t="s">
        <v>134</v>
      </c>
      <c r="N390" s="3">
        <v>23.208653380000001</v>
      </c>
      <c r="O390" s="3">
        <v>1.89</v>
      </c>
      <c r="P390" t="s">
        <v>37</v>
      </c>
      <c r="Q390" s="3">
        <f t="shared" si="12"/>
        <v>0</v>
      </c>
      <c r="R390" s="3">
        <f t="shared" si="13"/>
        <v>2</v>
      </c>
      <c r="S390" s="3">
        <f>IF(Machine_Downtime[[#This Row],[Coolant_Temperature]]&gt;18,2,0)</f>
        <v>2</v>
      </c>
      <c r="T390" s="3">
        <f>IF(Machine_Downtime[[#This Row],[Torque]]&gt;24,2,0)</f>
        <v>0</v>
      </c>
      <c r="U390" s="3">
        <f>Machine_Downtime[[#This Row],[torque_risk]]+Machine_Downtime[[#This Row],[temperature_risk]]+Machine_Downtime[[#This Row],[splindle_speed_risk]]+Machine_Downtime[[#This Row],[pressure_risk]]</f>
        <v>4</v>
      </c>
      <c r="V390" s="3" t="str">
        <f>IF(Machine_Downtime[[#This Row],[risk_score]]&gt;=5,"High",IF(Machine_Downtime[[#This Row],[risk_score]]&gt;=3,"Medium","Low"))</f>
        <v>Medium</v>
      </c>
    </row>
    <row r="391" spans="1:22" x14ac:dyDescent="0.3">
      <c r="A391" t="s">
        <v>262</v>
      </c>
      <c r="B391" t="s">
        <v>23</v>
      </c>
      <c r="C391" t="s">
        <v>24</v>
      </c>
      <c r="D391" s="3">
        <v>127.5209543</v>
      </c>
      <c r="E391" s="3">
        <v>5.6038690210000004</v>
      </c>
      <c r="F391" s="3">
        <v>6.4127487529999998</v>
      </c>
      <c r="G391" s="3">
        <v>4.5</v>
      </c>
      <c r="H391" s="3">
        <v>51.2</v>
      </c>
      <c r="I391" s="3" t="s">
        <v>88</v>
      </c>
      <c r="J391" s="3">
        <v>0.621</v>
      </c>
      <c r="K391" s="3">
        <v>25.722000000000001</v>
      </c>
      <c r="L391" s="3">
        <v>16198</v>
      </c>
      <c r="M391" s="3" t="s">
        <v>127</v>
      </c>
      <c r="N391" s="3">
        <v>32.519298550000002</v>
      </c>
      <c r="O391" s="3">
        <v>1.95</v>
      </c>
      <c r="P391" t="s">
        <v>37</v>
      </c>
      <c r="Q391" s="3">
        <f t="shared" si="12"/>
        <v>0</v>
      </c>
      <c r="R391" s="3">
        <f t="shared" si="13"/>
        <v>2</v>
      </c>
      <c r="S391" s="3">
        <f>IF(Machine_Downtime[[#This Row],[Coolant_Temperature]]&gt;18,2,0)</f>
        <v>0</v>
      </c>
      <c r="T391" s="3">
        <f>IF(Machine_Downtime[[#This Row],[Torque]]&gt;24,2,0)</f>
        <v>2</v>
      </c>
      <c r="U391" s="3">
        <f>Machine_Downtime[[#This Row],[torque_risk]]+Machine_Downtime[[#This Row],[temperature_risk]]+Machine_Downtime[[#This Row],[splindle_speed_risk]]+Machine_Downtime[[#This Row],[pressure_risk]]</f>
        <v>4</v>
      </c>
      <c r="V391" s="3" t="str">
        <f>IF(Machine_Downtime[[#This Row],[risk_score]]&gt;=5,"High",IF(Machine_Downtime[[#This Row],[risk_score]]&gt;=3,"Medium","Low"))</f>
        <v>Medium</v>
      </c>
    </row>
    <row r="392" spans="1:22" x14ac:dyDescent="0.3">
      <c r="A392" t="s">
        <v>262</v>
      </c>
      <c r="B392" t="s">
        <v>17</v>
      </c>
      <c r="C392" t="s">
        <v>18</v>
      </c>
      <c r="D392" s="3">
        <v>83.823986199999993</v>
      </c>
      <c r="E392" s="3">
        <v>5.606310616</v>
      </c>
      <c r="F392" s="3">
        <v>6.4501136890000002</v>
      </c>
      <c r="G392" s="3">
        <v>11.9</v>
      </c>
      <c r="H392" s="3">
        <v>48.5</v>
      </c>
      <c r="I392" s="3">
        <v>35.5</v>
      </c>
      <c r="J392" s="3">
        <v>1.024</v>
      </c>
      <c r="K392" s="3">
        <v>13.574999999999999</v>
      </c>
      <c r="L392" s="3">
        <v>14266</v>
      </c>
      <c r="M392" s="3" t="s">
        <v>126</v>
      </c>
      <c r="N392" s="3">
        <v>30.51400825</v>
      </c>
      <c r="O392" s="3">
        <v>1.88</v>
      </c>
      <c r="P392" t="s">
        <v>37</v>
      </c>
      <c r="Q392" s="3">
        <f t="shared" si="12"/>
        <v>2</v>
      </c>
      <c r="R392" s="3">
        <f t="shared" si="13"/>
        <v>0</v>
      </c>
      <c r="S392" s="3">
        <f>IF(Machine_Downtime[[#This Row],[Coolant_Temperature]]&gt;18,2,0)</f>
        <v>0</v>
      </c>
      <c r="T392" s="3">
        <f>IF(Machine_Downtime[[#This Row],[Torque]]&gt;24,2,0)</f>
        <v>2</v>
      </c>
      <c r="U392" s="3">
        <f>Machine_Downtime[[#This Row],[torque_risk]]+Machine_Downtime[[#This Row],[temperature_risk]]+Machine_Downtime[[#This Row],[splindle_speed_risk]]+Machine_Downtime[[#This Row],[pressure_risk]]</f>
        <v>4</v>
      </c>
      <c r="V392" s="3" t="str">
        <f>IF(Machine_Downtime[[#This Row],[risk_score]]&gt;=5,"High",IF(Machine_Downtime[[#This Row],[risk_score]]&gt;=3,"Medium","Low"))</f>
        <v>Medium</v>
      </c>
    </row>
    <row r="393" spans="1:22" x14ac:dyDescent="0.3">
      <c r="A393" t="s">
        <v>262</v>
      </c>
      <c r="B393" t="s">
        <v>28</v>
      </c>
      <c r="C393" t="s">
        <v>29</v>
      </c>
      <c r="D393" s="3">
        <v>123.0202108</v>
      </c>
      <c r="E393" s="3">
        <v>5.6039160460000002</v>
      </c>
      <c r="F393" s="3">
        <v>6.431023776</v>
      </c>
      <c r="G393" s="3">
        <v>12.2</v>
      </c>
      <c r="H393" s="3">
        <v>38.799999999999997</v>
      </c>
      <c r="I393" s="3">
        <v>33.1</v>
      </c>
      <c r="J393" s="3">
        <v>1.5860000000000001</v>
      </c>
      <c r="K393" s="3">
        <v>26.387</v>
      </c>
      <c r="L393" s="3">
        <v>15217</v>
      </c>
      <c r="M393" s="3" t="s">
        <v>105</v>
      </c>
      <c r="N393" s="3">
        <v>31.620335180000001</v>
      </c>
      <c r="O393" s="3">
        <v>1.99</v>
      </c>
      <c r="P393" t="s">
        <v>37</v>
      </c>
      <c r="Q393" s="3">
        <f t="shared" si="12"/>
        <v>0</v>
      </c>
      <c r="R393" s="3">
        <f t="shared" si="13"/>
        <v>0</v>
      </c>
      <c r="S393" s="3">
        <f>IF(Machine_Downtime[[#This Row],[Coolant_Temperature]]&gt;18,2,0)</f>
        <v>0</v>
      </c>
      <c r="T393" s="3">
        <f>IF(Machine_Downtime[[#This Row],[Torque]]&gt;24,2,0)</f>
        <v>2</v>
      </c>
      <c r="U393" s="3">
        <f>Machine_Downtime[[#This Row],[torque_risk]]+Machine_Downtime[[#This Row],[temperature_risk]]+Machine_Downtime[[#This Row],[splindle_speed_risk]]+Machine_Downtime[[#This Row],[pressure_risk]]</f>
        <v>2</v>
      </c>
      <c r="V393" s="3" t="str">
        <f>IF(Machine_Downtime[[#This Row],[risk_score]]&gt;=5,"High",IF(Machine_Downtime[[#This Row],[risk_score]]&gt;=3,"Medium","Low"))</f>
        <v>Low</v>
      </c>
    </row>
    <row r="394" spans="1:22" x14ac:dyDescent="0.3">
      <c r="A394" t="s">
        <v>262</v>
      </c>
      <c r="B394" t="s">
        <v>28</v>
      </c>
      <c r="C394" t="s">
        <v>29</v>
      </c>
      <c r="D394" s="3">
        <v>117.6674203</v>
      </c>
      <c r="E394" s="3">
        <v>5.6661704000000004</v>
      </c>
      <c r="F394" s="3">
        <v>6.5407763929999998</v>
      </c>
      <c r="G394" s="3">
        <v>26.4</v>
      </c>
      <c r="H394" s="3" t="s">
        <v>119</v>
      </c>
      <c r="I394" s="3">
        <v>33.799999999999997</v>
      </c>
      <c r="J394" s="3">
        <v>1.294</v>
      </c>
      <c r="K394" s="3">
        <v>32.756</v>
      </c>
      <c r="L394" s="3">
        <v>14266</v>
      </c>
      <c r="M394" s="3" t="s">
        <v>55</v>
      </c>
      <c r="N394" s="3">
        <v>21.054112459999999</v>
      </c>
      <c r="O394" s="3">
        <v>2.97</v>
      </c>
      <c r="P394" t="s">
        <v>37</v>
      </c>
      <c r="Q394" s="3">
        <f t="shared" si="12"/>
        <v>0</v>
      </c>
      <c r="R394" s="3">
        <f t="shared" si="13"/>
        <v>0</v>
      </c>
      <c r="S394" s="3">
        <f>IF(Machine_Downtime[[#This Row],[Coolant_Temperature]]&gt;18,2,0)</f>
        <v>2</v>
      </c>
      <c r="T394" s="3">
        <f>IF(Machine_Downtime[[#This Row],[Torque]]&gt;24,2,0)</f>
        <v>0</v>
      </c>
      <c r="U394" s="3">
        <f>Machine_Downtime[[#This Row],[torque_risk]]+Machine_Downtime[[#This Row],[temperature_risk]]+Machine_Downtime[[#This Row],[splindle_speed_risk]]+Machine_Downtime[[#This Row],[pressure_risk]]</f>
        <v>2</v>
      </c>
      <c r="V394" s="3" t="str">
        <f>IF(Machine_Downtime[[#This Row],[risk_score]]&gt;=5,"High",IF(Machine_Downtime[[#This Row],[risk_score]]&gt;=3,"Medium","Low"))</f>
        <v>Low</v>
      </c>
    </row>
    <row r="395" spans="1:22" x14ac:dyDescent="0.3">
      <c r="A395" t="s">
        <v>262</v>
      </c>
      <c r="B395" t="s">
        <v>28</v>
      </c>
      <c r="C395" t="s">
        <v>29</v>
      </c>
      <c r="D395" s="3">
        <v>146.48838860000001</v>
      </c>
      <c r="E395" s="3">
        <v>5.6036829590000004</v>
      </c>
      <c r="F395" s="3">
        <v>6.5535034540000003</v>
      </c>
      <c r="G395" s="3">
        <v>5.7</v>
      </c>
      <c r="H395" s="3">
        <v>49.3</v>
      </c>
      <c r="I395" s="3">
        <v>37.6</v>
      </c>
      <c r="J395" s="3">
        <v>0.32700000000000001</v>
      </c>
      <c r="K395" s="3">
        <v>28.783999999999999</v>
      </c>
      <c r="L395" s="3">
        <v>17726</v>
      </c>
      <c r="M395" s="3" t="s">
        <v>162</v>
      </c>
      <c r="N395" s="3">
        <v>33.923365019999999</v>
      </c>
      <c r="O395" s="3">
        <v>1.89</v>
      </c>
      <c r="P395" t="s">
        <v>37</v>
      </c>
      <c r="Q395" s="3">
        <f t="shared" si="12"/>
        <v>0</v>
      </c>
      <c r="R395" s="3">
        <f t="shared" si="13"/>
        <v>0</v>
      </c>
      <c r="S395" s="3">
        <f>IF(Machine_Downtime[[#This Row],[Coolant_Temperature]]&gt;18,2,0)</f>
        <v>0</v>
      </c>
      <c r="T395" s="3">
        <f>IF(Machine_Downtime[[#This Row],[Torque]]&gt;24,2,0)</f>
        <v>2</v>
      </c>
      <c r="U395" s="3">
        <f>Machine_Downtime[[#This Row],[torque_risk]]+Machine_Downtime[[#This Row],[temperature_risk]]+Machine_Downtime[[#This Row],[splindle_speed_risk]]+Machine_Downtime[[#This Row],[pressure_risk]]</f>
        <v>2</v>
      </c>
      <c r="V395" s="3" t="str">
        <f>IF(Machine_Downtime[[#This Row],[risk_score]]&gt;=5,"High",IF(Machine_Downtime[[#This Row],[risk_score]]&gt;=3,"Medium","Low"))</f>
        <v>Low</v>
      </c>
    </row>
    <row r="396" spans="1:22" x14ac:dyDescent="0.3">
      <c r="A396" t="s">
        <v>262</v>
      </c>
      <c r="B396" t="s">
        <v>17</v>
      </c>
      <c r="C396" t="s">
        <v>18</v>
      </c>
      <c r="D396" s="3">
        <v>149.23854439999999</v>
      </c>
      <c r="E396" s="3">
        <v>5.5830976879999996</v>
      </c>
      <c r="F396" s="3">
        <v>6.7804153869999997</v>
      </c>
      <c r="G396" s="3">
        <v>11.9</v>
      </c>
      <c r="H396" s="3">
        <v>48.6</v>
      </c>
      <c r="I396" s="3">
        <v>33.200000000000003</v>
      </c>
      <c r="J396" s="3">
        <v>1.0109999999999999</v>
      </c>
      <c r="K396" s="3">
        <v>23.507999999999999</v>
      </c>
      <c r="L396" s="3">
        <v>15217</v>
      </c>
      <c r="M396" s="3" t="s">
        <v>90</v>
      </c>
      <c r="N396" s="3">
        <v>34.973004189999997</v>
      </c>
      <c r="O396" s="3">
        <v>2.11</v>
      </c>
      <c r="P396" t="s">
        <v>37</v>
      </c>
      <c r="Q396" s="3">
        <f t="shared" si="12"/>
        <v>0</v>
      </c>
      <c r="R396" s="3">
        <f t="shared" si="13"/>
        <v>0</v>
      </c>
      <c r="S396" s="3">
        <f>IF(Machine_Downtime[[#This Row],[Coolant_Temperature]]&gt;18,2,0)</f>
        <v>0</v>
      </c>
      <c r="T396" s="3">
        <f>IF(Machine_Downtime[[#This Row],[Torque]]&gt;24,2,0)</f>
        <v>2</v>
      </c>
      <c r="U396" s="3">
        <f>Machine_Downtime[[#This Row],[torque_risk]]+Machine_Downtime[[#This Row],[temperature_risk]]+Machine_Downtime[[#This Row],[splindle_speed_risk]]+Machine_Downtime[[#This Row],[pressure_risk]]</f>
        <v>2</v>
      </c>
      <c r="V396" s="3" t="str">
        <f>IF(Machine_Downtime[[#This Row],[risk_score]]&gt;=5,"High",IF(Machine_Downtime[[#This Row],[risk_score]]&gt;=3,"Medium","Low"))</f>
        <v>Low</v>
      </c>
    </row>
    <row r="397" spans="1:22" x14ac:dyDescent="0.3">
      <c r="A397" t="s">
        <v>262</v>
      </c>
      <c r="B397" t="s">
        <v>23</v>
      </c>
      <c r="C397" t="s">
        <v>24</v>
      </c>
      <c r="D397" s="3">
        <v>116.77999</v>
      </c>
      <c r="E397" s="3">
        <v>5.6141558500000004</v>
      </c>
      <c r="F397" s="3">
        <v>6.563290147</v>
      </c>
      <c r="G397" s="3">
        <v>10.6</v>
      </c>
      <c r="H397" s="3" t="s">
        <v>177</v>
      </c>
      <c r="I397" s="3">
        <v>39.9</v>
      </c>
      <c r="J397" s="3">
        <v>0.72299999999999998</v>
      </c>
      <c r="K397" s="3">
        <v>33.576999999999998</v>
      </c>
      <c r="L397" s="3">
        <v>22505</v>
      </c>
      <c r="M397" s="3" t="s">
        <v>263</v>
      </c>
      <c r="N397" s="3">
        <v>34.973004189999997</v>
      </c>
      <c r="O397" s="3">
        <v>3.06</v>
      </c>
      <c r="P397" t="s">
        <v>37</v>
      </c>
      <c r="Q397" s="3">
        <f t="shared" si="12"/>
        <v>0</v>
      </c>
      <c r="R397" s="3">
        <f t="shared" si="13"/>
        <v>0</v>
      </c>
      <c r="S397" s="3">
        <f>IF(Machine_Downtime[[#This Row],[Coolant_Temperature]]&gt;18,2,0)</f>
        <v>0</v>
      </c>
      <c r="T397" s="3">
        <f>IF(Machine_Downtime[[#This Row],[Torque]]&gt;24,2,0)</f>
        <v>2</v>
      </c>
      <c r="U397" s="3">
        <f>Machine_Downtime[[#This Row],[torque_risk]]+Machine_Downtime[[#This Row],[temperature_risk]]+Machine_Downtime[[#This Row],[splindle_speed_risk]]+Machine_Downtime[[#This Row],[pressure_risk]]</f>
        <v>2</v>
      </c>
      <c r="V397" s="3" t="str">
        <f>IF(Machine_Downtime[[#This Row],[risk_score]]&gt;=5,"High",IF(Machine_Downtime[[#This Row],[risk_score]]&gt;=3,"Medium","Low"))</f>
        <v>Low</v>
      </c>
    </row>
    <row r="398" spans="1:22" x14ac:dyDescent="0.3">
      <c r="A398" t="s">
        <v>262</v>
      </c>
      <c r="B398" t="s">
        <v>28</v>
      </c>
      <c r="C398" t="s">
        <v>29</v>
      </c>
      <c r="D398" s="3">
        <v>128.1827102</v>
      </c>
      <c r="E398" s="3">
        <v>5.6065314319999997</v>
      </c>
      <c r="F398" s="3">
        <v>6.176336987</v>
      </c>
      <c r="G398" s="3">
        <v>8.6999999999999993</v>
      </c>
      <c r="H398" s="3">
        <v>51.2</v>
      </c>
      <c r="I398" s="3">
        <v>30.8</v>
      </c>
      <c r="J398" s="3">
        <v>1.3320000000000001</v>
      </c>
      <c r="K398" s="3">
        <v>9.8879999999999999</v>
      </c>
      <c r="L398" s="3">
        <v>22486</v>
      </c>
      <c r="M398" s="3" t="s">
        <v>34</v>
      </c>
      <c r="N398" s="3">
        <v>32.519298550000002</v>
      </c>
      <c r="O398" s="3">
        <v>1.99</v>
      </c>
      <c r="P398" t="s">
        <v>37</v>
      </c>
      <c r="Q398" s="3">
        <f t="shared" si="12"/>
        <v>0</v>
      </c>
      <c r="R398" s="3">
        <f t="shared" si="13"/>
        <v>2</v>
      </c>
      <c r="S398" s="3">
        <f>IF(Machine_Downtime[[#This Row],[Coolant_Temperature]]&gt;18,2,0)</f>
        <v>0</v>
      </c>
      <c r="T398" s="3">
        <f>IF(Machine_Downtime[[#This Row],[Torque]]&gt;24,2,0)</f>
        <v>2</v>
      </c>
      <c r="U398" s="3">
        <f>Machine_Downtime[[#This Row],[torque_risk]]+Machine_Downtime[[#This Row],[temperature_risk]]+Machine_Downtime[[#This Row],[splindle_speed_risk]]+Machine_Downtime[[#This Row],[pressure_risk]]</f>
        <v>4</v>
      </c>
      <c r="V398" s="3" t="str">
        <f>IF(Machine_Downtime[[#This Row],[risk_score]]&gt;=5,"High",IF(Machine_Downtime[[#This Row],[risk_score]]&gt;=3,"Medium","Low"))</f>
        <v>Medium</v>
      </c>
    </row>
    <row r="399" spans="1:22" x14ac:dyDescent="0.3">
      <c r="A399" t="s">
        <v>262</v>
      </c>
      <c r="B399" t="s">
        <v>28</v>
      </c>
      <c r="C399" t="s">
        <v>29</v>
      </c>
      <c r="D399" s="3">
        <v>104.31468580000001</v>
      </c>
      <c r="E399" s="3">
        <v>5.611011543</v>
      </c>
      <c r="F399" s="3">
        <v>7.0235809920000003</v>
      </c>
      <c r="G399" s="3">
        <v>11.9</v>
      </c>
      <c r="H399" s="3">
        <v>50.8</v>
      </c>
      <c r="I399" s="3">
        <v>31.1</v>
      </c>
      <c r="J399" s="3">
        <v>0.57999999999999996</v>
      </c>
      <c r="K399" s="3">
        <v>28.702999999999999</v>
      </c>
      <c r="L399" s="3">
        <v>22489</v>
      </c>
      <c r="M399" s="3" t="s">
        <v>129</v>
      </c>
      <c r="N399" s="3">
        <v>35.581220899999998</v>
      </c>
      <c r="O399" s="3">
        <v>3.16</v>
      </c>
      <c r="P399" t="s">
        <v>37</v>
      </c>
      <c r="Q399" s="3">
        <f t="shared" si="12"/>
        <v>0</v>
      </c>
      <c r="R399" s="3">
        <f t="shared" si="13"/>
        <v>2</v>
      </c>
      <c r="S399" s="3">
        <f>IF(Machine_Downtime[[#This Row],[Coolant_Temperature]]&gt;18,2,0)</f>
        <v>0</v>
      </c>
      <c r="T399" s="3">
        <f>IF(Machine_Downtime[[#This Row],[Torque]]&gt;24,2,0)</f>
        <v>2</v>
      </c>
      <c r="U399" s="3">
        <f>Machine_Downtime[[#This Row],[torque_risk]]+Machine_Downtime[[#This Row],[temperature_risk]]+Machine_Downtime[[#This Row],[splindle_speed_risk]]+Machine_Downtime[[#This Row],[pressure_risk]]</f>
        <v>4</v>
      </c>
      <c r="V399" s="3" t="str">
        <f>IF(Machine_Downtime[[#This Row],[risk_score]]&gt;=5,"High",IF(Machine_Downtime[[#This Row],[risk_score]]&gt;=3,"Medium","Low"))</f>
        <v>Medium</v>
      </c>
    </row>
    <row r="400" spans="1:22" x14ac:dyDescent="0.3">
      <c r="A400" t="s">
        <v>262</v>
      </c>
      <c r="B400" t="s">
        <v>28</v>
      </c>
      <c r="C400" t="s">
        <v>29</v>
      </c>
      <c r="D400" s="3">
        <v>143.07709389999999</v>
      </c>
      <c r="E400" s="3">
        <v>5.5972068190000002</v>
      </c>
      <c r="F400" s="3">
        <v>6.2497566219999996</v>
      </c>
      <c r="G400" s="3">
        <v>7.4</v>
      </c>
      <c r="H400" s="3" t="s">
        <v>19</v>
      </c>
      <c r="I400" s="3">
        <v>33.700000000000003</v>
      </c>
      <c r="J400" s="3">
        <v>1.349</v>
      </c>
      <c r="K400" s="3">
        <v>29.309000000000001</v>
      </c>
      <c r="L400" s="3">
        <v>22417</v>
      </c>
      <c r="M400" s="3" t="s">
        <v>117</v>
      </c>
      <c r="N400" s="3">
        <v>31.620335180000001</v>
      </c>
      <c r="O400" s="3">
        <v>1.88</v>
      </c>
      <c r="P400" t="s">
        <v>37</v>
      </c>
      <c r="Q400" s="3">
        <f t="shared" si="12"/>
        <v>0</v>
      </c>
      <c r="R400" s="3">
        <f t="shared" si="13"/>
        <v>2</v>
      </c>
      <c r="S400" s="3">
        <f>IF(Machine_Downtime[[#This Row],[Coolant_Temperature]]&gt;18,2,0)</f>
        <v>0</v>
      </c>
      <c r="T400" s="3">
        <f>IF(Machine_Downtime[[#This Row],[Torque]]&gt;24,2,0)</f>
        <v>2</v>
      </c>
      <c r="U400" s="3">
        <f>Machine_Downtime[[#This Row],[torque_risk]]+Machine_Downtime[[#This Row],[temperature_risk]]+Machine_Downtime[[#This Row],[splindle_speed_risk]]+Machine_Downtime[[#This Row],[pressure_risk]]</f>
        <v>4</v>
      </c>
      <c r="V400" s="3" t="str">
        <f>IF(Machine_Downtime[[#This Row],[risk_score]]&gt;=5,"High",IF(Machine_Downtime[[#This Row],[risk_score]]&gt;=3,"Medium","Low"))</f>
        <v>Medium</v>
      </c>
    </row>
    <row r="401" spans="1:22" x14ac:dyDescent="0.3">
      <c r="A401" t="s">
        <v>262</v>
      </c>
      <c r="B401" t="s">
        <v>23</v>
      </c>
      <c r="C401" t="s">
        <v>24</v>
      </c>
      <c r="D401" s="3">
        <v>167.25082359999999</v>
      </c>
      <c r="E401" s="3">
        <v>5.5833562570000002</v>
      </c>
      <c r="F401" s="3">
        <v>5.9078934930000004</v>
      </c>
      <c r="G401" s="3">
        <v>6.8</v>
      </c>
      <c r="H401" s="3">
        <v>50.2</v>
      </c>
      <c r="I401" s="3">
        <v>34.299999999999997</v>
      </c>
      <c r="J401" s="3">
        <v>0.42199999999999999</v>
      </c>
      <c r="K401" s="3">
        <v>20.213999999999999</v>
      </c>
      <c r="L401" s="3">
        <v>22331</v>
      </c>
      <c r="M401" s="3" t="s">
        <v>182</v>
      </c>
      <c r="N401" s="3">
        <v>30.51400825</v>
      </c>
      <c r="O401" s="3">
        <v>2.88</v>
      </c>
      <c r="P401" t="s">
        <v>37</v>
      </c>
      <c r="Q401" s="3">
        <f t="shared" si="12"/>
        <v>0</v>
      </c>
      <c r="R401" s="3">
        <f t="shared" si="13"/>
        <v>2</v>
      </c>
      <c r="S401" s="3">
        <f>IF(Machine_Downtime[[#This Row],[Coolant_Temperature]]&gt;18,2,0)</f>
        <v>0</v>
      </c>
      <c r="T401" s="3">
        <f>IF(Machine_Downtime[[#This Row],[Torque]]&gt;24,2,0)</f>
        <v>2</v>
      </c>
      <c r="U401" s="3">
        <f>Machine_Downtime[[#This Row],[torque_risk]]+Machine_Downtime[[#This Row],[temperature_risk]]+Machine_Downtime[[#This Row],[splindle_speed_risk]]+Machine_Downtime[[#This Row],[pressure_risk]]</f>
        <v>4</v>
      </c>
      <c r="V401" s="3" t="str">
        <f>IF(Machine_Downtime[[#This Row],[risk_score]]&gt;=5,"High",IF(Machine_Downtime[[#This Row],[risk_score]]&gt;=3,"Medium","Low"))</f>
        <v>Medium</v>
      </c>
    </row>
    <row r="402" spans="1:22" x14ac:dyDescent="0.3">
      <c r="A402" t="s">
        <v>262</v>
      </c>
      <c r="B402" t="s">
        <v>17</v>
      </c>
      <c r="C402" t="s">
        <v>18</v>
      </c>
      <c r="D402" s="3">
        <v>149.1793342</v>
      </c>
      <c r="E402" s="3">
        <v>5.5792080339999996</v>
      </c>
      <c r="F402" s="3">
        <v>6.4735680999999996</v>
      </c>
      <c r="G402" s="3">
        <v>12.2</v>
      </c>
      <c r="H402" s="3">
        <v>50.4</v>
      </c>
      <c r="I402" s="3">
        <v>33.200000000000003</v>
      </c>
      <c r="J402" s="3">
        <v>1.288</v>
      </c>
      <c r="K402" s="3">
        <v>22.876000000000001</v>
      </c>
      <c r="L402" s="3">
        <v>16198</v>
      </c>
      <c r="M402" s="3" t="s">
        <v>264</v>
      </c>
      <c r="N402" s="3">
        <v>35.581220899999998</v>
      </c>
      <c r="O402" s="3">
        <v>1.85</v>
      </c>
      <c r="P402" t="s">
        <v>37</v>
      </c>
      <c r="Q402" s="3">
        <f t="shared" si="12"/>
        <v>0</v>
      </c>
      <c r="R402" s="3">
        <f t="shared" si="13"/>
        <v>2</v>
      </c>
      <c r="S402" s="3">
        <f>IF(Machine_Downtime[[#This Row],[Coolant_Temperature]]&gt;18,2,0)</f>
        <v>0</v>
      </c>
      <c r="T402" s="3">
        <f>IF(Machine_Downtime[[#This Row],[Torque]]&gt;24,2,0)</f>
        <v>2</v>
      </c>
      <c r="U402" s="3">
        <f>Machine_Downtime[[#This Row],[torque_risk]]+Machine_Downtime[[#This Row],[temperature_risk]]+Machine_Downtime[[#This Row],[splindle_speed_risk]]+Machine_Downtime[[#This Row],[pressure_risk]]</f>
        <v>4</v>
      </c>
      <c r="V402" s="3" t="str">
        <f>IF(Machine_Downtime[[#This Row],[risk_score]]&gt;=5,"High",IF(Machine_Downtime[[#This Row],[risk_score]]&gt;=3,"Medium","Low"))</f>
        <v>Medium</v>
      </c>
    </row>
    <row r="403" spans="1:22" x14ac:dyDescent="0.3">
      <c r="A403" t="s">
        <v>262</v>
      </c>
      <c r="B403" t="s">
        <v>23</v>
      </c>
      <c r="C403" t="s">
        <v>24</v>
      </c>
      <c r="D403" s="3">
        <v>126.488316</v>
      </c>
      <c r="E403" s="3">
        <v>5.5820077890000004</v>
      </c>
      <c r="F403" s="3">
        <v>6.5393041839999997</v>
      </c>
      <c r="G403" s="3">
        <v>10.6</v>
      </c>
      <c r="H403" s="3" t="s">
        <v>265</v>
      </c>
      <c r="I403" s="3">
        <v>33.799999999999997</v>
      </c>
      <c r="J403" s="3">
        <v>0.53700000000000003</v>
      </c>
      <c r="K403" s="3">
        <v>32.729999999999997</v>
      </c>
      <c r="L403" s="3">
        <v>14266</v>
      </c>
      <c r="M403" s="3" t="s">
        <v>59</v>
      </c>
      <c r="N403" s="3">
        <v>33.923365019999999</v>
      </c>
      <c r="O403" s="3">
        <v>2.17</v>
      </c>
      <c r="P403" t="s">
        <v>37</v>
      </c>
      <c r="Q403" s="3">
        <f t="shared" si="12"/>
        <v>0</v>
      </c>
      <c r="R403" s="3">
        <f t="shared" si="13"/>
        <v>0</v>
      </c>
      <c r="S403" s="3">
        <f>IF(Machine_Downtime[[#This Row],[Coolant_Temperature]]&gt;18,2,0)</f>
        <v>0</v>
      </c>
      <c r="T403" s="3">
        <f>IF(Machine_Downtime[[#This Row],[Torque]]&gt;24,2,0)</f>
        <v>2</v>
      </c>
      <c r="U403" s="3">
        <f>Machine_Downtime[[#This Row],[torque_risk]]+Machine_Downtime[[#This Row],[temperature_risk]]+Machine_Downtime[[#This Row],[splindle_speed_risk]]+Machine_Downtime[[#This Row],[pressure_risk]]</f>
        <v>2</v>
      </c>
      <c r="V403" s="3" t="str">
        <f>IF(Machine_Downtime[[#This Row],[risk_score]]&gt;=5,"High",IF(Machine_Downtime[[#This Row],[risk_score]]&gt;=3,"Medium","Low"))</f>
        <v>Low</v>
      </c>
    </row>
    <row r="404" spans="1:22" x14ac:dyDescent="0.3">
      <c r="A404" t="s">
        <v>262</v>
      </c>
      <c r="B404" t="s">
        <v>17</v>
      </c>
      <c r="C404" t="s">
        <v>18</v>
      </c>
      <c r="D404" s="3">
        <v>127.2794473</v>
      </c>
      <c r="E404" s="3">
        <v>3.0531488370000002</v>
      </c>
      <c r="F404" s="3">
        <v>6.6054269259999998</v>
      </c>
      <c r="G404" s="3">
        <v>26.1</v>
      </c>
      <c r="H404" s="3">
        <v>42.9</v>
      </c>
      <c r="I404" s="3">
        <v>30.7</v>
      </c>
      <c r="J404" s="3">
        <v>1.216</v>
      </c>
      <c r="K404" s="3">
        <v>33.061</v>
      </c>
      <c r="L404" s="3">
        <v>15217</v>
      </c>
      <c r="M404" s="3" t="s">
        <v>101</v>
      </c>
      <c r="N404" s="3">
        <v>21.207498560000001</v>
      </c>
      <c r="O404" s="3">
        <v>3.18</v>
      </c>
      <c r="P404" t="s">
        <v>37</v>
      </c>
      <c r="Q404" s="3">
        <f t="shared" si="12"/>
        <v>0</v>
      </c>
      <c r="R404" s="3">
        <f t="shared" si="13"/>
        <v>0</v>
      </c>
      <c r="S404" s="3">
        <f>IF(Machine_Downtime[[#This Row],[Coolant_Temperature]]&gt;18,2,0)</f>
        <v>2</v>
      </c>
      <c r="T404" s="3">
        <f>IF(Machine_Downtime[[#This Row],[Torque]]&gt;24,2,0)</f>
        <v>0</v>
      </c>
      <c r="U404" s="3">
        <f>Machine_Downtime[[#This Row],[torque_risk]]+Machine_Downtime[[#This Row],[temperature_risk]]+Machine_Downtime[[#This Row],[splindle_speed_risk]]+Machine_Downtime[[#This Row],[pressure_risk]]</f>
        <v>2</v>
      </c>
      <c r="V404" s="3" t="str">
        <f>IF(Machine_Downtime[[#This Row],[risk_score]]&gt;=5,"High",IF(Machine_Downtime[[#This Row],[risk_score]]&gt;=3,"Medium","Low"))</f>
        <v>Low</v>
      </c>
    </row>
    <row r="405" spans="1:22" x14ac:dyDescent="0.3">
      <c r="A405" t="s">
        <v>262</v>
      </c>
      <c r="B405" t="s">
        <v>17</v>
      </c>
      <c r="C405" t="s">
        <v>18</v>
      </c>
      <c r="D405" s="3">
        <v>99.110727580000002</v>
      </c>
      <c r="E405" s="3">
        <v>5.5975364279999997</v>
      </c>
      <c r="F405" s="3">
        <v>6.3663662590000003</v>
      </c>
      <c r="G405" s="3">
        <v>8.6999999999999993</v>
      </c>
      <c r="H405" s="3" t="s">
        <v>266</v>
      </c>
      <c r="I405" s="3">
        <v>35.4</v>
      </c>
      <c r="J405" s="3">
        <v>1.57</v>
      </c>
      <c r="K405" s="3">
        <v>22.55</v>
      </c>
      <c r="L405" s="3">
        <v>13272</v>
      </c>
      <c r="M405" s="3" t="s">
        <v>157</v>
      </c>
      <c r="N405" s="3">
        <v>32.370455710000002</v>
      </c>
      <c r="O405" s="3" t="s">
        <v>81</v>
      </c>
      <c r="P405" t="s">
        <v>37</v>
      </c>
      <c r="Q405" s="3">
        <f t="shared" si="12"/>
        <v>0</v>
      </c>
      <c r="R405" s="3">
        <f t="shared" si="13"/>
        <v>0</v>
      </c>
      <c r="S405" s="3">
        <f>IF(Machine_Downtime[[#This Row],[Coolant_Temperature]]&gt;18,2,0)</f>
        <v>0</v>
      </c>
      <c r="T405" s="3">
        <f>IF(Machine_Downtime[[#This Row],[Torque]]&gt;24,2,0)</f>
        <v>2</v>
      </c>
      <c r="U405" s="3">
        <f>Machine_Downtime[[#This Row],[torque_risk]]+Machine_Downtime[[#This Row],[temperature_risk]]+Machine_Downtime[[#This Row],[splindle_speed_risk]]+Machine_Downtime[[#This Row],[pressure_risk]]</f>
        <v>2</v>
      </c>
      <c r="V405" s="3" t="str">
        <f>IF(Machine_Downtime[[#This Row],[risk_score]]&gt;=5,"High",IF(Machine_Downtime[[#This Row],[risk_score]]&gt;=3,"Medium","Low"))</f>
        <v>Low</v>
      </c>
    </row>
    <row r="406" spans="1:22" x14ac:dyDescent="0.3">
      <c r="A406" t="s">
        <v>262</v>
      </c>
      <c r="B406" t="s">
        <v>23</v>
      </c>
      <c r="C406" t="s">
        <v>24</v>
      </c>
      <c r="D406" s="3">
        <v>100.8281388</v>
      </c>
      <c r="E406" s="3">
        <v>5.5991088959999997</v>
      </c>
      <c r="F406" s="3">
        <v>6.376685953</v>
      </c>
      <c r="G406" s="3">
        <v>7.4</v>
      </c>
      <c r="H406" s="3">
        <v>52.6</v>
      </c>
      <c r="I406" s="3">
        <v>40.4</v>
      </c>
      <c r="J406" s="3">
        <v>0.41899999999999998</v>
      </c>
      <c r="K406" s="3">
        <v>32.997999999999998</v>
      </c>
      <c r="L406" s="3">
        <v>19197</v>
      </c>
      <c r="M406" s="3" t="s">
        <v>40</v>
      </c>
      <c r="N406" s="3">
        <v>35.581220899999998</v>
      </c>
      <c r="O406" s="3">
        <v>2.0099999999999998</v>
      </c>
      <c r="P406" t="s">
        <v>37</v>
      </c>
      <c r="Q406" s="3">
        <f t="shared" si="12"/>
        <v>0</v>
      </c>
      <c r="R406" s="3">
        <f t="shared" si="13"/>
        <v>0</v>
      </c>
      <c r="S406" s="3">
        <f>IF(Machine_Downtime[[#This Row],[Coolant_Temperature]]&gt;18,2,0)</f>
        <v>0</v>
      </c>
      <c r="T406" s="3">
        <f>IF(Machine_Downtime[[#This Row],[Torque]]&gt;24,2,0)</f>
        <v>2</v>
      </c>
      <c r="U406" s="3">
        <f>Machine_Downtime[[#This Row],[torque_risk]]+Machine_Downtime[[#This Row],[temperature_risk]]+Machine_Downtime[[#This Row],[splindle_speed_risk]]+Machine_Downtime[[#This Row],[pressure_risk]]</f>
        <v>2</v>
      </c>
      <c r="V406" s="3" t="str">
        <f>IF(Machine_Downtime[[#This Row],[risk_score]]&gt;=5,"High",IF(Machine_Downtime[[#This Row],[risk_score]]&gt;=3,"Medium","Low"))</f>
        <v>Low</v>
      </c>
    </row>
    <row r="407" spans="1:22" x14ac:dyDescent="0.3">
      <c r="A407" t="s">
        <v>262</v>
      </c>
      <c r="B407" t="s">
        <v>28</v>
      </c>
      <c r="C407" t="s">
        <v>29</v>
      </c>
      <c r="D407" s="3">
        <v>112.9781364</v>
      </c>
      <c r="E407" s="3">
        <v>5.612770093</v>
      </c>
      <c r="F407" s="3">
        <v>7.4813487370000002</v>
      </c>
      <c r="G407" s="3">
        <v>6.8</v>
      </c>
      <c r="H407" s="3">
        <v>45.4</v>
      </c>
      <c r="I407" s="3">
        <v>35.5</v>
      </c>
      <c r="J407" s="3">
        <v>1.1919999999999999</v>
      </c>
      <c r="K407" s="3">
        <v>27.584</v>
      </c>
      <c r="L407" s="3">
        <v>18436</v>
      </c>
      <c r="M407" s="3" t="s">
        <v>191</v>
      </c>
      <c r="N407" s="3">
        <v>34.973004189999997</v>
      </c>
      <c r="O407" s="3">
        <v>1.91</v>
      </c>
      <c r="P407" t="s">
        <v>37</v>
      </c>
      <c r="Q407" s="3">
        <f t="shared" si="12"/>
        <v>0</v>
      </c>
      <c r="R407" s="3">
        <f t="shared" si="13"/>
        <v>0</v>
      </c>
      <c r="S407" s="3">
        <f>IF(Machine_Downtime[[#This Row],[Coolant_Temperature]]&gt;18,2,0)</f>
        <v>0</v>
      </c>
      <c r="T407" s="3">
        <f>IF(Machine_Downtime[[#This Row],[Torque]]&gt;24,2,0)</f>
        <v>2</v>
      </c>
      <c r="U407" s="3">
        <f>Machine_Downtime[[#This Row],[torque_risk]]+Machine_Downtime[[#This Row],[temperature_risk]]+Machine_Downtime[[#This Row],[splindle_speed_risk]]+Machine_Downtime[[#This Row],[pressure_risk]]</f>
        <v>2</v>
      </c>
      <c r="V407" s="3" t="str">
        <f>IF(Machine_Downtime[[#This Row],[risk_score]]&gt;=5,"High",IF(Machine_Downtime[[#This Row],[risk_score]]&gt;=3,"Medium","Low"))</f>
        <v>Low</v>
      </c>
    </row>
    <row r="408" spans="1:22" x14ac:dyDescent="0.3">
      <c r="A408" t="s">
        <v>262</v>
      </c>
      <c r="B408" t="s">
        <v>17</v>
      </c>
      <c r="C408" t="s">
        <v>18</v>
      </c>
      <c r="D408" s="3">
        <v>113.7048826</v>
      </c>
      <c r="E408" s="3">
        <v>5.6052957880000003</v>
      </c>
      <c r="F408" s="3">
        <v>6.4917988920000003</v>
      </c>
      <c r="G408" s="3">
        <v>12.2</v>
      </c>
      <c r="H408" s="3">
        <v>42.9</v>
      </c>
      <c r="I408" s="3">
        <v>34.9</v>
      </c>
      <c r="J408" s="3">
        <v>1.345</v>
      </c>
      <c r="K408" s="3">
        <v>22.116</v>
      </c>
      <c r="L408" s="3">
        <v>22470</v>
      </c>
      <c r="M408" s="3" t="s">
        <v>143</v>
      </c>
      <c r="N408" s="3">
        <v>32.370455710000002</v>
      </c>
      <c r="O408" s="3">
        <v>2.96</v>
      </c>
      <c r="P408" t="s">
        <v>37</v>
      </c>
      <c r="Q408" s="3">
        <f t="shared" si="12"/>
        <v>0</v>
      </c>
      <c r="R408" s="3">
        <f t="shared" si="13"/>
        <v>0</v>
      </c>
      <c r="S408" s="3">
        <f>IF(Machine_Downtime[[#This Row],[Coolant_Temperature]]&gt;18,2,0)</f>
        <v>0</v>
      </c>
      <c r="T408" s="3">
        <f>IF(Machine_Downtime[[#This Row],[Torque]]&gt;24,2,0)</f>
        <v>2</v>
      </c>
      <c r="U408" s="3">
        <f>Machine_Downtime[[#This Row],[torque_risk]]+Machine_Downtime[[#This Row],[temperature_risk]]+Machine_Downtime[[#This Row],[splindle_speed_risk]]+Machine_Downtime[[#This Row],[pressure_risk]]</f>
        <v>2</v>
      </c>
      <c r="V408" s="3" t="str">
        <f>IF(Machine_Downtime[[#This Row],[risk_score]]&gt;=5,"High",IF(Machine_Downtime[[#This Row],[risk_score]]&gt;=3,"Medium","Low"))</f>
        <v>Low</v>
      </c>
    </row>
    <row r="409" spans="1:22" x14ac:dyDescent="0.3">
      <c r="A409" t="s">
        <v>262</v>
      </c>
      <c r="B409" t="s">
        <v>17</v>
      </c>
      <c r="C409" t="s">
        <v>18</v>
      </c>
      <c r="D409" s="3">
        <v>121.1015146</v>
      </c>
      <c r="E409" s="3">
        <v>5.5991783420000001</v>
      </c>
      <c r="F409" s="3">
        <v>6.0973705440000003</v>
      </c>
      <c r="G409" s="3">
        <v>25.9</v>
      </c>
      <c r="H409" s="3">
        <v>48.3</v>
      </c>
      <c r="I409" s="3" t="s">
        <v>63</v>
      </c>
      <c r="J409" s="3">
        <v>1.512</v>
      </c>
      <c r="K409" s="3">
        <v>26.462</v>
      </c>
      <c r="L409" s="3">
        <v>16198</v>
      </c>
      <c r="M409" s="3" t="s">
        <v>225</v>
      </c>
      <c r="N409" s="3">
        <v>21.272702970000001</v>
      </c>
      <c r="O409" s="3">
        <v>2.99</v>
      </c>
      <c r="P409" t="s">
        <v>37</v>
      </c>
      <c r="Q409" s="3">
        <f t="shared" si="12"/>
        <v>0</v>
      </c>
      <c r="R409" s="3">
        <f t="shared" si="13"/>
        <v>2</v>
      </c>
      <c r="S409" s="3">
        <f>IF(Machine_Downtime[[#This Row],[Coolant_Temperature]]&gt;18,2,0)</f>
        <v>2</v>
      </c>
      <c r="T409" s="3">
        <f>IF(Machine_Downtime[[#This Row],[Torque]]&gt;24,2,0)</f>
        <v>0</v>
      </c>
      <c r="U409" s="3">
        <f>Machine_Downtime[[#This Row],[torque_risk]]+Machine_Downtime[[#This Row],[temperature_risk]]+Machine_Downtime[[#This Row],[splindle_speed_risk]]+Machine_Downtime[[#This Row],[pressure_risk]]</f>
        <v>4</v>
      </c>
      <c r="V409" s="3" t="str">
        <f>IF(Machine_Downtime[[#This Row],[risk_score]]&gt;=5,"High",IF(Machine_Downtime[[#This Row],[risk_score]]&gt;=3,"Medium","Low"))</f>
        <v>Medium</v>
      </c>
    </row>
    <row r="410" spans="1:22" x14ac:dyDescent="0.3">
      <c r="A410" t="s">
        <v>262</v>
      </c>
      <c r="B410" t="s">
        <v>17</v>
      </c>
      <c r="C410" t="s">
        <v>18</v>
      </c>
      <c r="D410" s="3">
        <v>71.040000000000006</v>
      </c>
      <c r="E410" s="3">
        <v>4.1185297580000002</v>
      </c>
      <c r="F410" s="3">
        <v>6.6553485720000003</v>
      </c>
      <c r="G410" s="3">
        <v>19.399999999999999</v>
      </c>
      <c r="H410" s="3">
        <v>45.8</v>
      </c>
      <c r="I410" s="3">
        <v>38.6</v>
      </c>
      <c r="J410" s="3">
        <v>1.248</v>
      </c>
      <c r="K410" s="3">
        <v>32.732999999999997</v>
      </c>
      <c r="L410" s="3">
        <v>16592</v>
      </c>
      <c r="M410" s="3" t="s">
        <v>116</v>
      </c>
      <c r="N410" s="3">
        <v>28.773023139999999</v>
      </c>
      <c r="O410" s="3">
        <v>3.65</v>
      </c>
      <c r="P410" t="s">
        <v>21</v>
      </c>
      <c r="Q410" s="3">
        <f t="shared" si="12"/>
        <v>2</v>
      </c>
      <c r="R410" s="3">
        <f t="shared" si="13"/>
        <v>0</v>
      </c>
      <c r="S410" s="3">
        <f>IF(Machine_Downtime[[#This Row],[Coolant_Temperature]]&gt;18,2,0)</f>
        <v>2</v>
      </c>
      <c r="T410" s="3">
        <f>IF(Machine_Downtime[[#This Row],[Torque]]&gt;24,2,0)</f>
        <v>2</v>
      </c>
      <c r="U410" s="3">
        <f>Machine_Downtime[[#This Row],[torque_risk]]+Machine_Downtime[[#This Row],[temperature_risk]]+Machine_Downtime[[#This Row],[splindle_speed_risk]]+Machine_Downtime[[#This Row],[pressure_risk]]</f>
        <v>6</v>
      </c>
      <c r="V410" s="3" t="str">
        <f>IF(Machine_Downtime[[#This Row],[risk_score]]&gt;=5,"High",IF(Machine_Downtime[[#This Row],[risk_score]]&gt;=3,"Medium","Low"))</f>
        <v>High</v>
      </c>
    </row>
    <row r="411" spans="1:22" x14ac:dyDescent="0.3">
      <c r="A411" t="s">
        <v>262</v>
      </c>
      <c r="B411" t="s">
        <v>23</v>
      </c>
      <c r="C411" t="s">
        <v>24</v>
      </c>
      <c r="D411" s="3">
        <v>172.81598199999999</v>
      </c>
      <c r="E411" s="3">
        <v>5.6167657809999998</v>
      </c>
      <c r="F411" s="3">
        <v>6.1381883139999998</v>
      </c>
      <c r="G411" s="3">
        <v>26.1</v>
      </c>
      <c r="H411" s="3">
        <v>48.3</v>
      </c>
      <c r="I411" s="3">
        <v>41.1</v>
      </c>
      <c r="J411" s="3">
        <v>1.3680000000000001</v>
      </c>
      <c r="K411" s="3">
        <v>15.298999999999999</v>
      </c>
      <c r="L411" s="3">
        <v>14152</v>
      </c>
      <c r="M411" s="3" t="s">
        <v>49</v>
      </c>
      <c r="N411" s="3">
        <v>21.20844069</v>
      </c>
      <c r="O411" s="3">
        <v>3.03</v>
      </c>
      <c r="P411" t="s">
        <v>37</v>
      </c>
      <c r="Q411" s="3">
        <f t="shared" si="12"/>
        <v>0</v>
      </c>
      <c r="R411" s="3">
        <f t="shared" si="13"/>
        <v>0</v>
      </c>
      <c r="S411" s="3">
        <f>IF(Machine_Downtime[[#This Row],[Coolant_Temperature]]&gt;18,2,0)</f>
        <v>2</v>
      </c>
      <c r="T411" s="3">
        <f>IF(Machine_Downtime[[#This Row],[Torque]]&gt;24,2,0)</f>
        <v>0</v>
      </c>
      <c r="U411" s="3">
        <f>Machine_Downtime[[#This Row],[torque_risk]]+Machine_Downtime[[#This Row],[temperature_risk]]+Machine_Downtime[[#This Row],[splindle_speed_risk]]+Machine_Downtime[[#This Row],[pressure_risk]]</f>
        <v>2</v>
      </c>
      <c r="V411" s="3" t="str">
        <f>IF(Machine_Downtime[[#This Row],[risk_score]]&gt;=5,"High",IF(Machine_Downtime[[#This Row],[risk_score]]&gt;=3,"Medium","Low"))</f>
        <v>Low</v>
      </c>
    </row>
    <row r="412" spans="1:22" x14ac:dyDescent="0.3">
      <c r="A412" t="s">
        <v>262</v>
      </c>
      <c r="B412" t="s">
        <v>28</v>
      </c>
      <c r="C412" t="s">
        <v>29</v>
      </c>
      <c r="D412" s="3">
        <v>93.53</v>
      </c>
      <c r="E412" s="3">
        <v>4.1743478100000004</v>
      </c>
      <c r="F412" s="3">
        <v>6.774619715</v>
      </c>
      <c r="G412" s="3">
        <v>25.2</v>
      </c>
      <c r="H412" s="3">
        <v>49.6</v>
      </c>
      <c r="I412" s="3">
        <v>31.7</v>
      </c>
      <c r="J412" s="3">
        <v>1.5589999999999999</v>
      </c>
      <c r="K412" s="3">
        <v>37.435000000000002</v>
      </c>
      <c r="L412" s="3">
        <v>21951</v>
      </c>
      <c r="M412" s="3" t="s">
        <v>126</v>
      </c>
      <c r="N412" s="3">
        <v>28.505015520000001</v>
      </c>
      <c r="O412" s="3">
        <v>3.55</v>
      </c>
      <c r="P412" t="s">
        <v>21</v>
      </c>
      <c r="Q412" s="3">
        <f t="shared" si="12"/>
        <v>0</v>
      </c>
      <c r="R412" s="3">
        <f t="shared" si="13"/>
        <v>0</v>
      </c>
      <c r="S412" s="3">
        <f>IF(Machine_Downtime[[#This Row],[Coolant_Temperature]]&gt;18,2,0)</f>
        <v>2</v>
      </c>
      <c r="T412" s="3">
        <f>IF(Machine_Downtime[[#This Row],[Torque]]&gt;24,2,0)</f>
        <v>2</v>
      </c>
      <c r="U412" s="3">
        <f>Machine_Downtime[[#This Row],[torque_risk]]+Machine_Downtime[[#This Row],[temperature_risk]]+Machine_Downtime[[#This Row],[splindle_speed_risk]]+Machine_Downtime[[#This Row],[pressure_risk]]</f>
        <v>4</v>
      </c>
      <c r="V412" s="3" t="str">
        <f>IF(Machine_Downtime[[#This Row],[risk_score]]&gt;=5,"High",IF(Machine_Downtime[[#This Row],[risk_score]]&gt;=3,"Medium","Low"))</f>
        <v>Medium</v>
      </c>
    </row>
    <row r="413" spans="1:22" x14ac:dyDescent="0.3">
      <c r="A413" t="s">
        <v>262</v>
      </c>
      <c r="B413" t="s">
        <v>17</v>
      </c>
      <c r="C413" t="s">
        <v>18</v>
      </c>
      <c r="D413" s="3">
        <v>83.07</v>
      </c>
      <c r="E413" s="3">
        <v>4.1793609869999999</v>
      </c>
      <c r="F413" s="3">
        <v>5.8748573589999999</v>
      </c>
      <c r="G413" s="3">
        <v>7.6</v>
      </c>
      <c r="H413" s="3">
        <v>48.3</v>
      </c>
      <c r="I413" s="3">
        <v>39.700000000000003</v>
      </c>
      <c r="J413" s="3">
        <v>1.4590000000000001</v>
      </c>
      <c r="K413" s="3">
        <v>24.305</v>
      </c>
      <c r="L413" s="3">
        <v>16775</v>
      </c>
      <c r="M413" s="3" t="s">
        <v>229</v>
      </c>
      <c r="N413" s="3">
        <v>28.459135620000001</v>
      </c>
      <c r="O413" s="3">
        <v>2.21</v>
      </c>
      <c r="P413" t="s">
        <v>21</v>
      </c>
      <c r="Q413" s="3">
        <f t="shared" si="12"/>
        <v>2</v>
      </c>
      <c r="R413" s="3">
        <f t="shared" si="13"/>
        <v>2</v>
      </c>
      <c r="S413" s="3">
        <f>IF(Machine_Downtime[[#This Row],[Coolant_Temperature]]&gt;18,2,0)</f>
        <v>0</v>
      </c>
      <c r="T413" s="3">
        <f>IF(Machine_Downtime[[#This Row],[Torque]]&gt;24,2,0)</f>
        <v>2</v>
      </c>
      <c r="U413" s="3">
        <f>Machine_Downtime[[#This Row],[torque_risk]]+Machine_Downtime[[#This Row],[temperature_risk]]+Machine_Downtime[[#This Row],[splindle_speed_risk]]+Machine_Downtime[[#This Row],[pressure_risk]]</f>
        <v>6</v>
      </c>
      <c r="V413" s="3" t="str">
        <f>IF(Machine_Downtime[[#This Row],[risk_score]]&gt;=5,"High",IF(Machine_Downtime[[#This Row],[risk_score]]&gt;=3,"Medium","Low"))</f>
        <v>High</v>
      </c>
    </row>
    <row r="414" spans="1:22" x14ac:dyDescent="0.3">
      <c r="A414" t="s">
        <v>262</v>
      </c>
      <c r="B414" t="s">
        <v>23</v>
      </c>
      <c r="C414" t="s">
        <v>24</v>
      </c>
      <c r="D414" s="3">
        <v>79.760000000000005</v>
      </c>
      <c r="E414" s="3">
        <v>4.1569153779999999</v>
      </c>
      <c r="F414" s="3">
        <v>6.3179341080000002</v>
      </c>
      <c r="G414" s="3">
        <v>26.3</v>
      </c>
      <c r="H414" s="3" t="s">
        <v>192</v>
      </c>
      <c r="I414" s="3">
        <v>38.5</v>
      </c>
      <c r="J414" s="3">
        <v>0.97299999999999998</v>
      </c>
      <c r="K414" s="3">
        <v>20.902000000000001</v>
      </c>
      <c r="L414" s="3">
        <v>23432</v>
      </c>
      <c r="M414" s="3" t="s">
        <v>145</v>
      </c>
      <c r="N414" s="3">
        <v>28.581811649999999</v>
      </c>
      <c r="O414" s="3">
        <v>2.33</v>
      </c>
      <c r="P414" t="s">
        <v>21</v>
      </c>
      <c r="Q414" s="3">
        <f t="shared" si="12"/>
        <v>2</v>
      </c>
      <c r="R414" s="3">
        <f t="shared" si="13"/>
        <v>0</v>
      </c>
      <c r="S414" s="3">
        <f>IF(Machine_Downtime[[#This Row],[Coolant_Temperature]]&gt;18,2,0)</f>
        <v>2</v>
      </c>
      <c r="T414" s="3">
        <f>IF(Machine_Downtime[[#This Row],[Torque]]&gt;24,2,0)</f>
        <v>2</v>
      </c>
      <c r="U414" s="3">
        <f>Machine_Downtime[[#This Row],[torque_risk]]+Machine_Downtime[[#This Row],[temperature_risk]]+Machine_Downtime[[#This Row],[splindle_speed_risk]]+Machine_Downtime[[#This Row],[pressure_risk]]</f>
        <v>6</v>
      </c>
      <c r="V414" s="3" t="str">
        <f>IF(Machine_Downtime[[#This Row],[risk_score]]&gt;=5,"High",IF(Machine_Downtime[[#This Row],[risk_score]]&gt;=3,"Medium","Low"))</f>
        <v>High</v>
      </c>
    </row>
    <row r="415" spans="1:22" x14ac:dyDescent="0.3">
      <c r="A415" t="s">
        <v>262</v>
      </c>
      <c r="B415" t="s">
        <v>28</v>
      </c>
      <c r="C415" t="s">
        <v>29</v>
      </c>
      <c r="D415" s="3">
        <v>145.97999999999999</v>
      </c>
      <c r="E415" s="3">
        <v>4.1815001919999997</v>
      </c>
      <c r="F415" s="3">
        <v>6.6871874499999997</v>
      </c>
      <c r="G415" s="3" t="s">
        <v>267</v>
      </c>
      <c r="H415" s="3">
        <v>47.5</v>
      </c>
      <c r="I415" s="3">
        <v>35.200000000000003</v>
      </c>
      <c r="J415" s="3">
        <v>1.202</v>
      </c>
      <c r="K415" s="3">
        <v>32.594000000000001</v>
      </c>
      <c r="L415" s="3">
        <v>16797</v>
      </c>
      <c r="M415" s="3" t="s">
        <v>129</v>
      </c>
      <c r="N415" s="3">
        <v>28.42186105</v>
      </c>
      <c r="O415" s="3">
        <v>2.38</v>
      </c>
      <c r="P415" t="s">
        <v>21</v>
      </c>
      <c r="Q415" s="3">
        <f t="shared" si="12"/>
        <v>0</v>
      </c>
      <c r="R415" s="3">
        <f t="shared" si="13"/>
        <v>2</v>
      </c>
      <c r="S415" s="3">
        <f>IF(Machine_Downtime[[#This Row],[Coolant_Temperature]]&gt;18,2,0)</f>
        <v>2</v>
      </c>
      <c r="T415" s="3">
        <f>IF(Machine_Downtime[[#This Row],[Torque]]&gt;24,2,0)</f>
        <v>2</v>
      </c>
      <c r="U415" s="3">
        <f>Machine_Downtime[[#This Row],[torque_risk]]+Machine_Downtime[[#This Row],[temperature_risk]]+Machine_Downtime[[#This Row],[splindle_speed_risk]]+Machine_Downtime[[#This Row],[pressure_risk]]</f>
        <v>6</v>
      </c>
      <c r="V415" s="3" t="str">
        <f>IF(Machine_Downtime[[#This Row],[risk_score]]&gt;=5,"High",IF(Machine_Downtime[[#This Row],[risk_score]]&gt;=3,"Medium","Low"))</f>
        <v>High</v>
      </c>
    </row>
    <row r="416" spans="1:22" x14ac:dyDescent="0.3">
      <c r="A416" t="s">
        <v>262</v>
      </c>
      <c r="B416" t="s">
        <v>17</v>
      </c>
      <c r="C416" t="s">
        <v>18</v>
      </c>
      <c r="D416" s="3">
        <v>75.62</v>
      </c>
      <c r="E416" s="3">
        <v>4.155164117</v>
      </c>
      <c r="F416" s="3">
        <v>6.3932124200000002</v>
      </c>
      <c r="G416" s="3" t="s">
        <v>268</v>
      </c>
      <c r="H416" s="3">
        <v>47.1</v>
      </c>
      <c r="I416" s="3">
        <v>29.1</v>
      </c>
      <c r="J416" s="3">
        <v>0.68</v>
      </c>
      <c r="K416" s="3">
        <v>25.312999999999999</v>
      </c>
      <c r="L416" s="3">
        <v>16701</v>
      </c>
      <c r="M416" s="3" t="s">
        <v>157</v>
      </c>
      <c r="N416" s="3">
        <v>28.585234419999999</v>
      </c>
      <c r="O416" s="3">
        <v>2.41</v>
      </c>
      <c r="P416" t="s">
        <v>21</v>
      </c>
      <c r="Q416" s="3">
        <f t="shared" si="12"/>
        <v>2</v>
      </c>
      <c r="R416" s="3">
        <f t="shared" si="13"/>
        <v>0</v>
      </c>
      <c r="S416" s="3">
        <f>IF(Machine_Downtime[[#This Row],[Coolant_Temperature]]&gt;18,2,0)</f>
        <v>2</v>
      </c>
      <c r="T416" s="3">
        <f>IF(Machine_Downtime[[#This Row],[Torque]]&gt;24,2,0)</f>
        <v>2</v>
      </c>
      <c r="U416" s="3">
        <f>Machine_Downtime[[#This Row],[torque_risk]]+Machine_Downtime[[#This Row],[temperature_risk]]+Machine_Downtime[[#This Row],[splindle_speed_risk]]+Machine_Downtime[[#This Row],[pressure_risk]]</f>
        <v>6</v>
      </c>
      <c r="V416" s="3" t="str">
        <f>IF(Machine_Downtime[[#This Row],[risk_score]]&gt;=5,"High",IF(Machine_Downtime[[#This Row],[risk_score]]&gt;=3,"Medium","Low"))</f>
        <v>High</v>
      </c>
    </row>
    <row r="417" spans="1:22" x14ac:dyDescent="0.3">
      <c r="A417" t="s">
        <v>262</v>
      </c>
      <c r="B417" t="s">
        <v>23</v>
      </c>
      <c r="C417" t="s">
        <v>24</v>
      </c>
      <c r="D417" s="3">
        <v>96.86</v>
      </c>
      <c r="E417" s="3">
        <v>4.178183883</v>
      </c>
      <c r="F417" s="3">
        <v>6.6470438920000001</v>
      </c>
      <c r="G417" s="3">
        <v>4.5</v>
      </c>
      <c r="H417" s="3">
        <v>43.2</v>
      </c>
      <c r="I417" s="3" t="s">
        <v>48</v>
      </c>
      <c r="J417" s="3">
        <v>1.2310000000000001</v>
      </c>
      <c r="K417" s="3">
        <v>35.412999999999997</v>
      </c>
      <c r="L417" s="3">
        <v>16775</v>
      </c>
      <c r="M417" s="3" t="s">
        <v>269</v>
      </c>
      <c r="N417" s="3">
        <v>28.459135620000001</v>
      </c>
      <c r="O417" s="3">
        <v>2.5099999999999998</v>
      </c>
      <c r="P417" t="s">
        <v>21</v>
      </c>
      <c r="Q417" s="3">
        <f t="shared" si="12"/>
        <v>0</v>
      </c>
      <c r="R417" s="3">
        <f t="shared" si="13"/>
        <v>0</v>
      </c>
      <c r="S417" s="3">
        <f>IF(Machine_Downtime[[#This Row],[Coolant_Temperature]]&gt;18,2,0)</f>
        <v>0</v>
      </c>
      <c r="T417" s="3">
        <f>IF(Machine_Downtime[[#This Row],[Torque]]&gt;24,2,0)</f>
        <v>2</v>
      </c>
      <c r="U417" s="3">
        <f>Machine_Downtime[[#This Row],[torque_risk]]+Machine_Downtime[[#This Row],[temperature_risk]]+Machine_Downtime[[#This Row],[splindle_speed_risk]]+Machine_Downtime[[#This Row],[pressure_risk]]</f>
        <v>2</v>
      </c>
      <c r="V417" s="3" t="str">
        <f>IF(Machine_Downtime[[#This Row],[risk_score]]&gt;=5,"High",IF(Machine_Downtime[[#This Row],[risk_score]]&gt;=3,"Medium","Low"))</f>
        <v>Low</v>
      </c>
    </row>
    <row r="418" spans="1:22" x14ac:dyDescent="0.3">
      <c r="A418" t="s">
        <v>262</v>
      </c>
      <c r="B418" t="s">
        <v>28</v>
      </c>
      <c r="C418" t="s">
        <v>29</v>
      </c>
      <c r="D418" s="3">
        <v>79.510000000000005</v>
      </c>
      <c r="E418" s="3">
        <v>4.1773389219999997</v>
      </c>
      <c r="F418" s="3">
        <v>6.9474529079999998</v>
      </c>
      <c r="G418" s="3">
        <v>12.3</v>
      </c>
      <c r="H418" s="3" t="s">
        <v>177</v>
      </c>
      <c r="I418" s="3">
        <v>28.2</v>
      </c>
      <c r="J418" s="3">
        <v>0.63</v>
      </c>
      <c r="K418" s="3">
        <v>32.183999999999997</v>
      </c>
      <c r="L418" s="3">
        <v>27957</v>
      </c>
      <c r="M418" s="3" t="s">
        <v>102</v>
      </c>
      <c r="N418" s="3">
        <v>28.484606209999999</v>
      </c>
      <c r="O418" s="3">
        <v>3.55</v>
      </c>
      <c r="P418" t="s">
        <v>21</v>
      </c>
      <c r="Q418" s="3">
        <f t="shared" si="12"/>
        <v>2</v>
      </c>
      <c r="R418" s="3">
        <f t="shared" si="13"/>
        <v>0</v>
      </c>
      <c r="S418" s="3">
        <f>IF(Machine_Downtime[[#This Row],[Coolant_Temperature]]&gt;18,2,0)</f>
        <v>0</v>
      </c>
      <c r="T418" s="3">
        <f>IF(Machine_Downtime[[#This Row],[Torque]]&gt;24,2,0)</f>
        <v>2</v>
      </c>
      <c r="U418" s="3">
        <f>Machine_Downtime[[#This Row],[torque_risk]]+Machine_Downtime[[#This Row],[temperature_risk]]+Machine_Downtime[[#This Row],[splindle_speed_risk]]+Machine_Downtime[[#This Row],[pressure_risk]]</f>
        <v>4</v>
      </c>
      <c r="V418" s="3" t="str">
        <f>IF(Machine_Downtime[[#This Row],[risk_score]]&gt;=5,"High",IF(Machine_Downtime[[#This Row],[risk_score]]&gt;=3,"Medium","Low"))</f>
        <v>Medium</v>
      </c>
    </row>
    <row r="419" spans="1:22" x14ac:dyDescent="0.3">
      <c r="A419" t="s">
        <v>262</v>
      </c>
      <c r="B419" t="s">
        <v>28</v>
      </c>
      <c r="C419" t="s">
        <v>29</v>
      </c>
      <c r="D419" s="3">
        <v>76.739999999999995</v>
      </c>
      <c r="E419" s="3">
        <v>4.1619368400000001</v>
      </c>
      <c r="F419" s="3">
        <v>5.886743504</v>
      </c>
      <c r="G419" s="3">
        <v>18.100000000000001</v>
      </c>
      <c r="H419" s="3">
        <v>49.8</v>
      </c>
      <c r="I419" s="3">
        <v>35.9</v>
      </c>
      <c r="J419" s="3">
        <v>0.64100000000000001</v>
      </c>
      <c r="K419" s="3">
        <v>25.335999999999999</v>
      </c>
      <c r="L419" s="3">
        <v>16704</v>
      </c>
      <c r="M419" s="3" t="s">
        <v>35</v>
      </c>
      <c r="N419" s="3">
        <v>28.580100569999999</v>
      </c>
      <c r="O419" s="3">
        <v>2.31</v>
      </c>
      <c r="P419" t="s">
        <v>21</v>
      </c>
      <c r="Q419" s="3">
        <f t="shared" si="12"/>
        <v>2</v>
      </c>
      <c r="R419" s="3">
        <f t="shared" si="13"/>
        <v>2</v>
      </c>
      <c r="S419" s="3">
        <f>IF(Machine_Downtime[[#This Row],[Coolant_Temperature]]&gt;18,2,0)</f>
        <v>2</v>
      </c>
      <c r="T419" s="3">
        <f>IF(Machine_Downtime[[#This Row],[Torque]]&gt;24,2,0)</f>
        <v>2</v>
      </c>
      <c r="U419" s="3">
        <f>Machine_Downtime[[#This Row],[torque_risk]]+Machine_Downtime[[#This Row],[temperature_risk]]+Machine_Downtime[[#This Row],[splindle_speed_risk]]+Machine_Downtime[[#This Row],[pressure_risk]]</f>
        <v>8</v>
      </c>
      <c r="V419" s="3" t="str">
        <f>IF(Machine_Downtime[[#This Row],[risk_score]]&gt;=5,"High",IF(Machine_Downtime[[#This Row],[risk_score]]&gt;=3,"Medium","Low"))</f>
        <v>High</v>
      </c>
    </row>
    <row r="420" spans="1:22" x14ac:dyDescent="0.3">
      <c r="A420" t="s">
        <v>262</v>
      </c>
      <c r="B420" t="s">
        <v>17</v>
      </c>
      <c r="C420" t="s">
        <v>18</v>
      </c>
      <c r="D420" s="3">
        <v>92.21</v>
      </c>
      <c r="E420" s="3">
        <v>4.1669274319999996</v>
      </c>
      <c r="F420" s="3">
        <v>7.0086384290000003</v>
      </c>
      <c r="G420" s="3">
        <v>29.3</v>
      </c>
      <c r="H420" s="3">
        <v>40.1</v>
      </c>
      <c r="I420" s="3">
        <v>34.799999999999997</v>
      </c>
      <c r="J420" s="3">
        <v>0.98499999999999999</v>
      </c>
      <c r="K420" s="3">
        <v>27.388999999999999</v>
      </c>
      <c r="L420" s="3">
        <v>27613</v>
      </c>
      <c r="M420" s="3" t="s">
        <v>270</v>
      </c>
      <c r="N420" s="3">
        <v>28.556167009999999</v>
      </c>
      <c r="O420" s="3">
        <v>3.67</v>
      </c>
      <c r="P420" t="s">
        <v>21</v>
      </c>
      <c r="Q420" s="3">
        <f t="shared" si="12"/>
        <v>0</v>
      </c>
      <c r="R420" s="3">
        <f t="shared" si="13"/>
        <v>0</v>
      </c>
      <c r="S420" s="3">
        <f>IF(Machine_Downtime[[#This Row],[Coolant_Temperature]]&gt;18,2,0)</f>
        <v>2</v>
      </c>
      <c r="T420" s="3">
        <f>IF(Machine_Downtime[[#This Row],[Torque]]&gt;24,2,0)</f>
        <v>2</v>
      </c>
      <c r="U420" s="3">
        <f>Machine_Downtime[[#This Row],[torque_risk]]+Machine_Downtime[[#This Row],[temperature_risk]]+Machine_Downtime[[#This Row],[splindle_speed_risk]]+Machine_Downtime[[#This Row],[pressure_risk]]</f>
        <v>4</v>
      </c>
      <c r="V420" s="3" t="str">
        <f>IF(Machine_Downtime[[#This Row],[risk_score]]&gt;=5,"High",IF(Machine_Downtime[[#This Row],[risk_score]]&gt;=3,"Medium","Low"))</f>
        <v>Medium</v>
      </c>
    </row>
    <row r="421" spans="1:22" x14ac:dyDescent="0.3">
      <c r="A421" t="s">
        <v>262</v>
      </c>
      <c r="B421" t="s">
        <v>28</v>
      </c>
      <c r="C421" t="s">
        <v>29</v>
      </c>
      <c r="D421" s="3">
        <v>72.34</v>
      </c>
      <c r="E421" s="3">
        <v>4.1712293560000004</v>
      </c>
      <c r="F421" s="3">
        <v>5.5851908579999998</v>
      </c>
      <c r="G421" s="3">
        <v>4.5999999999999996</v>
      </c>
      <c r="H421" s="3" t="s">
        <v>19</v>
      </c>
      <c r="I421" s="3">
        <v>31.5</v>
      </c>
      <c r="J421" s="3">
        <v>0.32</v>
      </c>
      <c r="K421" s="3">
        <v>26.858000000000001</v>
      </c>
      <c r="L421" s="3">
        <v>26605</v>
      </c>
      <c r="M421" s="3" t="s">
        <v>102</v>
      </c>
      <c r="N421" s="3">
        <v>28.5510436</v>
      </c>
      <c r="O421" s="3">
        <v>3.69</v>
      </c>
      <c r="P421" t="s">
        <v>21</v>
      </c>
      <c r="Q421" s="3">
        <f t="shared" si="12"/>
        <v>2</v>
      </c>
      <c r="R421" s="3">
        <f t="shared" si="13"/>
        <v>2</v>
      </c>
      <c r="S421" s="3">
        <f>IF(Machine_Downtime[[#This Row],[Coolant_Temperature]]&gt;18,2,0)</f>
        <v>0</v>
      </c>
      <c r="T421" s="3">
        <f>IF(Machine_Downtime[[#This Row],[Torque]]&gt;24,2,0)</f>
        <v>2</v>
      </c>
      <c r="U421" s="3">
        <f>Machine_Downtime[[#This Row],[torque_risk]]+Machine_Downtime[[#This Row],[temperature_risk]]+Machine_Downtime[[#This Row],[splindle_speed_risk]]+Machine_Downtime[[#This Row],[pressure_risk]]</f>
        <v>6</v>
      </c>
      <c r="V421" s="3" t="str">
        <f>IF(Machine_Downtime[[#This Row],[risk_score]]&gt;=5,"High",IF(Machine_Downtime[[#This Row],[risk_score]]&gt;=3,"Medium","Low"))</f>
        <v>High</v>
      </c>
    </row>
    <row r="422" spans="1:22" x14ac:dyDescent="0.3">
      <c r="A422" t="s">
        <v>262</v>
      </c>
      <c r="B422" t="s">
        <v>28</v>
      </c>
      <c r="C422" t="s">
        <v>29</v>
      </c>
      <c r="D422" s="3">
        <v>85.13</v>
      </c>
      <c r="E422" s="3">
        <v>4.1728574319999998</v>
      </c>
      <c r="F422" s="3">
        <v>6.1865978330000004</v>
      </c>
      <c r="G422" s="3">
        <v>15.7</v>
      </c>
      <c r="H422" s="3">
        <v>45.2</v>
      </c>
      <c r="I422" s="3">
        <v>33.5</v>
      </c>
      <c r="J422" s="3">
        <v>0.76300000000000001</v>
      </c>
      <c r="K422" s="3">
        <v>25.492999999999999</v>
      </c>
      <c r="L422" s="3">
        <v>20504</v>
      </c>
      <c r="M422" s="3" t="s">
        <v>186</v>
      </c>
      <c r="N422" s="3">
        <v>28.549336199999999</v>
      </c>
      <c r="O422" s="3">
        <v>3.67</v>
      </c>
      <c r="P422" t="s">
        <v>21</v>
      </c>
      <c r="Q422" s="3">
        <f t="shared" si="12"/>
        <v>2</v>
      </c>
      <c r="R422" s="3">
        <f t="shared" si="13"/>
        <v>2</v>
      </c>
      <c r="S422" s="3">
        <f>IF(Machine_Downtime[[#This Row],[Coolant_Temperature]]&gt;18,2,0)</f>
        <v>0</v>
      </c>
      <c r="T422" s="3">
        <f>IF(Machine_Downtime[[#This Row],[Torque]]&gt;24,2,0)</f>
        <v>2</v>
      </c>
      <c r="U422" s="3">
        <f>Machine_Downtime[[#This Row],[torque_risk]]+Machine_Downtime[[#This Row],[temperature_risk]]+Machine_Downtime[[#This Row],[splindle_speed_risk]]+Machine_Downtime[[#This Row],[pressure_risk]]</f>
        <v>6</v>
      </c>
      <c r="V422" s="3" t="str">
        <f>IF(Machine_Downtime[[#This Row],[risk_score]]&gt;=5,"High",IF(Machine_Downtime[[#This Row],[risk_score]]&gt;=3,"Medium","Low"))</f>
        <v>High</v>
      </c>
    </row>
    <row r="423" spans="1:22" x14ac:dyDescent="0.3">
      <c r="A423" t="s">
        <v>262</v>
      </c>
      <c r="B423" t="s">
        <v>17</v>
      </c>
      <c r="C423" t="s">
        <v>18</v>
      </c>
      <c r="D423" s="3">
        <v>54.71</v>
      </c>
      <c r="E423" s="3">
        <v>4.1799056080000003</v>
      </c>
      <c r="F423" s="3">
        <v>6.2327954410000004</v>
      </c>
      <c r="G423" s="3">
        <v>26.4</v>
      </c>
      <c r="H423" s="3">
        <v>46.6</v>
      </c>
      <c r="I423" s="3" t="s">
        <v>109</v>
      </c>
      <c r="J423" s="3">
        <v>1.07</v>
      </c>
      <c r="K423" s="3">
        <v>12.775</v>
      </c>
      <c r="L423" s="3">
        <v>17919</v>
      </c>
      <c r="M423" s="3" t="s">
        <v>242</v>
      </c>
      <c r="N423" s="3">
        <v>28.447264929999999</v>
      </c>
      <c r="O423" s="3">
        <v>3.58</v>
      </c>
      <c r="P423" t="s">
        <v>21</v>
      </c>
      <c r="Q423" s="3">
        <f t="shared" si="12"/>
        <v>2</v>
      </c>
      <c r="R423" s="3">
        <f t="shared" si="13"/>
        <v>2</v>
      </c>
      <c r="S423" s="3">
        <f>IF(Machine_Downtime[[#This Row],[Coolant_Temperature]]&gt;18,2,0)</f>
        <v>2</v>
      </c>
      <c r="T423" s="3">
        <f>IF(Machine_Downtime[[#This Row],[Torque]]&gt;24,2,0)</f>
        <v>2</v>
      </c>
      <c r="U423" s="3">
        <f>Machine_Downtime[[#This Row],[torque_risk]]+Machine_Downtime[[#This Row],[temperature_risk]]+Machine_Downtime[[#This Row],[splindle_speed_risk]]+Machine_Downtime[[#This Row],[pressure_risk]]</f>
        <v>8</v>
      </c>
      <c r="V423" s="3" t="str">
        <f>IF(Machine_Downtime[[#This Row],[risk_score]]&gt;=5,"High",IF(Machine_Downtime[[#This Row],[risk_score]]&gt;=3,"Medium","Low"))</f>
        <v>High</v>
      </c>
    </row>
    <row r="424" spans="1:22" x14ac:dyDescent="0.3">
      <c r="A424" t="s">
        <v>271</v>
      </c>
      <c r="B424" t="s">
        <v>23</v>
      </c>
      <c r="C424" t="s">
        <v>24</v>
      </c>
      <c r="D424" s="3">
        <v>137.37</v>
      </c>
      <c r="E424" s="3">
        <v>4.7929792410000003</v>
      </c>
      <c r="F424" s="3">
        <v>6.3313780709999996</v>
      </c>
      <c r="G424" s="3">
        <v>22.7</v>
      </c>
      <c r="H424" s="3">
        <v>45.6</v>
      </c>
      <c r="I424" s="3">
        <v>32.9</v>
      </c>
      <c r="J424" s="3">
        <v>0.314</v>
      </c>
      <c r="K424" s="3">
        <v>32.537999999999997</v>
      </c>
      <c r="L424" s="3">
        <v>27613</v>
      </c>
      <c r="M424" s="3" t="s">
        <v>242</v>
      </c>
      <c r="N424" s="3">
        <v>24.68724791</v>
      </c>
      <c r="O424" s="3">
        <v>3.61</v>
      </c>
      <c r="P424" t="s">
        <v>21</v>
      </c>
      <c r="Q424" s="3">
        <f t="shared" si="12"/>
        <v>0</v>
      </c>
      <c r="R424" s="3">
        <f t="shared" si="13"/>
        <v>0</v>
      </c>
      <c r="S424" s="3">
        <f>IF(Machine_Downtime[[#This Row],[Coolant_Temperature]]&gt;18,2,0)</f>
        <v>2</v>
      </c>
      <c r="T424" s="3">
        <f>IF(Machine_Downtime[[#This Row],[Torque]]&gt;24,2,0)</f>
        <v>2</v>
      </c>
      <c r="U424" s="3">
        <f>Machine_Downtime[[#This Row],[torque_risk]]+Machine_Downtime[[#This Row],[temperature_risk]]+Machine_Downtime[[#This Row],[splindle_speed_risk]]+Machine_Downtime[[#This Row],[pressure_risk]]</f>
        <v>4</v>
      </c>
      <c r="V424" s="3" t="str">
        <f>IF(Machine_Downtime[[#This Row],[risk_score]]&gt;=5,"High",IF(Machine_Downtime[[#This Row],[risk_score]]&gt;=3,"Medium","Low"))</f>
        <v>Medium</v>
      </c>
    </row>
    <row r="425" spans="1:22" x14ac:dyDescent="0.3">
      <c r="A425" t="s">
        <v>271</v>
      </c>
      <c r="B425" t="s">
        <v>28</v>
      </c>
      <c r="C425" t="s">
        <v>29</v>
      </c>
      <c r="D425" s="3">
        <v>137.1867464</v>
      </c>
      <c r="E425" s="3">
        <v>5.347900718</v>
      </c>
      <c r="F425" s="3">
        <v>6.5754693120000001</v>
      </c>
      <c r="G425" s="3">
        <v>23.6</v>
      </c>
      <c r="H425" s="3">
        <v>48.9</v>
      </c>
      <c r="I425" s="3">
        <v>37.799999999999997</v>
      </c>
      <c r="J425" s="3">
        <v>1.2949999999999999</v>
      </c>
      <c r="K425" s="3">
        <v>11.803000000000001</v>
      </c>
      <c r="L425" s="3">
        <v>17726</v>
      </c>
      <c r="M425" s="3" t="s">
        <v>145</v>
      </c>
      <c r="N425" s="3">
        <v>22.219212509999998</v>
      </c>
      <c r="O425" s="3">
        <v>3.11</v>
      </c>
      <c r="P425" t="s">
        <v>37</v>
      </c>
      <c r="Q425" s="3">
        <f t="shared" si="12"/>
        <v>0</v>
      </c>
      <c r="R425" s="3">
        <f t="shared" si="13"/>
        <v>2</v>
      </c>
      <c r="S425" s="3">
        <f>IF(Machine_Downtime[[#This Row],[Coolant_Temperature]]&gt;18,2,0)</f>
        <v>2</v>
      </c>
      <c r="T425" s="3">
        <f>IF(Machine_Downtime[[#This Row],[Torque]]&gt;24,2,0)</f>
        <v>0</v>
      </c>
      <c r="U425" s="3">
        <f>Machine_Downtime[[#This Row],[torque_risk]]+Machine_Downtime[[#This Row],[temperature_risk]]+Machine_Downtime[[#This Row],[splindle_speed_risk]]+Machine_Downtime[[#This Row],[pressure_risk]]</f>
        <v>4</v>
      </c>
      <c r="V425" s="3" t="str">
        <f>IF(Machine_Downtime[[#This Row],[risk_score]]&gt;=5,"High",IF(Machine_Downtime[[#This Row],[risk_score]]&gt;=3,"Medium","Low"))</f>
        <v>Medium</v>
      </c>
    </row>
    <row r="426" spans="1:22" x14ac:dyDescent="0.3">
      <c r="A426" t="s">
        <v>271</v>
      </c>
      <c r="B426" t="s">
        <v>23</v>
      </c>
      <c r="C426" t="s">
        <v>24</v>
      </c>
      <c r="D426" s="3">
        <v>101.8965424</v>
      </c>
      <c r="E426" s="3">
        <v>5.3395928670000004</v>
      </c>
      <c r="F426" s="3">
        <v>6.8438325779999998</v>
      </c>
      <c r="G426" s="3">
        <v>9.9</v>
      </c>
      <c r="H426" s="3">
        <v>50.9</v>
      </c>
      <c r="I426" s="3">
        <v>38.6</v>
      </c>
      <c r="J426" s="3">
        <v>0.66100000000000003</v>
      </c>
      <c r="K426" s="3">
        <v>39.6</v>
      </c>
      <c r="L426" s="3">
        <v>13272</v>
      </c>
      <c r="M426" s="3" t="s">
        <v>106</v>
      </c>
      <c r="N426" s="3">
        <v>22.258578889999999</v>
      </c>
      <c r="O426" s="3">
        <v>2.91</v>
      </c>
      <c r="P426" t="s">
        <v>37</v>
      </c>
      <c r="Q426" s="3">
        <f t="shared" si="12"/>
        <v>0</v>
      </c>
      <c r="R426" s="3">
        <f t="shared" si="13"/>
        <v>0</v>
      </c>
      <c r="S426" s="3">
        <f>IF(Machine_Downtime[[#This Row],[Coolant_Temperature]]&gt;18,2,0)</f>
        <v>0</v>
      </c>
      <c r="T426" s="3">
        <f>IF(Machine_Downtime[[#This Row],[Torque]]&gt;24,2,0)</f>
        <v>0</v>
      </c>
      <c r="U426" s="3">
        <f>Machine_Downtime[[#This Row],[torque_risk]]+Machine_Downtime[[#This Row],[temperature_risk]]+Machine_Downtime[[#This Row],[splindle_speed_risk]]+Machine_Downtime[[#This Row],[pressure_risk]]</f>
        <v>0</v>
      </c>
      <c r="V426" s="3" t="str">
        <f>IF(Machine_Downtime[[#This Row],[risk_score]]&gt;=5,"High",IF(Machine_Downtime[[#This Row],[risk_score]]&gt;=3,"Medium","Low"))</f>
        <v>Low</v>
      </c>
    </row>
    <row r="427" spans="1:22" x14ac:dyDescent="0.3">
      <c r="A427" t="s">
        <v>271</v>
      </c>
      <c r="B427" t="s">
        <v>17</v>
      </c>
      <c r="C427" t="s">
        <v>18</v>
      </c>
      <c r="D427" s="3">
        <v>130.63454809999999</v>
      </c>
      <c r="E427" s="3">
        <v>5.3416194250000002</v>
      </c>
      <c r="F427" s="3">
        <v>5.6801841629999998</v>
      </c>
      <c r="G427" s="3">
        <v>11.9</v>
      </c>
      <c r="H427" s="3">
        <v>44.1</v>
      </c>
      <c r="I427" s="3">
        <v>35.4</v>
      </c>
      <c r="J427" s="3">
        <v>1.425</v>
      </c>
      <c r="K427" s="3">
        <v>17.681000000000001</v>
      </c>
      <c r="L427" s="3">
        <v>14266</v>
      </c>
      <c r="M427" s="3" t="s">
        <v>170</v>
      </c>
      <c r="N427" s="3">
        <v>22.235770840000001</v>
      </c>
      <c r="O427" s="3">
        <v>2.84</v>
      </c>
      <c r="P427" t="s">
        <v>37</v>
      </c>
      <c r="Q427" s="3">
        <f t="shared" si="12"/>
        <v>0</v>
      </c>
      <c r="R427" s="3">
        <f t="shared" si="13"/>
        <v>0</v>
      </c>
      <c r="S427" s="3">
        <f>IF(Machine_Downtime[[#This Row],[Coolant_Temperature]]&gt;18,2,0)</f>
        <v>0</v>
      </c>
      <c r="T427" s="3">
        <f>IF(Machine_Downtime[[#This Row],[Torque]]&gt;24,2,0)</f>
        <v>0</v>
      </c>
      <c r="U427" s="3">
        <f>Machine_Downtime[[#This Row],[torque_risk]]+Machine_Downtime[[#This Row],[temperature_risk]]+Machine_Downtime[[#This Row],[splindle_speed_risk]]+Machine_Downtime[[#This Row],[pressure_risk]]</f>
        <v>0</v>
      </c>
      <c r="V427" s="3" t="str">
        <f>IF(Machine_Downtime[[#This Row],[risk_score]]&gt;=5,"High",IF(Machine_Downtime[[#This Row],[risk_score]]&gt;=3,"Medium","Low"))</f>
        <v>Low</v>
      </c>
    </row>
    <row r="428" spans="1:22" x14ac:dyDescent="0.3">
      <c r="A428" t="s">
        <v>271</v>
      </c>
      <c r="B428" t="s">
        <v>17</v>
      </c>
      <c r="C428" t="s">
        <v>18</v>
      </c>
      <c r="D428" s="3">
        <v>63.76</v>
      </c>
      <c r="E428" s="3">
        <v>5.7871575750000002</v>
      </c>
      <c r="F428" s="3">
        <v>6.3702149410000004</v>
      </c>
      <c r="G428" s="3">
        <v>19.100000000000001</v>
      </c>
      <c r="H428" s="3">
        <v>45.6</v>
      </c>
      <c r="I428" s="3">
        <v>31.3</v>
      </c>
      <c r="J428" s="3">
        <v>0.65500000000000003</v>
      </c>
      <c r="K428" s="3">
        <v>27.577999999999999</v>
      </c>
      <c r="L428" s="3">
        <v>25555</v>
      </c>
      <c r="M428" s="3" t="s">
        <v>272</v>
      </c>
      <c r="N428" s="3">
        <v>24.724325440000001</v>
      </c>
      <c r="O428" s="3">
        <v>2.71</v>
      </c>
      <c r="P428" t="s">
        <v>21</v>
      </c>
      <c r="Q428" s="3">
        <f t="shared" si="12"/>
        <v>2</v>
      </c>
      <c r="R428" s="3">
        <f t="shared" si="13"/>
        <v>0</v>
      </c>
      <c r="S428" s="3">
        <f>IF(Machine_Downtime[[#This Row],[Coolant_Temperature]]&gt;18,2,0)</f>
        <v>2</v>
      </c>
      <c r="T428" s="3">
        <f>IF(Machine_Downtime[[#This Row],[Torque]]&gt;24,2,0)</f>
        <v>2</v>
      </c>
      <c r="U428" s="3">
        <f>Machine_Downtime[[#This Row],[torque_risk]]+Machine_Downtime[[#This Row],[temperature_risk]]+Machine_Downtime[[#This Row],[splindle_speed_risk]]+Machine_Downtime[[#This Row],[pressure_risk]]</f>
        <v>6</v>
      </c>
      <c r="V428" s="3" t="str">
        <f>IF(Machine_Downtime[[#This Row],[risk_score]]&gt;=5,"High",IF(Machine_Downtime[[#This Row],[risk_score]]&gt;=3,"Medium","Low"))</f>
        <v>High</v>
      </c>
    </row>
    <row r="429" spans="1:22" x14ac:dyDescent="0.3">
      <c r="A429" t="s">
        <v>271</v>
      </c>
      <c r="B429" t="s">
        <v>23</v>
      </c>
      <c r="C429" t="s">
        <v>24</v>
      </c>
      <c r="D429" s="3">
        <v>100.15809729999999</v>
      </c>
      <c r="E429" s="3">
        <v>5.3483637850000001</v>
      </c>
      <c r="F429" s="3">
        <v>6.7262138880000002</v>
      </c>
      <c r="G429" s="3">
        <v>12.2</v>
      </c>
      <c r="H429" s="3">
        <v>53.3</v>
      </c>
      <c r="I429" s="3">
        <v>39.5</v>
      </c>
      <c r="J429" s="3">
        <v>0.98299999999999998</v>
      </c>
      <c r="K429" s="3">
        <v>23.911000000000001</v>
      </c>
      <c r="L429" s="3">
        <v>15217</v>
      </c>
      <c r="M429" s="3" t="s">
        <v>252</v>
      </c>
      <c r="N429" s="3">
        <v>22.217144449999999</v>
      </c>
      <c r="O429" s="3">
        <v>3.03</v>
      </c>
      <c r="P429" t="s">
        <v>37</v>
      </c>
      <c r="Q429" s="3">
        <f t="shared" si="12"/>
        <v>0</v>
      </c>
      <c r="R429" s="3">
        <f t="shared" si="13"/>
        <v>2</v>
      </c>
      <c r="S429" s="3">
        <f>IF(Machine_Downtime[[#This Row],[Coolant_Temperature]]&gt;18,2,0)</f>
        <v>0</v>
      </c>
      <c r="T429" s="3">
        <f>IF(Machine_Downtime[[#This Row],[Torque]]&gt;24,2,0)</f>
        <v>0</v>
      </c>
      <c r="U429" s="3">
        <f>Machine_Downtime[[#This Row],[torque_risk]]+Machine_Downtime[[#This Row],[temperature_risk]]+Machine_Downtime[[#This Row],[splindle_speed_risk]]+Machine_Downtime[[#This Row],[pressure_risk]]</f>
        <v>2</v>
      </c>
      <c r="V429" s="3" t="str">
        <f>IF(Machine_Downtime[[#This Row],[risk_score]]&gt;=5,"High",IF(Machine_Downtime[[#This Row],[risk_score]]&gt;=3,"Medium","Low"))</f>
        <v>Low</v>
      </c>
    </row>
    <row r="430" spans="1:22" x14ac:dyDescent="0.3">
      <c r="A430" t="s">
        <v>271</v>
      </c>
      <c r="B430" t="s">
        <v>17</v>
      </c>
      <c r="C430" t="s">
        <v>18</v>
      </c>
      <c r="D430" s="3">
        <v>138.2086377</v>
      </c>
      <c r="E430" s="3">
        <v>5.3200714629999997</v>
      </c>
      <c r="F430" s="3">
        <v>6.418291462</v>
      </c>
      <c r="G430" s="3">
        <v>23.4</v>
      </c>
      <c r="H430" s="3">
        <v>47.4</v>
      </c>
      <c r="I430" s="3" t="s">
        <v>74</v>
      </c>
      <c r="J430" s="3">
        <v>0.874</v>
      </c>
      <c r="K430" s="3">
        <v>35.703000000000003</v>
      </c>
      <c r="L430" s="3">
        <v>19197</v>
      </c>
      <c r="M430" s="3" t="s">
        <v>203</v>
      </c>
      <c r="N430" s="3">
        <v>33.355119610000003</v>
      </c>
      <c r="O430" s="3">
        <v>2.94</v>
      </c>
      <c r="P430" t="s">
        <v>37</v>
      </c>
      <c r="Q430" s="3">
        <f t="shared" si="12"/>
        <v>0</v>
      </c>
      <c r="R430" s="3">
        <f t="shared" si="13"/>
        <v>0</v>
      </c>
      <c r="S430" s="3">
        <f>IF(Machine_Downtime[[#This Row],[Coolant_Temperature]]&gt;18,2,0)</f>
        <v>2</v>
      </c>
      <c r="T430" s="3">
        <f>IF(Machine_Downtime[[#This Row],[Torque]]&gt;24,2,0)</f>
        <v>2</v>
      </c>
      <c r="U430" s="3">
        <f>Machine_Downtime[[#This Row],[torque_risk]]+Machine_Downtime[[#This Row],[temperature_risk]]+Machine_Downtime[[#This Row],[splindle_speed_risk]]+Machine_Downtime[[#This Row],[pressure_risk]]</f>
        <v>4</v>
      </c>
      <c r="V430" s="3" t="str">
        <f>IF(Machine_Downtime[[#This Row],[risk_score]]&gt;=5,"High",IF(Machine_Downtime[[#This Row],[risk_score]]&gt;=3,"Medium","Low"))</f>
        <v>Medium</v>
      </c>
    </row>
    <row r="431" spans="1:22" x14ac:dyDescent="0.3">
      <c r="A431" t="s">
        <v>271</v>
      </c>
      <c r="B431" t="s">
        <v>23</v>
      </c>
      <c r="C431" t="s">
        <v>24</v>
      </c>
      <c r="D431" s="3">
        <v>139.34</v>
      </c>
      <c r="E431" s="3">
        <v>4.7856128790000003</v>
      </c>
      <c r="F431" s="3">
        <v>6.908006887</v>
      </c>
      <c r="G431" s="3">
        <v>12.5</v>
      </c>
      <c r="H431" s="3">
        <v>49.3</v>
      </c>
      <c r="I431" s="3" t="s">
        <v>48</v>
      </c>
      <c r="J431" s="3">
        <v>1.427</v>
      </c>
      <c r="K431" s="3">
        <v>29.247</v>
      </c>
      <c r="L431" s="3">
        <v>19289</v>
      </c>
      <c r="M431" s="3" t="s">
        <v>273</v>
      </c>
      <c r="N431" s="3">
        <v>24.749961119999998</v>
      </c>
      <c r="O431" s="3">
        <v>2.61</v>
      </c>
      <c r="P431" t="s">
        <v>21</v>
      </c>
      <c r="Q431" s="3">
        <f t="shared" si="12"/>
        <v>0</v>
      </c>
      <c r="R431" s="3">
        <f t="shared" si="13"/>
        <v>0</v>
      </c>
      <c r="S431" s="3">
        <f>IF(Machine_Downtime[[#This Row],[Coolant_Temperature]]&gt;18,2,0)</f>
        <v>0</v>
      </c>
      <c r="T431" s="3">
        <f>IF(Machine_Downtime[[#This Row],[Torque]]&gt;24,2,0)</f>
        <v>2</v>
      </c>
      <c r="U431" s="3">
        <f>Machine_Downtime[[#This Row],[torque_risk]]+Machine_Downtime[[#This Row],[temperature_risk]]+Machine_Downtime[[#This Row],[splindle_speed_risk]]+Machine_Downtime[[#This Row],[pressure_risk]]</f>
        <v>2</v>
      </c>
      <c r="V431" s="3" t="str">
        <f>IF(Machine_Downtime[[#This Row],[risk_score]]&gt;=5,"High",IF(Machine_Downtime[[#This Row],[risk_score]]&gt;=3,"Medium","Low"))</f>
        <v>Low</v>
      </c>
    </row>
    <row r="432" spans="1:22" x14ac:dyDescent="0.3">
      <c r="A432" t="s">
        <v>271</v>
      </c>
      <c r="B432" t="s">
        <v>23</v>
      </c>
      <c r="C432" t="s">
        <v>24</v>
      </c>
      <c r="D432" s="3">
        <v>127.5823982</v>
      </c>
      <c r="E432" s="3">
        <v>5.3215857599999996</v>
      </c>
      <c r="F432" s="3">
        <v>6.6302934630000001</v>
      </c>
      <c r="G432" s="3">
        <v>23.4</v>
      </c>
      <c r="H432" s="3">
        <v>52.7</v>
      </c>
      <c r="I432" s="3" t="s">
        <v>109</v>
      </c>
      <c r="J432" s="3">
        <v>1.643</v>
      </c>
      <c r="K432" s="3">
        <v>19.713999999999999</v>
      </c>
      <c r="L432" s="3">
        <v>15217</v>
      </c>
      <c r="M432" s="3" t="s">
        <v>98</v>
      </c>
      <c r="N432" s="3">
        <v>22.306419959999999</v>
      </c>
      <c r="O432" s="3">
        <v>2.88</v>
      </c>
      <c r="P432" t="s">
        <v>37</v>
      </c>
      <c r="Q432" s="3">
        <f t="shared" si="12"/>
        <v>0</v>
      </c>
      <c r="R432" s="3">
        <f t="shared" si="13"/>
        <v>0</v>
      </c>
      <c r="S432" s="3">
        <f>IF(Machine_Downtime[[#This Row],[Coolant_Temperature]]&gt;18,2,0)</f>
        <v>2</v>
      </c>
      <c r="T432" s="3">
        <f>IF(Machine_Downtime[[#This Row],[Torque]]&gt;24,2,0)</f>
        <v>0</v>
      </c>
      <c r="U432" s="3">
        <f>Machine_Downtime[[#This Row],[torque_risk]]+Machine_Downtime[[#This Row],[temperature_risk]]+Machine_Downtime[[#This Row],[splindle_speed_risk]]+Machine_Downtime[[#This Row],[pressure_risk]]</f>
        <v>2</v>
      </c>
      <c r="V432" s="3" t="str">
        <f>IF(Machine_Downtime[[#This Row],[risk_score]]&gt;=5,"High",IF(Machine_Downtime[[#This Row],[risk_score]]&gt;=3,"Medium","Low"))</f>
        <v>Low</v>
      </c>
    </row>
    <row r="433" spans="1:22" x14ac:dyDescent="0.3">
      <c r="A433" t="s">
        <v>271</v>
      </c>
      <c r="B433" t="s">
        <v>23</v>
      </c>
      <c r="C433" t="s">
        <v>24</v>
      </c>
      <c r="D433" s="3">
        <v>80.27</v>
      </c>
      <c r="E433" s="3">
        <v>4.7936851469999997</v>
      </c>
      <c r="F433" s="3">
        <v>6.4367354780000001</v>
      </c>
      <c r="G433" s="3" t="s">
        <v>256</v>
      </c>
      <c r="H433" s="3">
        <v>49.2</v>
      </c>
      <c r="I433" s="3">
        <v>33.6</v>
      </c>
      <c r="J433" s="3">
        <v>1.0529999999999999</v>
      </c>
      <c r="K433" s="3">
        <v>35.252000000000002</v>
      </c>
      <c r="L433" s="3">
        <v>19339</v>
      </c>
      <c r="M433" s="3" t="s">
        <v>168</v>
      </c>
      <c r="N433" s="3">
        <v>24.685971349999999</v>
      </c>
      <c r="O433" s="3">
        <v>2.86</v>
      </c>
      <c r="P433" t="s">
        <v>21</v>
      </c>
      <c r="Q433" s="3">
        <f t="shared" si="12"/>
        <v>2</v>
      </c>
      <c r="R433" s="3">
        <f t="shared" si="13"/>
        <v>0</v>
      </c>
      <c r="S433" s="3">
        <f>IF(Machine_Downtime[[#This Row],[Coolant_Temperature]]&gt;18,2,0)</f>
        <v>2</v>
      </c>
      <c r="T433" s="3">
        <f>IF(Machine_Downtime[[#This Row],[Torque]]&gt;24,2,0)</f>
        <v>2</v>
      </c>
      <c r="U433" s="3">
        <f>Machine_Downtime[[#This Row],[torque_risk]]+Machine_Downtime[[#This Row],[temperature_risk]]+Machine_Downtime[[#This Row],[splindle_speed_risk]]+Machine_Downtime[[#This Row],[pressure_risk]]</f>
        <v>6</v>
      </c>
      <c r="V433" s="3" t="str">
        <f>IF(Machine_Downtime[[#This Row],[risk_score]]&gt;=5,"High",IF(Machine_Downtime[[#This Row],[risk_score]]&gt;=3,"Medium","Low"))</f>
        <v>High</v>
      </c>
    </row>
    <row r="434" spans="1:22" x14ac:dyDescent="0.3">
      <c r="A434" t="s">
        <v>271</v>
      </c>
      <c r="B434" t="s">
        <v>23</v>
      </c>
      <c r="C434" t="s">
        <v>24</v>
      </c>
      <c r="D434" s="3">
        <v>134.02000000000001</v>
      </c>
      <c r="E434" s="3">
        <v>4.8425205299999998</v>
      </c>
      <c r="F434" s="3">
        <v>6.7490605429999997</v>
      </c>
      <c r="G434" s="3">
        <v>10.199999999999999</v>
      </c>
      <c r="H434" s="3">
        <v>45.8</v>
      </c>
      <c r="I434" s="3">
        <v>35.5</v>
      </c>
      <c r="J434" s="3">
        <v>1.706</v>
      </c>
      <c r="K434" s="3">
        <v>18.692</v>
      </c>
      <c r="L434" s="3">
        <v>20504</v>
      </c>
      <c r="M434" s="3" t="s">
        <v>26</v>
      </c>
      <c r="N434" s="3">
        <v>24.744829729999999</v>
      </c>
      <c r="O434" s="3">
        <v>3.69</v>
      </c>
      <c r="P434" t="s">
        <v>21</v>
      </c>
      <c r="Q434" s="3">
        <f t="shared" si="12"/>
        <v>0</v>
      </c>
      <c r="R434" s="3">
        <f t="shared" si="13"/>
        <v>0</v>
      </c>
      <c r="S434" s="3">
        <f>IF(Machine_Downtime[[#This Row],[Coolant_Temperature]]&gt;18,2,0)</f>
        <v>0</v>
      </c>
      <c r="T434" s="3">
        <f>IF(Machine_Downtime[[#This Row],[Torque]]&gt;24,2,0)</f>
        <v>2</v>
      </c>
      <c r="U434" s="3">
        <f>Machine_Downtime[[#This Row],[torque_risk]]+Machine_Downtime[[#This Row],[temperature_risk]]+Machine_Downtime[[#This Row],[splindle_speed_risk]]+Machine_Downtime[[#This Row],[pressure_risk]]</f>
        <v>2</v>
      </c>
      <c r="V434" s="3" t="str">
        <f>IF(Machine_Downtime[[#This Row],[risk_score]]&gt;=5,"High",IF(Machine_Downtime[[#This Row],[risk_score]]&gt;=3,"Medium","Low"))</f>
        <v>Low</v>
      </c>
    </row>
    <row r="435" spans="1:22" x14ac:dyDescent="0.3">
      <c r="A435" t="s">
        <v>271</v>
      </c>
      <c r="B435" t="s">
        <v>28</v>
      </c>
      <c r="C435" t="s">
        <v>29</v>
      </c>
      <c r="D435" s="3">
        <v>135.93</v>
      </c>
      <c r="E435" s="3">
        <v>4.7871437700000001</v>
      </c>
      <c r="F435" s="3">
        <v>6.6691621999999997</v>
      </c>
      <c r="G435" s="3" t="s">
        <v>274</v>
      </c>
      <c r="H435" s="3">
        <v>50.3</v>
      </c>
      <c r="I435" s="3">
        <v>34.299999999999997</v>
      </c>
      <c r="J435" s="3">
        <v>1.1259999999999999</v>
      </c>
      <c r="K435" s="3">
        <v>40.503</v>
      </c>
      <c r="L435" s="3">
        <v>26605</v>
      </c>
      <c r="M435" s="3" t="s">
        <v>67</v>
      </c>
      <c r="N435" s="3">
        <v>24.72944833</v>
      </c>
      <c r="O435" s="3">
        <v>3.67</v>
      </c>
      <c r="P435" t="s">
        <v>21</v>
      </c>
      <c r="Q435" s="3">
        <f t="shared" si="12"/>
        <v>0</v>
      </c>
      <c r="R435" s="3">
        <f t="shared" si="13"/>
        <v>2</v>
      </c>
      <c r="S435" s="3">
        <f>IF(Machine_Downtime[[#This Row],[Coolant_Temperature]]&gt;18,2,0)</f>
        <v>2</v>
      </c>
      <c r="T435" s="3">
        <f>IF(Machine_Downtime[[#This Row],[Torque]]&gt;24,2,0)</f>
        <v>2</v>
      </c>
      <c r="U435" s="3">
        <f>Machine_Downtime[[#This Row],[torque_risk]]+Machine_Downtime[[#This Row],[temperature_risk]]+Machine_Downtime[[#This Row],[splindle_speed_risk]]+Machine_Downtime[[#This Row],[pressure_risk]]</f>
        <v>6</v>
      </c>
      <c r="V435" s="3" t="str">
        <f>IF(Machine_Downtime[[#This Row],[risk_score]]&gt;=5,"High",IF(Machine_Downtime[[#This Row],[risk_score]]&gt;=3,"Medium","Low"))</f>
        <v>High</v>
      </c>
    </row>
    <row r="436" spans="1:22" x14ac:dyDescent="0.3">
      <c r="A436" t="s">
        <v>271</v>
      </c>
      <c r="B436" t="s">
        <v>17</v>
      </c>
      <c r="C436" t="s">
        <v>18</v>
      </c>
      <c r="D436" s="3">
        <v>142.36000000000001</v>
      </c>
      <c r="E436" s="3">
        <v>4.787920379</v>
      </c>
      <c r="F436" s="3">
        <v>6.4888399400000001</v>
      </c>
      <c r="G436" s="3">
        <v>13.7</v>
      </c>
      <c r="H436" s="3">
        <v>40.6</v>
      </c>
      <c r="I436" s="3">
        <v>28.2</v>
      </c>
      <c r="J436" s="3">
        <v>0.81699999999999995</v>
      </c>
      <c r="K436" s="3">
        <v>11.534000000000001</v>
      </c>
      <c r="L436" s="3">
        <v>19316</v>
      </c>
      <c r="M436" s="3" t="s">
        <v>75</v>
      </c>
      <c r="N436" s="3">
        <v>24.715365500000001</v>
      </c>
      <c r="O436" s="3">
        <v>2.54</v>
      </c>
      <c r="P436" t="s">
        <v>21</v>
      </c>
      <c r="Q436" s="3">
        <f t="shared" si="12"/>
        <v>0</v>
      </c>
      <c r="R436" s="3">
        <f t="shared" si="13"/>
        <v>2</v>
      </c>
      <c r="S436" s="3">
        <f>IF(Machine_Downtime[[#This Row],[Coolant_Temperature]]&gt;18,2,0)</f>
        <v>0</v>
      </c>
      <c r="T436" s="3">
        <f>IF(Machine_Downtime[[#This Row],[Torque]]&gt;24,2,0)</f>
        <v>2</v>
      </c>
      <c r="U436" s="3">
        <f>Machine_Downtime[[#This Row],[torque_risk]]+Machine_Downtime[[#This Row],[temperature_risk]]+Machine_Downtime[[#This Row],[splindle_speed_risk]]+Machine_Downtime[[#This Row],[pressure_risk]]</f>
        <v>4</v>
      </c>
      <c r="V436" s="3" t="str">
        <f>IF(Machine_Downtime[[#This Row],[risk_score]]&gt;=5,"High",IF(Machine_Downtime[[#This Row],[risk_score]]&gt;=3,"Medium","Low"))</f>
        <v>Medium</v>
      </c>
    </row>
    <row r="437" spans="1:22" x14ac:dyDescent="0.3">
      <c r="A437" t="s">
        <v>271</v>
      </c>
      <c r="B437" t="s">
        <v>28</v>
      </c>
      <c r="C437" t="s">
        <v>29</v>
      </c>
      <c r="D437" s="3">
        <v>64.25</v>
      </c>
      <c r="E437" s="3">
        <v>6.7966304720000004</v>
      </c>
      <c r="F437" s="3">
        <v>6.1454028059999999</v>
      </c>
      <c r="G437" s="3">
        <v>25.2</v>
      </c>
      <c r="H437" s="3">
        <v>47.7</v>
      </c>
      <c r="I437" s="3">
        <v>42.2</v>
      </c>
      <c r="J437" s="3">
        <v>1.0449999999999999</v>
      </c>
      <c r="K437" s="3">
        <v>13.41</v>
      </c>
      <c r="L437" s="3">
        <v>19348</v>
      </c>
      <c r="M437" s="3" t="s">
        <v>151</v>
      </c>
      <c r="N437" s="3">
        <v>24.674488319999998</v>
      </c>
      <c r="O437" s="3">
        <v>2.6</v>
      </c>
      <c r="P437" t="s">
        <v>21</v>
      </c>
      <c r="Q437" s="3">
        <f t="shared" si="12"/>
        <v>2</v>
      </c>
      <c r="R437" s="3">
        <f t="shared" si="13"/>
        <v>0</v>
      </c>
      <c r="S437" s="3">
        <f>IF(Machine_Downtime[[#This Row],[Coolant_Temperature]]&gt;18,2,0)</f>
        <v>2</v>
      </c>
      <c r="T437" s="3">
        <f>IF(Machine_Downtime[[#This Row],[Torque]]&gt;24,2,0)</f>
        <v>2</v>
      </c>
      <c r="U437" s="3">
        <f>Machine_Downtime[[#This Row],[torque_risk]]+Machine_Downtime[[#This Row],[temperature_risk]]+Machine_Downtime[[#This Row],[splindle_speed_risk]]+Machine_Downtime[[#This Row],[pressure_risk]]</f>
        <v>6</v>
      </c>
      <c r="V437" s="3" t="str">
        <f>IF(Machine_Downtime[[#This Row],[risk_score]]&gt;=5,"High",IF(Machine_Downtime[[#This Row],[risk_score]]&gt;=3,"Medium","Low"))</f>
        <v>High</v>
      </c>
    </row>
    <row r="438" spans="1:22" x14ac:dyDescent="0.3">
      <c r="A438" t="s">
        <v>271</v>
      </c>
      <c r="B438" t="s">
        <v>17</v>
      </c>
      <c r="C438" t="s">
        <v>18</v>
      </c>
      <c r="D438" s="3">
        <v>95.58</v>
      </c>
      <c r="E438" s="3">
        <v>4.7940160470000004</v>
      </c>
      <c r="F438" s="3">
        <v>7.0405386539999997</v>
      </c>
      <c r="G438" s="3">
        <v>25.7</v>
      </c>
      <c r="H438" s="3">
        <v>45.1</v>
      </c>
      <c r="I438" s="3">
        <v>36.200000000000003</v>
      </c>
      <c r="J438" s="3">
        <v>1.278</v>
      </c>
      <c r="K438" s="3">
        <v>30.617000000000001</v>
      </c>
      <c r="L438" s="3">
        <v>19340</v>
      </c>
      <c r="M438" s="3" t="s">
        <v>127</v>
      </c>
      <c r="N438" s="3">
        <v>24.684694929999999</v>
      </c>
      <c r="O438" s="3">
        <v>2.86</v>
      </c>
      <c r="P438" t="s">
        <v>21</v>
      </c>
      <c r="Q438" s="3">
        <f t="shared" si="12"/>
        <v>0</v>
      </c>
      <c r="R438" s="3">
        <f t="shared" si="13"/>
        <v>0</v>
      </c>
      <c r="S438" s="3">
        <f>IF(Machine_Downtime[[#This Row],[Coolant_Temperature]]&gt;18,2,0)</f>
        <v>2</v>
      </c>
      <c r="T438" s="3">
        <f>IF(Machine_Downtime[[#This Row],[Torque]]&gt;24,2,0)</f>
        <v>2</v>
      </c>
      <c r="U438" s="3">
        <f>Machine_Downtime[[#This Row],[torque_risk]]+Machine_Downtime[[#This Row],[temperature_risk]]+Machine_Downtime[[#This Row],[splindle_speed_risk]]+Machine_Downtime[[#This Row],[pressure_risk]]</f>
        <v>4</v>
      </c>
      <c r="V438" s="3" t="str">
        <f>IF(Machine_Downtime[[#This Row],[risk_score]]&gt;=5,"High",IF(Machine_Downtime[[#This Row],[risk_score]]&gt;=3,"Medium","Low"))</f>
        <v>Medium</v>
      </c>
    </row>
    <row r="439" spans="1:22" x14ac:dyDescent="0.3">
      <c r="A439" t="s">
        <v>271</v>
      </c>
      <c r="B439" t="s">
        <v>17</v>
      </c>
      <c r="C439" t="s">
        <v>18</v>
      </c>
      <c r="D439" s="3">
        <v>68.599999999999994</v>
      </c>
      <c r="E439" s="3">
        <v>4.7999319180000004</v>
      </c>
      <c r="F439" s="3">
        <v>6.8741158530000002</v>
      </c>
      <c r="G439" s="3">
        <v>26.6</v>
      </c>
      <c r="H439" s="3">
        <v>43.6</v>
      </c>
      <c r="I439" s="3">
        <v>33.1</v>
      </c>
      <c r="J439" s="3">
        <v>0.98199999999999998</v>
      </c>
      <c r="K439" s="3">
        <v>28.31</v>
      </c>
      <c r="L439" s="3">
        <v>19349</v>
      </c>
      <c r="M439" s="3" t="s">
        <v>36</v>
      </c>
      <c r="N439" s="3">
        <v>24.673213090000001</v>
      </c>
      <c r="O439" s="3">
        <v>2.59</v>
      </c>
      <c r="P439" t="s">
        <v>21</v>
      </c>
      <c r="Q439" s="3">
        <f t="shared" si="12"/>
        <v>2</v>
      </c>
      <c r="R439" s="3">
        <f t="shared" si="13"/>
        <v>0</v>
      </c>
      <c r="S439" s="3">
        <f>IF(Machine_Downtime[[#This Row],[Coolant_Temperature]]&gt;18,2,0)</f>
        <v>2</v>
      </c>
      <c r="T439" s="3">
        <f>IF(Machine_Downtime[[#This Row],[Torque]]&gt;24,2,0)</f>
        <v>2</v>
      </c>
      <c r="U439" s="3">
        <f>Machine_Downtime[[#This Row],[torque_risk]]+Machine_Downtime[[#This Row],[temperature_risk]]+Machine_Downtime[[#This Row],[splindle_speed_risk]]+Machine_Downtime[[#This Row],[pressure_risk]]</f>
        <v>6</v>
      </c>
      <c r="V439" s="3" t="str">
        <f>IF(Machine_Downtime[[#This Row],[risk_score]]&gt;=5,"High",IF(Machine_Downtime[[#This Row],[risk_score]]&gt;=3,"Medium","Low"))</f>
        <v>High</v>
      </c>
    </row>
    <row r="440" spans="1:22" x14ac:dyDescent="0.3">
      <c r="A440" t="s">
        <v>271</v>
      </c>
      <c r="B440" t="s">
        <v>23</v>
      </c>
      <c r="C440" t="s">
        <v>24</v>
      </c>
      <c r="D440" s="3">
        <v>121.4308068</v>
      </c>
      <c r="E440" s="3">
        <v>5.3416615470000002</v>
      </c>
      <c r="F440" s="3">
        <v>6.3528264459999999</v>
      </c>
      <c r="G440" s="3">
        <v>4.5</v>
      </c>
      <c r="H440" s="3">
        <v>42.3</v>
      </c>
      <c r="I440" s="3">
        <v>35.200000000000003</v>
      </c>
      <c r="J440" s="3">
        <v>1.7110000000000001</v>
      </c>
      <c r="K440" s="3">
        <v>23.893000000000001</v>
      </c>
      <c r="L440" s="3">
        <v>21473</v>
      </c>
      <c r="M440" s="3" t="s">
        <v>200</v>
      </c>
      <c r="N440" s="3">
        <v>35.580333660000001</v>
      </c>
      <c r="O440" s="3">
        <v>2.02</v>
      </c>
      <c r="P440" t="s">
        <v>37</v>
      </c>
      <c r="Q440" s="3">
        <f t="shared" si="12"/>
        <v>0</v>
      </c>
      <c r="R440" s="3">
        <f t="shared" si="13"/>
        <v>0</v>
      </c>
      <c r="S440" s="3">
        <f>IF(Machine_Downtime[[#This Row],[Coolant_Temperature]]&gt;18,2,0)</f>
        <v>0</v>
      </c>
      <c r="T440" s="3">
        <f>IF(Machine_Downtime[[#This Row],[Torque]]&gt;24,2,0)</f>
        <v>2</v>
      </c>
      <c r="U440" s="3">
        <f>Machine_Downtime[[#This Row],[torque_risk]]+Machine_Downtime[[#This Row],[temperature_risk]]+Machine_Downtime[[#This Row],[splindle_speed_risk]]+Machine_Downtime[[#This Row],[pressure_risk]]</f>
        <v>2</v>
      </c>
      <c r="V440" s="3" t="str">
        <f>IF(Machine_Downtime[[#This Row],[risk_score]]&gt;=5,"High",IF(Machine_Downtime[[#This Row],[risk_score]]&gt;=3,"Medium","Low"))</f>
        <v>Low</v>
      </c>
    </row>
    <row r="441" spans="1:22" x14ac:dyDescent="0.3">
      <c r="A441" t="s">
        <v>271</v>
      </c>
      <c r="B441" t="s">
        <v>17</v>
      </c>
      <c r="C441" t="s">
        <v>18</v>
      </c>
      <c r="D441" s="3">
        <v>86.42</v>
      </c>
      <c r="E441" s="3">
        <v>5.9183573369999998</v>
      </c>
      <c r="F441" s="3">
        <v>7.2303837670000002</v>
      </c>
      <c r="G441" s="3">
        <v>6.1</v>
      </c>
      <c r="H441" s="3">
        <v>48.1</v>
      </c>
      <c r="I441" s="3">
        <v>41.2</v>
      </c>
      <c r="J441" s="3">
        <v>0.53200000000000003</v>
      </c>
      <c r="K441" s="3">
        <v>23.504999999999999</v>
      </c>
      <c r="L441" s="3">
        <v>19321</v>
      </c>
      <c r="M441" s="3" t="s">
        <v>114</v>
      </c>
      <c r="N441" s="3">
        <v>24.70896952</v>
      </c>
      <c r="O441" s="3">
        <v>2.76</v>
      </c>
      <c r="P441" t="s">
        <v>21</v>
      </c>
      <c r="Q441" s="3">
        <f t="shared" si="12"/>
        <v>2</v>
      </c>
      <c r="R441" s="3">
        <f t="shared" si="13"/>
        <v>2</v>
      </c>
      <c r="S441" s="3">
        <f>IF(Machine_Downtime[[#This Row],[Coolant_Temperature]]&gt;18,2,0)</f>
        <v>0</v>
      </c>
      <c r="T441" s="3">
        <f>IF(Machine_Downtime[[#This Row],[Torque]]&gt;24,2,0)</f>
        <v>2</v>
      </c>
      <c r="U441" s="3">
        <f>Machine_Downtime[[#This Row],[torque_risk]]+Machine_Downtime[[#This Row],[temperature_risk]]+Machine_Downtime[[#This Row],[splindle_speed_risk]]+Machine_Downtime[[#This Row],[pressure_risk]]</f>
        <v>6</v>
      </c>
      <c r="V441" s="3" t="str">
        <f>IF(Machine_Downtime[[#This Row],[risk_score]]&gt;=5,"High",IF(Machine_Downtime[[#This Row],[risk_score]]&gt;=3,"Medium","Low"))</f>
        <v>High</v>
      </c>
    </row>
    <row r="442" spans="1:22" x14ac:dyDescent="0.3">
      <c r="A442" t="s">
        <v>271</v>
      </c>
      <c r="B442" t="s">
        <v>28</v>
      </c>
      <c r="C442" t="s">
        <v>29</v>
      </c>
      <c r="D442" s="3">
        <v>101.3247628</v>
      </c>
      <c r="E442" s="3">
        <v>5.3373278209999997</v>
      </c>
      <c r="F442" s="3">
        <v>6.8268053279999998</v>
      </c>
      <c r="G442" s="3">
        <v>8.6999999999999993</v>
      </c>
      <c r="H442" s="3">
        <v>51.9</v>
      </c>
      <c r="I442" s="3">
        <v>31.4</v>
      </c>
      <c r="J442" s="3">
        <v>1.1910000000000001</v>
      </c>
      <c r="K442" s="3">
        <v>25.611000000000001</v>
      </c>
      <c r="L442" s="3">
        <v>19197</v>
      </c>
      <c r="M442" s="3" t="s">
        <v>174</v>
      </c>
      <c r="N442" s="3">
        <v>22.265845809999998</v>
      </c>
      <c r="O442" s="3">
        <v>2.9</v>
      </c>
      <c r="P442" t="s">
        <v>37</v>
      </c>
      <c r="Q442" s="3">
        <f t="shared" si="12"/>
        <v>0</v>
      </c>
      <c r="R442" s="3">
        <f t="shared" si="13"/>
        <v>0</v>
      </c>
      <c r="S442" s="3">
        <f>IF(Machine_Downtime[[#This Row],[Coolant_Temperature]]&gt;18,2,0)</f>
        <v>0</v>
      </c>
      <c r="T442" s="3">
        <f>IF(Machine_Downtime[[#This Row],[Torque]]&gt;24,2,0)</f>
        <v>0</v>
      </c>
      <c r="U442" s="3">
        <f>Machine_Downtime[[#This Row],[torque_risk]]+Machine_Downtime[[#This Row],[temperature_risk]]+Machine_Downtime[[#This Row],[splindle_speed_risk]]+Machine_Downtime[[#This Row],[pressure_risk]]</f>
        <v>0</v>
      </c>
      <c r="V442" s="3" t="str">
        <f>IF(Machine_Downtime[[#This Row],[risk_score]]&gt;=5,"High",IF(Machine_Downtime[[#This Row],[risk_score]]&gt;=3,"Medium","Low"))</f>
        <v>Low</v>
      </c>
    </row>
    <row r="443" spans="1:22" x14ac:dyDescent="0.3">
      <c r="A443" t="s">
        <v>271</v>
      </c>
      <c r="B443" t="s">
        <v>28</v>
      </c>
      <c r="C443" t="s">
        <v>29</v>
      </c>
      <c r="D443" s="3">
        <v>140.6438248</v>
      </c>
      <c r="E443" s="3">
        <v>5.3413702799999996</v>
      </c>
      <c r="F443" s="3">
        <v>6.5002579709999999</v>
      </c>
      <c r="G443" s="3">
        <v>7.4</v>
      </c>
      <c r="H443" s="3" t="s">
        <v>41</v>
      </c>
      <c r="I443" s="3">
        <v>27.3</v>
      </c>
      <c r="J443" s="3">
        <v>0.64800000000000002</v>
      </c>
      <c r="K443" s="3">
        <v>32.304000000000002</v>
      </c>
      <c r="L443" s="3">
        <v>18436</v>
      </c>
      <c r="M443" s="3" t="s">
        <v>96</v>
      </c>
      <c r="N443" s="3">
        <v>22.25235387</v>
      </c>
      <c r="O443" s="3">
        <v>2.89</v>
      </c>
      <c r="P443" t="s">
        <v>37</v>
      </c>
      <c r="Q443" s="3">
        <f t="shared" si="12"/>
        <v>0</v>
      </c>
      <c r="R443" s="3">
        <f t="shared" si="13"/>
        <v>0</v>
      </c>
      <c r="S443" s="3">
        <f>IF(Machine_Downtime[[#This Row],[Coolant_Temperature]]&gt;18,2,0)</f>
        <v>0</v>
      </c>
      <c r="T443" s="3">
        <f>IF(Machine_Downtime[[#This Row],[Torque]]&gt;24,2,0)</f>
        <v>0</v>
      </c>
      <c r="U443" s="3">
        <f>Machine_Downtime[[#This Row],[torque_risk]]+Machine_Downtime[[#This Row],[temperature_risk]]+Machine_Downtime[[#This Row],[splindle_speed_risk]]+Machine_Downtime[[#This Row],[pressure_risk]]</f>
        <v>0</v>
      </c>
      <c r="V443" s="3" t="str">
        <f>IF(Machine_Downtime[[#This Row],[risk_score]]&gt;=5,"High",IF(Machine_Downtime[[#This Row],[risk_score]]&gt;=3,"Medium","Low"))</f>
        <v>Low</v>
      </c>
    </row>
    <row r="444" spans="1:22" x14ac:dyDescent="0.3">
      <c r="A444" t="s">
        <v>271</v>
      </c>
      <c r="B444" t="s">
        <v>28</v>
      </c>
      <c r="C444" t="s">
        <v>29</v>
      </c>
      <c r="D444" s="3">
        <v>77.569999999999993</v>
      </c>
      <c r="E444" s="3">
        <v>4.7989814300000004</v>
      </c>
      <c r="F444" s="3">
        <v>6.6369341420000003</v>
      </c>
      <c r="G444" s="3">
        <v>24.3</v>
      </c>
      <c r="H444" s="3" t="s">
        <v>97</v>
      </c>
      <c r="I444" s="3">
        <v>36.799999999999997</v>
      </c>
      <c r="J444" s="3">
        <v>0.89200000000000002</v>
      </c>
      <c r="K444" s="3">
        <v>25.795999999999999</v>
      </c>
      <c r="L444" s="3">
        <v>19348</v>
      </c>
      <c r="M444" s="3" t="s">
        <v>237</v>
      </c>
      <c r="N444" s="3">
        <v>24.674488319999998</v>
      </c>
      <c r="O444" s="3">
        <v>2.63</v>
      </c>
      <c r="P444" t="s">
        <v>21</v>
      </c>
      <c r="Q444" s="3">
        <f t="shared" si="12"/>
        <v>2</v>
      </c>
      <c r="R444" s="3">
        <f t="shared" si="13"/>
        <v>0</v>
      </c>
      <c r="S444" s="3">
        <f>IF(Machine_Downtime[[#This Row],[Coolant_Temperature]]&gt;18,2,0)</f>
        <v>2</v>
      </c>
      <c r="T444" s="3">
        <f>IF(Machine_Downtime[[#This Row],[Torque]]&gt;24,2,0)</f>
        <v>2</v>
      </c>
      <c r="U444" s="3">
        <f>Machine_Downtime[[#This Row],[torque_risk]]+Machine_Downtime[[#This Row],[temperature_risk]]+Machine_Downtime[[#This Row],[splindle_speed_risk]]+Machine_Downtime[[#This Row],[pressure_risk]]</f>
        <v>6</v>
      </c>
      <c r="V444" s="3" t="str">
        <f>IF(Machine_Downtime[[#This Row],[risk_score]]&gt;=5,"High",IF(Machine_Downtime[[#This Row],[risk_score]]&gt;=3,"Medium","Low"))</f>
        <v>High</v>
      </c>
    </row>
    <row r="445" spans="1:22" x14ac:dyDescent="0.3">
      <c r="A445" t="s">
        <v>271</v>
      </c>
      <c r="B445" t="s">
        <v>23</v>
      </c>
      <c r="C445" t="s">
        <v>24</v>
      </c>
      <c r="D445" s="3">
        <v>59.63</v>
      </c>
      <c r="E445" s="3">
        <v>6.863944117</v>
      </c>
      <c r="F445" s="3">
        <v>5.557025801</v>
      </c>
      <c r="G445" s="3" t="s">
        <v>275</v>
      </c>
      <c r="H445" s="3">
        <v>39.1</v>
      </c>
      <c r="I445" s="3">
        <v>35.4</v>
      </c>
      <c r="J445" s="3">
        <v>0.77800000000000002</v>
      </c>
      <c r="K445" s="3">
        <v>22.247</v>
      </c>
      <c r="L445" s="3">
        <v>19311</v>
      </c>
      <c r="M445" s="3" t="s">
        <v>76</v>
      </c>
      <c r="N445" s="3">
        <v>24.721764799999999</v>
      </c>
      <c r="O445" s="3">
        <v>2.59</v>
      </c>
      <c r="P445" t="s">
        <v>21</v>
      </c>
      <c r="Q445" s="3">
        <f t="shared" si="12"/>
        <v>2</v>
      </c>
      <c r="R445" s="3">
        <f t="shared" si="13"/>
        <v>0</v>
      </c>
      <c r="S445" s="3">
        <f>IF(Machine_Downtime[[#This Row],[Coolant_Temperature]]&gt;18,2,0)</f>
        <v>2</v>
      </c>
      <c r="T445" s="3">
        <f>IF(Machine_Downtime[[#This Row],[Torque]]&gt;24,2,0)</f>
        <v>2</v>
      </c>
      <c r="U445" s="3">
        <f>Machine_Downtime[[#This Row],[torque_risk]]+Machine_Downtime[[#This Row],[temperature_risk]]+Machine_Downtime[[#This Row],[splindle_speed_risk]]+Machine_Downtime[[#This Row],[pressure_risk]]</f>
        <v>6</v>
      </c>
      <c r="V445" s="3" t="str">
        <f>IF(Machine_Downtime[[#This Row],[risk_score]]&gt;=5,"High",IF(Machine_Downtime[[#This Row],[risk_score]]&gt;=3,"Medium","Low"))</f>
        <v>High</v>
      </c>
    </row>
    <row r="446" spans="1:22" x14ac:dyDescent="0.3">
      <c r="A446" t="s">
        <v>271</v>
      </c>
      <c r="B446" t="s">
        <v>17</v>
      </c>
      <c r="C446" t="s">
        <v>18</v>
      </c>
      <c r="D446" s="3">
        <v>61.73</v>
      </c>
      <c r="E446" s="3">
        <v>4.7913965779999996</v>
      </c>
      <c r="F446" s="3">
        <v>6.3789242169999998</v>
      </c>
      <c r="G446" s="3">
        <v>14.6</v>
      </c>
      <c r="H446" s="3">
        <v>50.3</v>
      </c>
      <c r="I446" s="3">
        <v>35.200000000000003</v>
      </c>
      <c r="J446" s="3">
        <v>0.87</v>
      </c>
      <c r="K446" s="3">
        <v>12.807</v>
      </c>
      <c r="L446" s="3">
        <v>19333</v>
      </c>
      <c r="M446" s="3" t="s">
        <v>54</v>
      </c>
      <c r="N446" s="3">
        <v>24.693632650000001</v>
      </c>
      <c r="O446" s="3">
        <v>2.7</v>
      </c>
      <c r="P446" t="s">
        <v>21</v>
      </c>
      <c r="Q446" s="3">
        <f t="shared" si="12"/>
        <v>2</v>
      </c>
      <c r="R446" s="3">
        <f t="shared" si="13"/>
        <v>0</v>
      </c>
      <c r="S446" s="3">
        <f>IF(Machine_Downtime[[#This Row],[Coolant_Temperature]]&gt;18,2,0)</f>
        <v>0</v>
      </c>
      <c r="T446" s="3">
        <f>IF(Machine_Downtime[[#This Row],[Torque]]&gt;24,2,0)</f>
        <v>2</v>
      </c>
      <c r="U446" s="3">
        <f>Machine_Downtime[[#This Row],[torque_risk]]+Machine_Downtime[[#This Row],[temperature_risk]]+Machine_Downtime[[#This Row],[splindle_speed_risk]]+Machine_Downtime[[#This Row],[pressure_risk]]</f>
        <v>4</v>
      </c>
      <c r="V446" s="3" t="str">
        <f>IF(Machine_Downtime[[#This Row],[risk_score]]&gt;=5,"High",IF(Machine_Downtime[[#This Row],[risk_score]]&gt;=3,"Medium","Low"))</f>
        <v>Medium</v>
      </c>
    </row>
    <row r="447" spans="1:22" x14ac:dyDescent="0.3">
      <c r="A447" t="s">
        <v>271</v>
      </c>
      <c r="B447" t="s">
        <v>17</v>
      </c>
      <c r="C447" t="s">
        <v>18</v>
      </c>
      <c r="D447" s="3">
        <v>119.26287019999999</v>
      </c>
      <c r="E447" s="3">
        <v>5.3303048549999996</v>
      </c>
      <c r="F447" s="3">
        <v>6.7481349699999997</v>
      </c>
      <c r="G447" s="3">
        <v>5.7</v>
      </c>
      <c r="H447" s="3">
        <v>44.5</v>
      </c>
      <c r="I447" s="3">
        <v>34.200000000000003</v>
      </c>
      <c r="J447" s="3">
        <v>0.33600000000000002</v>
      </c>
      <c r="K447" s="3">
        <v>32.064</v>
      </c>
      <c r="L447" s="3">
        <v>21419</v>
      </c>
      <c r="M447" s="3" t="s">
        <v>90</v>
      </c>
      <c r="N447" s="3">
        <v>22.288715629999999</v>
      </c>
      <c r="O447" s="3">
        <v>2.95</v>
      </c>
      <c r="P447" t="s">
        <v>37</v>
      </c>
      <c r="Q447" s="3">
        <f t="shared" si="12"/>
        <v>0</v>
      </c>
      <c r="R447" s="3">
        <f t="shared" si="13"/>
        <v>0</v>
      </c>
      <c r="S447" s="3">
        <f>IF(Machine_Downtime[[#This Row],[Coolant_Temperature]]&gt;18,2,0)</f>
        <v>0</v>
      </c>
      <c r="T447" s="3">
        <f>IF(Machine_Downtime[[#This Row],[Torque]]&gt;24,2,0)</f>
        <v>0</v>
      </c>
      <c r="U447" s="3">
        <f>Machine_Downtime[[#This Row],[torque_risk]]+Machine_Downtime[[#This Row],[temperature_risk]]+Machine_Downtime[[#This Row],[splindle_speed_risk]]+Machine_Downtime[[#This Row],[pressure_risk]]</f>
        <v>0</v>
      </c>
      <c r="V447" s="3" t="str">
        <f>IF(Machine_Downtime[[#This Row],[risk_score]]&gt;=5,"High",IF(Machine_Downtime[[#This Row],[risk_score]]&gt;=3,"Medium","Low"))</f>
        <v>Low</v>
      </c>
    </row>
    <row r="448" spans="1:22" x14ac:dyDescent="0.3">
      <c r="A448" t="s">
        <v>276</v>
      </c>
      <c r="B448" t="s">
        <v>28</v>
      </c>
      <c r="C448" t="s">
        <v>29</v>
      </c>
      <c r="D448" s="3">
        <v>56.91</v>
      </c>
      <c r="E448" s="3">
        <v>5.5678565730000003</v>
      </c>
      <c r="F448" s="3">
        <v>6.2870097600000001</v>
      </c>
      <c r="G448" s="3">
        <v>12.4</v>
      </c>
      <c r="H448" s="3">
        <v>51.6</v>
      </c>
      <c r="I448" s="3">
        <v>28.7</v>
      </c>
      <c r="J448" s="3">
        <v>1.03</v>
      </c>
      <c r="K448" s="3">
        <v>28.053000000000001</v>
      </c>
      <c r="L448" s="3">
        <v>19188</v>
      </c>
      <c r="M448" s="3" t="s">
        <v>218</v>
      </c>
      <c r="N448" s="3">
        <v>24.880237650000002</v>
      </c>
      <c r="O448" s="3">
        <v>2.71</v>
      </c>
      <c r="P448" t="s">
        <v>21</v>
      </c>
      <c r="Q448" s="3">
        <f t="shared" si="12"/>
        <v>2</v>
      </c>
      <c r="R448" s="3">
        <f t="shared" si="13"/>
        <v>2</v>
      </c>
      <c r="S448" s="3">
        <f>IF(Machine_Downtime[[#This Row],[Coolant_Temperature]]&gt;18,2,0)</f>
        <v>0</v>
      </c>
      <c r="T448" s="3">
        <f>IF(Machine_Downtime[[#This Row],[Torque]]&gt;24,2,0)</f>
        <v>2</v>
      </c>
      <c r="U448" s="3">
        <f>Machine_Downtime[[#This Row],[torque_risk]]+Machine_Downtime[[#This Row],[temperature_risk]]+Machine_Downtime[[#This Row],[splindle_speed_risk]]+Machine_Downtime[[#This Row],[pressure_risk]]</f>
        <v>6</v>
      </c>
      <c r="V448" s="3" t="str">
        <f>IF(Machine_Downtime[[#This Row],[risk_score]]&gt;=5,"High",IF(Machine_Downtime[[#This Row],[risk_score]]&gt;=3,"Medium","Low"))</f>
        <v>High</v>
      </c>
    </row>
    <row r="449" spans="1:22" x14ac:dyDescent="0.3">
      <c r="A449" t="s">
        <v>276</v>
      </c>
      <c r="B449" t="s">
        <v>28</v>
      </c>
      <c r="C449" t="s">
        <v>29</v>
      </c>
      <c r="D449" s="3">
        <v>99.09</v>
      </c>
      <c r="E449" s="3">
        <v>6.8394131590000002</v>
      </c>
      <c r="F449" s="3">
        <v>6.3393548989999999</v>
      </c>
      <c r="G449" s="3">
        <v>6.1</v>
      </c>
      <c r="H449" s="3">
        <v>49.1</v>
      </c>
      <c r="I449" s="3">
        <v>30.9</v>
      </c>
      <c r="J449" s="3">
        <v>1.127</v>
      </c>
      <c r="K449" s="3">
        <v>37.569000000000003</v>
      </c>
      <c r="L449" s="3">
        <v>19265</v>
      </c>
      <c r="M449" s="3" t="s">
        <v>232</v>
      </c>
      <c r="N449" s="3">
        <v>24.780794190000002</v>
      </c>
      <c r="O449" s="3">
        <v>2.61</v>
      </c>
      <c r="P449" t="s">
        <v>21</v>
      </c>
      <c r="Q449" s="3">
        <f t="shared" si="12"/>
        <v>0</v>
      </c>
      <c r="R449" s="3">
        <f t="shared" si="13"/>
        <v>0</v>
      </c>
      <c r="S449" s="3">
        <f>IF(Machine_Downtime[[#This Row],[Coolant_Temperature]]&gt;18,2,0)</f>
        <v>0</v>
      </c>
      <c r="T449" s="3">
        <f>IF(Machine_Downtime[[#This Row],[Torque]]&gt;24,2,0)</f>
        <v>2</v>
      </c>
      <c r="U449" s="3">
        <f>Machine_Downtime[[#This Row],[torque_risk]]+Machine_Downtime[[#This Row],[temperature_risk]]+Machine_Downtime[[#This Row],[splindle_speed_risk]]+Machine_Downtime[[#This Row],[pressure_risk]]</f>
        <v>2</v>
      </c>
      <c r="V449" s="3" t="str">
        <f>IF(Machine_Downtime[[#This Row],[risk_score]]&gt;=5,"High",IF(Machine_Downtime[[#This Row],[risk_score]]&gt;=3,"Medium","Low"))</f>
        <v>Low</v>
      </c>
    </row>
    <row r="450" spans="1:22" x14ac:dyDescent="0.3">
      <c r="A450" t="s">
        <v>276</v>
      </c>
      <c r="B450" t="s">
        <v>23</v>
      </c>
      <c r="C450" t="s">
        <v>24</v>
      </c>
      <c r="D450" s="3">
        <v>112.75467810000001</v>
      </c>
      <c r="E450" s="3">
        <v>3.1069600020000001</v>
      </c>
      <c r="F450" s="3">
        <v>6.4140252850000001</v>
      </c>
      <c r="G450" s="3" t="s">
        <v>201</v>
      </c>
      <c r="H450" s="3">
        <v>47.4</v>
      </c>
      <c r="I450" s="3">
        <v>34.1</v>
      </c>
      <c r="J450" s="3">
        <v>1.2090000000000001</v>
      </c>
      <c r="K450" s="3">
        <v>24.802</v>
      </c>
      <c r="L450" s="3">
        <v>21211</v>
      </c>
      <c r="M450" s="3" t="s">
        <v>198</v>
      </c>
      <c r="N450" s="3">
        <v>33.355119610000003</v>
      </c>
      <c r="O450" s="3">
        <v>3.06</v>
      </c>
      <c r="P450" t="s">
        <v>37</v>
      </c>
      <c r="Q450" s="3">
        <f t="shared" ref="Q450:Q513" si="14">IF(D450&lt;90,2,0)</f>
        <v>0</v>
      </c>
      <c r="R450" s="3">
        <f t="shared" ref="R450:R513" si="15">IF(L449&gt;20000,2,0)</f>
        <v>0</v>
      </c>
      <c r="S450" s="3">
        <f>IF(Machine_Downtime[[#This Row],[Coolant_Temperature]]&gt;18,2,0)</f>
        <v>2</v>
      </c>
      <c r="T450" s="3">
        <f>IF(Machine_Downtime[[#This Row],[Torque]]&gt;24,2,0)</f>
        <v>2</v>
      </c>
      <c r="U450" s="3">
        <f>Machine_Downtime[[#This Row],[torque_risk]]+Machine_Downtime[[#This Row],[temperature_risk]]+Machine_Downtime[[#This Row],[splindle_speed_risk]]+Machine_Downtime[[#This Row],[pressure_risk]]</f>
        <v>4</v>
      </c>
      <c r="V450" s="3" t="str">
        <f>IF(Machine_Downtime[[#This Row],[risk_score]]&gt;=5,"High",IF(Machine_Downtime[[#This Row],[risk_score]]&gt;=3,"Medium","Low"))</f>
        <v>Medium</v>
      </c>
    </row>
    <row r="451" spans="1:22" x14ac:dyDescent="0.3">
      <c r="A451" t="s">
        <v>276</v>
      </c>
      <c r="B451" t="s">
        <v>28</v>
      </c>
      <c r="C451" t="s">
        <v>29</v>
      </c>
      <c r="D451" s="3">
        <v>105.09013520000001</v>
      </c>
      <c r="E451" s="3">
        <v>3.0534513780000001</v>
      </c>
      <c r="F451" s="3">
        <v>6.4557721719999996</v>
      </c>
      <c r="G451" s="3">
        <v>22.6</v>
      </c>
      <c r="H451" s="3">
        <v>49.6</v>
      </c>
      <c r="I451" s="3">
        <v>39.5</v>
      </c>
      <c r="J451" s="3">
        <v>1.246</v>
      </c>
      <c r="K451" s="3">
        <v>15.138999999999999</v>
      </c>
      <c r="L451" s="3">
        <v>21057</v>
      </c>
      <c r="M451" s="3" t="s">
        <v>277</v>
      </c>
      <c r="N451" s="3">
        <v>22.671890579999999</v>
      </c>
      <c r="O451" s="3">
        <v>2.97</v>
      </c>
      <c r="P451" t="s">
        <v>37</v>
      </c>
      <c r="Q451" s="3">
        <f t="shared" si="14"/>
        <v>0</v>
      </c>
      <c r="R451" s="3">
        <f t="shared" si="15"/>
        <v>2</v>
      </c>
      <c r="S451" s="3">
        <f>IF(Machine_Downtime[[#This Row],[Coolant_Temperature]]&gt;18,2,0)</f>
        <v>2</v>
      </c>
      <c r="T451" s="3">
        <f>IF(Machine_Downtime[[#This Row],[Torque]]&gt;24,2,0)</f>
        <v>0</v>
      </c>
      <c r="U451" s="3">
        <f>Machine_Downtime[[#This Row],[torque_risk]]+Machine_Downtime[[#This Row],[temperature_risk]]+Machine_Downtime[[#This Row],[splindle_speed_risk]]+Machine_Downtime[[#This Row],[pressure_risk]]</f>
        <v>4</v>
      </c>
      <c r="V451" s="3" t="str">
        <f>IF(Machine_Downtime[[#This Row],[risk_score]]&gt;=5,"High",IF(Machine_Downtime[[#This Row],[risk_score]]&gt;=3,"Medium","Low"))</f>
        <v>Medium</v>
      </c>
    </row>
    <row r="452" spans="1:22" x14ac:dyDescent="0.3">
      <c r="A452" t="s">
        <v>276</v>
      </c>
      <c r="B452" t="s">
        <v>17</v>
      </c>
      <c r="C452" t="s">
        <v>18</v>
      </c>
      <c r="D452" s="3">
        <v>109.3795002</v>
      </c>
      <c r="E452" s="3">
        <v>5.2767483100000003</v>
      </c>
      <c r="F452" s="3">
        <v>6.9967451399999998</v>
      </c>
      <c r="G452" s="3">
        <v>22.9</v>
      </c>
      <c r="H452" s="3">
        <v>52.4</v>
      </c>
      <c r="I452" s="3">
        <v>39.799999999999997</v>
      </c>
      <c r="J452" s="3">
        <v>0.56499999999999995</v>
      </c>
      <c r="K452" s="3">
        <v>19.495000000000001</v>
      </c>
      <c r="L452" s="3">
        <v>21210</v>
      </c>
      <c r="M452" s="3" t="s">
        <v>95</v>
      </c>
      <c r="N452" s="3">
        <v>22.508345120000001</v>
      </c>
      <c r="O452" s="3">
        <v>2.77</v>
      </c>
      <c r="P452" t="s">
        <v>37</v>
      </c>
      <c r="Q452" s="3">
        <f t="shared" si="14"/>
        <v>0</v>
      </c>
      <c r="R452" s="3">
        <f t="shared" si="15"/>
        <v>2</v>
      </c>
      <c r="S452" s="3">
        <f>IF(Machine_Downtime[[#This Row],[Coolant_Temperature]]&gt;18,2,0)</f>
        <v>2</v>
      </c>
      <c r="T452" s="3">
        <f>IF(Machine_Downtime[[#This Row],[Torque]]&gt;24,2,0)</f>
        <v>0</v>
      </c>
      <c r="U452" s="3">
        <f>Machine_Downtime[[#This Row],[torque_risk]]+Machine_Downtime[[#This Row],[temperature_risk]]+Machine_Downtime[[#This Row],[splindle_speed_risk]]+Machine_Downtime[[#This Row],[pressure_risk]]</f>
        <v>4</v>
      </c>
      <c r="V452" s="3" t="str">
        <f>IF(Machine_Downtime[[#This Row],[risk_score]]&gt;=5,"High",IF(Machine_Downtime[[#This Row],[risk_score]]&gt;=3,"Medium","Low"))</f>
        <v>Medium</v>
      </c>
    </row>
    <row r="453" spans="1:22" x14ac:dyDescent="0.3">
      <c r="A453" t="s">
        <v>276</v>
      </c>
      <c r="B453" t="s">
        <v>28</v>
      </c>
      <c r="C453" t="s">
        <v>29</v>
      </c>
      <c r="D453" s="3">
        <v>148.88229670000001</v>
      </c>
      <c r="E453" s="3">
        <v>3.1648046490000001</v>
      </c>
      <c r="F453" s="3">
        <v>6.2714641279999999</v>
      </c>
      <c r="G453" s="3">
        <v>12.2</v>
      </c>
      <c r="H453" s="3">
        <v>54.2</v>
      </c>
      <c r="I453" s="3">
        <v>35.299999999999997</v>
      </c>
      <c r="J453" s="3">
        <v>0.91200000000000003</v>
      </c>
      <c r="K453" s="3">
        <v>25.832999999999998</v>
      </c>
      <c r="L453" s="3">
        <v>21107</v>
      </c>
      <c r="M453" s="3" t="s">
        <v>51</v>
      </c>
      <c r="N453" s="3">
        <v>22.61818354</v>
      </c>
      <c r="O453" s="3">
        <v>3.1</v>
      </c>
      <c r="P453" t="s">
        <v>37</v>
      </c>
      <c r="Q453" s="3">
        <f t="shared" si="14"/>
        <v>0</v>
      </c>
      <c r="R453" s="3">
        <f t="shared" si="15"/>
        <v>2</v>
      </c>
      <c r="S453" s="3">
        <f>IF(Machine_Downtime[[#This Row],[Coolant_Temperature]]&gt;18,2,0)</f>
        <v>0</v>
      </c>
      <c r="T453" s="3">
        <f>IF(Machine_Downtime[[#This Row],[Torque]]&gt;24,2,0)</f>
        <v>0</v>
      </c>
      <c r="U453" s="3">
        <f>Machine_Downtime[[#This Row],[torque_risk]]+Machine_Downtime[[#This Row],[temperature_risk]]+Machine_Downtime[[#This Row],[splindle_speed_risk]]+Machine_Downtime[[#This Row],[pressure_risk]]</f>
        <v>2</v>
      </c>
      <c r="V453" s="3" t="str">
        <f>IF(Machine_Downtime[[#This Row],[risk_score]]&gt;=5,"High",IF(Machine_Downtime[[#This Row],[risk_score]]&gt;=3,"Medium","Low"))</f>
        <v>Low</v>
      </c>
    </row>
    <row r="454" spans="1:22" x14ac:dyDescent="0.3">
      <c r="A454" t="s">
        <v>276</v>
      </c>
      <c r="B454" t="s">
        <v>17</v>
      </c>
      <c r="C454" t="s">
        <v>18</v>
      </c>
      <c r="D454" s="3">
        <v>78.959999999999994</v>
      </c>
      <c r="E454" s="3">
        <v>4.5668539020000001</v>
      </c>
      <c r="F454" s="3">
        <v>6.5170926140000001</v>
      </c>
      <c r="G454" s="3">
        <v>4.9000000000000004</v>
      </c>
      <c r="H454" s="3">
        <v>53.4</v>
      </c>
      <c r="I454" s="3">
        <v>36.9</v>
      </c>
      <c r="J454" s="3">
        <v>1.5760000000000001</v>
      </c>
      <c r="K454" s="3">
        <v>19.995999999999999</v>
      </c>
      <c r="L454" s="3">
        <v>19263</v>
      </c>
      <c r="M454" s="3" t="s">
        <v>54</v>
      </c>
      <c r="N454" s="3">
        <v>24.783367080000001</v>
      </c>
      <c r="O454" s="3">
        <v>2.56</v>
      </c>
      <c r="P454" t="s">
        <v>21</v>
      </c>
      <c r="Q454" s="3">
        <f t="shared" si="14"/>
        <v>2</v>
      </c>
      <c r="R454" s="3">
        <f t="shared" si="15"/>
        <v>2</v>
      </c>
      <c r="S454" s="3">
        <f>IF(Machine_Downtime[[#This Row],[Coolant_Temperature]]&gt;18,2,0)</f>
        <v>0</v>
      </c>
      <c r="T454" s="3">
        <f>IF(Machine_Downtime[[#This Row],[Torque]]&gt;24,2,0)</f>
        <v>2</v>
      </c>
      <c r="U454" s="3">
        <f>Machine_Downtime[[#This Row],[torque_risk]]+Machine_Downtime[[#This Row],[temperature_risk]]+Machine_Downtime[[#This Row],[splindle_speed_risk]]+Machine_Downtime[[#This Row],[pressure_risk]]</f>
        <v>6</v>
      </c>
      <c r="V454" s="3" t="str">
        <f>IF(Machine_Downtime[[#This Row],[risk_score]]&gt;=5,"High",IF(Machine_Downtime[[#This Row],[risk_score]]&gt;=3,"Medium","Low"))</f>
        <v>High</v>
      </c>
    </row>
    <row r="455" spans="1:22" x14ac:dyDescent="0.3">
      <c r="A455" t="s">
        <v>278</v>
      </c>
      <c r="B455" t="s">
        <v>17</v>
      </c>
      <c r="C455" t="s">
        <v>18</v>
      </c>
      <c r="D455" s="3">
        <v>114.14536750000001</v>
      </c>
      <c r="E455" s="3">
        <v>5.1455084739999997</v>
      </c>
      <c r="F455" s="3">
        <v>6.6370163130000002</v>
      </c>
      <c r="G455" s="3">
        <v>21.7</v>
      </c>
      <c r="H455" s="3">
        <v>45.5</v>
      </c>
      <c r="I455" s="3">
        <v>30.3</v>
      </c>
      <c r="J455" s="3">
        <v>0.66600000000000004</v>
      </c>
      <c r="K455" s="3">
        <v>30.960999999999999</v>
      </c>
      <c r="L455" s="3">
        <v>20695</v>
      </c>
      <c r="M455" s="3" t="s">
        <v>108</v>
      </c>
      <c r="N455" s="3">
        <v>23.068470649999998</v>
      </c>
      <c r="O455" s="3">
        <v>2.89</v>
      </c>
      <c r="P455" t="s">
        <v>37</v>
      </c>
      <c r="Q455" s="3">
        <f t="shared" si="14"/>
        <v>0</v>
      </c>
      <c r="R455" s="3">
        <f t="shared" si="15"/>
        <v>0</v>
      </c>
      <c r="S455" s="3">
        <f>IF(Machine_Downtime[[#This Row],[Coolant_Temperature]]&gt;18,2,0)</f>
        <v>2</v>
      </c>
      <c r="T455" s="3">
        <f>IF(Machine_Downtime[[#This Row],[Torque]]&gt;24,2,0)</f>
        <v>0</v>
      </c>
      <c r="U455" s="3">
        <f>Machine_Downtime[[#This Row],[torque_risk]]+Machine_Downtime[[#This Row],[temperature_risk]]+Machine_Downtime[[#This Row],[splindle_speed_risk]]+Machine_Downtime[[#This Row],[pressure_risk]]</f>
        <v>2</v>
      </c>
      <c r="V455" s="3" t="str">
        <f>IF(Machine_Downtime[[#This Row],[risk_score]]&gt;=5,"High",IF(Machine_Downtime[[#This Row],[risk_score]]&gt;=3,"Medium","Low"))</f>
        <v>Low</v>
      </c>
    </row>
    <row r="456" spans="1:22" x14ac:dyDescent="0.3">
      <c r="A456" t="s">
        <v>279</v>
      </c>
      <c r="B456" t="s">
        <v>23</v>
      </c>
      <c r="C456" t="s">
        <v>24</v>
      </c>
      <c r="D456" s="3">
        <v>88.64</v>
      </c>
      <c r="E456" s="3">
        <v>6.5603321990000003</v>
      </c>
      <c r="F456" s="3">
        <v>6.210166579</v>
      </c>
      <c r="G456" s="3">
        <v>6.1</v>
      </c>
      <c r="H456" s="3">
        <v>44.4</v>
      </c>
      <c r="I456" s="3">
        <v>36.799999999999997</v>
      </c>
      <c r="J456" s="3">
        <v>0.81499999999999995</v>
      </c>
      <c r="K456" s="3">
        <v>24.067</v>
      </c>
      <c r="L456" s="3">
        <v>0</v>
      </c>
      <c r="M456" s="3" t="s">
        <v>46</v>
      </c>
      <c r="N456" s="3">
        <v>29.005528890000001</v>
      </c>
      <c r="O456" s="3">
        <v>2.2599999999999998</v>
      </c>
      <c r="P456" t="s">
        <v>21</v>
      </c>
      <c r="Q456" s="3">
        <f t="shared" si="14"/>
        <v>2</v>
      </c>
      <c r="R456" s="3">
        <f t="shared" si="15"/>
        <v>2</v>
      </c>
      <c r="S456" s="3">
        <f>IF(Machine_Downtime[[#This Row],[Coolant_Temperature]]&gt;18,2,0)</f>
        <v>0</v>
      </c>
      <c r="T456" s="3">
        <f>IF(Machine_Downtime[[#This Row],[Torque]]&gt;24,2,0)</f>
        <v>2</v>
      </c>
      <c r="U456" s="3">
        <f>Machine_Downtime[[#This Row],[torque_risk]]+Machine_Downtime[[#This Row],[temperature_risk]]+Machine_Downtime[[#This Row],[splindle_speed_risk]]+Machine_Downtime[[#This Row],[pressure_risk]]</f>
        <v>6</v>
      </c>
      <c r="V456" s="3" t="str">
        <f>IF(Machine_Downtime[[#This Row],[risk_score]]&gt;=5,"High",IF(Machine_Downtime[[#This Row],[risk_score]]&gt;=3,"Medium","Low"))</f>
        <v>High</v>
      </c>
    </row>
    <row r="457" spans="1:22" x14ac:dyDescent="0.3">
      <c r="A457" t="s">
        <v>281</v>
      </c>
      <c r="B457" t="s">
        <v>17</v>
      </c>
      <c r="C457" t="s">
        <v>18</v>
      </c>
      <c r="D457" s="3">
        <v>110.7176597</v>
      </c>
      <c r="E457" s="3">
        <v>5.1455505949999996</v>
      </c>
      <c r="F457" s="3">
        <v>6.7792807230000003</v>
      </c>
      <c r="G457" s="3">
        <v>21.7</v>
      </c>
      <c r="H457" s="3">
        <v>49.1</v>
      </c>
      <c r="I457" s="3">
        <v>30.7</v>
      </c>
      <c r="J457" s="3">
        <v>0.747</v>
      </c>
      <c r="K457" s="3">
        <v>29.742000000000001</v>
      </c>
      <c r="L457" s="3">
        <v>20698</v>
      </c>
      <c r="M457" s="3" t="s">
        <v>161</v>
      </c>
      <c r="N457" s="3">
        <v>23.065127069999999</v>
      </c>
      <c r="O457" s="3">
        <v>1.91</v>
      </c>
      <c r="P457" t="s">
        <v>37</v>
      </c>
      <c r="Q457" s="3">
        <f t="shared" si="14"/>
        <v>0</v>
      </c>
      <c r="R457" s="3">
        <f t="shared" si="15"/>
        <v>0</v>
      </c>
      <c r="S457" s="3">
        <f>IF(Machine_Downtime[[#This Row],[Coolant_Temperature]]&gt;18,2,0)</f>
        <v>2</v>
      </c>
      <c r="T457" s="3">
        <f>IF(Machine_Downtime[[#This Row],[Torque]]&gt;24,2,0)</f>
        <v>0</v>
      </c>
      <c r="U457" s="3">
        <f>Machine_Downtime[[#This Row],[torque_risk]]+Machine_Downtime[[#This Row],[temperature_risk]]+Machine_Downtime[[#This Row],[splindle_speed_risk]]+Machine_Downtime[[#This Row],[pressure_risk]]</f>
        <v>2</v>
      </c>
      <c r="V457" s="3" t="str">
        <f>IF(Machine_Downtime[[#This Row],[risk_score]]&gt;=5,"High",IF(Machine_Downtime[[#This Row],[risk_score]]&gt;=3,"Medium","Low"))</f>
        <v>Low</v>
      </c>
    </row>
    <row r="458" spans="1:22" x14ac:dyDescent="0.3">
      <c r="A458" t="s">
        <v>282</v>
      </c>
      <c r="B458" t="s">
        <v>17</v>
      </c>
      <c r="C458" t="s">
        <v>18</v>
      </c>
      <c r="D458" s="3">
        <v>59.96</v>
      </c>
      <c r="E458" s="3">
        <v>6.893181921</v>
      </c>
      <c r="F458" s="3">
        <v>5.9399903959999998</v>
      </c>
      <c r="G458" s="3">
        <v>17.100000000000001</v>
      </c>
      <c r="H458" s="3">
        <v>47.9</v>
      </c>
      <c r="I458" s="3">
        <v>33.5</v>
      </c>
      <c r="J458" s="3">
        <v>0.59599999999999997</v>
      </c>
      <c r="K458" s="3">
        <v>16.620999999999999</v>
      </c>
      <c r="L458" s="3">
        <v>18527</v>
      </c>
      <c r="M458" s="3" t="s">
        <v>161</v>
      </c>
      <c r="N458" s="3">
        <v>25.7679063</v>
      </c>
      <c r="O458" s="3">
        <v>2.66</v>
      </c>
      <c r="P458" t="s">
        <v>21</v>
      </c>
      <c r="Q458" s="3">
        <f t="shared" si="14"/>
        <v>2</v>
      </c>
      <c r="R458" s="3">
        <f t="shared" si="15"/>
        <v>2</v>
      </c>
      <c r="S458" s="3">
        <f>IF(Machine_Downtime[[#This Row],[Coolant_Temperature]]&gt;18,2,0)</f>
        <v>0</v>
      </c>
      <c r="T458" s="3">
        <f>IF(Machine_Downtime[[#This Row],[Torque]]&gt;24,2,0)</f>
        <v>2</v>
      </c>
      <c r="U458" s="3">
        <f>Machine_Downtime[[#This Row],[torque_risk]]+Machine_Downtime[[#This Row],[temperature_risk]]+Machine_Downtime[[#This Row],[splindle_speed_risk]]+Machine_Downtime[[#This Row],[pressure_risk]]</f>
        <v>6</v>
      </c>
      <c r="V458" s="3" t="str">
        <f>IF(Machine_Downtime[[#This Row],[risk_score]]&gt;=5,"High",IF(Machine_Downtime[[#This Row],[risk_score]]&gt;=3,"Medium","Low"))</f>
        <v>High</v>
      </c>
    </row>
    <row r="459" spans="1:22" x14ac:dyDescent="0.3">
      <c r="A459" t="s">
        <v>282</v>
      </c>
      <c r="B459" t="s">
        <v>28</v>
      </c>
      <c r="C459" t="s">
        <v>29</v>
      </c>
      <c r="D459" s="3">
        <v>129.12770040000001</v>
      </c>
      <c r="E459" s="3">
        <v>5.1232349570000002</v>
      </c>
      <c r="F459" s="3">
        <v>7.2583388600000003</v>
      </c>
      <c r="G459" s="3">
        <v>10.6</v>
      </c>
      <c r="H459" s="3">
        <v>47.1</v>
      </c>
      <c r="I459" s="3">
        <v>36.299999999999997</v>
      </c>
      <c r="J459" s="3">
        <v>0.89100000000000001</v>
      </c>
      <c r="K459" s="3">
        <v>27.744</v>
      </c>
      <c r="L459" s="3">
        <v>20597</v>
      </c>
      <c r="M459" s="3" t="s">
        <v>135</v>
      </c>
      <c r="N459" s="3">
        <v>34.973004189999997</v>
      </c>
      <c r="O459" s="3">
        <v>2.11</v>
      </c>
      <c r="P459" t="s">
        <v>37</v>
      </c>
      <c r="Q459" s="3">
        <f t="shared" si="14"/>
        <v>0</v>
      </c>
      <c r="R459" s="3">
        <f t="shared" si="15"/>
        <v>0</v>
      </c>
      <c r="S459" s="3">
        <f>IF(Machine_Downtime[[#This Row],[Coolant_Temperature]]&gt;18,2,0)</f>
        <v>0</v>
      </c>
      <c r="T459" s="3">
        <f>IF(Machine_Downtime[[#This Row],[Torque]]&gt;24,2,0)</f>
        <v>2</v>
      </c>
      <c r="U459" s="3">
        <f>Machine_Downtime[[#This Row],[torque_risk]]+Machine_Downtime[[#This Row],[temperature_risk]]+Machine_Downtime[[#This Row],[splindle_speed_risk]]+Machine_Downtime[[#This Row],[pressure_risk]]</f>
        <v>2</v>
      </c>
      <c r="V459" s="3" t="str">
        <f>IF(Machine_Downtime[[#This Row],[risk_score]]&gt;=5,"High",IF(Machine_Downtime[[#This Row],[risk_score]]&gt;=3,"Medium","Low"))</f>
        <v>Low</v>
      </c>
    </row>
    <row r="460" spans="1:22" x14ac:dyDescent="0.3">
      <c r="A460" t="s">
        <v>282</v>
      </c>
      <c r="B460" t="s">
        <v>28</v>
      </c>
      <c r="C460" t="s">
        <v>29</v>
      </c>
      <c r="D460" s="3">
        <v>130.70494679999999</v>
      </c>
      <c r="E460" s="3">
        <v>5.1211651519999997</v>
      </c>
      <c r="F460" s="3">
        <v>6.6815470780000004</v>
      </c>
      <c r="G460" s="3">
        <v>6.8</v>
      </c>
      <c r="H460" s="3">
        <v>50.1</v>
      </c>
      <c r="I460" s="3">
        <v>34.6</v>
      </c>
      <c r="J460" s="3">
        <v>1.004</v>
      </c>
      <c r="K460" s="3">
        <v>27.263000000000002</v>
      </c>
      <c r="L460" s="3">
        <v>20589</v>
      </c>
      <c r="M460" s="3" t="s">
        <v>239</v>
      </c>
      <c r="N460" s="3">
        <v>31.620335180000001</v>
      </c>
      <c r="O460" s="3">
        <v>1.88</v>
      </c>
      <c r="P460" t="s">
        <v>37</v>
      </c>
      <c r="Q460" s="3">
        <f t="shared" si="14"/>
        <v>0</v>
      </c>
      <c r="R460" s="3">
        <f t="shared" si="15"/>
        <v>2</v>
      </c>
      <c r="S460" s="3">
        <f>IF(Machine_Downtime[[#This Row],[Coolant_Temperature]]&gt;18,2,0)</f>
        <v>0</v>
      </c>
      <c r="T460" s="3">
        <f>IF(Machine_Downtime[[#This Row],[Torque]]&gt;24,2,0)</f>
        <v>2</v>
      </c>
      <c r="U460" s="3">
        <f>Machine_Downtime[[#This Row],[torque_risk]]+Machine_Downtime[[#This Row],[temperature_risk]]+Machine_Downtime[[#This Row],[splindle_speed_risk]]+Machine_Downtime[[#This Row],[pressure_risk]]</f>
        <v>4</v>
      </c>
      <c r="V460" s="3" t="str">
        <f>IF(Machine_Downtime[[#This Row],[risk_score]]&gt;=5,"High",IF(Machine_Downtime[[#This Row],[risk_score]]&gt;=3,"Medium","Low"))</f>
        <v>Medium</v>
      </c>
    </row>
    <row r="461" spans="1:22" x14ac:dyDescent="0.3">
      <c r="A461" t="s">
        <v>282</v>
      </c>
      <c r="B461" t="s">
        <v>17</v>
      </c>
      <c r="C461" t="s">
        <v>18</v>
      </c>
      <c r="D461" s="3">
        <v>112.48681329999999</v>
      </c>
      <c r="E461" s="3">
        <v>5.125908237</v>
      </c>
      <c r="F461" s="3">
        <v>6.8827057399999996</v>
      </c>
      <c r="G461" s="3">
        <v>5.7</v>
      </c>
      <c r="H461" s="3">
        <v>47.5</v>
      </c>
      <c r="I461" s="3">
        <v>34.799999999999997</v>
      </c>
      <c r="J461" s="3">
        <v>1.2809999999999999</v>
      </c>
      <c r="K461" s="3">
        <v>26.08</v>
      </c>
      <c r="L461" s="3">
        <v>20613</v>
      </c>
      <c r="M461" s="3" t="s">
        <v>47</v>
      </c>
      <c r="N461" s="3">
        <v>30.51400825</v>
      </c>
      <c r="O461" s="3">
        <v>2.88</v>
      </c>
      <c r="P461" t="s">
        <v>37</v>
      </c>
      <c r="Q461" s="3">
        <f t="shared" si="14"/>
        <v>0</v>
      </c>
      <c r="R461" s="3">
        <f t="shared" si="15"/>
        <v>2</v>
      </c>
      <c r="S461" s="3">
        <f>IF(Machine_Downtime[[#This Row],[Coolant_Temperature]]&gt;18,2,0)</f>
        <v>0</v>
      </c>
      <c r="T461" s="3">
        <f>IF(Machine_Downtime[[#This Row],[Torque]]&gt;24,2,0)</f>
        <v>2</v>
      </c>
      <c r="U461" s="3">
        <f>Machine_Downtime[[#This Row],[torque_risk]]+Machine_Downtime[[#This Row],[temperature_risk]]+Machine_Downtime[[#This Row],[splindle_speed_risk]]+Machine_Downtime[[#This Row],[pressure_risk]]</f>
        <v>4</v>
      </c>
      <c r="V461" s="3" t="str">
        <f>IF(Machine_Downtime[[#This Row],[risk_score]]&gt;=5,"High",IF(Machine_Downtime[[#This Row],[risk_score]]&gt;=3,"Medium","Low"))</f>
        <v>Medium</v>
      </c>
    </row>
    <row r="462" spans="1:22" x14ac:dyDescent="0.3">
      <c r="A462" t="s">
        <v>282</v>
      </c>
      <c r="B462" t="s">
        <v>17</v>
      </c>
      <c r="C462" t="s">
        <v>18</v>
      </c>
      <c r="D462" s="3">
        <v>130.43516489999999</v>
      </c>
      <c r="E462" s="3">
        <v>5.1164448780000003</v>
      </c>
      <c r="F462" s="3">
        <v>7.3184009769999996</v>
      </c>
      <c r="G462" s="3">
        <v>12.2</v>
      </c>
      <c r="H462" s="3">
        <v>49.5</v>
      </c>
      <c r="I462" s="3">
        <v>40.299999999999997</v>
      </c>
      <c r="J462" s="3">
        <v>0.71399999999999997</v>
      </c>
      <c r="K462" s="3">
        <v>10.143000000000001</v>
      </c>
      <c r="L462" s="3">
        <v>20572</v>
      </c>
      <c r="M462" s="3" t="s">
        <v>283</v>
      </c>
      <c r="N462" s="3">
        <v>32.370455710000002</v>
      </c>
      <c r="O462" s="3">
        <v>1.86</v>
      </c>
      <c r="P462" t="s">
        <v>37</v>
      </c>
      <c r="Q462" s="3">
        <f t="shared" si="14"/>
        <v>0</v>
      </c>
      <c r="R462" s="3">
        <f t="shared" si="15"/>
        <v>2</v>
      </c>
      <c r="S462" s="3">
        <f>IF(Machine_Downtime[[#This Row],[Coolant_Temperature]]&gt;18,2,0)</f>
        <v>0</v>
      </c>
      <c r="T462" s="3">
        <f>IF(Machine_Downtime[[#This Row],[Torque]]&gt;24,2,0)</f>
        <v>2</v>
      </c>
      <c r="U462" s="3">
        <f>Machine_Downtime[[#This Row],[torque_risk]]+Machine_Downtime[[#This Row],[temperature_risk]]+Machine_Downtime[[#This Row],[splindle_speed_risk]]+Machine_Downtime[[#This Row],[pressure_risk]]</f>
        <v>4</v>
      </c>
      <c r="V462" s="3" t="str">
        <f>IF(Machine_Downtime[[#This Row],[risk_score]]&gt;=5,"High",IF(Machine_Downtime[[#This Row],[risk_score]]&gt;=3,"Medium","Low"))</f>
        <v>Medium</v>
      </c>
    </row>
    <row r="463" spans="1:22" x14ac:dyDescent="0.3">
      <c r="A463" t="s">
        <v>282</v>
      </c>
      <c r="B463" t="s">
        <v>23</v>
      </c>
      <c r="C463" t="s">
        <v>24</v>
      </c>
      <c r="D463" s="3">
        <v>125.7843388</v>
      </c>
      <c r="E463" s="3">
        <v>5.1222544699999997</v>
      </c>
      <c r="F463" s="3">
        <v>6.54934131</v>
      </c>
      <c r="G463" s="3">
        <v>9.9</v>
      </c>
      <c r="H463" s="3">
        <v>44.8</v>
      </c>
      <c r="I463" s="3">
        <v>37.1</v>
      </c>
      <c r="J463" s="3">
        <v>1.296</v>
      </c>
      <c r="K463" s="3">
        <v>12.371</v>
      </c>
      <c r="L463" s="3">
        <v>20594</v>
      </c>
      <c r="M463" s="3" t="s">
        <v>188</v>
      </c>
      <c r="N463" s="3">
        <v>33.923365019999999</v>
      </c>
      <c r="O463" s="3">
        <v>2.17</v>
      </c>
      <c r="P463" t="s">
        <v>37</v>
      </c>
      <c r="Q463" s="3">
        <f t="shared" si="14"/>
        <v>0</v>
      </c>
      <c r="R463" s="3">
        <f t="shared" si="15"/>
        <v>2</v>
      </c>
      <c r="S463" s="3">
        <f>IF(Machine_Downtime[[#This Row],[Coolant_Temperature]]&gt;18,2,0)</f>
        <v>0</v>
      </c>
      <c r="T463" s="3">
        <f>IF(Machine_Downtime[[#This Row],[Torque]]&gt;24,2,0)</f>
        <v>2</v>
      </c>
      <c r="U463" s="3">
        <f>Machine_Downtime[[#This Row],[torque_risk]]+Machine_Downtime[[#This Row],[temperature_risk]]+Machine_Downtime[[#This Row],[splindle_speed_risk]]+Machine_Downtime[[#This Row],[pressure_risk]]</f>
        <v>4</v>
      </c>
      <c r="V463" s="3" t="str">
        <f>IF(Machine_Downtime[[#This Row],[risk_score]]&gt;=5,"High",IF(Machine_Downtime[[#This Row],[risk_score]]&gt;=3,"Medium","Low"))</f>
        <v>Medium</v>
      </c>
    </row>
    <row r="464" spans="1:22" x14ac:dyDescent="0.3">
      <c r="A464" t="s">
        <v>282</v>
      </c>
      <c r="B464" t="s">
        <v>23</v>
      </c>
      <c r="C464" t="s">
        <v>24</v>
      </c>
      <c r="D464" s="3">
        <v>111.386512</v>
      </c>
      <c r="E464" s="3">
        <v>5.123106173</v>
      </c>
      <c r="F464" s="3">
        <v>7.1140240950000004</v>
      </c>
      <c r="G464" s="3">
        <v>6.8</v>
      </c>
      <c r="H464" s="3">
        <v>43.5</v>
      </c>
      <c r="I464" s="3">
        <v>33.799999999999997</v>
      </c>
      <c r="J464" s="3">
        <v>0.73799999999999999</v>
      </c>
      <c r="K464" s="3">
        <v>20.794</v>
      </c>
      <c r="L464" s="3">
        <v>20595</v>
      </c>
      <c r="M464" s="3" t="s">
        <v>209</v>
      </c>
      <c r="N464" s="3">
        <v>35.581220899999998</v>
      </c>
      <c r="O464" s="3">
        <v>2.0099999999999998</v>
      </c>
      <c r="P464" t="s">
        <v>37</v>
      </c>
      <c r="Q464" s="3">
        <f t="shared" si="14"/>
        <v>0</v>
      </c>
      <c r="R464" s="3">
        <f t="shared" si="15"/>
        <v>2</v>
      </c>
      <c r="S464" s="3">
        <f>IF(Machine_Downtime[[#This Row],[Coolant_Temperature]]&gt;18,2,0)</f>
        <v>0</v>
      </c>
      <c r="T464" s="3">
        <f>IF(Machine_Downtime[[#This Row],[Torque]]&gt;24,2,0)</f>
        <v>2</v>
      </c>
      <c r="U464" s="3">
        <f>Machine_Downtime[[#This Row],[torque_risk]]+Machine_Downtime[[#This Row],[temperature_risk]]+Machine_Downtime[[#This Row],[splindle_speed_risk]]+Machine_Downtime[[#This Row],[pressure_risk]]</f>
        <v>4</v>
      </c>
      <c r="V464" s="3" t="str">
        <f>IF(Machine_Downtime[[#This Row],[risk_score]]&gt;=5,"High",IF(Machine_Downtime[[#This Row],[risk_score]]&gt;=3,"Medium","Low"))</f>
        <v>Medium</v>
      </c>
    </row>
    <row r="465" spans="1:22" x14ac:dyDescent="0.3">
      <c r="A465" t="s">
        <v>282</v>
      </c>
      <c r="B465" t="s">
        <v>28</v>
      </c>
      <c r="C465" t="s">
        <v>29</v>
      </c>
      <c r="D465" s="3">
        <v>109.7058679</v>
      </c>
      <c r="E465" s="3">
        <v>5.1200316279999996</v>
      </c>
      <c r="F465" s="3">
        <v>6.433124866</v>
      </c>
      <c r="G465" s="3">
        <v>4.5</v>
      </c>
      <c r="H465" s="3">
        <v>42.2</v>
      </c>
      <c r="I465" s="3">
        <v>36.5</v>
      </c>
      <c r="J465" s="3">
        <v>0.79400000000000004</v>
      </c>
      <c r="K465" s="3">
        <v>20.353000000000002</v>
      </c>
      <c r="L465" s="3">
        <v>20584</v>
      </c>
      <c r="M465" s="3" t="s">
        <v>127</v>
      </c>
      <c r="N465" s="3">
        <v>33.923365019999999</v>
      </c>
      <c r="O465" s="3">
        <v>2.88</v>
      </c>
      <c r="P465" t="s">
        <v>37</v>
      </c>
      <c r="Q465" s="3">
        <f t="shared" si="14"/>
        <v>0</v>
      </c>
      <c r="R465" s="3">
        <f t="shared" si="15"/>
        <v>2</v>
      </c>
      <c r="S465" s="3">
        <f>IF(Machine_Downtime[[#This Row],[Coolant_Temperature]]&gt;18,2,0)</f>
        <v>0</v>
      </c>
      <c r="T465" s="3">
        <f>IF(Machine_Downtime[[#This Row],[Torque]]&gt;24,2,0)</f>
        <v>2</v>
      </c>
      <c r="U465" s="3">
        <f>Machine_Downtime[[#This Row],[torque_risk]]+Machine_Downtime[[#This Row],[temperature_risk]]+Machine_Downtime[[#This Row],[splindle_speed_risk]]+Machine_Downtime[[#This Row],[pressure_risk]]</f>
        <v>4</v>
      </c>
      <c r="V465" s="3" t="str">
        <f>IF(Machine_Downtime[[#This Row],[risk_score]]&gt;=5,"High",IF(Machine_Downtime[[#This Row],[risk_score]]&gt;=3,"Medium","Low"))</f>
        <v>Medium</v>
      </c>
    </row>
    <row r="466" spans="1:22" x14ac:dyDescent="0.3">
      <c r="A466" t="s">
        <v>282</v>
      </c>
      <c r="B466" t="s">
        <v>23</v>
      </c>
      <c r="C466" t="s">
        <v>24</v>
      </c>
      <c r="D466" s="3">
        <v>137.63399469999999</v>
      </c>
      <c r="E466" s="3">
        <v>5.1204716189999999</v>
      </c>
      <c r="F466" s="3">
        <v>6.7744503109999998</v>
      </c>
      <c r="G466" s="3">
        <v>21.4</v>
      </c>
      <c r="H466" s="3">
        <v>42.3</v>
      </c>
      <c r="I466" s="3">
        <v>34.6</v>
      </c>
      <c r="J466" s="3">
        <v>0.70899999999999996</v>
      </c>
      <c r="K466" s="3">
        <v>25.712</v>
      </c>
      <c r="L466" s="3">
        <v>20587</v>
      </c>
      <c r="M466" s="3" t="s">
        <v>36</v>
      </c>
      <c r="N466" s="3">
        <v>23.18948851</v>
      </c>
      <c r="O466" s="3">
        <v>2.96</v>
      </c>
      <c r="P466" t="s">
        <v>37</v>
      </c>
      <c r="Q466" s="3">
        <f t="shared" si="14"/>
        <v>0</v>
      </c>
      <c r="R466" s="3">
        <f t="shared" si="15"/>
        <v>2</v>
      </c>
      <c r="S466" s="3">
        <f>IF(Machine_Downtime[[#This Row],[Coolant_Temperature]]&gt;18,2,0)</f>
        <v>2</v>
      </c>
      <c r="T466" s="3">
        <f>IF(Machine_Downtime[[#This Row],[Torque]]&gt;24,2,0)</f>
        <v>0</v>
      </c>
      <c r="U466" s="3">
        <f>Machine_Downtime[[#This Row],[torque_risk]]+Machine_Downtime[[#This Row],[temperature_risk]]+Machine_Downtime[[#This Row],[splindle_speed_risk]]+Machine_Downtime[[#This Row],[pressure_risk]]</f>
        <v>4</v>
      </c>
      <c r="V466" s="3" t="str">
        <f>IF(Machine_Downtime[[#This Row],[risk_score]]&gt;=5,"High",IF(Machine_Downtime[[#This Row],[risk_score]]&gt;=3,"Medium","Low"))</f>
        <v>Medium</v>
      </c>
    </row>
    <row r="467" spans="1:22" x14ac:dyDescent="0.3">
      <c r="A467" t="s">
        <v>282</v>
      </c>
      <c r="B467" t="s">
        <v>28</v>
      </c>
      <c r="C467" t="s">
        <v>29</v>
      </c>
      <c r="D467" s="3">
        <v>110.95287740000001</v>
      </c>
      <c r="E467" s="3">
        <v>5.1173013689999998</v>
      </c>
      <c r="F467" s="3">
        <v>6.6252915369999998</v>
      </c>
      <c r="G467" s="3">
        <v>21.4</v>
      </c>
      <c r="H467" s="3">
        <v>43.1</v>
      </c>
      <c r="I467" s="3">
        <v>33.4</v>
      </c>
      <c r="J467" s="3">
        <v>1.0049999999999999</v>
      </c>
      <c r="K467" s="3">
        <v>21.425999999999998</v>
      </c>
      <c r="L467" s="3">
        <v>20575</v>
      </c>
      <c r="M467" s="3" t="s">
        <v>197</v>
      </c>
      <c r="N467" s="3">
        <v>23.203013370000001</v>
      </c>
      <c r="O467" s="3" t="s">
        <v>81</v>
      </c>
      <c r="P467" t="s">
        <v>37</v>
      </c>
      <c r="Q467" s="3">
        <f t="shared" si="14"/>
        <v>0</v>
      </c>
      <c r="R467" s="3">
        <f t="shared" si="15"/>
        <v>2</v>
      </c>
      <c r="S467" s="3">
        <f>IF(Machine_Downtime[[#This Row],[Coolant_Temperature]]&gt;18,2,0)</f>
        <v>2</v>
      </c>
      <c r="T467" s="3">
        <f>IF(Machine_Downtime[[#This Row],[Torque]]&gt;24,2,0)</f>
        <v>0</v>
      </c>
      <c r="U467" s="3">
        <f>Machine_Downtime[[#This Row],[torque_risk]]+Machine_Downtime[[#This Row],[temperature_risk]]+Machine_Downtime[[#This Row],[splindle_speed_risk]]+Machine_Downtime[[#This Row],[pressure_risk]]</f>
        <v>4</v>
      </c>
      <c r="V467" s="3" t="str">
        <f>IF(Machine_Downtime[[#This Row],[risk_score]]&gt;=5,"High",IF(Machine_Downtime[[#This Row],[risk_score]]&gt;=3,"Medium","Low"))</f>
        <v>Medium</v>
      </c>
    </row>
    <row r="468" spans="1:22" x14ac:dyDescent="0.3">
      <c r="A468" t="s">
        <v>282</v>
      </c>
      <c r="B468" t="s">
        <v>17</v>
      </c>
      <c r="C468" t="s">
        <v>18</v>
      </c>
      <c r="D468" s="3">
        <v>134.54</v>
      </c>
      <c r="E468" s="3">
        <v>6.893181921</v>
      </c>
      <c r="F468" s="3">
        <v>6.6496680320000001</v>
      </c>
      <c r="G468" s="3" t="s">
        <v>133</v>
      </c>
      <c r="H468" s="3">
        <v>48.3</v>
      </c>
      <c r="I468" s="3">
        <v>32.9</v>
      </c>
      <c r="J468" s="3">
        <v>0.47</v>
      </c>
      <c r="K468" s="3">
        <v>36.048000000000002</v>
      </c>
      <c r="L468" s="3">
        <v>21951</v>
      </c>
      <c r="M468" s="3" t="s">
        <v>36</v>
      </c>
      <c r="N468" s="3" t="s">
        <v>280</v>
      </c>
      <c r="O468" s="3">
        <v>3.67</v>
      </c>
      <c r="P468" t="s">
        <v>21</v>
      </c>
      <c r="Q468" s="3">
        <f t="shared" si="14"/>
        <v>0</v>
      </c>
      <c r="R468" s="3">
        <f t="shared" si="15"/>
        <v>2</v>
      </c>
      <c r="S468" s="3">
        <f>IF(Machine_Downtime[[#This Row],[Coolant_Temperature]]&gt;18,2,0)</f>
        <v>2</v>
      </c>
      <c r="T468" s="3">
        <f>IF(Machine_Downtime[[#This Row],[Torque]]&gt;24,2,0)</f>
        <v>2</v>
      </c>
      <c r="U468" s="3">
        <f>Machine_Downtime[[#This Row],[torque_risk]]+Machine_Downtime[[#This Row],[temperature_risk]]+Machine_Downtime[[#This Row],[splindle_speed_risk]]+Machine_Downtime[[#This Row],[pressure_risk]]</f>
        <v>6</v>
      </c>
      <c r="V468" s="3" t="str">
        <f>IF(Machine_Downtime[[#This Row],[risk_score]]&gt;=5,"High",IF(Machine_Downtime[[#This Row],[risk_score]]&gt;=3,"Medium","Low"))</f>
        <v>High</v>
      </c>
    </row>
    <row r="469" spans="1:22" x14ac:dyDescent="0.3">
      <c r="A469" t="s">
        <v>284</v>
      </c>
      <c r="B469" t="s">
        <v>17</v>
      </c>
      <c r="C469" t="s">
        <v>18</v>
      </c>
      <c r="D469" s="3">
        <v>98.7</v>
      </c>
      <c r="E469" s="3">
        <v>5.9183573369999998</v>
      </c>
      <c r="F469" s="3">
        <v>6.9528354239999999</v>
      </c>
      <c r="G469" s="3">
        <v>16.7</v>
      </c>
      <c r="H469" s="3">
        <v>49.6</v>
      </c>
      <c r="I469" s="3" t="s">
        <v>121</v>
      </c>
      <c r="J469" s="3">
        <v>1.135</v>
      </c>
      <c r="K469" s="3">
        <v>20.887</v>
      </c>
      <c r="L469" s="3">
        <v>27957</v>
      </c>
      <c r="M469" s="3" t="s">
        <v>102</v>
      </c>
      <c r="N469" s="3">
        <v>28.78343181</v>
      </c>
      <c r="O469" s="3">
        <v>3.55</v>
      </c>
      <c r="P469" t="s">
        <v>21</v>
      </c>
      <c r="Q469" s="3">
        <f t="shared" si="14"/>
        <v>0</v>
      </c>
      <c r="R469" s="3">
        <f t="shared" si="15"/>
        <v>2</v>
      </c>
      <c r="S469" s="3">
        <f>IF(Machine_Downtime[[#This Row],[Coolant_Temperature]]&gt;18,2,0)</f>
        <v>0</v>
      </c>
      <c r="T469" s="3">
        <f>IF(Machine_Downtime[[#This Row],[Torque]]&gt;24,2,0)</f>
        <v>2</v>
      </c>
      <c r="U469" s="3">
        <f>Machine_Downtime[[#This Row],[torque_risk]]+Machine_Downtime[[#This Row],[temperature_risk]]+Machine_Downtime[[#This Row],[splindle_speed_risk]]+Machine_Downtime[[#This Row],[pressure_risk]]</f>
        <v>4</v>
      </c>
      <c r="V469" s="3" t="str">
        <f>IF(Machine_Downtime[[#This Row],[risk_score]]&gt;=5,"High",IF(Machine_Downtime[[#This Row],[risk_score]]&gt;=3,"Medium","Low"))</f>
        <v>Medium</v>
      </c>
    </row>
    <row r="470" spans="1:22" x14ac:dyDescent="0.3">
      <c r="A470" t="s">
        <v>284</v>
      </c>
      <c r="B470" t="s">
        <v>17</v>
      </c>
      <c r="C470" t="s">
        <v>18</v>
      </c>
      <c r="D470" s="3">
        <v>76.739999999999995</v>
      </c>
      <c r="E470" s="3">
        <v>4.0954021100000002</v>
      </c>
      <c r="F470" s="3">
        <v>6.4533895289999998</v>
      </c>
      <c r="G470" s="3">
        <v>24.1</v>
      </c>
      <c r="H470" s="3">
        <v>47.5</v>
      </c>
      <c r="I470" s="3">
        <v>36.5</v>
      </c>
      <c r="J470" s="3">
        <v>1.075</v>
      </c>
      <c r="K470" s="3">
        <v>22.963999999999999</v>
      </c>
      <c r="L470" s="3">
        <v>16395</v>
      </c>
      <c r="M470" s="3" t="s">
        <v>167</v>
      </c>
      <c r="N470" s="3">
        <v>16.964105069999999</v>
      </c>
      <c r="O470" s="3">
        <v>2.2000000000000002</v>
      </c>
      <c r="P470" t="s">
        <v>21</v>
      </c>
      <c r="Q470" s="3">
        <f t="shared" si="14"/>
        <v>2</v>
      </c>
      <c r="R470" s="3">
        <f t="shared" si="15"/>
        <v>2</v>
      </c>
      <c r="S470" s="3">
        <f>IF(Machine_Downtime[[#This Row],[Coolant_Temperature]]&gt;18,2,0)</f>
        <v>2</v>
      </c>
      <c r="T470" s="3">
        <f>IF(Machine_Downtime[[#This Row],[Torque]]&gt;24,2,0)</f>
        <v>0</v>
      </c>
      <c r="U470" s="3">
        <f>Machine_Downtime[[#This Row],[torque_risk]]+Machine_Downtime[[#This Row],[temperature_risk]]+Machine_Downtime[[#This Row],[splindle_speed_risk]]+Machine_Downtime[[#This Row],[pressure_risk]]</f>
        <v>6</v>
      </c>
      <c r="V470" s="3" t="str">
        <f>IF(Machine_Downtime[[#This Row],[risk_score]]&gt;=5,"High",IF(Machine_Downtime[[#This Row],[risk_score]]&gt;=3,"Medium","Low"))</f>
        <v>High</v>
      </c>
    </row>
    <row r="471" spans="1:22" x14ac:dyDescent="0.3">
      <c r="A471" t="s">
        <v>284</v>
      </c>
      <c r="B471" t="s">
        <v>23</v>
      </c>
      <c r="C471" t="s">
        <v>24</v>
      </c>
      <c r="D471" s="3">
        <v>125.95</v>
      </c>
      <c r="E471" s="3">
        <v>6.5603321990000003</v>
      </c>
      <c r="F471" s="3">
        <v>6.812503811</v>
      </c>
      <c r="G471" s="3">
        <v>26.7</v>
      </c>
      <c r="H471" s="3">
        <v>45.6</v>
      </c>
      <c r="I471" s="3" t="s">
        <v>61</v>
      </c>
      <c r="J471" s="3">
        <v>1.06</v>
      </c>
      <c r="K471" s="3">
        <v>37.933999999999997</v>
      </c>
      <c r="L471" s="3">
        <v>17919</v>
      </c>
      <c r="M471" s="3" t="s">
        <v>153</v>
      </c>
      <c r="N471" s="3">
        <v>29.148980340000001</v>
      </c>
      <c r="O471" s="3">
        <v>3.55</v>
      </c>
      <c r="P471" t="s">
        <v>21</v>
      </c>
      <c r="Q471" s="3">
        <f t="shared" si="14"/>
        <v>0</v>
      </c>
      <c r="R471" s="3">
        <f t="shared" si="15"/>
        <v>0</v>
      </c>
      <c r="S471" s="3">
        <f>IF(Machine_Downtime[[#This Row],[Coolant_Temperature]]&gt;18,2,0)</f>
        <v>2</v>
      </c>
      <c r="T471" s="3">
        <f>IF(Machine_Downtime[[#This Row],[Torque]]&gt;24,2,0)</f>
        <v>2</v>
      </c>
      <c r="U471" s="3">
        <f>Machine_Downtime[[#This Row],[torque_risk]]+Machine_Downtime[[#This Row],[temperature_risk]]+Machine_Downtime[[#This Row],[splindle_speed_risk]]+Machine_Downtime[[#This Row],[pressure_risk]]</f>
        <v>4</v>
      </c>
      <c r="V471" s="3" t="str">
        <f>IF(Machine_Downtime[[#This Row],[risk_score]]&gt;=5,"High",IF(Machine_Downtime[[#This Row],[risk_score]]&gt;=3,"Medium","Low"))</f>
        <v>Medium</v>
      </c>
    </row>
    <row r="472" spans="1:22" x14ac:dyDescent="0.3">
      <c r="A472" t="s">
        <v>284</v>
      </c>
      <c r="B472" t="s">
        <v>17</v>
      </c>
      <c r="C472" t="s">
        <v>18</v>
      </c>
      <c r="D472" s="3">
        <v>98.7</v>
      </c>
      <c r="E472" s="3">
        <v>4.113492484</v>
      </c>
      <c r="F472" s="3">
        <v>6.7736331549999997</v>
      </c>
      <c r="G472" s="3">
        <v>7.8</v>
      </c>
      <c r="H472" s="3">
        <v>49.9</v>
      </c>
      <c r="I472" s="3" t="s">
        <v>25</v>
      </c>
      <c r="J472" s="3">
        <v>1.147</v>
      </c>
      <c r="K472" s="3">
        <v>38.734000000000002</v>
      </c>
      <c r="L472" s="3">
        <v>16558</v>
      </c>
      <c r="M472" s="3" t="s">
        <v>138</v>
      </c>
      <c r="N472" s="3">
        <v>28.832105330000001</v>
      </c>
      <c r="O472" s="3">
        <v>2.44</v>
      </c>
      <c r="P472" t="s">
        <v>21</v>
      </c>
      <c r="Q472" s="3">
        <f t="shared" si="14"/>
        <v>0</v>
      </c>
      <c r="R472" s="3">
        <f t="shared" si="15"/>
        <v>0</v>
      </c>
      <c r="S472" s="3">
        <f>IF(Machine_Downtime[[#This Row],[Coolant_Temperature]]&gt;18,2,0)</f>
        <v>0</v>
      </c>
      <c r="T472" s="3">
        <f>IF(Machine_Downtime[[#This Row],[Torque]]&gt;24,2,0)</f>
        <v>2</v>
      </c>
      <c r="U472" s="3">
        <f>Machine_Downtime[[#This Row],[torque_risk]]+Machine_Downtime[[#This Row],[temperature_risk]]+Machine_Downtime[[#This Row],[splindle_speed_risk]]+Machine_Downtime[[#This Row],[pressure_risk]]</f>
        <v>2</v>
      </c>
      <c r="V472" s="3" t="str">
        <f>IF(Machine_Downtime[[#This Row],[risk_score]]&gt;=5,"High",IF(Machine_Downtime[[#This Row],[risk_score]]&gt;=3,"Medium","Low"))</f>
        <v>Low</v>
      </c>
    </row>
    <row r="473" spans="1:22" x14ac:dyDescent="0.3">
      <c r="A473" t="s">
        <v>284</v>
      </c>
      <c r="B473" t="s">
        <v>28</v>
      </c>
      <c r="C473" t="s">
        <v>29</v>
      </c>
      <c r="D473" s="3">
        <v>139.34</v>
      </c>
      <c r="E473" s="3">
        <v>5.3586235069999999</v>
      </c>
      <c r="F473" s="3">
        <v>6.8027702919999999</v>
      </c>
      <c r="G473" s="3">
        <v>18.600000000000001</v>
      </c>
      <c r="H473" s="3" t="s">
        <v>19</v>
      </c>
      <c r="I473" s="3">
        <v>36.700000000000003</v>
      </c>
      <c r="J473" s="3">
        <v>0.67900000000000005</v>
      </c>
      <c r="K473" s="3">
        <v>26.658999999999999</v>
      </c>
      <c r="L473" s="3">
        <v>20504</v>
      </c>
      <c r="M473" s="3" t="s">
        <v>285</v>
      </c>
      <c r="N473" s="3">
        <v>29.20783114</v>
      </c>
      <c r="O473" s="3">
        <v>2.4900000000000002</v>
      </c>
      <c r="P473" t="s">
        <v>21</v>
      </c>
      <c r="Q473" s="3">
        <f t="shared" si="14"/>
        <v>0</v>
      </c>
      <c r="R473" s="3">
        <f t="shared" si="15"/>
        <v>0</v>
      </c>
      <c r="S473" s="3">
        <f>IF(Machine_Downtime[[#This Row],[Coolant_Temperature]]&gt;18,2,0)</f>
        <v>2</v>
      </c>
      <c r="T473" s="3">
        <f>IF(Machine_Downtime[[#This Row],[Torque]]&gt;24,2,0)</f>
        <v>2</v>
      </c>
      <c r="U473" s="3">
        <f>Machine_Downtime[[#This Row],[torque_risk]]+Machine_Downtime[[#This Row],[temperature_risk]]+Machine_Downtime[[#This Row],[splindle_speed_risk]]+Machine_Downtime[[#This Row],[pressure_risk]]</f>
        <v>4</v>
      </c>
      <c r="V473" s="3" t="str">
        <f>IF(Machine_Downtime[[#This Row],[risk_score]]&gt;=5,"High",IF(Machine_Downtime[[#This Row],[risk_score]]&gt;=3,"Medium","Low"))</f>
        <v>Medium</v>
      </c>
    </row>
    <row r="474" spans="1:22" x14ac:dyDescent="0.3">
      <c r="A474" t="s">
        <v>284</v>
      </c>
      <c r="B474" t="s">
        <v>23</v>
      </c>
      <c r="C474" t="s">
        <v>24</v>
      </c>
      <c r="D474" s="3">
        <v>71.040000000000006</v>
      </c>
      <c r="E474" s="3">
        <v>6.9606359080000004</v>
      </c>
      <c r="F474" s="3">
        <v>6.1754366459999996</v>
      </c>
      <c r="G474" s="3">
        <v>21.2</v>
      </c>
      <c r="H474" s="3">
        <v>44.1</v>
      </c>
      <c r="I474" s="3">
        <v>30.6</v>
      </c>
      <c r="J474" s="3">
        <v>0.83399999999999996</v>
      </c>
      <c r="K474" s="3">
        <v>25.969000000000001</v>
      </c>
      <c r="L474" s="3">
        <v>21951</v>
      </c>
      <c r="M474" s="3" t="s">
        <v>36</v>
      </c>
      <c r="N474" s="3">
        <v>29.18818782</v>
      </c>
      <c r="O474" s="3">
        <v>2.15</v>
      </c>
      <c r="P474" t="s">
        <v>21</v>
      </c>
      <c r="Q474" s="3">
        <f t="shared" si="14"/>
        <v>2</v>
      </c>
      <c r="R474" s="3">
        <f t="shared" si="15"/>
        <v>2</v>
      </c>
      <c r="S474" s="3">
        <f>IF(Machine_Downtime[[#This Row],[Coolant_Temperature]]&gt;18,2,0)</f>
        <v>2</v>
      </c>
      <c r="T474" s="3">
        <f>IF(Machine_Downtime[[#This Row],[Torque]]&gt;24,2,0)</f>
        <v>2</v>
      </c>
      <c r="U474" s="3">
        <f>Machine_Downtime[[#This Row],[torque_risk]]+Machine_Downtime[[#This Row],[temperature_risk]]+Machine_Downtime[[#This Row],[splindle_speed_risk]]+Machine_Downtime[[#This Row],[pressure_risk]]</f>
        <v>8</v>
      </c>
      <c r="V474" s="3" t="str">
        <f>IF(Machine_Downtime[[#This Row],[risk_score]]&gt;=5,"High",IF(Machine_Downtime[[#This Row],[risk_score]]&gt;=3,"Medium","Low"))</f>
        <v>High</v>
      </c>
    </row>
    <row r="475" spans="1:22" x14ac:dyDescent="0.3">
      <c r="A475" t="s">
        <v>284</v>
      </c>
      <c r="B475" t="s">
        <v>28</v>
      </c>
      <c r="C475" t="s">
        <v>29</v>
      </c>
      <c r="D475" s="3">
        <v>121.0226115</v>
      </c>
      <c r="E475" s="3">
        <v>5.6468079639999997</v>
      </c>
      <c r="F475" s="3">
        <v>6.2989242230000002</v>
      </c>
      <c r="G475" s="3">
        <v>5.7</v>
      </c>
      <c r="H475" s="3" t="s">
        <v>41</v>
      </c>
      <c r="I475" s="3">
        <v>34.1</v>
      </c>
      <c r="J475" s="3">
        <v>0.77400000000000002</v>
      </c>
      <c r="K475" s="3">
        <v>29.640999999999998</v>
      </c>
      <c r="L475" s="3">
        <v>19197</v>
      </c>
      <c r="M475" s="3" t="s">
        <v>112</v>
      </c>
      <c r="N475" s="3">
        <v>21.12865678</v>
      </c>
      <c r="O475" s="3">
        <v>1.87</v>
      </c>
      <c r="P475" t="s">
        <v>37</v>
      </c>
      <c r="Q475" s="3">
        <f t="shared" si="14"/>
        <v>0</v>
      </c>
      <c r="R475" s="3">
        <f t="shared" si="15"/>
        <v>2</v>
      </c>
      <c r="S475" s="3">
        <f>IF(Machine_Downtime[[#This Row],[Coolant_Temperature]]&gt;18,2,0)</f>
        <v>0</v>
      </c>
      <c r="T475" s="3">
        <f>IF(Machine_Downtime[[#This Row],[Torque]]&gt;24,2,0)</f>
        <v>0</v>
      </c>
      <c r="U475" s="3">
        <f>Machine_Downtime[[#This Row],[torque_risk]]+Machine_Downtime[[#This Row],[temperature_risk]]+Machine_Downtime[[#This Row],[splindle_speed_risk]]+Machine_Downtime[[#This Row],[pressure_risk]]</f>
        <v>2</v>
      </c>
      <c r="V475" s="3" t="str">
        <f>IF(Machine_Downtime[[#This Row],[risk_score]]&gt;=5,"High",IF(Machine_Downtime[[#This Row],[risk_score]]&gt;=3,"Medium","Low"))</f>
        <v>Low</v>
      </c>
    </row>
    <row r="476" spans="1:22" x14ac:dyDescent="0.3">
      <c r="A476" t="s">
        <v>284</v>
      </c>
      <c r="B476" t="s">
        <v>17</v>
      </c>
      <c r="C476" t="s">
        <v>18</v>
      </c>
      <c r="D476" s="3">
        <v>112.42246419999999</v>
      </c>
      <c r="E476" s="3">
        <v>5.6491948320000001</v>
      </c>
      <c r="F476" s="3">
        <v>6.5768517700000002</v>
      </c>
      <c r="G476" s="3">
        <v>26.3</v>
      </c>
      <c r="H476" s="3">
        <v>51.1</v>
      </c>
      <c r="I476" s="3">
        <v>34.799999999999997</v>
      </c>
      <c r="J476" s="3">
        <v>1.3009999999999999</v>
      </c>
      <c r="K476" s="3">
        <v>24.465</v>
      </c>
      <c r="L476" s="3">
        <v>22603</v>
      </c>
      <c r="M476" s="3" t="s">
        <v>127</v>
      </c>
      <c r="N476" s="3">
        <v>21.1211786</v>
      </c>
      <c r="O476" s="3">
        <v>2.11</v>
      </c>
      <c r="P476" t="s">
        <v>37</v>
      </c>
      <c r="Q476" s="3">
        <f t="shared" si="14"/>
        <v>0</v>
      </c>
      <c r="R476" s="3">
        <f t="shared" si="15"/>
        <v>0</v>
      </c>
      <c r="S476" s="3">
        <f>IF(Machine_Downtime[[#This Row],[Coolant_Temperature]]&gt;18,2,0)</f>
        <v>2</v>
      </c>
      <c r="T476" s="3">
        <f>IF(Machine_Downtime[[#This Row],[Torque]]&gt;24,2,0)</f>
        <v>0</v>
      </c>
      <c r="U476" s="3">
        <f>Machine_Downtime[[#This Row],[torque_risk]]+Machine_Downtime[[#This Row],[temperature_risk]]+Machine_Downtime[[#This Row],[splindle_speed_risk]]+Machine_Downtime[[#This Row],[pressure_risk]]</f>
        <v>2</v>
      </c>
      <c r="V476" s="3" t="str">
        <f>IF(Machine_Downtime[[#This Row],[risk_score]]&gt;=5,"High",IF(Machine_Downtime[[#This Row],[risk_score]]&gt;=3,"Medium","Low"))</f>
        <v>Low</v>
      </c>
    </row>
    <row r="477" spans="1:22" x14ac:dyDescent="0.3">
      <c r="A477" t="s">
        <v>284</v>
      </c>
      <c r="B477" t="s">
        <v>28</v>
      </c>
      <c r="C477" t="s">
        <v>29</v>
      </c>
      <c r="D477" s="3">
        <v>145.97999999999999</v>
      </c>
      <c r="E477" s="3">
        <v>4.8425205299999998</v>
      </c>
      <c r="F477" s="3">
        <v>6.9674182230000001</v>
      </c>
      <c r="G477" s="3" t="s">
        <v>39</v>
      </c>
      <c r="H477" s="3">
        <v>48.7</v>
      </c>
      <c r="I477" s="3">
        <v>33.5</v>
      </c>
      <c r="J477" s="3">
        <v>0.42399999999999999</v>
      </c>
      <c r="K477" s="3">
        <v>29.274999999999999</v>
      </c>
      <c r="L477" s="3">
        <v>27333</v>
      </c>
      <c r="M477" s="3" t="s">
        <v>105</v>
      </c>
      <c r="N477" s="3">
        <v>29.115203999999999</v>
      </c>
      <c r="O477" s="3">
        <v>2.35</v>
      </c>
      <c r="P477" t="s">
        <v>21</v>
      </c>
      <c r="Q477" s="3">
        <f t="shared" si="14"/>
        <v>0</v>
      </c>
      <c r="R477" s="3">
        <f t="shared" si="15"/>
        <v>2</v>
      </c>
      <c r="S477" s="3">
        <f>IF(Machine_Downtime[[#This Row],[Coolant_Temperature]]&gt;18,2,0)</f>
        <v>2</v>
      </c>
      <c r="T477" s="3">
        <f>IF(Machine_Downtime[[#This Row],[Torque]]&gt;24,2,0)</f>
        <v>2</v>
      </c>
      <c r="U477" s="3">
        <f>Machine_Downtime[[#This Row],[torque_risk]]+Machine_Downtime[[#This Row],[temperature_risk]]+Machine_Downtime[[#This Row],[splindle_speed_risk]]+Machine_Downtime[[#This Row],[pressure_risk]]</f>
        <v>6</v>
      </c>
      <c r="V477" s="3" t="str">
        <f>IF(Machine_Downtime[[#This Row],[risk_score]]&gt;=5,"High",IF(Machine_Downtime[[#This Row],[risk_score]]&gt;=3,"Medium","Low"))</f>
        <v>High</v>
      </c>
    </row>
    <row r="478" spans="1:22" x14ac:dyDescent="0.3">
      <c r="A478" t="s">
        <v>284</v>
      </c>
      <c r="B478" t="s">
        <v>17</v>
      </c>
      <c r="C478" t="s">
        <v>18</v>
      </c>
      <c r="D478" s="3">
        <v>127.82649189999999</v>
      </c>
      <c r="E478" s="3">
        <v>5.5915108919999996</v>
      </c>
      <c r="F478" s="3">
        <v>6.0121872209999996</v>
      </c>
      <c r="G478" s="3">
        <v>25.8</v>
      </c>
      <c r="H478" s="3">
        <v>40.700000000000003</v>
      </c>
      <c r="I478" s="3">
        <v>35.200000000000003</v>
      </c>
      <c r="J478" s="3">
        <v>1.0329999999999999</v>
      </c>
      <c r="K478" s="3">
        <v>33.792999999999999</v>
      </c>
      <c r="L478" s="3">
        <v>22393</v>
      </c>
      <c r="M478" s="3" t="s">
        <v>20</v>
      </c>
      <c r="N478" s="3">
        <v>21.319251550000001</v>
      </c>
      <c r="O478" s="3">
        <v>2.02</v>
      </c>
      <c r="P478" t="s">
        <v>37</v>
      </c>
      <c r="Q478" s="3">
        <f t="shared" si="14"/>
        <v>0</v>
      </c>
      <c r="R478" s="3">
        <f t="shared" si="15"/>
        <v>2</v>
      </c>
      <c r="S478" s="3">
        <f>IF(Machine_Downtime[[#This Row],[Coolant_Temperature]]&gt;18,2,0)</f>
        <v>2</v>
      </c>
      <c r="T478" s="3">
        <f>IF(Machine_Downtime[[#This Row],[Torque]]&gt;24,2,0)</f>
        <v>0</v>
      </c>
      <c r="U478" s="3">
        <f>Machine_Downtime[[#This Row],[torque_risk]]+Machine_Downtime[[#This Row],[temperature_risk]]+Machine_Downtime[[#This Row],[splindle_speed_risk]]+Machine_Downtime[[#This Row],[pressure_risk]]</f>
        <v>4</v>
      </c>
      <c r="V478" s="3" t="str">
        <f>IF(Machine_Downtime[[#This Row],[risk_score]]&gt;=5,"High",IF(Machine_Downtime[[#This Row],[risk_score]]&gt;=3,"Medium","Low"))</f>
        <v>Medium</v>
      </c>
    </row>
    <row r="479" spans="1:22" x14ac:dyDescent="0.3">
      <c r="A479" t="s">
        <v>284</v>
      </c>
      <c r="B479" t="s">
        <v>17</v>
      </c>
      <c r="C479" t="s">
        <v>18</v>
      </c>
      <c r="D479" s="3">
        <v>137.44550530000001</v>
      </c>
      <c r="E479" s="3">
        <v>5.6205399920000003</v>
      </c>
      <c r="F479" s="3">
        <v>5.5893856209999999</v>
      </c>
      <c r="G479" s="3">
        <v>4.5</v>
      </c>
      <c r="H479" s="3">
        <v>48.8</v>
      </c>
      <c r="I479" s="3">
        <v>33.5</v>
      </c>
      <c r="J479" s="3">
        <v>1.167</v>
      </c>
      <c r="K479" s="3">
        <v>21.928000000000001</v>
      </c>
      <c r="L479" s="3">
        <v>19197</v>
      </c>
      <c r="M479" s="3" t="s">
        <v>242</v>
      </c>
      <c r="N479" s="3">
        <v>21.206556500000001</v>
      </c>
      <c r="O479" s="3">
        <v>2.93</v>
      </c>
      <c r="P479" t="s">
        <v>37</v>
      </c>
      <c r="Q479" s="3">
        <f t="shared" si="14"/>
        <v>0</v>
      </c>
      <c r="R479" s="3">
        <f t="shared" si="15"/>
        <v>2</v>
      </c>
      <c r="S479" s="3">
        <f>IF(Machine_Downtime[[#This Row],[Coolant_Temperature]]&gt;18,2,0)</f>
        <v>0</v>
      </c>
      <c r="T479" s="3">
        <f>IF(Machine_Downtime[[#This Row],[Torque]]&gt;24,2,0)</f>
        <v>0</v>
      </c>
      <c r="U479" s="3">
        <f>Machine_Downtime[[#This Row],[torque_risk]]+Machine_Downtime[[#This Row],[temperature_risk]]+Machine_Downtime[[#This Row],[splindle_speed_risk]]+Machine_Downtime[[#This Row],[pressure_risk]]</f>
        <v>2</v>
      </c>
      <c r="V479" s="3" t="str">
        <f>IF(Machine_Downtime[[#This Row],[risk_score]]&gt;=5,"High",IF(Machine_Downtime[[#This Row],[risk_score]]&gt;=3,"Medium","Low"))</f>
        <v>Low</v>
      </c>
    </row>
    <row r="480" spans="1:22" x14ac:dyDescent="0.3">
      <c r="A480" t="s">
        <v>284</v>
      </c>
      <c r="B480" t="s">
        <v>28</v>
      </c>
      <c r="C480" t="s">
        <v>29</v>
      </c>
      <c r="D480" s="3">
        <v>92.44</v>
      </c>
      <c r="E480" s="3">
        <v>6.893181921</v>
      </c>
      <c r="F480" s="3">
        <v>6.1642514999999998</v>
      </c>
      <c r="G480" s="3" t="s">
        <v>50</v>
      </c>
      <c r="H480" s="3">
        <v>47.8</v>
      </c>
      <c r="I480" s="3">
        <v>35.799999999999997</v>
      </c>
      <c r="J480" s="3">
        <v>1.1839999999999999</v>
      </c>
      <c r="K480" s="3">
        <v>17.085999999999999</v>
      </c>
      <c r="L480" s="3">
        <v>20801</v>
      </c>
      <c r="M480" s="3" t="s">
        <v>68</v>
      </c>
      <c r="N480" s="3">
        <v>29.13830566</v>
      </c>
      <c r="O480" s="3">
        <v>3.59</v>
      </c>
      <c r="P480" t="s">
        <v>21</v>
      </c>
      <c r="Q480" s="3">
        <f t="shared" si="14"/>
        <v>0</v>
      </c>
      <c r="R480" s="3">
        <f t="shared" si="15"/>
        <v>0</v>
      </c>
      <c r="S480" s="3">
        <f>IF(Machine_Downtime[[#This Row],[Coolant_Temperature]]&gt;18,2,0)</f>
        <v>2</v>
      </c>
      <c r="T480" s="3">
        <f>IF(Machine_Downtime[[#This Row],[Torque]]&gt;24,2,0)</f>
        <v>2</v>
      </c>
      <c r="U480" s="3">
        <f>Machine_Downtime[[#This Row],[torque_risk]]+Machine_Downtime[[#This Row],[temperature_risk]]+Machine_Downtime[[#This Row],[splindle_speed_risk]]+Machine_Downtime[[#This Row],[pressure_risk]]</f>
        <v>4</v>
      </c>
      <c r="V480" s="3" t="str">
        <f>IF(Machine_Downtime[[#This Row],[risk_score]]&gt;=5,"High",IF(Machine_Downtime[[#This Row],[risk_score]]&gt;=3,"Medium","Low"))</f>
        <v>Medium</v>
      </c>
    </row>
    <row r="481" spans="1:22" x14ac:dyDescent="0.3">
      <c r="A481" t="s">
        <v>284</v>
      </c>
      <c r="B481" t="s">
        <v>17</v>
      </c>
      <c r="C481" t="s">
        <v>18</v>
      </c>
      <c r="D481" s="3">
        <v>134.45196369999999</v>
      </c>
      <c r="E481" s="3">
        <v>5.5936495859999997</v>
      </c>
      <c r="F481" s="3">
        <v>5.6963124460000003</v>
      </c>
      <c r="G481" s="3">
        <v>25.9</v>
      </c>
      <c r="H481" s="3">
        <v>43.4</v>
      </c>
      <c r="I481" s="3">
        <v>31.5</v>
      </c>
      <c r="J481" s="3">
        <v>1.3460000000000001</v>
      </c>
      <c r="K481" s="3">
        <v>20.061</v>
      </c>
      <c r="L481" s="3">
        <v>22405</v>
      </c>
      <c r="M481" s="3" t="s">
        <v>286</v>
      </c>
      <c r="N481" s="3">
        <v>33.355119610000003</v>
      </c>
      <c r="O481" s="3">
        <v>3.17</v>
      </c>
      <c r="P481" t="s">
        <v>37</v>
      </c>
      <c r="Q481" s="3">
        <f t="shared" si="14"/>
        <v>0</v>
      </c>
      <c r="R481" s="3">
        <f t="shared" si="15"/>
        <v>2</v>
      </c>
      <c r="S481" s="3">
        <f>IF(Machine_Downtime[[#This Row],[Coolant_Temperature]]&gt;18,2,0)</f>
        <v>2</v>
      </c>
      <c r="T481" s="3">
        <f>IF(Machine_Downtime[[#This Row],[Torque]]&gt;24,2,0)</f>
        <v>2</v>
      </c>
      <c r="U481" s="3">
        <f>Machine_Downtime[[#This Row],[torque_risk]]+Machine_Downtime[[#This Row],[temperature_risk]]+Machine_Downtime[[#This Row],[splindle_speed_risk]]+Machine_Downtime[[#This Row],[pressure_risk]]</f>
        <v>6</v>
      </c>
      <c r="V481" s="3" t="str">
        <f>IF(Machine_Downtime[[#This Row],[risk_score]]&gt;=5,"High",IF(Machine_Downtime[[#This Row],[risk_score]]&gt;=3,"Medium","Low"))</f>
        <v>High</v>
      </c>
    </row>
    <row r="482" spans="1:22" x14ac:dyDescent="0.3">
      <c r="A482" t="s">
        <v>284</v>
      </c>
      <c r="B482" t="s">
        <v>23</v>
      </c>
      <c r="C482" t="s">
        <v>24</v>
      </c>
      <c r="D482" s="3">
        <v>134.54</v>
      </c>
      <c r="E482" s="3">
        <v>4.0944827850000003</v>
      </c>
      <c r="F482" s="3">
        <v>6.3506622420000003</v>
      </c>
      <c r="G482" s="3">
        <v>5.0999999999999996</v>
      </c>
      <c r="H482" s="3">
        <v>44.8</v>
      </c>
      <c r="I482" s="3">
        <v>40.700000000000003</v>
      </c>
      <c r="J482" s="3">
        <v>0.63900000000000001</v>
      </c>
      <c r="K482" s="3">
        <v>12.853</v>
      </c>
      <c r="L482" s="3">
        <v>16389</v>
      </c>
      <c r="M482" s="3" t="s">
        <v>167</v>
      </c>
      <c r="N482" s="3">
        <v>29.129416070000001</v>
      </c>
      <c r="O482" s="3">
        <v>2.17</v>
      </c>
      <c r="P482" t="s">
        <v>21</v>
      </c>
      <c r="Q482" s="3">
        <f t="shared" si="14"/>
        <v>0</v>
      </c>
      <c r="R482" s="3">
        <f t="shared" si="15"/>
        <v>2</v>
      </c>
      <c r="S482" s="3">
        <f>IF(Machine_Downtime[[#This Row],[Coolant_Temperature]]&gt;18,2,0)</f>
        <v>0</v>
      </c>
      <c r="T482" s="3">
        <f>IF(Machine_Downtime[[#This Row],[Torque]]&gt;24,2,0)</f>
        <v>2</v>
      </c>
      <c r="U482" s="3">
        <f>Machine_Downtime[[#This Row],[torque_risk]]+Machine_Downtime[[#This Row],[temperature_risk]]+Machine_Downtime[[#This Row],[splindle_speed_risk]]+Machine_Downtime[[#This Row],[pressure_risk]]</f>
        <v>4</v>
      </c>
      <c r="V482" s="3" t="str">
        <f>IF(Machine_Downtime[[#This Row],[risk_score]]&gt;=5,"High",IF(Machine_Downtime[[#This Row],[risk_score]]&gt;=3,"Medium","Low"))</f>
        <v>Medium</v>
      </c>
    </row>
    <row r="483" spans="1:22" x14ac:dyDescent="0.3">
      <c r="A483" t="s">
        <v>284</v>
      </c>
      <c r="B483" t="s">
        <v>17</v>
      </c>
      <c r="C483" t="s">
        <v>18</v>
      </c>
      <c r="D483" s="3">
        <v>141.13999999999999</v>
      </c>
      <c r="E483" s="3">
        <v>4.1134295449999998</v>
      </c>
      <c r="F483" s="3">
        <v>6.5827955039999999</v>
      </c>
      <c r="G483" s="3">
        <v>8.1</v>
      </c>
      <c r="H483" s="3">
        <v>41.3</v>
      </c>
      <c r="I483" s="3">
        <v>35.5</v>
      </c>
      <c r="J483" s="3">
        <v>0.997</v>
      </c>
      <c r="K483" s="3">
        <v>43.893000000000001</v>
      </c>
      <c r="L483" s="3">
        <v>16541</v>
      </c>
      <c r="M483" s="3" t="s">
        <v>43</v>
      </c>
      <c r="N483" s="3">
        <v>28.8617375</v>
      </c>
      <c r="O483" s="3">
        <v>2.2200000000000002</v>
      </c>
      <c r="P483" t="s">
        <v>21</v>
      </c>
      <c r="Q483" s="3">
        <f t="shared" si="14"/>
        <v>0</v>
      </c>
      <c r="R483" s="3">
        <f t="shared" si="15"/>
        <v>0</v>
      </c>
      <c r="S483" s="3">
        <f>IF(Machine_Downtime[[#This Row],[Coolant_Temperature]]&gt;18,2,0)</f>
        <v>0</v>
      </c>
      <c r="T483" s="3">
        <f>IF(Machine_Downtime[[#This Row],[Torque]]&gt;24,2,0)</f>
        <v>2</v>
      </c>
      <c r="U483" s="3">
        <f>Machine_Downtime[[#This Row],[torque_risk]]+Machine_Downtime[[#This Row],[temperature_risk]]+Machine_Downtime[[#This Row],[splindle_speed_risk]]+Machine_Downtime[[#This Row],[pressure_risk]]</f>
        <v>2</v>
      </c>
      <c r="V483" s="3" t="str">
        <f>IF(Machine_Downtime[[#This Row],[risk_score]]&gt;=5,"High",IF(Machine_Downtime[[#This Row],[risk_score]]&gt;=3,"Medium","Low"))</f>
        <v>Low</v>
      </c>
    </row>
    <row r="484" spans="1:22" x14ac:dyDescent="0.3">
      <c r="A484" t="s">
        <v>284</v>
      </c>
      <c r="B484" t="s">
        <v>28</v>
      </c>
      <c r="C484" t="s">
        <v>29</v>
      </c>
      <c r="D484" s="3">
        <v>141.13999999999999</v>
      </c>
      <c r="E484" s="3">
        <v>5.5678565730000003</v>
      </c>
      <c r="F484" s="3">
        <v>6.9948893009999997</v>
      </c>
      <c r="G484" s="3">
        <v>5.9</v>
      </c>
      <c r="H484" s="3">
        <v>41.4</v>
      </c>
      <c r="I484" s="3">
        <v>31.8</v>
      </c>
      <c r="J484" s="3">
        <v>1.577</v>
      </c>
      <c r="K484" s="3">
        <v>41.051000000000002</v>
      </c>
      <c r="L484" s="3">
        <v>25528</v>
      </c>
      <c r="M484" s="3" t="s">
        <v>186</v>
      </c>
      <c r="N484" s="3">
        <v>29.159662839999999</v>
      </c>
      <c r="O484" s="3">
        <v>3.58</v>
      </c>
      <c r="P484" t="s">
        <v>21</v>
      </c>
      <c r="Q484" s="3">
        <f t="shared" si="14"/>
        <v>0</v>
      </c>
      <c r="R484" s="3">
        <f t="shared" si="15"/>
        <v>0</v>
      </c>
      <c r="S484" s="3">
        <f>IF(Machine_Downtime[[#This Row],[Coolant_Temperature]]&gt;18,2,0)</f>
        <v>0</v>
      </c>
      <c r="T484" s="3">
        <f>IF(Machine_Downtime[[#This Row],[Torque]]&gt;24,2,0)</f>
        <v>2</v>
      </c>
      <c r="U484" s="3">
        <f>Machine_Downtime[[#This Row],[torque_risk]]+Machine_Downtime[[#This Row],[temperature_risk]]+Machine_Downtime[[#This Row],[splindle_speed_risk]]+Machine_Downtime[[#This Row],[pressure_risk]]</f>
        <v>2</v>
      </c>
      <c r="V484" s="3" t="str">
        <f>IF(Machine_Downtime[[#This Row],[risk_score]]&gt;=5,"High",IF(Machine_Downtime[[#This Row],[risk_score]]&gt;=3,"Medium","Low"))</f>
        <v>Low</v>
      </c>
    </row>
    <row r="485" spans="1:22" x14ac:dyDescent="0.3">
      <c r="A485" t="s">
        <v>284</v>
      </c>
      <c r="B485" t="s">
        <v>23</v>
      </c>
      <c r="C485" t="s">
        <v>24</v>
      </c>
      <c r="D485" s="3">
        <v>118.9057732</v>
      </c>
      <c r="E485" s="3">
        <v>5.5835444299999999</v>
      </c>
      <c r="F485" s="3">
        <v>7.3140039430000003</v>
      </c>
      <c r="G485" s="3">
        <v>7.4</v>
      </c>
      <c r="H485" s="3">
        <v>47.4</v>
      </c>
      <c r="I485" s="3">
        <v>36.799999999999997</v>
      </c>
      <c r="J485" s="3">
        <v>0.377</v>
      </c>
      <c r="K485" s="3">
        <v>37.228000000000002</v>
      </c>
      <c r="L485" s="3">
        <v>22331</v>
      </c>
      <c r="M485" s="3" t="s">
        <v>159</v>
      </c>
      <c r="N485" s="3">
        <v>32.519298550000002</v>
      </c>
      <c r="O485" s="3">
        <v>1.99</v>
      </c>
      <c r="P485" t="s">
        <v>37</v>
      </c>
      <c r="Q485" s="3">
        <f t="shared" si="14"/>
        <v>0</v>
      </c>
      <c r="R485" s="3">
        <f t="shared" si="15"/>
        <v>2</v>
      </c>
      <c r="S485" s="3">
        <f>IF(Machine_Downtime[[#This Row],[Coolant_Temperature]]&gt;18,2,0)</f>
        <v>0</v>
      </c>
      <c r="T485" s="3">
        <f>IF(Machine_Downtime[[#This Row],[Torque]]&gt;24,2,0)</f>
        <v>2</v>
      </c>
      <c r="U485" s="3">
        <f>Machine_Downtime[[#This Row],[torque_risk]]+Machine_Downtime[[#This Row],[temperature_risk]]+Machine_Downtime[[#This Row],[splindle_speed_risk]]+Machine_Downtime[[#This Row],[pressure_risk]]</f>
        <v>4</v>
      </c>
      <c r="V485" s="3" t="str">
        <f>IF(Machine_Downtime[[#This Row],[risk_score]]&gt;=5,"High",IF(Machine_Downtime[[#This Row],[risk_score]]&gt;=3,"Medium","Low"))</f>
        <v>Medium</v>
      </c>
    </row>
    <row r="486" spans="1:22" x14ac:dyDescent="0.3">
      <c r="A486" t="s">
        <v>284</v>
      </c>
      <c r="B486" t="s">
        <v>17</v>
      </c>
      <c r="C486" t="s">
        <v>18</v>
      </c>
      <c r="D486" s="3">
        <v>123.7131151</v>
      </c>
      <c r="E486" s="3">
        <v>5.5916620659999996</v>
      </c>
      <c r="F486" s="3">
        <v>6.7428205160000001</v>
      </c>
      <c r="G486" s="3">
        <v>10.6</v>
      </c>
      <c r="H486" s="3">
        <v>45.6</v>
      </c>
      <c r="I486" s="3">
        <v>37.299999999999997</v>
      </c>
      <c r="J486" s="3">
        <v>0.67700000000000005</v>
      </c>
      <c r="K486" s="3">
        <v>20.314</v>
      </c>
      <c r="L486" s="3">
        <v>22394</v>
      </c>
      <c r="M486" s="3" t="s">
        <v>75</v>
      </c>
      <c r="N486" s="3">
        <v>21.318299540000002</v>
      </c>
      <c r="O486" s="3">
        <v>3.23</v>
      </c>
      <c r="P486" t="s">
        <v>37</v>
      </c>
      <c r="Q486" s="3">
        <f t="shared" si="14"/>
        <v>0</v>
      </c>
      <c r="R486" s="3">
        <f t="shared" si="15"/>
        <v>2</v>
      </c>
      <c r="S486" s="3">
        <f>IF(Machine_Downtime[[#This Row],[Coolant_Temperature]]&gt;18,2,0)</f>
        <v>0</v>
      </c>
      <c r="T486" s="3">
        <f>IF(Machine_Downtime[[#This Row],[Torque]]&gt;24,2,0)</f>
        <v>0</v>
      </c>
      <c r="U486" s="3">
        <f>Machine_Downtime[[#This Row],[torque_risk]]+Machine_Downtime[[#This Row],[temperature_risk]]+Machine_Downtime[[#This Row],[splindle_speed_risk]]+Machine_Downtime[[#This Row],[pressure_risk]]</f>
        <v>2</v>
      </c>
      <c r="V486" s="3" t="str">
        <f>IF(Machine_Downtime[[#This Row],[risk_score]]&gt;=5,"High",IF(Machine_Downtime[[#This Row],[risk_score]]&gt;=3,"Medium","Low"))</f>
        <v>Low</v>
      </c>
    </row>
    <row r="487" spans="1:22" x14ac:dyDescent="0.3">
      <c r="A487" t="s">
        <v>284</v>
      </c>
      <c r="B487" t="s">
        <v>23</v>
      </c>
      <c r="C487" t="s">
        <v>24</v>
      </c>
      <c r="D487" s="3">
        <v>63.76</v>
      </c>
      <c r="E487" s="3">
        <v>4.5668539020000001</v>
      </c>
      <c r="F487" s="3">
        <v>6.7313068850000004</v>
      </c>
      <c r="G487" s="3">
        <v>13.7</v>
      </c>
      <c r="H487" s="3">
        <v>49.2</v>
      </c>
      <c r="I487" s="3">
        <v>37.1</v>
      </c>
      <c r="J487" s="3">
        <v>1.2569999999999999</v>
      </c>
      <c r="K487" s="3">
        <v>12.189</v>
      </c>
      <c r="L487" s="3">
        <v>23432</v>
      </c>
      <c r="M487" s="3" t="s">
        <v>127</v>
      </c>
      <c r="N487" s="3">
        <v>29.182835140000002</v>
      </c>
      <c r="O487" s="3">
        <v>3.93</v>
      </c>
      <c r="P487" t="s">
        <v>21</v>
      </c>
      <c r="Q487" s="3">
        <f t="shared" si="14"/>
        <v>2</v>
      </c>
      <c r="R487" s="3">
        <f t="shared" si="15"/>
        <v>2</v>
      </c>
      <c r="S487" s="3">
        <f>IF(Machine_Downtime[[#This Row],[Coolant_Temperature]]&gt;18,2,0)</f>
        <v>0</v>
      </c>
      <c r="T487" s="3">
        <f>IF(Machine_Downtime[[#This Row],[Torque]]&gt;24,2,0)</f>
        <v>2</v>
      </c>
      <c r="U487" s="3">
        <f>Machine_Downtime[[#This Row],[torque_risk]]+Machine_Downtime[[#This Row],[temperature_risk]]+Machine_Downtime[[#This Row],[splindle_speed_risk]]+Machine_Downtime[[#This Row],[pressure_risk]]</f>
        <v>6</v>
      </c>
      <c r="V487" s="3" t="str">
        <f>IF(Machine_Downtime[[#This Row],[risk_score]]&gt;=5,"High",IF(Machine_Downtime[[#This Row],[risk_score]]&gt;=3,"Medium","Low"))</f>
        <v>High</v>
      </c>
    </row>
    <row r="488" spans="1:22" x14ac:dyDescent="0.3">
      <c r="A488" t="s">
        <v>284</v>
      </c>
      <c r="B488" t="s">
        <v>23</v>
      </c>
      <c r="C488" t="s">
        <v>24</v>
      </c>
      <c r="D488" s="3">
        <v>141.91555299999999</v>
      </c>
      <c r="E488" s="3">
        <v>5.6196311479999999</v>
      </c>
      <c r="F488" s="3">
        <v>6.6789817009999997</v>
      </c>
      <c r="G488" s="3">
        <v>7.4</v>
      </c>
      <c r="H488" s="3" t="s">
        <v>97</v>
      </c>
      <c r="I488" s="3" t="s">
        <v>74</v>
      </c>
      <c r="J488" s="3">
        <v>1.2130000000000001</v>
      </c>
      <c r="K488" s="3">
        <v>15.52</v>
      </c>
      <c r="L488" s="3">
        <v>22511</v>
      </c>
      <c r="M488" s="3" t="s">
        <v>116</v>
      </c>
      <c r="N488" s="3">
        <v>32.370455710000002</v>
      </c>
      <c r="O488" s="3" t="s">
        <v>81</v>
      </c>
      <c r="P488" t="s">
        <v>37</v>
      </c>
      <c r="Q488" s="3">
        <f t="shared" si="14"/>
        <v>0</v>
      </c>
      <c r="R488" s="3">
        <f t="shared" si="15"/>
        <v>2</v>
      </c>
      <c r="S488" s="3">
        <f>IF(Machine_Downtime[[#This Row],[Coolant_Temperature]]&gt;18,2,0)</f>
        <v>0</v>
      </c>
      <c r="T488" s="3">
        <f>IF(Machine_Downtime[[#This Row],[Torque]]&gt;24,2,0)</f>
        <v>2</v>
      </c>
      <c r="U488" s="3">
        <f>Machine_Downtime[[#This Row],[torque_risk]]+Machine_Downtime[[#This Row],[temperature_risk]]+Machine_Downtime[[#This Row],[splindle_speed_risk]]+Machine_Downtime[[#This Row],[pressure_risk]]</f>
        <v>4</v>
      </c>
      <c r="V488" s="3" t="str">
        <f>IF(Machine_Downtime[[#This Row],[risk_score]]&gt;=5,"High",IF(Machine_Downtime[[#This Row],[risk_score]]&gt;=3,"Medium","Low"))</f>
        <v>Medium</v>
      </c>
    </row>
    <row r="489" spans="1:22" x14ac:dyDescent="0.3">
      <c r="A489" t="s">
        <v>284</v>
      </c>
      <c r="B489" t="s">
        <v>17</v>
      </c>
      <c r="C489" t="s">
        <v>18</v>
      </c>
      <c r="D489" s="3">
        <v>114.4014569</v>
      </c>
      <c r="E489" s="3">
        <v>5.5914023220000004</v>
      </c>
      <c r="F489" s="3">
        <v>6.2071124150000001</v>
      </c>
      <c r="G489" s="3">
        <v>8.6999999999999993</v>
      </c>
      <c r="H489" s="3">
        <v>47.3</v>
      </c>
      <c r="I489" s="3" t="s">
        <v>287</v>
      </c>
      <c r="J489" s="3">
        <v>0.84199999999999997</v>
      </c>
      <c r="K489" s="3">
        <v>20.699000000000002</v>
      </c>
      <c r="L489" s="3">
        <v>22383</v>
      </c>
      <c r="M489" s="3" t="s">
        <v>49</v>
      </c>
      <c r="N489" s="3">
        <v>35.580333660000001</v>
      </c>
      <c r="O489" s="3">
        <v>2.02</v>
      </c>
      <c r="P489" t="s">
        <v>37</v>
      </c>
      <c r="Q489" s="3">
        <f t="shared" si="14"/>
        <v>0</v>
      </c>
      <c r="R489" s="3">
        <f t="shared" si="15"/>
        <v>2</v>
      </c>
      <c r="S489" s="3">
        <f>IF(Machine_Downtime[[#This Row],[Coolant_Temperature]]&gt;18,2,0)</f>
        <v>0</v>
      </c>
      <c r="T489" s="3">
        <f>IF(Machine_Downtime[[#This Row],[Torque]]&gt;24,2,0)</f>
        <v>2</v>
      </c>
      <c r="U489" s="3">
        <f>Machine_Downtime[[#This Row],[torque_risk]]+Machine_Downtime[[#This Row],[temperature_risk]]+Machine_Downtime[[#This Row],[splindle_speed_risk]]+Machine_Downtime[[#This Row],[pressure_risk]]</f>
        <v>4</v>
      </c>
      <c r="V489" s="3" t="str">
        <f>IF(Machine_Downtime[[#This Row],[risk_score]]&gt;=5,"High",IF(Machine_Downtime[[#This Row],[risk_score]]&gt;=3,"Medium","Low"))</f>
        <v>Medium</v>
      </c>
    </row>
    <row r="490" spans="1:22" x14ac:dyDescent="0.3">
      <c r="A490" t="s">
        <v>284</v>
      </c>
      <c r="B490" t="s">
        <v>28</v>
      </c>
      <c r="C490" t="s">
        <v>29</v>
      </c>
      <c r="D490" s="3">
        <v>142.36000000000001</v>
      </c>
      <c r="E490" s="3">
        <v>6.8394131590000002</v>
      </c>
      <c r="F490" s="3">
        <v>6.703593916</v>
      </c>
      <c r="G490" s="3">
        <v>32.299999999999997</v>
      </c>
      <c r="H490" s="3">
        <v>48.5</v>
      </c>
      <c r="I490" s="3">
        <v>31.7</v>
      </c>
      <c r="J490" s="3">
        <v>0.34300000000000003</v>
      </c>
      <c r="K490" s="3">
        <v>23.954000000000001</v>
      </c>
      <c r="L490" s="3">
        <v>26526</v>
      </c>
      <c r="M490" s="3" t="s">
        <v>232</v>
      </c>
      <c r="N490" s="3">
        <v>29.175701279999998</v>
      </c>
      <c r="O490" s="3">
        <v>3.59</v>
      </c>
      <c r="P490" t="s">
        <v>21</v>
      </c>
      <c r="Q490" s="3">
        <f t="shared" si="14"/>
        <v>0</v>
      </c>
      <c r="R490" s="3">
        <f t="shared" si="15"/>
        <v>2</v>
      </c>
      <c r="S490" s="3">
        <f>IF(Machine_Downtime[[#This Row],[Coolant_Temperature]]&gt;18,2,0)</f>
        <v>2</v>
      </c>
      <c r="T490" s="3">
        <f>IF(Machine_Downtime[[#This Row],[Torque]]&gt;24,2,0)</f>
        <v>2</v>
      </c>
      <c r="U490" s="3">
        <f>Machine_Downtime[[#This Row],[torque_risk]]+Machine_Downtime[[#This Row],[temperature_risk]]+Machine_Downtime[[#This Row],[splindle_speed_risk]]+Machine_Downtime[[#This Row],[pressure_risk]]</f>
        <v>6</v>
      </c>
      <c r="V490" s="3" t="str">
        <f>IF(Machine_Downtime[[#This Row],[risk_score]]&gt;=5,"High",IF(Machine_Downtime[[#This Row],[risk_score]]&gt;=3,"Medium","Low"))</f>
        <v>High</v>
      </c>
    </row>
    <row r="491" spans="1:22" x14ac:dyDescent="0.3">
      <c r="A491" t="s">
        <v>284</v>
      </c>
      <c r="B491" t="s">
        <v>23</v>
      </c>
      <c r="C491" t="s">
        <v>24</v>
      </c>
      <c r="D491" s="3">
        <v>127.9797701</v>
      </c>
      <c r="E491" s="3">
        <v>5.5881439220000004</v>
      </c>
      <c r="F491" s="3">
        <v>6.8042564470000002</v>
      </c>
      <c r="G491" s="3">
        <v>11.9</v>
      </c>
      <c r="H491" s="3">
        <v>39.799999999999997</v>
      </c>
      <c r="I491" s="3">
        <v>34.5</v>
      </c>
      <c r="J491" s="3">
        <v>1.667</v>
      </c>
      <c r="K491" s="3">
        <v>28.129000000000001</v>
      </c>
      <c r="L491" s="3">
        <v>22364</v>
      </c>
      <c r="M491" s="3" t="s">
        <v>182</v>
      </c>
      <c r="N491" s="3">
        <v>35.581220899999998</v>
      </c>
      <c r="O491" s="3">
        <v>1.85</v>
      </c>
      <c r="P491" t="s">
        <v>37</v>
      </c>
      <c r="Q491" s="3">
        <f t="shared" si="14"/>
        <v>0</v>
      </c>
      <c r="R491" s="3">
        <f t="shared" si="15"/>
        <v>2</v>
      </c>
      <c r="S491" s="3">
        <f>IF(Machine_Downtime[[#This Row],[Coolant_Temperature]]&gt;18,2,0)</f>
        <v>0</v>
      </c>
      <c r="T491" s="3">
        <f>IF(Machine_Downtime[[#This Row],[Torque]]&gt;24,2,0)</f>
        <v>2</v>
      </c>
      <c r="U491" s="3">
        <f>Machine_Downtime[[#This Row],[torque_risk]]+Machine_Downtime[[#This Row],[temperature_risk]]+Machine_Downtime[[#This Row],[splindle_speed_risk]]+Machine_Downtime[[#This Row],[pressure_risk]]</f>
        <v>4</v>
      </c>
      <c r="V491" s="3" t="str">
        <f>IF(Machine_Downtime[[#This Row],[risk_score]]&gt;=5,"High",IF(Machine_Downtime[[#This Row],[risk_score]]&gt;=3,"Medium","Low"))</f>
        <v>Medium</v>
      </c>
    </row>
    <row r="492" spans="1:22" x14ac:dyDescent="0.3">
      <c r="A492" t="s">
        <v>284</v>
      </c>
      <c r="B492" t="s">
        <v>28</v>
      </c>
      <c r="C492" t="s">
        <v>29</v>
      </c>
      <c r="D492" s="3">
        <v>136.9081305</v>
      </c>
      <c r="E492" s="3">
        <v>5.5905874469999999</v>
      </c>
      <c r="F492" s="3">
        <v>7.1143628870000004</v>
      </c>
      <c r="G492" s="3">
        <v>4.5</v>
      </c>
      <c r="H492" s="3">
        <v>51.1</v>
      </c>
      <c r="I492" s="3">
        <v>34.9</v>
      </c>
      <c r="J492" s="3">
        <v>0.60199999999999998</v>
      </c>
      <c r="K492" s="3">
        <v>27.411000000000001</v>
      </c>
      <c r="L492" s="3">
        <v>22369</v>
      </c>
      <c r="M492" s="3" t="s">
        <v>283</v>
      </c>
      <c r="N492" s="3">
        <v>35.580333660000001</v>
      </c>
      <c r="O492" s="3">
        <v>1.87</v>
      </c>
      <c r="P492" t="s">
        <v>37</v>
      </c>
      <c r="Q492" s="3">
        <f t="shared" si="14"/>
        <v>0</v>
      </c>
      <c r="R492" s="3">
        <f t="shared" si="15"/>
        <v>2</v>
      </c>
      <c r="S492" s="3">
        <f>IF(Machine_Downtime[[#This Row],[Coolant_Temperature]]&gt;18,2,0)</f>
        <v>0</v>
      </c>
      <c r="T492" s="3">
        <f>IF(Machine_Downtime[[#This Row],[Torque]]&gt;24,2,0)</f>
        <v>2</v>
      </c>
      <c r="U492" s="3">
        <f>Machine_Downtime[[#This Row],[torque_risk]]+Machine_Downtime[[#This Row],[temperature_risk]]+Machine_Downtime[[#This Row],[splindle_speed_risk]]+Machine_Downtime[[#This Row],[pressure_risk]]</f>
        <v>4</v>
      </c>
      <c r="V492" s="3" t="str">
        <f>IF(Machine_Downtime[[#This Row],[risk_score]]&gt;=5,"High",IF(Machine_Downtime[[#This Row],[risk_score]]&gt;=3,"Medium","Low"))</f>
        <v>Medium</v>
      </c>
    </row>
    <row r="493" spans="1:22" x14ac:dyDescent="0.3">
      <c r="A493" t="s">
        <v>284</v>
      </c>
      <c r="B493" t="s">
        <v>23</v>
      </c>
      <c r="C493" t="s">
        <v>24</v>
      </c>
      <c r="D493" s="3">
        <v>132.8734571</v>
      </c>
      <c r="E493" s="3">
        <v>5.5909464260000004</v>
      </c>
      <c r="F493" s="3">
        <v>5.9787660650000003</v>
      </c>
      <c r="G493" s="3">
        <v>8.6999999999999993</v>
      </c>
      <c r="H493" s="3" t="s">
        <v>128</v>
      </c>
      <c r="I493" s="3">
        <v>35.4</v>
      </c>
      <c r="J493" s="3">
        <v>0.755</v>
      </c>
      <c r="K493" s="3">
        <v>15.061</v>
      </c>
      <c r="L493" s="3">
        <v>22380</v>
      </c>
      <c r="M493" s="3" t="s">
        <v>140</v>
      </c>
      <c r="N493" s="3">
        <v>33.923365019999999</v>
      </c>
      <c r="O493" s="3">
        <v>1.95</v>
      </c>
      <c r="P493" t="s">
        <v>37</v>
      </c>
      <c r="Q493" s="3">
        <f t="shared" si="14"/>
        <v>0</v>
      </c>
      <c r="R493" s="3">
        <f t="shared" si="15"/>
        <v>2</v>
      </c>
      <c r="S493" s="3">
        <f>IF(Machine_Downtime[[#This Row],[Coolant_Temperature]]&gt;18,2,0)</f>
        <v>0</v>
      </c>
      <c r="T493" s="3">
        <f>IF(Machine_Downtime[[#This Row],[Torque]]&gt;24,2,0)</f>
        <v>2</v>
      </c>
      <c r="U493" s="3">
        <f>Machine_Downtime[[#This Row],[torque_risk]]+Machine_Downtime[[#This Row],[temperature_risk]]+Machine_Downtime[[#This Row],[splindle_speed_risk]]+Machine_Downtime[[#This Row],[pressure_risk]]</f>
        <v>4</v>
      </c>
      <c r="V493" s="3" t="str">
        <f>IF(Machine_Downtime[[#This Row],[risk_score]]&gt;=5,"High",IF(Machine_Downtime[[#This Row],[risk_score]]&gt;=3,"Medium","Low"))</f>
        <v>Medium</v>
      </c>
    </row>
    <row r="494" spans="1:22" x14ac:dyDescent="0.3">
      <c r="A494" t="s">
        <v>284</v>
      </c>
      <c r="B494" t="s">
        <v>23</v>
      </c>
      <c r="C494" t="s">
        <v>24</v>
      </c>
      <c r="D494" s="3">
        <v>80.27</v>
      </c>
      <c r="E494" s="3">
        <v>6.863944117</v>
      </c>
      <c r="F494" s="3">
        <v>6.293629127</v>
      </c>
      <c r="G494" s="3" t="s">
        <v>169</v>
      </c>
      <c r="H494" s="3">
        <v>50.8</v>
      </c>
      <c r="I494" s="3">
        <v>44.4</v>
      </c>
      <c r="J494" s="3">
        <v>1.3009999999999999</v>
      </c>
      <c r="K494" s="3">
        <v>21.768000000000001</v>
      </c>
      <c r="L494" s="3">
        <v>27613</v>
      </c>
      <c r="M494" s="3" t="s">
        <v>47</v>
      </c>
      <c r="N494" s="3">
        <v>29.250781199999999</v>
      </c>
      <c r="O494" s="3">
        <v>3.49</v>
      </c>
      <c r="P494" t="s">
        <v>21</v>
      </c>
      <c r="Q494" s="3">
        <f t="shared" si="14"/>
        <v>2</v>
      </c>
      <c r="R494" s="3">
        <f t="shared" si="15"/>
        <v>2</v>
      </c>
      <c r="S494" s="3">
        <f>IF(Machine_Downtime[[#This Row],[Coolant_Temperature]]&gt;18,2,0)</f>
        <v>2</v>
      </c>
      <c r="T494" s="3">
        <f>IF(Machine_Downtime[[#This Row],[Torque]]&gt;24,2,0)</f>
        <v>2</v>
      </c>
      <c r="U494" s="3">
        <f>Machine_Downtime[[#This Row],[torque_risk]]+Machine_Downtime[[#This Row],[temperature_risk]]+Machine_Downtime[[#This Row],[splindle_speed_risk]]+Machine_Downtime[[#This Row],[pressure_risk]]</f>
        <v>8</v>
      </c>
      <c r="V494" s="3" t="str">
        <f>IF(Machine_Downtime[[#This Row],[risk_score]]&gt;=5,"High",IF(Machine_Downtime[[#This Row],[risk_score]]&gt;=3,"Medium","Low"))</f>
        <v>High</v>
      </c>
    </row>
    <row r="495" spans="1:22" x14ac:dyDescent="0.3">
      <c r="A495" t="s">
        <v>284</v>
      </c>
      <c r="B495" t="s">
        <v>28</v>
      </c>
      <c r="C495" t="s">
        <v>29</v>
      </c>
      <c r="D495" s="3">
        <v>61.73</v>
      </c>
      <c r="E495" s="3">
        <v>4.8608624699999998</v>
      </c>
      <c r="F495" s="3">
        <v>6.9415979080000003</v>
      </c>
      <c r="G495" s="3">
        <v>6.9</v>
      </c>
      <c r="H495" s="3">
        <v>49.3</v>
      </c>
      <c r="I495" s="3">
        <v>33.799999999999997</v>
      </c>
      <c r="J495" s="3">
        <v>1.0900000000000001</v>
      </c>
      <c r="K495" s="3">
        <v>34.469000000000001</v>
      </c>
      <c r="L495" s="3">
        <v>26605</v>
      </c>
      <c r="M495" s="3" t="s">
        <v>245</v>
      </c>
      <c r="N495" s="3">
        <v>29.213193</v>
      </c>
      <c r="O495" s="3">
        <v>3.91</v>
      </c>
      <c r="P495" t="s">
        <v>21</v>
      </c>
      <c r="Q495" s="3">
        <f t="shared" si="14"/>
        <v>2</v>
      </c>
      <c r="R495" s="3">
        <f t="shared" si="15"/>
        <v>2</v>
      </c>
      <c r="S495" s="3">
        <f>IF(Machine_Downtime[[#This Row],[Coolant_Temperature]]&gt;18,2,0)</f>
        <v>0</v>
      </c>
      <c r="T495" s="3">
        <f>IF(Machine_Downtime[[#This Row],[Torque]]&gt;24,2,0)</f>
        <v>2</v>
      </c>
      <c r="U495" s="3">
        <f>Machine_Downtime[[#This Row],[torque_risk]]+Machine_Downtime[[#This Row],[temperature_risk]]+Machine_Downtime[[#This Row],[splindle_speed_risk]]+Machine_Downtime[[#This Row],[pressure_risk]]</f>
        <v>6</v>
      </c>
      <c r="V495" s="3" t="str">
        <f>IF(Machine_Downtime[[#This Row],[risk_score]]&gt;=5,"High",IF(Machine_Downtime[[#This Row],[risk_score]]&gt;=3,"Medium","Low"))</f>
        <v>High</v>
      </c>
    </row>
    <row r="496" spans="1:22" x14ac:dyDescent="0.3">
      <c r="A496" t="s">
        <v>288</v>
      </c>
      <c r="B496" t="s">
        <v>28</v>
      </c>
      <c r="C496" t="s">
        <v>29</v>
      </c>
      <c r="D496" s="3">
        <v>148.50534880000001</v>
      </c>
      <c r="E496" s="3">
        <v>5.3158805769999997</v>
      </c>
      <c r="F496" s="3">
        <v>6.5795878280000002</v>
      </c>
      <c r="G496" s="3">
        <v>11.9</v>
      </c>
      <c r="H496" s="3">
        <v>52.2</v>
      </c>
      <c r="I496" s="3">
        <v>34.4</v>
      </c>
      <c r="J496" s="3">
        <v>0.70299999999999996</v>
      </c>
      <c r="K496" s="3">
        <v>21.297999999999998</v>
      </c>
      <c r="L496" s="3">
        <v>14266</v>
      </c>
      <c r="M496" s="3" t="s">
        <v>95</v>
      </c>
      <c r="N496" s="3">
        <v>35.581220899999998</v>
      </c>
      <c r="O496" s="3">
        <v>3.11</v>
      </c>
      <c r="P496" t="s">
        <v>37</v>
      </c>
      <c r="Q496" s="3">
        <f t="shared" si="14"/>
        <v>0</v>
      </c>
      <c r="R496" s="3">
        <f t="shared" si="15"/>
        <v>2</v>
      </c>
      <c r="S496" s="3">
        <f>IF(Machine_Downtime[[#This Row],[Coolant_Temperature]]&gt;18,2,0)</f>
        <v>0</v>
      </c>
      <c r="T496" s="3">
        <f>IF(Machine_Downtime[[#This Row],[Torque]]&gt;24,2,0)</f>
        <v>2</v>
      </c>
      <c r="U496" s="3">
        <f>Machine_Downtime[[#This Row],[torque_risk]]+Machine_Downtime[[#This Row],[temperature_risk]]+Machine_Downtime[[#This Row],[splindle_speed_risk]]+Machine_Downtime[[#This Row],[pressure_risk]]</f>
        <v>4</v>
      </c>
      <c r="V496" s="3" t="str">
        <f>IF(Machine_Downtime[[#This Row],[risk_score]]&gt;=5,"High",IF(Machine_Downtime[[#This Row],[risk_score]]&gt;=3,"Medium","Low"))</f>
        <v>Medium</v>
      </c>
    </row>
    <row r="497" spans="1:22" x14ac:dyDescent="0.3">
      <c r="A497" t="s">
        <v>288</v>
      </c>
      <c r="B497" t="s">
        <v>28</v>
      </c>
      <c r="C497" t="s">
        <v>29</v>
      </c>
      <c r="D497" s="3">
        <v>106.8922785</v>
      </c>
      <c r="E497" s="3">
        <v>5.3175544840000004</v>
      </c>
      <c r="F497" s="3">
        <v>6.2307024269999998</v>
      </c>
      <c r="G497" s="3">
        <v>7.4</v>
      </c>
      <c r="H497" s="3">
        <v>44.4</v>
      </c>
      <c r="I497" s="3">
        <v>36.4</v>
      </c>
      <c r="J497" s="3">
        <v>0.69</v>
      </c>
      <c r="K497" s="3">
        <v>25.064</v>
      </c>
      <c r="L497" s="3">
        <v>18436</v>
      </c>
      <c r="M497" s="3" t="s">
        <v>226</v>
      </c>
      <c r="N497" s="3">
        <v>31.620335180000001</v>
      </c>
      <c r="O497" s="3">
        <v>1.95</v>
      </c>
      <c r="P497" t="s">
        <v>37</v>
      </c>
      <c r="Q497" s="3">
        <f t="shared" si="14"/>
        <v>0</v>
      </c>
      <c r="R497" s="3">
        <f t="shared" si="15"/>
        <v>0</v>
      </c>
      <c r="S497" s="3">
        <f>IF(Machine_Downtime[[#This Row],[Coolant_Temperature]]&gt;18,2,0)</f>
        <v>0</v>
      </c>
      <c r="T497" s="3">
        <f>IF(Machine_Downtime[[#This Row],[Torque]]&gt;24,2,0)</f>
        <v>2</v>
      </c>
      <c r="U497" s="3">
        <f>Machine_Downtime[[#This Row],[torque_risk]]+Machine_Downtime[[#This Row],[temperature_risk]]+Machine_Downtime[[#This Row],[splindle_speed_risk]]+Machine_Downtime[[#This Row],[pressure_risk]]</f>
        <v>2</v>
      </c>
      <c r="V497" s="3" t="str">
        <f>IF(Machine_Downtime[[#This Row],[risk_score]]&gt;=5,"High",IF(Machine_Downtime[[#This Row],[risk_score]]&gt;=3,"Medium","Low"))</f>
        <v>Low</v>
      </c>
    </row>
    <row r="498" spans="1:22" x14ac:dyDescent="0.3">
      <c r="A498" t="s">
        <v>288</v>
      </c>
      <c r="B498" t="s">
        <v>28</v>
      </c>
      <c r="C498" t="s">
        <v>29</v>
      </c>
      <c r="D498" s="3">
        <v>128.8130869</v>
      </c>
      <c r="E498" s="3">
        <v>5.3132217959999997</v>
      </c>
      <c r="F498" s="3">
        <v>6.4300733210000001</v>
      </c>
      <c r="G498" s="3">
        <v>8.6999999999999993</v>
      </c>
      <c r="H498" s="3">
        <v>44.8</v>
      </c>
      <c r="I498" s="3">
        <v>36.200000000000003</v>
      </c>
      <c r="J498" s="3">
        <v>0.95799999999999996</v>
      </c>
      <c r="K498" s="3">
        <v>27.853000000000002</v>
      </c>
      <c r="L498" s="3">
        <v>19197</v>
      </c>
      <c r="M498" s="3" t="s">
        <v>140</v>
      </c>
      <c r="N498" s="3">
        <v>32.519298550000002</v>
      </c>
      <c r="O498" s="3">
        <v>2.74</v>
      </c>
      <c r="P498" t="s">
        <v>37</v>
      </c>
      <c r="Q498" s="3">
        <f t="shared" si="14"/>
        <v>0</v>
      </c>
      <c r="R498" s="3">
        <f t="shared" si="15"/>
        <v>0</v>
      </c>
      <c r="S498" s="3">
        <f>IF(Machine_Downtime[[#This Row],[Coolant_Temperature]]&gt;18,2,0)</f>
        <v>0</v>
      </c>
      <c r="T498" s="3">
        <f>IF(Machine_Downtime[[#This Row],[Torque]]&gt;24,2,0)</f>
        <v>2</v>
      </c>
      <c r="U498" s="3">
        <f>Machine_Downtime[[#This Row],[torque_risk]]+Machine_Downtime[[#This Row],[temperature_risk]]+Machine_Downtime[[#This Row],[splindle_speed_risk]]+Machine_Downtime[[#This Row],[pressure_risk]]</f>
        <v>2</v>
      </c>
      <c r="V498" s="3" t="str">
        <f>IF(Machine_Downtime[[#This Row],[risk_score]]&gt;=5,"High",IF(Machine_Downtime[[#This Row],[risk_score]]&gt;=3,"Medium","Low"))</f>
        <v>Low</v>
      </c>
    </row>
    <row r="499" spans="1:22" x14ac:dyDescent="0.3">
      <c r="A499" t="s">
        <v>288</v>
      </c>
      <c r="B499" t="s">
        <v>17</v>
      </c>
      <c r="C499" t="s">
        <v>18</v>
      </c>
      <c r="D499" s="3">
        <v>142.63605340000001</v>
      </c>
      <c r="E499" s="3">
        <v>5.3166277690000001</v>
      </c>
      <c r="F499" s="3">
        <v>6.2595145270000003</v>
      </c>
      <c r="G499" s="3">
        <v>10.6</v>
      </c>
      <c r="H499" s="3">
        <v>49.6</v>
      </c>
      <c r="I499" s="3">
        <v>36.4</v>
      </c>
      <c r="J499" s="3">
        <v>1.3160000000000001</v>
      </c>
      <c r="K499" s="3">
        <v>13.417999999999999</v>
      </c>
      <c r="L499" s="3">
        <v>14152</v>
      </c>
      <c r="M499" s="3" t="s">
        <v>30</v>
      </c>
      <c r="N499" s="3">
        <v>34.973004189999997</v>
      </c>
      <c r="O499" s="3">
        <v>3.11</v>
      </c>
      <c r="P499" t="s">
        <v>37</v>
      </c>
      <c r="Q499" s="3">
        <f t="shared" si="14"/>
        <v>0</v>
      </c>
      <c r="R499" s="3">
        <f t="shared" si="15"/>
        <v>0</v>
      </c>
      <c r="S499" s="3">
        <f>IF(Machine_Downtime[[#This Row],[Coolant_Temperature]]&gt;18,2,0)</f>
        <v>0</v>
      </c>
      <c r="T499" s="3">
        <f>IF(Machine_Downtime[[#This Row],[Torque]]&gt;24,2,0)</f>
        <v>2</v>
      </c>
      <c r="U499" s="3">
        <f>Machine_Downtime[[#This Row],[torque_risk]]+Machine_Downtime[[#This Row],[temperature_risk]]+Machine_Downtime[[#This Row],[splindle_speed_risk]]+Machine_Downtime[[#This Row],[pressure_risk]]</f>
        <v>2</v>
      </c>
      <c r="V499" s="3" t="str">
        <f>IF(Machine_Downtime[[#This Row],[risk_score]]&gt;=5,"High",IF(Machine_Downtime[[#This Row],[risk_score]]&gt;=3,"Medium","Low"))</f>
        <v>Low</v>
      </c>
    </row>
    <row r="500" spans="1:22" x14ac:dyDescent="0.3">
      <c r="A500" t="s">
        <v>288</v>
      </c>
      <c r="B500" t="s">
        <v>28</v>
      </c>
      <c r="C500" t="s">
        <v>29</v>
      </c>
      <c r="D500" s="3">
        <v>114.4595853</v>
      </c>
      <c r="E500" s="3">
        <v>3.0531488370000002</v>
      </c>
      <c r="F500" s="3">
        <v>5.6015348339999997</v>
      </c>
      <c r="G500" s="3">
        <v>5.7</v>
      </c>
      <c r="H500" s="3">
        <v>41.7</v>
      </c>
      <c r="I500" s="3">
        <v>32.6</v>
      </c>
      <c r="J500" s="3">
        <v>1.036</v>
      </c>
      <c r="K500" s="3">
        <v>22.288</v>
      </c>
      <c r="L500" s="3">
        <v>21294</v>
      </c>
      <c r="M500" s="3" t="s">
        <v>289</v>
      </c>
      <c r="N500" s="3">
        <v>34.973004189999997</v>
      </c>
      <c r="O500" s="3">
        <v>3.06</v>
      </c>
      <c r="P500" t="s">
        <v>37</v>
      </c>
      <c r="Q500" s="3">
        <f t="shared" si="14"/>
        <v>0</v>
      </c>
      <c r="R500" s="3">
        <f t="shared" si="15"/>
        <v>0</v>
      </c>
      <c r="S500" s="3">
        <f>IF(Machine_Downtime[[#This Row],[Coolant_Temperature]]&gt;18,2,0)</f>
        <v>0</v>
      </c>
      <c r="T500" s="3">
        <f>IF(Machine_Downtime[[#This Row],[Torque]]&gt;24,2,0)</f>
        <v>2</v>
      </c>
      <c r="U500" s="3">
        <f>Machine_Downtime[[#This Row],[torque_risk]]+Machine_Downtime[[#This Row],[temperature_risk]]+Machine_Downtime[[#This Row],[splindle_speed_risk]]+Machine_Downtime[[#This Row],[pressure_risk]]</f>
        <v>2</v>
      </c>
      <c r="V500" s="3" t="str">
        <f>IF(Machine_Downtime[[#This Row],[risk_score]]&gt;=5,"High",IF(Machine_Downtime[[#This Row],[risk_score]]&gt;=3,"Medium","Low"))</f>
        <v>Low</v>
      </c>
    </row>
    <row r="501" spans="1:22" x14ac:dyDescent="0.3">
      <c r="A501" t="s">
        <v>288</v>
      </c>
      <c r="B501" t="s">
        <v>23</v>
      </c>
      <c r="C501" t="s">
        <v>24</v>
      </c>
      <c r="D501" s="3">
        <v>136.32147209999999</v>
      </c>
      <c r="E501" s="3">
        <v>5.3094106050000001</v>
      </c>
      <c r="F501" s="3">
        <v>6.3107620009999996</v>
      </c>
      <c r="G501" s="3">
        <v>6.8</v>
      </c>
      <c r="H501" s="3">
        <v>45.2</v>
      </c>
      <c r="I501" s="3">
        <v>38.200000000000003</v>
      </c>
      <c r="J501" s="3">
        <v>1.169</v>
      </c>
      <c r="K501" s="3">
        <v>27.172999999999998</v>
      </c>
      <c r="L501" s="3">
        <v>21355</v>
      </c>
      <c r="M501" s="3" t="s">
        <v>211</v>
      </c>
      <c r="N501" s="3">
        <v>34.973004189999997</v>
      </c>
      <c r="O501" s="3">
        <v>2.75</v>
      </c>
      <c r="P501" t="s">
        <v>37</v>
      </c>
      <c r="Q501" s="3">
        <f t="shared" si="14"/>
        <v>0</v>
      </c>
      <c r="R501" s="3">
        <f t="shared" si="15"/>
        <v>2</v>
      </c>
      <c r="S501" s="3">
        <f>IF(Machine_Downtime[[#This Row],[Coolant_Temperature]]&gt;18,2,0)</f>
        <v>0</v>
      </c>
      <c r="T501" s="3">
        <f>IF(Machine_Downtime[[#This Row],[Torque]]&gt;24,2,0)</f>
        <v>2</v>
      </c>
      <c r="U501" s="3">
        <f>Machine_Downtime[[#This Row],[torque_risk]]+Machine_Downtime[[#This Row],[temperature_risk]]+Machine_Downtime[[#This Row],[splindle_speed_risk]]+Machine_Downtime[[#This Row],[pressure_risk]]</f>
        <v>4</v>
      </c>
      <c r="V501" s="3" t="str">
        <f>IF(Machine_Downtime[[#This Row],[risk_score]]&gt;=5,"High",IF(Machine_Downtime[[#This Row],[risk_score]]&gt;=3,"Medium","Low"))</f>
        <v>Medium</v>
      </c>
    </row>
    <row r="502" spans="1:22" x14ac:dyDescent="0.3">
      <c r="A502" t="s">
        <v>288</v>
      </c>
      <c r="B502" t="s">
        <v>23</v>
      </c>
      <c r="C502" t="s">
        <v>24</v>
      </c>
      <c r="D502" s="3">
        <v>145.8448023</v>
      </c>
      <c r="E502" s="3">
        <v>3.0534513780000001</v>
      </c>
      <c r="F502" s="3">
        <v>7.3583085769999999</v>
      </c>
      <c r="G502" s="3">
        <v>4.5</v>
      </c>
      <c r="H502" s="3" t="s">
        <v>94</v>
      </c>
      <c r="I502" s="3">
        <v>40.299999999999997</v>
      </c>
      <c r="J502" s="3">
        <v>1.2769999999999999</v>
      </c>
      <c r="K502" s="3">
        <v>22.994</v>
      </c>
      <c r="L502" s="3">
        <v>21295</v>
      </c>
      <c r="M502" s="3" t="s">
        <v>62</v>
      </c>
      <c r="N502" s="3">
        <v>33.923365019999999</v>
      </c>
      <c r="O502" s="3">
        <v>2.88</v>
      </c>
      <c r="P502" t="s">
        <v>37</v>
      </c>
      <c r="Q502" s="3">
        <f t="shared" si="14"/>
        <v>0</v>
      </c>
      <c r="R502" s="3">
        <f t="shared" si="15"/>
        <v>2</v>
      </c>
      <c r="S502" s="3">
        <f>IF(Machine_Downtime[[#This Row],[Coolant_Temperature]]&gt;18,2,0)</f>
        <v>0</v>
      </c>
      <c r="T502" s="3">
        <f>IF(Machine_Downtime[[#This Row],[Torque]]&gt;24,2,0)</f>
        <v>2</v>
      </c>
      <c r="U502" s="3">
        <f>Machine_Downtime[[#This Row],[torque_risk]]+Machine_Downtime[[#This Row],[temperature_risk]]+Machine_Downtime[[#This Row],[splindle_speed_risk]]+Machine_Downtime[[#This Row],[pressure_risk]]</f>
        <v>4</v>
      </c>
      <c r="V502" s="3" t="str">
        <f>IF(Machine_Downtime[[#This Row],[risk_score]]&gt;=5,"High",IF(Machine_Downtime[[#This Row],[risk_score]]&gt;=3,"Medium","Low"))</f>
        <v>Medium</v>
      </c>
    </row>
    <row r="503" spans="1:22" x14ac:dyDescent="0.3">
      <c r="A503" t="s">
        <v>288</v>
      </c>
      <c r="B503" t="s">
        <v>23</v>
      </c>
      <c r="C503" t="s">
        <v>24</v>
      </c>
      <c r="D503" s="3">
        <v>91.89</v>
      </c>
      <c r="E503" s="3">
        <v>4.8147772409999998</v>
      </c>
      <c r="F503" s="3">
        <v>6.2295860870000004</v>
      </c>
      <c r="G503" s="3">
        <v>24.4</v>
      </c>
      <c r="H503" s="3">
        <v>44.2</v>
      </c>
      <c r="I503" s="3">
        <v>34.6</v>
      </c>
      <c r="J503" s="3">
        <v>0.53100000000000003</v>
      </c>
      <c r="K503" s="3">
        <v>19.373999999999999</v>
      </c>
      <c r="L503" s="3">
        <v>27957</v>
      </c>
      <c r="M503" s="3" t="s">
        <v>143</v>
      </c>
      <c r="N503" s="3">
        <v>24.59947442</v>
      </c>
      <c r="O503" s="3">
        <v>3.55</v>
      </c>
      <c r="P503" t="s">
        <v>21</v>
      </c>
      <c r="Q503" s="3">
        <f t="shared" si="14"/>
        <v>0</v>
      </c>
      <c r="R503" s="3">
        <f t="shared" si="15"/>
        <v>2</v>
      </c>
      <c r="S503" s="3">
        <f>IF(Machine_Downtime[[#This Row],[Coolant_Temperature]]&gt;18,2,0)</f>
        <v>2</v>
      </c>
      <c r="T503" s="3">
        <f>IF(Machine_Downtime[[#This Row],[Torque]]&gt;24,2,0)</f>
        <v>2</v>
      </c>
      <c r="U503" s="3">
        <f>Machine_Downtime[[#This Row],[torque_risk]]+Machine_Downtime[[#This Row],[temperature_risk]]+Machine_Downtime[[#This Row],[splindle_speed_risk]]+Machine_Downtime[[#This Row],[pressure_risk]]</f>
        <v>6</v>
      </c>
      <c r="V503" s="3" t="str">
        <f>IF(Machine_Downtime[[#This Row],[risk_score]]&gt;=5,"High",IF(Machine_Downtime[[#This Row],[risk_score]]&gt;=3,"Medium","Low"))</f>
        <v>High</v>
      </c>
    </row>
    <row r="504" spans="1:22" x14ac:dyDescent="0.3">
      <c r="A504" t="s">
        <v>288</v>
      </c>
      <c r="B504" t="s">
        <v>28</v>
      </c>
      <c r="C504" t="s">
        <v>29</v>
      </c>
      <c r="D504" s="3">
        <v>128.8130869</v>
      </c>
      <c r="E504" s="3">
        <v>3.1260114720000001</v>
      </c>
      <c r="F504" s="3">
        <v>6.4300733210000001</v>
      </c>
      <c r="G504" s="3">
        <v>8.6999999999999993</v>
      </c>
      <c r="H504" s="3">
        <v>44.8</v>
      </c>
      <c r="I504" s="3">
        <v>36.200000000000003</v>
      </c>
      <c r="J504" s="3">
        <v>0.95799999999999996</v>
      </c>
      <c r="K504" s="3">
        <v>27.853000000000002</v>
      </c>
      <c r="L504" s="3">
        <v>22126</v>
      </c>
      <c r="M504" s="3" t="s">
        <v>140</v>
      </c>
      <c r="N504" s="3">
        <v>21.57651632</v>
      </c>
      <c r="O504" s="3">
        <v>3.18</v>
      </c>
      <c r="P504" t="s">
        <v>37</v>
      </c>
      <c r="Q504" s="3">
        <f t="shared" si="14"/>
        <v>0</v>
      </c>
      <c r="R504" s="3">
        <f t="shared" si="15"/>
        <v>2</v>
      </c>
      <c r="S504" s="3">
        <f>IF(Machine_Downtime[[#This Row],[Coolant_Temperature]]&gt;18,2,0)</f>
        <v>0</v>
      </c>
      <c r="T504" s="3">
        <f>IF(Machine_Downtime[[#This Row],[Torque]]&gt;24,2,0)</f>
        <v>0</v>
      </c>
      <c r="U504" s="3">
        <f>Machine_Downtime[[#This Row],[torque_risk]]+Machine_Downtime[[#This Row],[temperature_risk]]+Machine_Downtime[[#This Row],[splindle_speed_risk]]+Machine_Downtime[[#This Row],[pressure_risk]]</f>
        <v>2</v>
      </c>
      <c r="V504" s="3" t="str">
        <f>IF(Machine_Downtime[[#This Row],[risk_score]]&gt;=5,"High",IF(Machine_Downtime[[#This Row],[risk_score]]&gt;=3,"Medium","Low"))</f>
        <v>Low</v>
      </c>
    </row>
    <row r="505" spans="1:22" x14ac:dyDescent="0.3">
      <c r="A505" t="s">
        <v>288</v>
      </c>
      <c r="B505" t="s">
        <v>23</v>
      </c>
      <c r="C505" t="s">
        <v>24</v>
      </c>
      <c r="D505" s="3">
        <v>94.93</v>
      </c>
      <c r="E505" s="3">
        <v>4.8425205299999998</v>
      </c>
      <c r="F505" s="3">
        <v>6.5392952009999998</v>
      </c>
      <c r="G505" s="3">
        <v>26.4</v>
      </c>
      <c r="H505" s="3">
        <v>48.5</v>
      </c>
      <c r="I505" s="3">
        <v>42.5</v>
      </c>
      <c r="J505" s="3">
        <v>1.05</v>
      </c>
      <c r="K505" s="3">
        <v>25.291</v>
      </c>
      <c r="L505" s="3">
        <v>25528</v>
      </c>
      <c r="M505" s="3" t="s">
        <v>46</v>
      </c>
      <c r="N505" s="3">
        <v>24.875052109999999</v>
      </c>
      <c r="O505" s="3">
        <v>3.93</v>
      </c>
      <c r="P505" t="s">
        <v>21</v>
      </c>
      <c r="Q505" s="3">
        <f t="shared" si="14"/>
        <v>0</v>
      </c>
      <c r="R505" s="3">
        <f t="shared" si="15"/>
        <v>2</v>
      </c>
      <c r="S505" s="3">
        <f>IF(Machine_Downtime[[#This Row],[Coolant_Temperature]]&gt;18,2,0)</f>
        <v>2</v>
      </c>
      <c r="T505" s="3">
        <f>IF(Machine_Downtime[[#This Row],[Torque]]&gt;24,2,0)</f>
        <v>2</v>
      </c>
      <c r="U505" s="3">
        <f>Machine_Downtime[[#This Row],[torque_risk]]+Machine_Downtime[[#This Row],[temperature_risk]]+Machine_Downtime[[#This Row],[splindle_speed_risk]]+Machine_Downtime[[#This Row],[pressure_risk]]</f>
        <v>6</v>
      </c>
      <c r="V505" s="3" t="str">
        <f>IF(Machine_Downtime[[#This Row],[risk_score]]&gt;=5,"High",IF(Machine_Downtime[[#This Row],[risk_score]]&gt;=3,"Medium","Low"))</f>
        <v>High</v>
      </c>
    </row>
    <row r="506" spans="1:22" x14ac:dyDescent="0.3">
      <c r="A506" t="s">
        <v>288</v>
      </c>
      <c r="B506" t="s">
        <v>28</v>
      </c>
      <c r="C506" t="s">
        <v>29</v>
      </c>
      <c r="D506" s="3">
        <v>67.73</v>
      </c>
      <c r="E506" s="3">
        <v>4.7608263910000002</v>
      </c>
      <c r="F506" s="3">
        <v>6.5809311570000002</v>
      </c>
      <c r="G506" s="3">
        <v>25.6</v>
      </c>
      <c r="H506" s="3">
        <v>47.8</v>
      </c>
      <c r="I506" s="3">
        <v>34.299999999999997</v>
      </c>
      <c r="J506" s="3">
        <v>0.628</v>
      </c>
      <c r="K506" s="3">
        <v>23.518999999999998</v>
      </c>
      <c r="L506" s="3">
        <v>17919</v>
      </c>
      <c r="M506" s="3" t="s">
        <v>46</v>
      </c>
      <c r="N506" s="3">
        <v>24.859508439999999</v>
      </c>
      <c r="O506" s="3">
        <v>3.58</v>
      </c>
      <c r="P506" t="s">
        <v>21</v>
      </c>
      <c r="Q506" s="3">
        <f t="shared" si="14"/>
        <v>2</v>
      </c>
      <c r="R506" s="3">
        <f t="shared" si="15"/>
        <v>2</v>
      </c>
      <c r="S506" s="3">
        <f>IF(Machine_Downtime[[#This Row],[Coolant_Temperature]]&gt;18,2,0)</f>
        <v>2</v>
      </c>
      <c r="T506" s="3">
        <f>IF(Machine_Downtime[[#This Row],[Torque]]&gt;24,2,0)</f>
        <v>2</v>
      </c>
      <c r="U506" s="3">
        <f>Machine_Downtime[[#This Row],[torque_risk]]+Machine_Downtime[[#This Row],[temperature_risk]]+Machine_Downtime[[#This Row],[splindle_speed_risk]]+Machine_Downtime[[#This Row],[pressure_risk]]</f>
        <v>8</v>
      </c>
      <c r="V506" s="3" t="str">
        <f>IF(Machine_Downtime[[#This Row],[risk_score]]&gt;=5,"High",IF(Machine_Downtime[[#This Row],[risk_score]]&gt;=3,"Medium","Low"))</f>
        <v>High</v>
      </c>
    </row>
    <row r="507" spans="1:22" x14ac:dyDescent="0.3">
      <c r="A507" t="s">
        <v>288</v>
      </c>
      <c r="B507" t="s">
        <v>17</v>
      </c>
      <c r="C507" t="s">
        <v>18</v>
      </c>
      <c r="D507" s="3">
        <v>108.96881449999999</v>
      </c>
      <c r="E507" s="3">
        <v>5.298239369</v>
      </c>
      <c r="F507" s="3">
        <v>6.5691969800000001</v>
      </c>
      <c r="G507" s="3">
        <v>23.1</v>
      </c>
      <c r="H507" s="3">
        <v>44.6</v>
      </c>
      <c r="I507" s="3">
        <v>36.799999999999997</v>
      </c>
      <c r="J507" s="3">
        <v>1.544</v>
      </c>
      <c r="K507" s="3">
        <v>17.911000000000001</v>
      </c>
      <c r="L507" s="3">
        <v>13272</v>
      </c>
      <c r="M507" s="3" t="s">
        <v>198</v>
      </c>
      <c r="N507" s="3">
        <v>22.432196220000002</v>
      </c>
      <c r="O507" s="3">
        <v>1.85</v>
      </c>
      <c r="P507" t="s">
        <v>37</v>
      </c>
      <c r="Q507" s="3">
        <f t="shared" si="14"/>
        <v>0</v>
      </c>
      <c r="R507" s="3">
        <f t="shared" si="15"/>
        <v>0</v>
      </c>
      <c r="S507" s="3">
        <f>IF(Machine_Downtime[[#This Row],[Coolant_Temperature]]&gt;18,2,0)</f>
        <v>2</v>
      </c>
      <c r="T507" s="3">
        <f>IF(Machine_Downtime[[#This Row],[Torque]]&gt;24,2,0)</f>
        <v>0</v>
      </c>
      <c r="U507" s="3">
        <f>Machine_Downtime[[#This Row],[torque_risk]]+Machine_Downtime[[#This Row],[temperature_risk]]+Machine_Downtime[[#This Row],[splindle_speed_risk]]+Machine_Downtime[[#This Row],[pressure_risk]]</f>
        <v>2</v>
      </c>
      <c r="V507" s="3" t="str">
        <f>IF(Machine_Downtime[[#This Row],[risk_score]]&gt;=5,"High",IF(Machine_Downtime[[#This Row],[risk_score]]&gt;=3,"Medium","Low"))</f>
        <v>Low</v>
      </c>
    </row>
    <row r="508" spans="1:22" x14ac:dyDescent="0.3">
      <c r="A508" t="s">
        <v>288</v>
      </c>
      <c r="B508" t="s">
        <v>23</v>
      </c>
      <c r="C508" t="s">
        <v>24</v>
      </c>
      <c r="D508" s="3">
        <v>94.12</v>
      </c>
      <c r="E508" s="3">
        <v>4.8027638100000001</v>
      </c>
      <c r="F508" s="3">
        <v>6.4538332470000004</v>
      </c>
      <c r="G508" s="3">
        <v>30.3</v>
      </c>
      <c r="H508" s="3">
        <v>52.2</v>
      </c>
      <c r="I508" s="3">
        <v>32.200000000000003</v>
      </c>
      <c r="J508" s="3">
        <v>1.081</v>
      </c>
      <c r="K508" s="3">
        <v>31.288</v>
      </c>
      <c r="L508" s="3">
        <v>19356</v>
      </c>
      <c r="M508" s="3" t="s">
        <v>259</v>
      </c>
      <c r="N508" s="3">
        <v>24.664290139999999</v>
      </c>
      <c r="O508" s="3">
        <v>2.64</v>
      </c>
      <c r="P508" t="s">
        <v>21</v>
      </c>
      <c r="Q508" s="3">
        <f t="shared" si="14"/>
        <v>0</v>
      </c>
      <c r="R508" s="3">
        <f t="shared" si="15"/>
        <v>0</v>
      </c>
      <c r="S508" s="3">
        <f>IF(Machine_Downtime[[#This Row],[Coolant_Temperature]]&gt;18,2,0)</f>
        <v>2</v>
      </c>
      <c r="T508" s="3">
        <f>IF(Machine_Downtime[[#This Row],[Torque]]&gt;24,2,0)</f>
        <v>2</v>
      </c>
      <c r="U508" s="3">
        <f>Machine_Downtime[[#This Row],[torque_risk]]+Machine_Downtime[[#This Row],[temperature_risk]]+Machine_Downtime[[#This Row],[splindle_speed_risk]]+Machine_Downtime[[#This Row],[pressure_risk]]</f>
        <v>4</v>
      </c>
      <c r="V508" s="3" t="str">
        <f>IF(Machine_Downtime[[#This Row],[risk_score]]&gt;=5,"High",IF(Machine_Downtime[[#This Row],[risk_score]]&gt;=3,"Medium","Low"))</f>
        <v>Medium</v>
      </c>
    </row>
    <row r="509" spans="1:22" x14ac:dyDescent="0.3">
      <c r="A509" t="s">
        <v>288</v>
      </c>
      <c r="B509" t="s">
        <v>23</v>
      </c>
      <c r="C509" t="s">
        <v>24</v>
      </c>
      <c r="D509" s="3">
        <v>91.77</v>
      </c>
      <c r="E509" s="3">
        <v>4.7839456140000003</v>
      </c>
      <c r="F509" s="3">
        <v>6.1679460390000003</v>
      </c>
      <c r="G509" s="3">
        <v>29.8</v>
      </c>
      <c r="H509" s="3">
        <v>43.4</v>
      </c>
      <c r="I509" s="3">
        <v>31.7</v>
      </c>
      <c r="J509" s="3">
        <v>0.94499999999999995</v>
      </c>
      <c r="K509" s="3">
        <v>14.81</v>
      </c>
      <c r="L509" s="3">
        <v>20504</v>
      </c>
      <c r="M509" s="3" t="s">
        <v>261</v>
      </c>
      <c r="N509" s="3">
        <v>24.752527610000001</v>
      </c>
      <c r="O509" s="3">
        <v>3.67</v>
      </c>
      <c r="P509" t="s">
        <v>21</v>
      </c>
      <c r="Q509" s="3">
        <f t="shared" si="14"/>
        <v>0</v>
      </c>
      <c r="R509" s="3">
        <f t="shared" si="15"/>
        <v>0</v>
      </c>
      <c r="S509" s="3">
        <f>IF(Machine_Downtime[[#This Row],[Coolant_Temperature]]&gt;18,2,0)</f>
        <v>2</v>
      </c>
      <c r="T509" s="3">
        <f>IF(Machine_Downtime[[#This Row],[Torque]]&gt;24,2,0)</f>
        <v>2</v>
      </c>
      <c r="U509" s="3">
        <f>Machine_Downtime[[#This Row],[torque_risk]]+Machine_Downtime[[#This Row],[temperature_risk]]+Machine_Downtime[[#This Row],[splindle_speed_risk]]+Machine_Downtime[[#This Row],[pressure_risk]]</f>
        <v>4</v>
      </c>
      <c r="V509" s="3" t="str">
        <f>IF(Machine_Downtime[[#This Row],[risk_score]]&gt;=5,"High",IF(Machine_Downtime[[#This Row],[risk_score]]&gt;=3,"Medium","Low"))</f>
        <v>Medium</v>
      </c>
    </row>
    <row r="510" spans="1:22" x14ac:dyDescent="0.3">
      <c r="A510" t="s">
        <v>288</v>
      </c>
      <c r="B510" t="s">
        <v>17</v>
      </c>
      <c r="C510" t="s">
        <v>18</v>
      </c>
      <c r="D510" s="3">
        <v>82.45</v>
      </c>
      <c r="E510" s="3">
        <v>4.8158197380000001</v>
      </c>
      <c r="F510" s="3">
        <v>5.9744694139999996</v>
      </c>
      <c r="G510" s="3">
        <v>28.7</v>
      </c>
      <c r="H510" s="3">
        <v>45.7</v>
      </c>
      <c r="I510" s="3" t="s">
        <v>223</v>
      </c>
      <c r="J510" s="3">
        <v>0.90100000000000002</v>
      </c>
      <c r="K510" s="3">
        <v>28.347999999999999</v>
      </c>
      <c r="L510" s="3">
        <v>26605</v>
      </c>
      <c r="M510" s="3" t="s">
        <v>175</v>
      </c>
      <c r="N510" s="3">
        <v>24.59440523</v>
      </c>
      <c r="O510" s="3">
        <v>3.69</v>
      </c>
      <c r="P510" t="s">
        <v>21</v>
      </c>
      <c r="Q510" s="3">
        <f t="shared" si="14"/>
        <v>2</v>
      </c>
      <c r="R510" s="3">
        <f t="shared" si="15"/>
        <v>2</v>
      </c>
      <c r="S510" s="3">
        <f>IF(Machine_Downtime[[#This Row],[Coolant_Temperature]]&gt;18,2,0)</f>
        <v>2</v>
      </c>
      <c r="T510" s="3">
        <f>IF(Machine_Downtime[[#This Row],[Torque]]&gt;24,2,0)</f>
        <v>2</v>
      </c>
      <c r="U510" s="3">
        <f>Machine_Downtime[[#This Row],[torque_risk]]+Machine_Downtime[[#This Row],[temperature_risk]]+Machine_Downtime[[#This Row],[splindle_speed_risk]]+Machine_Downtime[[#This Row],[pressure_risk]]</f>
        <v>8</v>
      </c>
      <c r="V510" s="3" t="str">
        <f>IF(Machine_Downtime[[#This Row],[risk_score]]&gt;=5,"High",IF(Machine_Downtime[[#This Row],[risk_score]]&gt;=3,"Medium","Low"))</f>
        <v>High</v>
      </c>
    </row>
    <row r="511" spans="1:22" x14ac:dyDescent="0.3">
      <c r="A511" t="s">
        <v>288</v>
      </c>
      <c r="B511" t="s">
        <v>28</v>
      </c>
      <c r="C511" t="s">
        <v>29</v>
      </c>
      <c r="D511" s="3">
        <v>58.4</v>
      </c>
      <c r="E511" s="3">
        <v>4.810830588</v>
      </c>
      <c r="F511" s="3">
        <v>6.3049439219999996</v>
      </c>
      <c r="G511" s="3" t="s">
        <v>50</v>
      </c>
      <c r="H511" s="3" t="s">
        <v>265</v>
      </c>
      <c r="I511" s="3">
        <v>33.799999999999997</v>
      </c>
      <c r="J511" s="3">
        <v>0.84599999999999997</v>
      </c>
      <c r="K511" s="3">
        <v>23.448</v>
      </c>
      <c r="L511" s="3">
        <v>27613</v>
      </c>
      <c r="M511" s="3" t="s">
        <v>95</v>
      </c>
      <c r="N511" s="3">
        <v>24.61469451</v>
      </c>
      <c r="O511" s="3">
        <v>3.67</v>
      </c>
      <c r="P511" t="s">
        <v>21</v>
      </c>
      <c r="Q511" s="3">
        <f t="shared" si="14"/>
        <v>2</v>
      </c>
      <c r="R511" s="3">
        <f t="shared" si="15"/>
        <v>2</v>
      </c>
      <c r="S511" s="3">
        <f>IF(Machine_Downtime[[#This Row],[Coolant_Temperature]]&gt;18,2,0)</f>
        <v>2</v>
      </c>
      <c r="T511" s="3">
        <f>IF(Machine_Downtime[[#This Row],[Torque]]&gt;24,2,0)</f>
        <v>2</v>
      </c>
      <c r="U511" s="3">
        <f>Machine_Downtime[[#This Row],[torque_risk]]+Machine_Downtime[[#This Row],[temperature_risk]]+Machine_Downtime[[#This Row],[splindle_speed_risk]]+Machine_Downtime[[#This Row],[pressure_risk]]</f>
        <v>8</v>
      </c>
      <c r="V511" s="3" t="str">
        <f>IF(Machine_Downtime[[#This Row],[risk_score]]&gt;=5,"High",IF(Machine_Downtime[[#This Row],[risk_score]]&gt;=3,"Medium","Low"))</f>
        <v>High</v>
      </c>
    </row>
    <row r="512" spans="1:22" x14ac:dyDescent="0.3">
      <c r="A512" t="s">
        <v>288</v>
      </c>
      <c r="B512" t="s">
        <v>23</v>
      </c>
      <c r="C512" t="s">
        <v>24</v>
      </c>
      <c r="D512" s="3">
        <v>140.81200630000001</v>
      </c>
      <c r="E512" s="3">
        <v>5.3191110589999999</v>
      </c>
      <c r="F512" s="3">
        <v>6.6762115069999997</v>
      </c>
      <c r="G512" s="3">
        <v>23.4</v>
      </c>
      <c r="H512" s="3" t="s">
        <v>72</v>
      </c>
      <c r="I512" s="3">
        <v>37.5</v>
      </c>
      <c r="J512" s="3">
        <v>1.2370000000000001</v>
      </c>
      <c r="K512" s="3">
        <v>24.248999999999999</v>
      </c>
      <c r="L512" s="3">
        <v>21388</v>
      </c>
      <c r="M512" s="3" t="s">
        <v>145</v>
      </c>
      <c r="N512" s="3">
        <v>22.321021129999998</v>
      </c>
      <c r="O512" s="3">
        <v>2.02</v>
      </c>
      <c r="P512" t="s">
        <v>37</v>
      </c>
      <c r="Q512" s="3">
        <f t="shared" si="14"/>
        <v>0</v>
      </c>
      <c r="R512" s="3">
        <f t="shared" si="15"/>
        <v>2</v>
      </c>
      <c r="S512" s="3">
        <f>IF(Machine_Downtime[[#This Row],[Coolant_Temperature]]&gt;18,2,0)</f>
        <v>2</v>
      </c>
      <c r="T512" s="3">
        <f>IF(Machine_Downtime[[#This Row],[Torque]]&gt;24,2,0)</f>
        <v>0</v>
      </c>
      <c r="U512" s="3">
        <f>Machine_Downtime[[#This Row],[torque_risk]]+Machine_Downtime[[#This Row],[temperature_risk]]+Machine_Downtime[[#This Row],[splindle_speed_risk]]+Machine_Downtime[[#This Row],[pressure_risk]]</f>
        <v>4</v>
      </c>
      <c r="V512" s="3" t="str">
        <f>IF(Machine_Downtime[[#This Row],[risk_score]]&gt;=5,"High",IF(Machine_Downtime[[#This Row],[risk_score]]&gt;=3,"Medium","Low"))</f>
        <v>Medium</v>
      </c>
    </row>
    <row r="513" spans="1:22" x14ac:dyDescent="0.3">
      <c r="A513" t="s">
        <v>288</v>
      </c>
      <c r="B513" t="s">
        <v>23</v>
      </c>
      <c r="C513" t="s">
        <v>24</v>
      </c>
      <c r="D513" s="3">
        <v>95.45</v>
      </c>
      <c r="E513" s="3">
        <v>4.7835571400000001</v>
      </c>
      <c r="F513" s="3">
        <v>6.6056848930000003</v>
      </c>
      <c r="G513" s="3">
        <v>26.4</v>
      </c>
      <c r="H513" s="3">
        <v>47.3</v>
      </c>
      <c r="I513" s="3">
        <v>36.5</v>
      </c>
      <c r="J513" s="3">
        <v>1.109</v>
      </c>
      <c r="K513" s="3">
        <v>30.765000000000001</v>
      </c>
      <c r="L513" s="3">
        <v>26526</v>
      </c>
      <c r="M513" s="3" t="s">
        <v>186</v>
      </c>
      <c r="N513" s="3">
        <v>24.753811049999999</v>
      </c>
      <c r="O513" s="3">
        <v>3.61</v>
      </c>
      <c r="P513" t="s">
        <v>21</v>
      </c>
      <c r="Q513" s="3">
        <f t="shared" si="14"/>
        <v>0</v>
      </c>
      <c r="R513" s="3">
        <f t="shared" si="15"/>
        <v>2</v>
      </c>
      <c r="S513" s="3">
        <f>IF(Machine_Downtime[[#This Row],[Coolant_Temperature]]&gt;18,2,0)</f>
        <v>2</v>
      </c>
      <c r="T513" s="3">
        <f>IF(Machine_Downtime[[#This Row],[Torque]]&gt;24,2,0)</f>
        <v>2</v>
      </c>
      <c r="U513" s="3">
        <f>Machine_Downtime[[#This Row],[torque_risk]]+Machine_Downtime[[#This Row],[temperature_risk]]+Machine_Downtime[[#This Row],[splindle_speed_risk]]+Machine_Downtime[[#This Row],[pressure_risk]]</f>
        <v>6</v>
      </c>
      <c r="V513" s="3" t="str">
        <f>IF(Machine_Downtime[[#This Row],[risk_score]]&gt;=5,"High",IF(Machine_Downtime[[#This Row],[risk_score]]&gt;=3,"Medium","Low"))</f>
        <v>High</v>
      </c>
    </row>
    <row r="514" spans="1:22" x14ac:dyDescent="0.3">
      <c r="A514" t="s">
        <v>288</v>
      </c>
      <c r="B514" t="s">
        <v>23</v>
      </c>
      <c r="C514" t="s">
        <v>24</v>
      </c>
      <c r="D514" s="3">
        <v>82.36</v>
      </c>
      <c r="E514" s="3">
        <v>4.8013890019999996</v>
      </c>
      <c r="F514" s="3">
        <v>7.0077949860000004</v>
      </c>
      <c r="G514" s="3">
        <v>25.6</v>
      </c>
      <c r="H514" s="3">
        <v>46.9</v>
      </c>
      <c r="I514" s="3">
        <v>35.9</v>
      </c>
      <c r="J514" s="3">
        <v>0.76800000000000002</v>
      </c>
      <c r="K514" s="3">
        <v>37.08</v>
      </c>
      <c r="L514" s="3">
        <v>23432</v>
      </c>
      <c r="M514" s="3" t="s">
        <v>54</v>
      </c>
      <c r="N514" s="3">
        <v>24.669388179999999</v>
      </c>
      <c r="O514" s="3">
        <v>2.7</v>
      </c>
      <c r="P514" t="s">
        <v>21</v>
      </c>
      <c r="Q514" s="3">
        <f t="shared" ref="Q514:Q577" si="16">IF(D514&lt;90,2,0)</f>
        <v>2</v>
      </c>
      <c r="R514" s="3">
        <f t="shared" ref="R514:R577" si="17">IF(L513&gt;20000,2,0)</f>
        <v>2</v>
      </c>
      <c r="S514" s="3">
        <f>IF(Machine_Downtime[[#This Row],[Coolant_Temperature]]&gt;18,2,0)</f>
        <v>2</v>
      </c>
      <c r="T514" s="3">
        <f>IF(Machine_Downtime[[#This Row],[Torque]]&gt;24,2,0)</f>
        <v>2</v>
      </c>
      <c r="U514" s="3">
        <f>Machine_Downtime[[#This Row],[torque_risk]]+Machine_Downtime[[#This Row],[temperature_risk]]+Machine_Downtime[[#This Row],[splindle_speed_risk]]+Machine_Downtime[[#This Row],[pressure_risk]]</f>
        <v>8</v>
      </c>
      <c r="V514" s="3" t="str">
        <f>IF(Machine_Downtime[[#This Row],[risk_score]]&gt;=5,"High",IF(Machine_Downtime[[#This Row],[risk_score]]&gt;=3,"Medium","Low"))</f>
        <v>High</v>
      </c>
    </row>
    <row r="515" spans="1:22" x14ac:dyDescent="0.3">
      <c r="A515" t="s">
        <v>288</v>
      </c>
      <c r="B515" t="s">
        <v>17</v>
      </c>
      <c r="C515" t="s">
        <v>18</v>
      </c>
      <c r="D515" s="3">
        <v>96.02</v>
      </c>
      <c r="E515" s="3">
        <v>4.8175276880000002</v>
      </c>
      <c r="F515" s="3">
        <v>6.0777669699999999</v>
      </c>
      <c r="G515" s="3">
        <v>24.4</v>
      </c>
      <c r="H515" s="3">
        <v>48.8</v>
      </c>
      <c r="I515" s="3">
        <v>29.7</v>
      </c>
      <c r="J515" s="3">
        <v>0.64</v>
      </c>
      <c r="K515" s="3">
        <v>20.646000000000001</v>
      </c>
      <c r="L515" s="3">
        <v>19418</v>
      </c>
      <c r="M515" s="3" t="s">
        <v>198</v>
      </c>
      <c r="N515" s="3">
        <v>24.585539189999999</v>
      </c>
      <c r="O515" s="3">
        <v>3.67</v>
      </c>
      <c r="P515" t="s">
        <v>21</v>
      </c>
      <c r="Q515" s="3">
        <f t="shared" si="16"/>
        <v>0</v>
      </c>
      <c r="R515" s="3">
        <f t="shared" si="17"/>
        <v>2</v>
      </c>
      <c r="S515" s="3">
        <f>IF(Machine_Downtime[[#This Row],[Coolant_Temperature]]&gt;18,2,0)</f>
        <v>2</v>
      </c>
      <c r="T515" s="3">
        <f>IF(Machine_Downtime[[#This Row],[Torque]]&gt;24,2,0)</f>
        <v>2</v>
      </c>
      <c r="U515" s="3">
        <f>Machine_Downtime[[#This Row],[torque_risk]]+Machine_Downtime[[#This Row],[temperature_risk]]+Machine_Downtime[[#This Row],[splindle_speed_risk]]+Machine_Downtime[[#This Row],[pressure_risk]]</f>
        <v>6</v>
      </c>
      <c r="V515" s="3" t="str">
        <f>IF(Machine_Downtime[[#This Row],[risk_score]]&gt;=5,"High",IF(Machine_Downtime[[#This Row],[risk_score]]&gt;=3,"Medium","Low"))</f>
        <v>High</v>
      </c>
    </row>
    <row r="516" spans="1:22" x14ac:dyDescent="0.3">
      <c r="A516" t="s">
        <v>288</v>
      </c>
      <c r="B516" t="s">
        <v>23</v>
      </c>
      <c r="C516" t="s">
        <v>24</v>
      </c>
      <c r="D516" s="3">
        <v>67.73</v>
      </c>
      <c r="E516" s="3">
        <v>4.8061303149999999</v>
      </c>
      <c r="F516" s="3">
        <v>5.8611329970000003</v>
      </c>
      <c r="G516" s="3">
        <v>29.8</v>
      </c>
      <c r="H516" s="3" t="s">
        <v>266</v>
      </c>
      <c r="I516" s="3">
        <v>33.1</v>
      </c>
      <c r="J516" s="3">
        <v>1.3009999999999999</v>
      </c>
      <c r="K516" s="3">
        <v>18.827000000000002</v>
      </c>
      <c r="L516" s="3">
        <v>19369</v>
      </c>
      <c r="M516" s="3" t="s">
        <v>211</v>
      </c>
      <c r="N516" s="3">
        <v>24.647736070000001</v>
      </c>
      <c r="O516" s="3">
        <v>2.87</v>
      </c>
      <c r="P516" t="s">
        <v>21</v>
      </c>
      <c r="Q516" s="3">
        <f t="shared" si="16"/>
        <v>2</v>
      </c>
      <c r="R516" s="3">
        <f t="shared" si="17"/>
        <v>0</v>
      </c>
      <c r="S516" s="3">
        <f>IF(Machine_Downtime[[#This Row],[Coolant_Temperature]]&gt;18,2,0)</f>
        <v>2</v>
      </c>
      <c r="T516" s="3">
        <f>IF(Machine_Downtime[[#This Row],[Torque]]&gt;24,2,0)</f>
        <v>2</v>
      </c>
      <c r="U516" s="3">
        <f>Machine_Downtime[[#This Row],[torque_risk]]+Machine_Downtime[[#This Row],[temperature_risk]]+Machine_Downtime[[#This Row],[splindle_speed_risk]]+Machine_Downtime[[#This Row],[pressure_risk]]</f>
        <v>6</v>
      </c>
      <c r="V516" s="3" t="str">
        <f>IF(Machine_Downtime[[#This Row],[risk_score]]&gt;=5,"High",IF(Machine_Downtime[[#This Row],[risk_score]]&gt;=3,"Medium","Low"))</f>
        <v>High</v>
      </c>
    </row>
    <row r="517" spans="1:22" x14ac:dyDescent="0.3">
      <c r="A517" t="s">
        <v>288</v>
      </c>
      <c r="B517" t="s">
        <v>28</v>
      </c>
      <c r="C517" t="s">
        <v>29</v>
      </c>
      <c r="D517" s="3">
        <v>83.06</v>
      </c>
      <c r="E517" s="3">
        <v>4.8063509409999998</v>
      </c>
      <c r="F517" s="3">
        <v>6.4657663840000001</v>
      </c>
      <c r="G517" s="3">
        <v>12.4</v>
      </c>
      <c r="H517" s="3">
        <v>44.1</v>
      </c>
      <c r="I517" s="3">
        <v>34.700000000000003</v>
      </c>
      <c r="J517" s="3">
        <v>0.65900000000000003</v>
      </c>
      <c r="K517" s="3">
        <v>23.588000000000001</v>
      </c>
      <c r="L517" s="3">
        <v>19371</v>
      </c>
      <c r="M517" s="3" t="s">
        <v>291</v>
      </c>
      <c r="N517" s="3">
        <v>24.645191270000002</v>
      </c>
      <c r="O517" s="3">
        <v>3.67</v>
      </c>
      <c r="P517" t="s">
        <v>21</v>
      </c>
      <c r="Q517" s="3">
        <f t="shared" si="16"/>
        <v>2</v>
      </c>
      <c r="R517" s="3">
        <f t="shared" si="17"/>
        <v>0</v>
      </c>
      <c r="S517" s="3">
        <f>IF(Machine_Downtime[[#This Row],[Coolant_Temperature]]&gt;18,2,0)</f>
        <v>0</v>
      </c>
      <c r="T517" s="3">
        <f>IF(Machine_Downtime[[#This Row],[Torque]]&gt;24,2,0)</f>
        <v>2</v>
      </c>
      <c r="U517" s="3">
        <f>Machine_Downtime[[#This Row],[torque_risk]]+Machine_Downtime[[#This Row],[temperature_risk]]+Machine_Downtime[[#This Row],[splindle_speed_risk]]+Machine_Downtime[[#This Row],[pressure_risk]]</f>
        <v>4</v>
      </c>
      <c r="V517" s="3" t="str">
        <f>IF(Machine_Downtime[[#This Row],[risk_score]]&gt;=5,"High",IF(Machine_Downtime[[#This Row],[risk_score]]&gt;=3,"Medium","Low"))</f>
        <v>Medium</v>
      </c>
    </row>
    <row r="518" spans="1:22" x14ac:dyDescent="0.3">
      <c r="A518" t="s">
        <v>288</v>
      </c>
      <c r="B518" t="s">
        <v>28</v>
      </c>
      <c r="C518" t="s">
        <v>29</v>
      </c>
      <c r="D518" s="3">
        <v>59.36</v>
      </c>
      <c r="E518" s="3">
        <v>4.8026914380000001</v>
      </c>
      <c r="F518" s="3">
        <v>7.0385178450000003</v>
      </c>
      <c r="G518" s="3">
        <v>25.6</v>
      </c>
      <c r="H518" s="3">
        <v>45.4</v>
      </c>
      <c r="I518" s="3">
        <v>30.9</v>
      </c>
      <c r="J518" s="3">
        <v>0.90300000000000002</v>
      </c>
      <c r="K518" s="3">
        <v>36.091999999999999</v>
      </c>
      <c r="L518" s="3">
        <v>19355</v>
      </c>
      <c r="M518" s="3" t="s">
        <v>126</v>
      </c>
      <c r="N518" s="3">
        <v>24.665564450000002</v>
      </c>
      <c r="O518" s="3">
        <v>2.64</v>
      </c>
      <c r="P518" t="s">
        <v>21</v>
      </c>
      <c r="Q518" s="3">
        <f t="shared" si="16"/>
        <v>2</v>
      </c>
      <c r="R518" s="3">
        <f t="shared" si="17"/>
        <v>0</v>
      </c>
      <c r="S518" s="3">
        <f>IF(Machine_Downtime[[#This Row],[Coolant_Temperature]]&gt;18,2,0)</f>
        <v>2</v>
      </c>
      <c r="T518" s="3">
        <f>IF(Machine_Downtime[[#This Row],[Torque]]&gt;24,2,0)</f>
        <v>2</v>
      </c>
      <c r="U518" s="3">
        <f>Machine_Downtime[[#This Row],[torque_risk]]+Machine_Downtime[[#This Row],[temperature_risk]]+Machine_Downtime[[#This Row],[splindle_speed_risk]]+Machine_Downtime[[#This Row],[pressure_risk]]</f>
        <v>6</v>
      </c>
      <c r="V518" s="3" t="str">
        <f>IF(Machine_Downtime[[#This Row],[risk_score]]&gt;=5,"High",IF(Machine_Downtime[[#This Row],[risk_score]]&gt;=3,"Medium","Low"))</f>
        <v>High</v>
      </c>
    </row>
    <row r="519" spans="1:22" x14ac:dyDescent="0.3">
      <c r="A519" t="s">
        <v>288</v>
      </c>
      <c r="B519" t="s">
        <v>23</v>
      </c>
      <c r="C519" t="s">
        <v>24</v>
      </c>
      <c r="D519" s="3">
        <v>76.84</v>
      </c>
      <c r="E519" s="3">
        <v>4.8071444359999997</v>
      </c>
      <c r="F519" s="3">
        <v>6.0878796729999998</v>
      </c>
      <c r="G519" s="3">
        <v>26.4</v>
      </c>
      <c r="H519" s="3">
        <v>59.5</v>
      </c>
      <c r="I519" s="3">
        <v>43.5</v>
      </c>
      <c r="J519" s="3">
        <v>0.70899999999999996</v>
      </c>
      <c r="K519" s="3">
        <v>24.568000000000001</v>
      </c>
      <c r="L519" s="3">
        <v>19380</v>
      </c>
      <c r="M519" s="3" t="s">
        <v>108</v>
      </c>
      <c r="N519" s="3">
        <v>24.633746129999999</v>
      </c>
      <c r="O519" s="3">
        <v>2.83</v>
      </c>
      <c r="P519" t="s">
        <v>21</v>
      </c>
      <c r="Q519" s="3">
        <f t="shared" si="16"/>
        <v>2</v>
      </c>
      <c r="R519" s="3">
        <f t="shared" si="17"/>
        <v>0</v>
      </c>
      <c r="S519" s="3">
        <f>IF(Machine_Downtime[[#This Row],[Coolant_Temperature]]&gt;18,2,0)</f>
        <v>2</v>
      </c>
      <c r="T519" s="3">
        <f>IF(Machine_Downtime[[#This Row],[Torque]]&gt;24,2,0)</f>
        <v>2</v>
      </c>
      <c r="U519" s="3">
        <f>Machine_Downtime[[#This Row],[torque_risk]]+Machine_Downtime[[#This Row],[temperature_risk]]+Machine_Downtime[[#This Row],[splindle_speed_risk]]+Machine_Downtime[[#This Row],[pressure_risk]]</f>
        <v>6</v>
      </c>
      <c r="V519" s="3" t="str">
        <f>IF(Machine_Downtime[[#This Row],[risk_score]]&gt;=5,"High",IF(Machine_Downtime[[#This Row],[risk_score]]&gt;=3,"Medium","Low"))</f>
        <v>High</v>
      </c>
    </row>
    <row r="520" spans="1:22" x14ac:dyDescent="0.3">
      <c r="A520" t="s">
        <v>288</v>
      </c>
      <c r="B520" t="s">
        <v>28</v>
      </c>
      <c r="C520" t="s">
        <v>29</v>
      </c>
      <c r="D520" s="3">
        <v>67.989999999999995</v>
      </c>
      <c r="E520" s="3">
        <v>4.8040728340000003</v>
      </c>
      <c r="F520" s="3">
        <v>6.71129482</v>
      </c>
      <c r="G520" s="3" t="s">
        <v>50</v>
      </c>
      <c r="H520" s="3">
        <v>47.3</v>
      </c>
      <c r="I520" s="3" t="s">
        <v>61</v>
      </c>
      <c r="J520" s="3">
        <v>1.5960000000000001</v>
      </c>
      <c r="K520" s="3">
        <v>25.164999999999999</v>
      </c>
      <c r="L520" s="3">
        <v>19362</v>
      </c>
      <c r="M520" s="3" t="s">
        <v>161</v>
      </c>
      <c r="N520" s="3">
        <v>24.656647039999999</v>
      </c>
      <c r="O520" s="3">
        <v>2.67</v>
      </c>
      <c r="P520" t="s">
        <v>21</v>
      </c>
      <c r="Q520" s="3">
        <f t="shared" si="16"/>
        <v>2</v>
      </c>
      <c r="R520" s="3">
        <f t="shared" si="17"/>
        <v>0</v>
      </c>
      <c r="S520" s="3">
        <f>IF(Machine_Downtime[[#This Row],[Coolant_Temperature]]&gt;18,2,0)</f>
        <v>2</v>
      </c>
      <c r="T520" s="3">
        <f>IF(Machine_Downtime[[#This Row],[Torque]]&gt;24,2,0)</f>
        <v>2</v>
      </c>
      <c r="U520" s="3">
        <f>Machine_Downtime[[#This Row],[torque_risk]]+Machine_Downtime[[#This Row],[temperature_risk]]+Machine_Downtime[[#This Row],[splindle_speed_risk]]+Machine_Downtime[[#This Row],[pressure_risk]]</f>
        <v>6</v>
      </c>
      <c r="V520" s="3" t="str">
        <f>IF(Machine_Downtime[[#This Row],[risk_score]]&gt;=5,"High",IF(Machine_Downtime[[#This Row],[risk_score]]&gt;=3,"Medium","Low"))</f>
        <v>High</v>
      </c>
    </row>
    <row r="521" spans="1:22" x14ac:dyDescent="0.3">
      <c r="A521" t="s">
        <v>288</v>
      </c>
      <c r="B521" t="s">
        <v>23</v>
      </c>
      <c r="C521" t="s">
        <v>24</v>
      </c>
      <c r="D521" s="3">
        <v>98.71</v>
      </c>
      <c r="E521" s="3">
        <v>4.8078849400000001</v>
      </c>
      <c r="F521" s="3">
        <v>6.6062844839999997</v>
      </c>
      <c r="G521" s="3">
        <v>28.7</v>
      </c>
      <c r="H521" s="3">
        <v>50.3</v>
      </c>
      <c r="I521" s="3">
        <v>35.4</v>
      </c>
      <c r="J521" s="3">
        <v>1.052</v>
      </c>
      <c r="K521" s="3">
        <v>25.29</v>
      </c>
      <c r="L521" s="3">
        <v>19382</v>
      </c>
      <c r="M521" s="3" t="s">
        <v>292</v>
      </c>
      <c r="N521" s="3">
        <v>24.63120421</v>
      </c>
      <c r="O521" s="3">
        <v>2.72</v>
      </c>
      <c r="P521" t="s">
        <v>21</v>
      </c>
      <c r="Q521" s="3">
        <f t="shared" si="16"/>
        <v>0</v>
      </c>
      <c r="R521" s="3">
        <f t="shared" si="17"/>
        <v>0</v>
      </c>
      <c r="S521" s="3">
        <f>IF(Machine_Downtime[[#This Row],[Coolant_Temperature]]&gt;18,2,0)</f>
        <v>2</v>
      </c>
      <c r="T521" s="3">
        <f>IF(Machine_Downtime[[#This Row],[Torque]]&gt;24,2,0)</f>
        <v>2</v>
      </c>
      <c r="U521" s="3">
        <f>Machine_Downtime[[#This Row],[torque_risk]]+Machine_Downtime[[#This Row],[temperature_risk]]+Machine_Downtime[[#This Row],[splindle_speed_risk]]+Machine_Downtime[[#This Row],[pressure_risk]]</f>
        <v>4</v>
      </c>
      <c r="V521" s="3" t="str">
        <f>IF(Machine_Downtime[[#This Row],[risk_score]]&gt;=5,"High",IF(Machine_Downtime[[#This Row],[risk_score]]&gt;=3,"Medium","Low"))</f>
        <v>Medium</v>
      </c>
    </row>
    <row r="522" spans="1:22" x14ac:dyDescent="0.3">
      <c r="A522" t="s">
        <v>293</v>
      </c>
      <c r="B522" t="s">
        <v>23</v>
      </c>
      <c r="C522" t="s">
        <v>24</v>
      </c>
      <c r="D522" s="3">
        <v>121.0567988</v>
      </c>
      <c r="E522" s="3">
        <v>5.2385794710000004</v>
      </c>
      <c r="F522" s="3">
        <v>6.5548367230000002</v>
      </c>
      <c r="G522" s="3">
        <v>11.9</v>
      </c>
      <c r="H522" s="3">
        <v>53.2</v>
      </c>
      <c r="I522" s="3">
        <v>25.5</v>
      </c>
      <c r="J522" s="3">
        <v>0.53200000000000003</v>
      </c>
      <c r="K522" s="3">
        <v>16.286000000000001</v>
      </c>
      <c r="L522" s="3">
        <v>21071</v>
      </c>
      <c r="M522" s="3" t="s">
        <v>191</v>
      </c>
      <c r="N522" s="3">
        <v>33.355119610000003</v>
      </c>
      <c r="O522" s="3">
        <v>2.02</v>
      </c>
      <c r="P522" t="s">
        <v>37</v>
      </c>
      <c r="Q522" s="3">
        <f t="shared" si="16"/>
        <v>0</v>
      </c>
      <c r="R522" s="3">
        <f t="shared" si="17"/>
        <v>0</v>
      </c>
      <c r="S522" s="3">
        <f>IF(Machine_Downtime[[#This Row],[Coolant_Temperature]]&gt;18,2,0)</f>
        <v>0</v>
      </c>
      <c r="T522" s="3">
        <f>IF(Machine_Downtime[[#This Row],[Torque]]&gt;24,2,0)</f>
        <v>2</v>
      </c>
      <c r="U522" s="3">
        <f>Machine_Downtime[[#This Row],[torque_risk]]+Machine_Downtime[[#This Row],[temperature_risk]]+Machine_Downtime[[#This Row],[splindle_speed_risk]]+Machine_Downtime[[#This Row],[pressure_risk]]</f>
        <v>2</v>
      </c>
      <c r="V522" s="3" t="str">
        <f>IF(Machine_Downtime[[#This Row],[risk_score]]&gt;=5,"High",IF(Machine_Downtime[[#This Row],[risk_score]]&gt;=3,"Medium","Low"))</f>
        <v>Low</v>
      </c>
    </row>
    <row r="523" spans="1:22" x14ac:dyDescent="0.3">
      <c r="A523" t="s">
        <v>293</v>
      </c>
      <c r="B523" t="s">
        <v>23</v>
      </c>
      <c r="C523" t="s">
        <v>24</v>
      </c>
      <c r="D523" s="3">
        <v>67.02</v>
      </c>
      <c r="E523" s="3">
        <v>4.7611767040000004</v>
      </c>
      <c r="F523" s="3">
        <v>7.0274560680000002</v>
      </c>
      <c r="G523" s="3">
        <v>22.5</v>
      </c>
      <c r="H523" s="3">
        <v>49.7</v>
      </c>
      <c r="I523" s="3">
        <v>39.799999999999997</v>
      </c>
      <c r="J523" s="3">
        <v>1.038</v>
      </c>
      <c r="K523" s="3">
        <v>28.917000000000002</v>
      </c>
      <c r="L523" s="3">
        <v>19206</v>
      </c>
      <c r="M523" s="3" t="s">
        <v>161</v>
      </c>
      <c r="N523" s="3">
        <v>24.85691971</v>
      </c>
      <c r="O523" s="3">
        <v>2.83</v>
      </c>
      <c r="P523" t="s">
        <v>21</v>
      </c>
      <c r="Q523" s="3">
        <f t="shared" si="16"/>
        <v>2</v>
      </c>
      <c r="R523" s="3">
        <f t="shared" si="17"/>
        <v>2</v>
      </c>
      <c r="S523" s="3">
        <f>IF(Machine_Downtime[[#This Row],[Coolant_Temperature]]&gt;18,2,0)</f>
        <v>2</v>
      </c>
      <c r="T523" s="3">
        <f>IF(Machine_Downtime[[#This Row],[Torque]]&gt;24,2,0)</f>
        <v>2</v>
      </c>
      <c r="U523" s="3">
        <f>Machine_Downtime[[#This Row],[torque_risk]]+Machine_Downtime[[#This Row],[temperature_risk]]+Machine_Downtime[[#This Row],[splindle_speed_risk]]+Machine_Downtime[[#This Row],[pressure_risk]]</f>
        <v>8</v>
      </c>
      <c r="V523" s="3" t="str">
        <f>IF(Machine_Downtime[[#This Row],[risk_score]]&gt;=5,"High",IF(Machine_Downtime[[#This Row],[risk_score]]&gt;=3,"Medium","Low"))</f>
        <v>High</v>
      </c>
    </row>
    <row r="524" spans="1:22" x14ac:dyDescent="0.3">
      <c r="A524" t="s">
        <v>293</v>
      </c>
      <c r="B524" t="s">
        <v>28</v>
      </c>
      <c r="C524" t="s">
        <v>29</v>
      </c>
      <c r="D524" s="3">
        <v>118.6941205</v>
      </c>
      <c r="E524" s="3">
        <v>5.233876854</v>
      </c>
      <c r="F524" s="3">
        <v>6.2956926490000003</v>
      </c>
      <c r="G524" s="3">
        <v>22.5</v>
      </c>
      <c r="H524" s="3" t="s">
        <v>33</v>
      </c>
      <c r="I524" s="3">
        <v>33.6</v>
      </c>
      <c r="J524" s="3">
        <v>0.86399999999999999</v>
      </c>
      <c r="K524" s="3">
        <v>17.754000000000001</v>
      </c>
      <c r="L524" s="3">
        <v>19197</v>
      </c>
      <c r="M524" s="3" t="s">
        <v>138</v>
      </c>
      <c r="N524" s="3">
        <v>22.695602569999998</v>
      </c>
      <c r="O524" s="3">
        <v>2.11</v>
      </c>
      <c r="P524" t="s">
        <v>37</v>
      </c>
      <c r="Q524" s="3">
        <f t="shared" si="16"/>
        <v>0</v>
      </c>
      <c r="R524" s="3">
        <f t="shared" si="17"/>
        <v>0</v>
      </c>
      <c r="S524" s="3">
        <f>IF(Machine_Downtime[[#This Row],[Coolant_Temperature]]&gt;18,2,0)</f>
        <v>2</v>
      </c>
      <c r="T524" s="3">
        <f>IF(Machine_Downtime[[#This Row],[Torque]]&gt;24,2,0)</f>
        <v>0</v>
      </c>
      <c r="U524" s="3">
        <f>Machine_Downtime[[#This Row],[torque_risk]]+Machine_Downtime[[#This Row],[temperature_risk]]+Machine_Downtime[[#This Row],[splindle_speed_risk]]+Machine_Downtime[[#This Row],[pressure_risk]]</f>
        <v>2</v>
      </c>
      <c r="V524" s="3" t="str">
        <f>IF(Machine_Downtime[[#This Row],[risk_score]]&gt;=5,"High",IF(Machine_Downtime[[#This Row],[risk_score]]&gt;=3,"Medium","Low"))</f>
        <v>Low</v>
      </c>
    </row>
    <row r="525" spans="1:22" x14ac:dyDescent="0.3">
      <c r="A525" t="s">
        <v>293</v>
      </c>
      <c r="B525" t="s">
        <v>23</v>
      </c>
      <c r="C525" t="s">
        <v>24</v>
      </c>
      <c r="D525" s="3">
        <v>94.27</v>
      </c>
      <c r="E525" s="3">
        <v>4.7593508570000003</v>
      </c>
      <c r="F525" s="3">
        <v>6.8406771040000001</v>
      </c>
      <c r="G525" s="3">
        <v>26.4</v>
      </c>
      <c r="H525" s="3">
        <v>40.1</v>
      </c>
      <c r="I525" s="3">
        <v>34.299999999999997</v>
      </c>
      <c r="J525" s="3">
        <v>0.51600000000000001</v>
      </c>
      <c r="K525" s="3">
        <v>21.67</v>
      </c>
      <c r="L525" s="3">
        <v>19199</v>
      </c>
      <c r="M525" s="3" t="s">
        <v>68</v>
      </c>
      <c r="N525" s="3">
        <v>16.44955444</v>
      </c>
      <c r="O525" s="3">
        <v>2.5499999999999998</v>
      </c>
      <c r="P525" t="s">
        <v>21</v>
      </c>
      <c r="Q525" s="3">
        <f t="shared" si="16"/>
        <v>0</v>
      </c>
      <c r="R525" s="3">
        <f t="shared" si="17"/>
        <v>0</v>
      </c>
      <c r="S525" s="3">
        <f>IF(Machine_Downtime[[#This Row],[Coolant_Temperature]]&gt;18,2,0)</f>
        <v>2</v>
      </c>
      <c r="T525" s="3">
        <f>IF(Machine_Downtime[[#This Row],[Torque]]&gt;24,2,0)</f>
        <v>0</v>
      </c>
      <c r="U525" s="3">
        <f>Machine_Downtime[[#This Row],[torque_risk]]+Machine_Downtime[[#This Row],[temperature_risk]]+Machine_Downtime[[#This Row],[splindle_speed_risk]]+Machine_Downtime[[#This Row],[pressure_risk]]</f>
        <v>2</v>
      </c>
      <c r="V525" s="3" t="str">
        <f>IF(Machine_Downtime[[#This Row],[risk_score]]&gt;=5,"High",IF(Machine_Downtime[[#This Row],[risk_score]]&gt;=3,"Medium","Low"))</f>
        <v>Low</v>
      </c>
    </row>
    <row r="526" spans="1:22" x14ac:dyDescent="0.3">
      <c r="A526" t="s">
        <v>293</v>
      </c>
      <c r="B526" t="s">
        <v>23</v>
      </c>
      <c r="C526" t="s">
        <v>24</v>
      </c>
      <c r="D526" s="3">
        <v>64.3</v>
      </c>
      <c r="E526" s="3">
        <v>4.7604351249999999</v>
      </c>
      <c r="F526" s="3">
        <v>6.6268758849999996</v>
      </c>
      <c r="G526" s="3">
        <v>10.8</v>
      </c>
      <c r="H526" s="3">
        <v>46.8</v>
      </c>
      <c r="I526" s="3" t="s">
        <v>25</v>
      </c>
      <c r="J526" s="3">
        <v>1.0720000000000001</v>
      </c>
      <c r="K526" s="3">
        <v>27.661999999999999</v>
      </c>
      <c r="L526" s="3">
        <v>19201</v>
      </c>
      <c r="M526" s="3" t="s">
        <v>294</v>
      </c>
      <c r="N526" s="3">
        <v>15.900716149999999</v>
      </c>
      <c r="O526" s="3">
        <v>2.76</v>
      </c>
      <c r="P526" t="s">
        <v>21</v>
      </c>
      <c r="Q526" s="3">
        <f t="shared" si="16"/>
        <v>2</v>
      </c>
      <c r="R526" s="3">
        <f t="shared" si="17"/>
        <v>0</v>
      </c>
      <c r="S526" s="3">
        <f>IF(Machine_Downtime[[#This Row],[Coolant_Temperature]]&gt;18,2,0)</f>
        <v>0</v>
      </c>
      <c r="T526" s="3">
        <f>IF(Machine_Downtime[[#This Row],[Torque]]&gt;24,2,0)</f>
        <v>0</v>
      </c>
      <c r="U526" s="3">
        <f>Machine_Downtime[[#This Row],[torque_risk]]+Machine_Downtime[[#This Row],[temperature_risk]]+Machine_Downtime[[#This Row],[splindle_speed_risk]]+Machine_Downtime[[#This Row],[pressure_risk]]</f>
        <v>2</v>
      </c>
      <c r="V526" s="3" t="str">
        <f>IF(Machine_Downtime[[#This Row],[risk_score]]&gt;=5,"High",IF(Machine_Downtime[[#This Row],[risk_score]]&gt;=3,"Medium","Low"))</f>
        <v>Low</v>
      </c>
    </row>
    <row r="527" spans="1:22" x14ac:dyDescent="0.3">
      <c r="A527" t="s">
        <v>293</v>
      </c>
      <c r="B527" t="s">
        <v>23</v>
      </c>
      <c r="C527" t="s">
        <v>24</v>
      </c>
      <c r="D527" s="3">
        <v>121.02847</v>
      </c>
      <c r="E527" s="3">
        <v>5.2307619799999996</v>
      </c>
      <c r="F527" s="3">
        <v>7.2356427930000002</v>
      </c>
      <c r="G527" s="3">
        <v>22.5</v>
      </c>
      <c r="H527" s="3">
        <v>48.6</v>
      </c>
      <c r="I527" s="3">
        <v>41.1</v>
      </c>
      <c r="J527" s="3">
        <v>0.83899999999999997</v>
      </c>
      <c r="K527" s="3">
        <v>30.693000000000001</v>
      </c>
      <c r="L527" s="3">
        <v>14152</v>
      </c>
      <c r="M527" s="3" t="s">
        <v>264</v>
      </c>
      <c r="N527" s="3">
        <v>34.973004189999997</v>
      </c>
      <c r="O527" s="3">
        <v>2.86</v>
      </c>
      <c r="P527" t="s">
        <v>37</v>
      </c>
      <c r="Q527" s="3">
        <f t="shared" si="16"/>
        <v>0</v>
      </c>
      <c r="R527" s="3">
        <f t="shared" si="17"/>
        <v>0</v>
      </c>
      <c r="S527" s="3">
        <f>IF(Machine_Downtime[[#This Row],[Coolant_Temperature]]&gt;18,2,0)</f>
        <v>2</v>
      </c>
      <c r="T527" s="3">
        <f>IF(Machine_Downtime[[#This Row],[Torque]]&gt;24,2,0)</f>
        <v>2</v>
      </c>
      <c r="U527" s="3">
        <f>Machine_Downtime[[#This Row],[torque_risk]]+Machine_Downtime[[#This Row],[temperature_risk]]+Machine_Downtime[[#This Row],[splindle_speed_risk]]+Machine_Downtime[[#This Row],[pressure_risk]]</f>
        <v>4</v>
      </c>
      <c r="V527" s="3" t="str">
        <f>IF(Machine_Downtime[[#This Row],[risk_score]]&gt;=5,"High",IF(Machine_Downtime[[#This Row],[risk_score]]&gt;=3,"Medium","Low"))</f>
        <v>Medium</v>
      </c>
    </row>
    <row r="528" spans="1:22" x14ac:dyDescent="0.3">
      <c r="A528" t="s">
        <v>293</v>
      </c>
      <c r="B528" t="s">
        <v>23</v>
      </c>
      <c r="C528" t="s">
        <v>24</v>
      </c>
      <c r="D528" s="3">
        <v>115.1962448</v>
      </c>
      <c r="E528" s="3">
        <v>3.1069600020000001</v>
      </c>
      <c r="F528" s="3">
        <v>5.8328074030000003</v>
      </c>
      <c r="G528" s="3">
        <v>22.7</v>
      </c>
      <c r="H528" s="3">
        <v>42.3</v>
      </c>
      <c r="I528" s="3">
        <v>36.299999999999997</v>
      </c>
      <c r="J528" s="3">
        <v>1.1990000000000001</v>
      </c>
      <c r="K528" s="3">
        <v>25.088999999999999</v>
      </c>
      <c r="L528" s="3">
        <v>21121</v>
      </c>
      <c r="M528" s="3" t="s">
        <v>295</v>
      </c>
      <c r="N528" s="3">
        <v>34.973004189999997</v>
      </c>
      <c r="O528" s="3">
        <v>2.99</v>
      </c>
      <c r="P528" t="s">
        <v>37</v>
      </c>
      <c r="Q528" s="3">
        <f t="shared" si="16"/>
        <v>0</v>
      </c>
      <c r="R528" s="3">
        <f t="shared" si="17"/>
        <v>0</v>
      </c>
      <c r="S528" s="3">
        <f>IF(Machine_Downtime[[#This Row],[Coolant_Temperature]]&gt;18,2,0)</f>
        <v>2</v>
      </c>
      <c r="T528" s="3">
        <f>IF(Machine_Downtime[[#This Row],[Torque]]&gt;24,2,0)</f>
        <v>2</v>
      </c>
      <c r="U528" s="3">
        <f>Machine_Downtime[[#This Row],[torque_risk]]+Machine_Downtime[[#This Row],[temperature_risk]]+Machine_Downtime[[#This Row],[splindle_speed_risk]]+Machine_Downtime[[#This Row],[pressure_risk]]</f>
        <v>4</v>
      </c>
      <c r="V528" s="3" t="str">
        <f>IF(Machine_Downtime[[#This Row],[risk_score]]&gt;=5,"High",IF(Machine_Downtime[[#This Row],[risk_score]]&gt;=3,"Medium","Low"))</f>
        <v>Medium</v>
      </c>
    </row>
    <row r="529" spans="1:22" x14ac:dyDescent="0.3">
      <c r="A529" t="s">
        <v>293</v>
      </c>
      <c r="B529" t="s">
        <v>28</v>
      </c>
      <c r="C529" t="s">
        <v>29</v>
      </c>
      <c r="D529" s="3">
        <v>142.5502468</v>
      </c>
      <c r="E529" s="3">
        <v>3.8888346930000002</v>
      </c>
      <c r="F529" s="3">
        <v>6.8091311220000001</v>
      </c>
      <c r="G529" s="3">
        <v>22.6</v>
      </c>
      <c r="H529" s="3">
        <v>47.2</v>
      </c>
      <c r="I529" s="3">
        <v>36.1</v>
      </c>
      <c r="J529" s="3">
        <v>0.87</v>
      </c>
      <c r="K529" s="3">
        <v>19.765000000000001</v>
      </c>
      <c r="L529" s="3">
        <v>15217</v>
      </c>
      <c r="M529" s="3" t="s">
        <v>296</v>
      </c>
      <c r="N529" s="3">
        <v>32.370455710000002</v>
      </c>
      <c r="O529" s="3">
        <v>2.94</v>
      </c>
      <c r="P529" t="s">
        <v>37</v>
      </c>
      <c r="Q529" s="3">
        <f t="shared" si="16"/>
        <v>0</v>
      </c>
      <c r="R529" s="3">
        <f t="shared" si="17"/>
        <v>2</v>
      </c>
      <c r="S529" s="3">
        <f>IF(Machine_Downtime[[#This Row],[Coolant_Temperature]]&gt;18,2,0)</f>
        <v>2</v>
      </c>
      <c r="T529" s="3">
        <f>IF(Machine_Downtime[[#This Row],[Torque]]&gt;24,2,0)</f>
        <v>2</v>
      </c>
      <c r="U529" s="3">
        <f>Machine_Downtime[[#This Row],[torque_risk]]+Machine_Downtime[[#This Row],[temperature_risk]]+Machine_Downtime[[#This Row],[splindle_speed_risk]]+Machine_Downtime[[#This Row],[pressure_risk]]</f>
        <v>6</v>
      </c>
      <c r="V529" s="3" t="str">
        <f>IF(Machine_Downtime[[#This Row],[risk_score]]&gt;=5,"High",IF(Machine_Downtime[[#This Row],[risk_score]]&gt;=3,"Medium","Low"))</f>
        <v>High</v>
      </c>
    </row>
    <row r="530" spans="1:22" x14ac:dyDescent="0.3">
      <c r="A530" t="s">
        <v>293</v>
      </c>
      <c r="B530" t="s">
        <v>28</v>
      </c>
      <c r="C530" t="s">
        <v>29</v>
      </c>
      <c r="D530" s="3">
        <v>144.05401130000001</v>
      </c>
      <c r="E530" s="3">
        <v>3.1069600020000001</v>
      </c>
      <c r="F530" s="3">
        <v>6.4330422079999998</v>
      </c>
      <c r="G530" s="3">
        <v>22.5</v>
      </c>
      <c r="H530" s="3">
        <v>53.7</v>
      </c>
      <c r="I530" s="3">
        <v>31.3</v>
      </c>
      <c r="J530" s="3">
        <v>1.704</v>
      </c>
      <c r="K530" s="3">
        <v>24.988</v>
      </c>
      <c r="L530" s="3">
        <v>21030</v>
      </c>
      <c r="M530" s="3" t="s">
        <v>110</v>
      </c>
      <c r="N530" s="3">
        <v>22.700998569999999</v>
      </c>
      <c r="O530" s="3">
        <v>2.8</v>
      </c>
      <c r="P530" t="s">
        <v>37</v>
      </c>
      <c r="Q530" s="3">
        <f t="shared" si="16"/>
        <v>0</v>
      </c>
      <c r="R530" s="3">
        <f t="shared" si="17"/>
        <v>0</v>
      </c>
      <c r="S530" s="3">
        <f>IF(Machine_Downtime[[#This Row],[Coolant_Temperature]]&gt;18,2,0)</f>
        <v>2</v>
      </c>
      <c r="T530" s="3">
        <f>IF(Machine_Downtime[[#This Row],[Torque]]&gt;24,2,0)</f>
        <v>0</v>
      </c>
      <c r="U530" s="3">
        <f>Machine_Downtime[[#This Row],[torque_risk]]+Machine_Downtime[[#This Row],[temperature_risk]]+Machine_Downtime[[#This Row],[splindle_speed_risk]]+Machine_Downtime[[#This Row],[pressure_risk]]</f>
        <v>2</v>
      </c>
      <c r="V530" s="3" t="str">
        <f>IF(Machine_Downtime[[#This Row],[risk_score]]&gt;=5,"High",IF(Machine_Downtime[[#This Row],[risk_score]]&gt;=3,"Medium","Low"))</f>
        <v>Low</v>
      </c>
    </row>
    <row r="531" spans="1:22" x14ac:dyDescent="0.3">
      <c r="A531" t="s">
        <v>297</v>
      </c>
      <c r="B531" t="s">
        <v>23</v>
      </c>
      <c r="C531" t="s">
        <v>24</v>
      </c>
      <c r="D531" s="3">
        <v>103.88157959999999</v>
      </c>
      <c r="E531" s="3">
        <v>3.1059824479999998</v>
      </c>
      <c r="F531" s="3">
        <v>7.0096173559999997</v>
      </c>
      <c r="G531" s="3">
        <v>21.7</v>
      </c>
      <c r="H531" s="3">
        <v>43.9</v>
      </c>
      <c r="I531" s="3">
        <v>33.5</v>
      </c>
      <c r="J531" s="3">
        <v>1.3009999999999999</v>
      </c>
      <c r="K531" s="3">
        <v>27.61</v>
      </c>
      <c r="L531" s="3">
        <v>20698</v>
      </c>
      <c r="M531" s="3" t="s">
        <v>52</v>
      </c>
      <c r="N531" s="3">
        <v>35.581220899999998</v>
      </c>
      <c r="O531" s="3">
        <v>2.88</v>
      </c>
      <c r="P531" t="s">
        <v>37</v>
      </c>
      <c r="Q531" s="3">
        <f t="shared" si="16"/>
        <v>0</v>
      </c>
      <c r="R531" s="3">
        <f t="shared" si="17"/>
        <v>2</v>
      </c>
      <c r="S531" s="3">
        <f>IF(Machine_Downtime[[#This Row],[Coolant_Temperature]]&gt;18,2,0)</f>
        <v>2</v>
      </c>
      <c r="T531" s="3">
        <f>IF(Machine_Downtime[[#This Row],[Torque]]&gt;24,2,0)</f>
        <v>2</v>
      </c>
      <c r="U531" s="3">
        <f>Machine_Downtime[[#This Row],[torque_risk]]+Machine_Downtime[[#This Row],[temperature_risk]]+Machine_Downtime[[#This Row],[splindle_speed_risk]]+Machine_Downtime[[#This Row],[pressure_risk]]</f>
        <v>6</v>
      </c>
      <c r="V531" s="3" t="str">
        <f>IF(Machine_Downtime[[#This Row],[risk_score]]&gt;=5,"High",IF(Machine_Downtime[[#This Row],[risk_score]]&gt;=3,"Medium","Low"))</f>
        <v>High</v>
      </c>
    </row>
    <row r="532" spans="1:22" x14ac:dyDescent="0.3">
      <c r="A532" t="s">
        <v>298</v>
      </c>
      <c r="B532" t="s">
        <v>23</v>
      </c>
      <c r="C532" t="s">
        <v>24</v>
      </c>
      <c r="D532" s="3">
        <v>157.7775077</v>
      </c>
      <c r="E532" s="3">
        <v>3.1260114720000001</v>
      </c>
      <c r="F532" s="3">
        <v>6.7982928630000004</v>
      </c>
      <c r="G532" s="3">
        <v>21.5</v>
      </c>
      <c r="H532" s="3">
        <v>40.700000000000003</v>
      </c>
      <c r="I532" s="3">
        <v>38.700000000000003</v>
      </c>
      <c r="J532" s="3">
        <v>0.99199999999999999</v>
      </c>
      <c r="K532" s="3">
        <v>34.880000000000003</v>
      </c>
      <c r="L532" s="3">
        <v>20611</v>
      </c>
      <c r="M532" s="3" t="s">
        <v>202</v>
      </c>
      <c r="N532" s="3">
        <v>33.923365019999999</v>
      </c>
      <c r="O532" s="3">
        <v>2.95</v>
      </c>
      <c r="P532" t="s">
        <v>37</v>
      </c>
      <c r="Q532" s="3">
        <f t="shared" si="16"/>
        <v>0</v>
      </c>
      <c r="R532" s="3">
        <f t="shared" si="17"/>
        <v>2</v>
      </c>
      <c r="S532" s="3">
        <f>IF(Machine_Downtime[[#This Row],[Coolant_Temperature]]&gt;18,2,0)</f>
        <v>2</v>
      </c>
      <c r="T532" s="3">
        <f>IF(Machine_Downtime[[#This Row],[Torque]]&gt;24,2,0)</f>
        <v>2</v>
      </c>
      <c r="U532" s="3">
        <f>Machine_Downtime[[#This Row],[torque_risk]]+Machine_Downtime[[#This Row],[temperature_risk]]+Machine_Downtime[[#This Row],[splindle_speed_risk]]+Machine_Downtime[[#This Row],[pressure_risk]]</f>
        <v>6</v>
      </c>
      <c r="V532" s="3" t="str">
        <f>IF(Machine_Downtime[[#This Row],[risk_score]]&gt;=5,"High",IF(Machine_Downtime[[#This Row],[risk_score]]&gt;=3,"Medium","Low"))</f>
        <v>High</v>
      </c>
    </row>
    <row r="533" spans="1:22" x14ac:dyDescent="0.3">
      <c r="A533" t="s">
        <v>298</v>
      </c>
      <c r="B533" t="s">
        <v>28</v>
      </c>
      <c r="C533" t="s">
        <v>29</v>
      </c>
      <c r="D533" s="3">
        <v>149.8179485</v>
      </c>
      <c r="E533" s="3">
        <v>3.0531488370000002</v>
      </c>
      <c r="F533" s="3">
        <v>7.1177760149999996</v>
      </c>
      <c r="G533" s="3">
        <v>21.5</v>
      </c>
      <c r="H533" s="3">
        <v>45.4</v>
      </c>
      <c r="I533" s="3" t="s">
        <v>299</v>
      </c>
      <c r="J533" s="3">
        <v>0.93400000000000005</v>
      </c>
      <c r="K533" s="3">
        <v>26.472000000000001</v>
      </c>
      <c r="L533" s="3">
        <v>20602</v>
      </c>
      <c r="M533" s="3" t="s">
        <v>185</v>
      </c>
      <c r="N533" s="3">
        <v>30.51400825</v>
      </c>
      <c r="O533" s="3">
        <v>2.87</v>
      </c>
      <c r="P533" t="s">
        <v>37</v>
      </c>
      <c r="Q533" s="3">
        <f t="shared" si="16"/>
        <v>0</v>
      </c>
      <c r="R533" s="3">
        <f t="shared" si="17"/>
        <v>2</v>
      </c>
      <c r="S533" s="3">
        <f>IF(Machine_Downtime[[#This Row],[Coolant_Temperature]]&gt;18,2,0)</f>
        <v>2</v>
      </c>
      <c r="T533" s="3">
        <f>IF(Machine_Downtime[[#This Row],[Torque]]&gt;24,2,0)</f>
        <v>2</v>
      </c>
      <c r="U533" s="3">
        <f>Machine_Downtime[[#This Row],[torque_risk]]+Machine_Downtime[[#This Row],[temperature_risk]]+Machine_Downtime[[#This Row],[splindle_speed_risk]]+Machine_Downtime[[#This Row],[pressure_risk]]</f>
        <v>6</v>
      </c>
      <c r="V533" s="3" t="str">
        <f>IF(Machine_Downtime[[#This Row],[risk_score]]&gt;=5,"High",IF(Machine_Downtime[[#This Row],[risk_score]]&gt;=3,"Medium","Low"))</f>
        <v>High</v>
      </c>
    </row>
    <row r="534" spans="1:22" x14ac:dyDescent="0.3">
      <c r="A534" t="s">
        <v>298</v>
      </c>
      <c r="B534" t="s">
        <v>23</v>
      </c>
      <c r="C534" t="s">
        <v>24</v>
      </c>
      <c r="D534" s="3">
        <v>72.94</v>
      </c>
      <c r="E534" s="3">
        <v>4.5924680550000003</v>
      </c>
      <c r="F534" s="3">
        <v>6.1720231840000004</v>
      </c>
      <c r="G534" s="3">
        <v>9.8000000000000007</v>
      </c>
      <c r="H534" s="3">
        <v>46.5</v>
      </c>
      <c r="I534" s="3">
        <v>28.1</v>
      </c>
      <c r="J534" s="3">
        <v>0.97099999999999997</v>
      </c>
      <c r="K534" s="3">
        <v>29.207000000000001</v>
      </c>
      <c r="L534" s="3">
        <v>18531</v>
      </c>
      <c r="M534" s="3" t="s">
        <v>90</v>
      </c>
      <c r="N534" s="3">
        <v>17.899311019999999</v>
      </c>
      <c r="O534" s="3">
        <v>2.75</v>
      </c>
      <c r="P534" t="s">
        <v>21</v>
      </c>
      <c r="Q534" s="3">
        <f t="shared" si="16"/>
        <v>2</v>
      </c>
      <c r="R534" s="3">
        <f t="shared" si="17"/>
        <v>2</v>
      </c>
      <c r="S534" s="3">
        <f>IF(Machine_Downtime[[#This Row],[Coolant_Temperature]]&gt;18,2,0)</f>
        <v>0</v>
      </c>
      <c r="T534" s="3">
        <f>IF(Machine_Downtime[[#This Row],[Torque]]&gt;24,2,0)</f>
        <v>0</v>
      </c>
      <c r="U534" s="3">
        <f>Machine_Downtime[[#This Row],[torque_risk]]+Machine_Downtime[[#This Row],[temperature_risk]]+Machine_Downtime[[#This Row],[splindle_speed_risk]]+Machine_Downtime[[#This Row],[pressure_risk]]</f>
        <v>4</v>
      </c>
      <c r="V534" s="3" t="str">
        <f>IF(Machine_Downtime[[#This Row],[risk_score]]&gt;=5,"High",IF(Machine_Downtime[[#This Row],[risk_score]]&gt;=3,"Medium","Low"))</f>
        <v>Medium</v>
      </c>
    </row>
    <row r="535" spans="1:22" x14ac:dyDescent="0.3">
      <c r="A535" t="s">
        <v>298</v>
      </c>
      <c r="B535" t="s">
        <v>28</v>
      </c>
      <c r="C535" t="s">
        <v>29</v>
      </c>
      <c r="D535" s="3">
        <v>143.31695669999999</v>
      </c>
      <c r="E535" s="3">
        <v>3.1069600020000001</v>
      </c>
      <c r="F535" s="3">
        <v>6.713942254</v>
      </c>
      <c r="G535" s="3">
        <v>21.4</v>
      </c>
      <c r="H535" s="3">
        <v>50.7</v>
      </c>
      <c r="I535" s="3">
        <v>34.700000000000003</v>
      </c>
      <c r="J535" s="3">
        <v>1.1020000000000001</v>
      </c>
      <c r="K535" s="3">
        <v>14.596</v>
      </c>
      <c r="L535" s="3">
        <v>20567</v>
      </c>
      <c r="M535" s="3" t="s">
        <v>300</v>
      </c>
      <c r="N535" s="3">
        <v>34.973004189999997</v>
      </c>
      <c r="O535" s="3">
        <v>2.92</v>
      </c>
      <c r="P535" t="s">
        <v>37</v>
      </c>
      <c r="Q535" s="3">
        <f t="shared" si="16"/>
        <v>0</v>
      </c>
      <c r="R535" s="3">
        <f t="shared" si="17"/>
        <v>0</v>
      </c>
      <c r="S535" s="3">
        <f>IF(Machine_Downtime[[#This Row],[Coolant_Temperature]]&gt;18,2,0)</f>
        <v>2</v>
      </c>
      <c r="T535" s="3">
        <f>IF(Machine_Downtime[[#This Row],[Torque]]&gt;24,2,0)</f>
        <v>2</v>
      </c>
      <c r="U535" s="3">
        <f>Machine_Downtime[[#This Row],[torque_risk]]+Machine_Downtime[[#This Row],[temperature_risk]]+Machine_Downtime[[#This Row],[splindle_speed_risk]]+Machine_Downtime[[#This Row],[pressure_risk]]</f>
        <v>4</v>
      </c>
      <c r="V535" s="3" t="str">
        <f>IF(Machine_Downtime[[#This Row],[risk_score]]&gt;=5,"High",IF(Machine_Downtime[[#This Row],[risk_score]]&gt;=3,"Medium","Low"))</f>
        <v>Medium</v>
      </c>
    </row>
    <row r="536" spans="1:22" x14ac:dyDescent="0.3">
      <c r="A536" t="s">
        <v>298</v>
      </c>
      <c r="B536" t="s">
        <v>28</v>
      </c>
      <c r="C536" t="s">
        <v>29</v>
      </c>
      <c r="D536" s="3">
        <v>128.7171237</v>
      </c>
      <c r="E536" s="3">
        <v>3.8888346930000002</v>
      </c>
      <c r="F536" s="3">
        <v>7.1946637139999998</v>
      </c>
      <c r="G536" s="3">
        <v>21.4</v>
      </c>
      <c r="H536" s="3">
        <v>48.4</v>
      </c>
      <c r="I536" s="3">
        <v>34.6</v>
      </c>
      <c r="J536" s="3">
        <v>1.2789999999999999</v>
      </c>
      <c r="K536" s="3">
        <v>23.393000000000001</v>
      </c>
      <c r="L536" s="3">
        <v>20567</v>
      </c>
      <c r="M536" s="3" t="s">
        <v>160</v>
      </c>
      <c r="N536" s="3">
        <v>31.620335180000001</v>
      </c>
      <c r="O536" s="3">
        <v>3.02</v>
      </c>
      <c r="P536" t="s">
        <v>37</v>
      </c>
      <c r="Q536" s="3">
        <f t="shared" si="16"/>
        <v>0</v>
      </c>
      <c r="R536" s="3">
        <f t="shared" si="17"/>
        <v>2</v>
      </c>
      <c r="S536" s="3">
        <f>IF(Machine_Downtime[[#This Row],[Coolant_Temperature]]&gt;18,2,0)</f>
        <v>2</v>
      </c>
      <c r="T536" s="3">
        <f>IF(Machine_Downtime[[#This Row],[Torque]]&gt;24,2,0)</f>
        <v>2</v>
      </c>
      <c r="U536" s="3">
        <f>Machine_Downtime[[#This Row],[torque_risk]]+Machine_Downtime[[#This Row],[temperature_risk]]+Machine_Downtime[[#This Row],[splindle_speed_risk]]+Machine_Downtime[[#This Row],[pressure_risk]]</f>
        <v>6</v>
      </c>
      <c r="V536" s="3" t="str">
        <f>IF(Machine_Downtime[[#This Row],[risk_score]]&gt;=5,"High",IF(Machine_Downtime[[#This Row],[risk_score]]&gt;=3,"Medium","Low"))</f>
        <v>High</v>
      </c>
    </row>
    <row r="537" spans="1:22" x14ac:dyDescent="0.3">
      <c r="A537" t="s">
        <v>298</v>
      </c>
      <c r="B537" t="s">
        <v>23</v>
      </c>
      <c r="C537" t="s">
        <v>24</v>
      </c>
      <c r="D537" s="3">
        <v>51.04</v>
      </c>
      <c r="E537" s="3">
        <v>5.9183573369999998</v>
      </c>
      <c r="F537" s="3">
        <v>6.2496566869999999</v>
      </c>
      <c r="G537" s="3">
        <v>28.7</v>
      </c>
      <c r="H537" s="3">
        <v>52.2</v>
      </c>
      <c r="I537" s="3" t="s">
        <v>287</v>
      </c>
      <c r="J537" s="3">
        <v>1.7370000000000001</v>
      </c>
      <c r="K537" s="3">
        <v>17.271000000000001</v>
      </c>
      <c r="L537" s="3">
        <v>23432</v>
      </c>
      <c r="M537" s="3" t="s">
        <v>58</v>
      </c>
      <c r="N537" s="3">
        <v>25.75817417</v>
      </c>
      <c r="O537" s="3">
        <v>3.49</v>
      </c>
      <c r="P537" t="s">
        <v>21</v>
      </c>
      <c r="Q537" s="3">
        <f t="shared" si="16"/>
        <v>2</v>
      </c>
      <c r="R537" s="3">
        <f t="shared" si="17"/>
        <v>2</v>
      </c>
      <c r="S537" s="3">
        <f>IF(Machine_Downtime[[#This Row],[Coolant_Temperature]]&gt;18,2,0)</f>
        <v>2</v>
      </c>
      <c r="T537" s="3">
        <f>IF(Machine_Downtime[[#This Row],[Torque]]&gt;24,2,0)</f>
        <v>2</v>
      </c>
      <c r="U537" s="3">
        <f>Machine_Downtime[[#This Row],[torque_risk]]+Machine_Downtime[[#This Row],[temperature_risk]]+Machine_Downtime[[#This Row],[splindle_speed_risk]]+Machine_Downtime[[#This Row],[pressure_risk]]</f>
        <v>8</v>
      </c>
      <c r="V537" s="3" t="str">
        <f>IF(Machine_Downtime[[#This Row],[risk_score]]&gt;=5,"High",IF(Machine_Downtime[[#This Row],[risk_score]]&gt;=3,"Medium","Low"))</f>
        <v>High</v>
      </c>
    </row>
    <row r="538" spans="1:22" x14ac:dyDescent="0.3">
      <c r="A538" t="s">
        <v>298</v>
      </c>
      <c r="B538" t="s">
        <v>28</v>
      </c>
      <c r="C538" t="s">
        <v>29</v>
      </c>
      <c r="D538" s="3">
        <v>98.829288980000001</v>
      </c>
      <c r="E538" s="3">
        <v>3.0534513780000001</v>
      </c>
      <c r="F538" s="3">
        <v>7.0766526389999997</v>
      </c>
      <c r="G538" s="3">
        <v>21.5</v>
      </c>
      <c r="H538" s="3">
        <v>49.7</v>
      </c>
      <c r="I538" s="3">
        <v>42.2</v>
      </c>
      <c r="J538" s="3">
        <v>0.499</v>
      </c>
      <c r="K538" s="3">
        <v>25.16</v>
      </c>
      <c r="L538" s="3">
        <v>20607</v>
      </c>
      <c r="M538" s="3" t="s">
        <v>26</v>
      </c>
      <c r="N538" s="3">
        <v>35.580333660000001</v>
      </c>
      <c r="O538" s="3">
        <v>2.83</v>
      </c>
      <c r="P538" t="s">
        <v>37</v>
      </c>
      <c r="Q538" s="3">
        <f t="shared" si="16"/>
        <v>0</v>
      </c>
      <c r="R538" s="3">
        <f t="shared" si="17"/>
        <v>2</v>
      </c>
      <c r="S538" s="3">
        <f>IF(Machine_Downtime[[#This Row],[Coolant_Temperature]]&gt;18,2,0)</f>
        <v>2</v>
      </c>
      <c r="T538" s="3">
        <f>IF(Machine_Downtime[[#This Row],[Torque]]&gt;24,2,0)</f>
        <v>2</v>
      </c>
      <c r="U538" s="3">
        <f>Machine_Downtime[[#This Row],[torque_risk]]+Machine_Downtime[[#This Row],[temperature_risk]]+Machine_Downtime[[#This Row],[splindle_speed_risk]]+Machine_Downtime[[#This Row],[pressure_risk]]</f>
        <v>6</v>
      </c>
      <c r="V538" s="3" t="str">
        <f>IF(Machine_Downtime[[#This Row],[risk_score]]&gt;=5,"High",IF(Machine_Downtime[[#This Row],[risk_score]]&gt;=3,"Medium","Low"))</f>
        <v>High</v>
      </c>
    </row>
    <row r="539" spans="1:22" x14ac:dyDescent="0.3">
      <c r="A539" t="s">
        <v>298</v>
      </c>
      <c r="B539" t="s">
        <v>23</v>
      </c>
      <c r="C539" t="s">
        <v>24</v>
      </c>
      <c r="D539" s="3">
        <v>129.45964609999999</v>
      </c>
      <c r="E539" s="3">
        <v>3.1648046490000001</v>
      </c>
      <c r="F539" s="3">
        <v>6.4274446010000004</v>
      </c>
      <c r="G539" s="3">
        <v>21.4</v>
      </c>
      <c r="H539" s="3">
        <v>47.5</v>
      </c>
      <c r="I539" s="3" t="s">
        <v>50</v>
      </c>
      <c r="J539" s="3">
        <v>1.157</v>
      </c>
      <c r="K539" s="3">
        <v>28.696000000000002</v>
      </c>
      <c r="L539" s="3">
        <v>20564</v>
      </c>
      <c r="M539" s="3" t="s">
        <v>301</v>
      </c>
      <c r="N539" s="3">
        <v>32.370455710000002</v>
      </c>
      <c r="O539" s="3">
        <v>2.76</v>
      </c>
      <c r="P539" t="s">
        <v>37</v>
      </c>
      <c r="Q539" s="3">
        <f t="shared" si="16"/>
        <v>0</v>
      </c>
      <c r="R539" s="3">
        <f t="shared" si="17"/>
        <v>2</v>
      </c>
      <c r="S539" s="3">
        <f>IF(Machine_Downtime[[#This Row],[Coolant_Temperature]]&gt;18,2,0)</f>
        <v>2</v>
      </c>
      <c r="T539" s="3">
        <f>IF(Machine_Downtime[[#This Row],[Torque]]&gt;24,2,0)</f>
        <v>2</v>
      </c>
      <c r="U539" s="3">
        <f>Machine_Downtime[[#This Row],[torque_risk]]+Machine_Downtime[[#This Row],[temperature_risk]]+Machine_Downtime[[#This Row],[splindle_speed_risk]]+Machine_Downtime[[#This Row],[pressure_risk]]</f>
        <v>6</v>
      </c>
      <c r="V539" s="3" t="str">
        <f>IF(Machine_Downtime[[#This Row],[risk_score]]&gt;=5,"High",IF(Machine_Downtime[[#This Row],[risk_score]]&gt;=3,"Medium","Low"))</f>
        <v>High</v>
      </c>
    </row>
    <row r="540" spans="1:22" x14ac:dyDescent="0.3">
      <c r="A540" t="s">
        <v>302</v>
      </c>
      <c r="B540" t="s">
        <v>28</v>
      </c>
      <c r="C540" t="s">
        <v>29</v>
      </c>
      <c r="D540" s="3">
        <v>160.3538284</v>
      </c>
      <c r="E540" s="3">
        <v>5.6628014630000001</v>
      </c>
      <c r="F540" s="3">
        <v>6.4173675460000004</v>
      </c>
      <c r="G540" s="3">
        <v>26.4</v>
      </c>
      <c r="H540" s="3">
        <v>52.8</v>
      </c>
      <c r="I540" s="3" t="s">
        <v>61</v>
      </c>
      <c r="J540" s="3">
        <v>1.0640000000000001</v>
      </c>
      <c r="K540" s="3">
        <v>25.984999999999999</v>
      </c>
      <c r="L540" s="3">
        <v>14152</v>
      </c>
      <c r="M540" s="3" t="s">
        <v>108</v>
      </c>
      <c r="N540" s="3">
        <v>33.355119610000003</v>
      </c>
      <c r="O540" s="3">
        <v>1.85</v>
      </c>
      <c r="P540" t="s">
        <v>37</v>
      </c>
      <c r="Q540" s="3">
        <f t="shared" si="16"/>
        <v>0</v>
      </c>
      <c r="R540" s="3">
        <f t="shared" si="17"/>
        <v>2</v>
      </c>
      <c r="S540" s="3">
        <f>IF(Machine_Downtime[[#This Row],[Coolant_Temperature]]&gt;18,2,0)</f>
        <v>2</v>
      </c>
      <c r="T540" s="3">
        <f>IF(Machine_Downtime[[#This Row],[Torque]]&gt;24,2,0)</f>
        <v>2</v>
      </c>
      <c r="U540" s="3">
        <f>Machine_Downtime[[#This Row],[torque_risk]]+Machine_Downtime[[#This Row],[temperature_risk]]+Machine_Downtime[[#This Row],[splindle_speed_risk]]+Machine_Downtime[[#This Row],[pressure_risk]]</f>
        <v>6</v>
      </c>
      <c r="V540" s="3" t="str">
        <f>IF(Machine_Downtime[[#This Row],[risk_score]]&gt;=5,"High",IF(Machine_Downtime[[#This Row],[risk_score]]&gt;=3,"Medium","Low"))</f>
        <v>High</v>
      </c>
    </row>
    <row r="541" spans="1:22" x14ac:dyDescent="0.3">
      <c r="A541" t="s">
        <v>302</v>
      </c>
      <c r="B541" t="s">
        <v>23</v>
      </c>
      <c r="C541" t="s">
        <v>24</v>
      </c>
      <c r="D541" s="3">
        <v>128.56200699999999</v>
      </c>
      <c r="E541" s="3">
        <v>5.6536638970000004</v>
      </c>
      <c r="F541" s="3">
        <v>6.4090682760000002</v>
      </c>
      <c r="G541" s="3">
        <v>26.3</v>
      </c>
      <c r="H541" s="3" t="s">
        <v>72</v>
      </c>
      <c r="I541" s="3">
        <v>34.200000000000003</v>
      </c>
      <c r="J541" s="3">
        <v>0.4</v>
      </c>
      <c r="K541" s="3">
        <v>25.478999999999999</v>
      </c>
      <c r="L541" s="3">
        <v>19197</v>
      </c>
      <c r="M541" s="3" t="s">
        <v>79</v>
      </c>
      <c r="N541" s="3">
        <v>21.107171279999999</v>
      </c>
      <c r="O541" s="3">
        <v>1.95</v>
      </c>
      <c r="P541" t="s">
        <v>37</v>
      </c>
      <c r="Q541" s="3">
        <f t="shared" si="16"/>
        <v>0</v>
      </c>
      <c r="R541" s="3">
        <f t="shared" si="17"/>
        <v>0</v>
      </c>
      <c r="S541" s="3">
        <f>IF(Machine_Downtime[[#This Row],[Coolant_Temperature]]&gt;18,2,0)</f>
        <v>2</v>
      </c>
      <c r="T541" s="3">
        <f>IF(Machine_Downtime[[#This Row],[Torque]]&gt;24,2,0)</f>
        <v>0</v>
      </c>
      <c r="U541" s="3">
        <f>Machine_Downtime[[#This Row],[torque_risk]]+Machine_Downtime[[#This Row],[temperature_risk]]+Machine_Downtime[[#This Row],[splindle_speed_risk]]+Machine_Downtime[[#This Row],[pressure_risk]]</f>
        <v>2</v>
      </c>
      <c r="V541" s="3" t="str">
        <f>IF(Machine_Downtime[[#This Row],[risk_score]]&gt;=5,"High",IF(Machine_Downtime[[#This Row],[risk_score]]&gt;=3,"Medium","Low"))</f>
        <v>Low</v>
      </c>
    </row>
    <row r="542" spans="1:22" x14ac:dyDescent="0.3">
      <c r="A542" t="s">
        <v>302</v>
      </c>
      <c r="B542" t="s">
        <v>17</v>
      </c>
      <c r="C542" t="s">
        <v>18</v>
      </c>
      <c r="D542" s="3">
        <v>137.37</v>
      </c>
      <c r="E542" s="3">
        <v>4.2252722299999999</v>
      </c>
      <c r="F542" s="3">
        <v>5.5273256000000002</v>
      </c>
      <c r="G542" s="3">
        <v>19.2</v>
      </c>
      <c r="H542" s="3">
        <v>40.6</v>
      </c>
      <c r="I542" s="3">
        <v>37.5</v>
      </c>
      <c r="J542" s="3">
        <v>0.79900000000000004</v>
      </c>
      <c r="K542" s="3">
        <v>34.682000000000002</v>
      </c>
      <c r="L542" s="3">
        <v>16942</v>
      </c>
      <c r="M542" s="3" t="s">
        <v>138</v>
      </c>
      <c r="N542" s="3">
        <v>28.17860937</v>
      </c>
      <c r="O542" s="3">
        <v>2.33</v>
      </c>
      <c r="P542" t="s">
        <v>21</v>
      </c>
      <c r="Q542" s="3">
        <f t="shared" si="16"/>
        <v>0</v>
      </c>
      <c r="R542" s="3">
        <f t="shared" si="17"/>
        <v>0</v>
      </c>
      <c r="S542" s="3">
        <f>IF(Machine_Downtime[[#This Row],[Coolant_Temperature]]&gt;18,2,0)</f>
        <v>2</v>
      </c>
      <c r="T542" s="3">
        <f>IF(Machine_Downtime[[#This Row],[Torque]]&gt;24,2,0)</f>
        <v>2</v>
      </c>
      <c r="U542" s="3">
        <f>Machine_Downtime[[#This Row],[torque_risk]]+Machine_Downtime[[#This Row],[temperature_risk]]+Machine_Downtime[[#This Row],[splindle_speed_risk]]+Machine_Downtime[[#This Row],[pressure_risk]]</f>
        <v>4</v>
      </c>
      <c r="V542" s="3" t="str">
        <f>IF(Machine_Downtime[[#This Row],[risk_score]]&gt;=5,"High",IF(Machine_Downtime[[#This Row],[risk_score]]&gt;=3,"Medium","Low"))</f>
        <v>Medium</v>
      </c>
    </row>
    <row r="543" spans="1:22" x14ac:dyDescent="0.3">
      <c r="A543" t="s">
        <v>302</v>
      </c>
      <c r="B543" t="s">
        <v>28</v>
      </c>
      <c r="C543" t="s">
        <v>29</v>
      </c>
      <c r="D543" s="3">
        <v>94.78</v>
      </c>
      <c r="E543" s="3">
        <v>4.2285271880000002</v>
      </c>
      <c r="F543" s="3">
        <v>6.6940091109999997</v>
      </c>
      <c r="G543" s="3" t="s">
        <v>303</v>
      </c>
      <c r="H543" s="3">
        <v>43.5</v>
      </c>
      <c r="I543" s="3">
        <v>29.3</v>
      </c>
      <c r="J543" s="3">
        <v>1.1419999999999999</v>
      </c>
      <c r="K543" s="3">
        <v>23.038</v>
      </c>
      <c r="L543" s="3">
        <v>16954</v>
      </c>
      <c r="M543" s="3" t="s">
        <v>304</v>
      </c>
      <c r="N543" s="3">
        <v>28.15866462</v>
      </c>
      <c r="O543" s="3">
        <v>2.37</v>
      </c>
      <c r="P543" t="s">
        <v>21</v>
      </c>
      <c r="Q543" s="3">
        <f t="shared" si="16"/>
        <v>0</v>
      </c>
      <c r="R543" s="3">
        <f t="shared" si="17"/>
        <v>0</v>
      </c>
      <c r="S543" s="3">
        <f>IF(Machine_Downtime[[#This Row],[Coolant_Temperature]]&gt;18,2,0)</f>
        <v>2</v>
      </c>
      <c r="T543" s="3">
        <f>IF(Machine_Downtime[[#This Row],[Torque]]&gt;24,2,0)</f>
        <v>2</v>
      </c>
      <c r="U543" s="3">
        <f>Machine_Downtime[[#This Row],[torque_risk]]+Machine_Downtime[[#This Row],[temperature_risk]]+Machine_Downtime[[#This Row],[splindle_speed_risk]]+Machine_Downtime[[#This Row],[pressure_risk]]</f>
        <v>4</v>
      </c>
      <c r="V543" s="3" t="str">
        <f>IF(Machine_Downtime[[#This Row],[risk_score]]&gt;=5,"High",IF(Machine_Downtime[[#This Row],[risk_score]]&gt;=3,"Medium","Low"))</f>
        <v>Medium</v>
      </c>
    </row>
    <row r="544" spans="1:22" x14ac:dyDescent="0.3">
      <c r="A544" t="s">
        <v>302</v>
      </c>
      <c r="B544" t="s">
        <v>28</v>
      </c>
      <c r="C544" t="s">
        <v>29</v>
      </c>
      <c r="D544" s="3">
        <v>135.93</v>
      </c>
      <c r="E544" s="3">
        <v>4.2353474980000003</v>
      </c>
      <c r="F544" s="3">
        <v>6.9302598099999999</v>
      </c>
      <c r="G544" s="3">
        <v>7.5</v>
      </c>
      <c r="H544" s="3">
        <v>40.700000000000003</v>
      </c>
      <c r="I544" s="3">
        <v>34.4</v>
      </c>
      <c r="J544" s="3">
        <v>1.117</v>
      </c>
      <c r="K544" s="3">
        <v>27.324000000000002</v>
      </c>
      <c r="L544" s="3">
        <v>16988</v>
      </c>
      <c r="M544" s="3" t="s">
        <v>108</v>
      </c>
      <c r="N544" s="3">
        <v>28.102307509999999</v>
      </c>
      <c r="O544" s="3">
        <v>2.33</v>
      </c>
      <c r="P544" t="s">
        <v>21</v>
      </c>
      <c r="Q544" s="3">
        <f t="shared" si="16"/>
        <v>0</v>
      </c>
      <c r="R544" s="3">
        <f t="shared" si="17"/>
        <v>0</v>
      </c>
      <c r="S544" s="3">
        <f>IF(Machine_Downtime[[#This Row],[Coolant_Temperature]]&gt;18,2,0)</f>
        <v>0</v>
      </c>
      <c r="T544" s="3">
        <f>IF(Machine_Downtime[[#This Row],[Torque]]&gt;24,2,0)</f>
        <v>2</v>
      </c>
      <c r="U544" s="3">
        <f>Machine_Downtime[[#This Row],[torque_risk]]+Machine_Downtime[[#This Row],[temperature_risk]]+Machine_Downtime[[#This Row],[splindle_speed_risk]]+Machine_Downtime[[#This Row],[pressure_risk]]</f>
        <v>2</v>
      </c>
      <c r="V544" s="3" t="str">
        <f>IF(Machine_Downtime[[#This Row],[risk_score]]&gt;=5,"High",IF(Machine_Downtime[[#This Row],[risk_score]]&gt;=3,"Medium","Low"))</f>
        <v>Low</v>
      </c>
    </row>
    <row r="545" spans="1:22" x14ac:dyDescent="0.3">
      <c r="A545" t="s">
        <v>302</v>
      </c>
      <c r="B545" t="s">
        <v>23</v>
      </c>
      <c r="C545" t="s">
        <v>24</v>
      </c>
      <c r="D545" s="3">
        <v>88.110418710000005</v>
      </c>
      <c r="E545" s="3">
        <v>3.0534513780000001</v>
      </c>
      <c r="F545" s="3">
        <v>6.868774545</v>
      </c>
      <c r="G545" s="3">
        <v>26.4</v>
      </c>
      <c r="H545" s="3">
        <v>47.8</v>
      </c>
      <c r="I545" s="3">
        <v>30.5</v>
      </c>
      <c r="J545" s="3">
        <v>0.82199999999999995</v>
      </c>
      <c r="K545" s="3">
        <v>15.382</v>
      </c>
      <c r="L545" s="3">
        <v>15217</v>
      </c>
      <c r="M545" s="3" t="s">
        <v>194</v>
      </c>
      <c r="N545" s="3">
        <v>33.923365019999999</v>
      </c>
      <c r="O545" s="3" t="s">
        <v>81</v>
      </c>
      <c r="P545" t="s">
        <v>37</v>
      </c>
      <c r="Q545" s="3">
        <f t="shared" si="16"/>
        <v>2</v>
      </c>
      <c r="R545" s="3">
        <f t="shared" si="17"/>
        <v>0</v>
      </c>
      <c r="S545" s="3">
        <f>IF(Machine_Downtime[[#This Row],[Coolant_Temperature]]&gt;18,2,0)</f>
        <v>2</v>
      </c>
      <c r="T545" s="3">
        <f>IF(Machine_Downtime[[#This Row],[Torque]]&gt;24,2,0)</f>
        <v>2</v>
      </c>
      <c r="U545" s="3">
        <f>Machine_Downtime[[#This Row],[torque_risk]]+Machine_Downtime[[#This Row],[temperature_risk]]+Machine_Downtime[[#This Row],[splindle_speed_risk]]+Machine_Downtime[[#This Row],[pressure_risk]]</f>
        <v>6</v>
      </c>
      <c r="V545" s="3" t="str">
        <f>IF(Machine_Downtime[[#This Row],[risk_score]]&gt;=5,"High",IF(Machine_Downtime[[#This Row],[risk_score]]&gt;=3,"Medium","Low"))</f>
        <v>High</v>
      </c>
    </row>
    <row r="546" spans="1:22" x14ac:dyDescent="0.3">
      <c r="A546" t="s">
        <v>302</v>
      </c>
      <c r="B546" t="s">
        <v>28</v>
      </c>
      <c r="C546" t="s">
        <v>29</v>
      </c>
      <c r="D546" s="3">
        <v>132.83249430000001</v>
      </c>
      <c r="E546" s="3">
        <v>5.6610543010000001</v>
      </c>
      <c r="F546" s="3">
        <v>7.0998199059999996</v>
      </c>
      <c r="G546" s="3">
        <v>5.7</v>
      </c>
      <c r="H546" s="3">
        <v>46.5</v>
      </c>
      <c r="I546" s="3">
        <v>33.700000000000003</v>
      </c>
      <c r="J546" s="3">
        <v>1.091</v>
      </c>
      <c r="K546" s="3">
        <v>16.251000000000001</v>
      </c>
      <c r="L546" s="3">
        <v>22639</v>
      </c>
      <c r="M546" s="3" t="s">
        <v>295</v>
      </c>
      <c r="N546" s="3">
        <v>21.08759221</v>
      </c>
      <c r="O546" s="3">
        <v>3.1</v>
      </c>
      <c r="P546" t="s">
        <v>37</v>
      </c>
      <c r="Q546" s="3">
        <f t="shared" si="16"/>
        <v>0</v>
      </c>
      <c r="R546" s="3">
        <f t="shared" si="17"/>
        <v>0</v>
      </c>
      <c r="S546" s="3">
        <f>IF(Machine_Downtime[[#This Row],[Coolant_Temperature]]&gt;18,2,0)</f>
        <v>0</v>
      </c>
      <c r="T546" s="3">
        <f>IF(Machine_Downtime[[#This Row],[Torque]]&gt;24,2,0)</f>
        <v>0</v>
      </c>
      <c r="U546" s="3">
        <f>Machine_Downtime[[#This Row],[torque_risk]]+Machine_Downtime[[#This Row],[temperature_risk]]+Machine_Downtime[[#This Row],[splindle_speed_risk]]+Machine_Downtime[[#This Row],[pressure_risk]]</f>
        <v>0</v>
      </c>
      <c r="V546" s="3" t="str">
        <f>IF(Machine_Downtime[[#This Row],[risk_score]]&gt;=5,"High",IF(Machine_Downtime[[#This Row],[risk_score]]&gt;=3,"Medium","Low"))</f>
        <v>Low</v>
      </c>
    </row>
    <row r="547" spans="1:22" x14ac:dyDescent="0.3">
      <c r="A547" t="s">
        <v>302</v>
      </c>
      <c r="B547" t="s">
        <v>17</v>
      </c>
      <c r="C547" t="s">
        <v>18</v>
      </c>
      <c r="D547" s="3">
        <v>72.3</v>
      </c>
      <c r="E547" s="3">
        <v>4.2358897249999998</v>
      </c>
      <c r="F547" s="3">
        <v>5.6808912459999998</v>
      </c>
      <c r="G547" s="3">
        <v>10.3</v>
      </c>
      <c r="H547" s="3">
        <v>41.4</v>
      </c>
      <c r="I547" s="3">
        <v>35.200000000000003</v>
      </c>
      <c r="J547" s="3">
        <v>0.61499999999999999</v>
      </c>
      <c r="K547" s="3">
        <v>24.015000000000001</v>
      </c>
      <c r="L547" s="3">
        <v>16993</v>
      </c>
      <c r="M547" s="3" t="s">
        <v>71</v>
      </c>
      <c r="N547" s="3">
        <v>28.09403872</v>
      </c>
      <c r="O547" s="3">
        <v>2.2400000000000002</v>
      </c>
      <c r="P547" t="s">
        <v>21</v>
      </c>
      <c r="Q547" s="3">
        <f t="shared" si="16"/>
        <v>2</v>
      </c>
      <c r="R547" s="3">
        <f t="shared" si="17"/>
        <v>2</v>
      </c>
      <c r="S547" s="3">
        <f>IF(Machine_Downtime[[#This Row],[Coolant_Temperature]]&gt;18,2,0)</f>
        <v>0</v>
      </c>
      <c r="T547" s="3">
        <f>IF(Machine_Downtime[[#This Row],[Torque]]&gt;24,2,0)</f>
        <v>2</v>
      </c>
      <c r="U547" s="3">
        <f>Machine_Downtime[[#This Row],[torque_risk]]+Machine_Downtime[[#This Row],[temperature_risk]]+Machine_Downtime[[#This Row],[splindle_speed_risk]]+Machine_Downtime[[#This Row],[pressure_risk]]</f>
        <v>6</v>
      </c>
      <c r="V547" s="3" t="str">
        <f>IF(Machine_Downtime[[#This Row],[risk_score]]&gt;=5,"High",IF(Machine_Downtime[[#This Row],[risk_score]]&gt;=3,"Medium","Low"))</f>
        <v>High</v>
      </c>
    </row>
    <row r="548" spans="1:22" x14ac:dyDescent="0.3">
      <c r="A548" t="s">
        <v>302</v>
      </c>
      <c r="B548" t="s">
        <v>23</v>
      </c>
      <c r="C548" t="s">
        <v>24</v>
      </c>
      <c r="D548" s="3">
        <v>92.95</v>
      </c>
      <c r="E548" s="3">
        <v>4.2368068540000001</v>
      </c>
      <c r="F548" s="3">
        <v>6.345075671</v>
      </c>
      <c r="G548" s="3">
        <v>24.3</v>
      </c>
      <c r="H548" s="3" t="s">
        <v>41</v>
      </c>
      <c r="I548" s="3">
        <v>34.1</v>
      </c>
      <c r="J548" s="3">
        <v>1.2110000000000001</v>
      </c>
      <c r="K548" s="3">
        <v>27.097999999999999</v>
      </c>
      <c r="L548" s="3">
        <v>16996</v>
      </c>
      <c r="M548" s="3" t="s">
        <v>65</v>
      </c>
      <c r="N548" s="3">
        <v>28.089079779999999</v>
      </c>
      <c r="O548" s="3">
        <v>2.4300000000000002</v>
      </c>
      <c r="P548" t="s">
        <v>21</v>
      </c>
      <c r="Q548" s="3">
        <f t="shared" si="16"/>
        <v>0</v>
      </c>
      <c r="R548" s="3">
        <f t="shared" si="17"/>
        <v>0</v>
      </c>
      <c r="S548" s="3">
        <f>IF(Machine_Downtime[[#This Row],[Coolant_Temperature]]&gt;18,2,0)</f>
        <v>2</v>
      </c>
      <c r="T548" s="3">
        <f>IF(Machine_Downtime[[#This Row],[Torque]]&gt;24,2,0)</f>
        <v>2</v>
      </c>
      <c r="U548" s="3">
        <f>Machine_Downtime[[#This Row],[torque_risk]]+Machine_Downtime[[#This Row],[temperature_risk]]+Machine_Downtime[[#This Row],[splindle_speed_risk]]+Machine_Downtime[[#This Row],[pressure_risk]]</f>
        <v>4</v>
      </c>
      <c r="V548" s="3" t="str">
        <f>IF(Machine_Downtime[[#This Row],[risk_score]]&gt;=5,"High",IF(Machine_Downtime[[#This Row],[risk_score]]&gt;=3,"Medium","Low"))</f>
        <v>Medium</v>
      </c>
    </row>
    <row r="549" spans="1:22" x14ac:dyDescent="0.3">
      <c r="A549" t="s">
        <v>302</v>
      </c>
      <c r="B549" t="s">
        <v>23</v>
      </c>
      <c r="C549" t="s">
        <v>24</v>
      </c>
      <c r="D549" s="3">
        <v>96.48</v>
      </c>
      <c r="E549" s="3">
        <v>4.104309228</v>
      </c>
      <c r="F549" s="3">
        <v>7.2100973689999996</v>
      </c>
      <c r="G549" s="3">
        <v>10.3</v>
      </c>
      <c r="H549" s="3">
        <v>52.3</v>
      </c>
      <c r="I549" s="3">
        <v>41.3</v>
      </c>
      <c r="J549" s="3">
        <v>1.365</v>
      </c>
      <c r="K549" s="3">
        <v>28.513000000000002</v>
      </c>
      <c r="L549" s="3">
        <v>16455</v>
      </c>
      <c r="M549" s="3" t="s">
        <v>305</v>
      </c>
      <c r="N549" s="3">
        <v>29.012579760000001</v>
      </c>
      <c r="O549" s="3">
        <v>2.37</v>
      </c>
      <c r="P549" t="s">
        <v>21</v>
      </c>
      <c r="Q549" s="3">
        <f t="shared" si="16"/>
        <v>0</v>
      </c>
      <c r="R549" s="3">
        <f t="shared" si="17"/>
        <v>0</v>
      </c>
      <c r="S549" s="3">
        <f>IF(Machine_Downtime[[#This Row],[Coolant_Temperature]]&gt;18,2,0)</f>
        <v>0</v>
      </c>
      <c r="T549" s="3">
        <f>IF(Machine_Downtime[[#This Row],[Torque]]&gt;24,2,0)</f>
        <v>2</v>
      </c>
      <c r="U549" s="3">
        <f>Machine_Downtime[[#This Row],[torque_risk]]+Machine_Downtime[[#This Row],[temperature_risk]]+Machine_Downtime[[#This Row],[splindle_speed_risk]]+Machine_Downtime[[#This Row],[pressure_risk]]</f>
        <v>2</v>
      </c>
      <c r="V549" s="3" t="str">
        <f>IF(Machine_Downtime[[#This Row],[risk_score]]&gt;=5,"High",IF(Machine_Downtime[[#This Row],[risk_score]]&gt;=3,"Medium","Low"))</f>
        <v>Low</v>
      </c>
    </row>
    <row r="550" spans="1:22" x14ac:dyDescent="0.3">
      <c r="A550" t="s">
        <v>302</v>
      </c>
      <c r="B550" t="s">
        <v>23</v>
      </c>
      <c r="C550" t="s">
        <v>24</v>
      </c>
      <c r="D550" s="3">
        <v>120.53496800000001</v>
      </c>
      <c r="E550" s="3">
        <v>5.6613356560000003</v>
      </c>
      <c r="F550" s="3">
        <v>6.595884882</v>
      </c>
      <c r="G550" s="3">
        <v>26.4</v>
      </c>
      <c r="H550" s="3">
        <v>47.3</v>
      </c>
      <c r="I550" s="3">
        <v>33.5</v>
      </c>
      <c r="J550" s="3">
        <v>1.05</v>
      </c>
      <c r="K550" s="3">
        <v>27.834</v>
      </c>
      <c r="L550" s="3">
        <v>15217</v>
      </c>
      <c r="M550" s="3" t="s">
        <v>306</v>
      </c>
      <c r="N550" s="3">
        <v>21.086660779999999</v>
      </c>
      <c r="O550" s="3">
        <v>1.87</v>
      </c>
      <c r="P550" t="s">
        <v>37</v>
      </c>
      <c r="Q550" s="3">
        <f t="shared" si="16"/>
        <v>0</v>
      </c>
      <c r="R550" s="3">
        <f t="shared" si="17"/>
        <v>0</v>
      </c>
      <c r="S550" s="3">
        <f>IF(Machine_Downtime[[#This Row],[Coolant_Temperature]]&gt;18,2,0)</f>
        <v>2</v>
      </c>
      <c r="T550" s="3">
        <f>IF(Machine_Downtime[[#This Row],[Torque]]&gt;24,2,0)</f>
        <v>0</v>
      </c>
      <c r="U550" s="3">
        <f>Machine_Downtime[[#This Row],[torque_risk]]+Machine_Downtime[[#This Row],[temperature_risk]]+Machine_Downtime[[#This Row],[splindle_speed_risk]]+Machine_Downtime[[#This Row],[pressure_risk]]</f>
        <v>2</v>
      </c>
      <c r="V550" s="3" t="str">
        <f>IF(Machine_Downtime[[#This Row],[risk_score]]&gt;=5,"High",IF(Machine_Downtime[[#This Row],[risk_score]]&gt;=3,"Medium","Low"))</f>
        <v>Low</v>
      </c>
    </row>
    <row r="551" spans="1:22" x14ac:dyDescent="0.3">
      <c r="A551" t="s">
        <v>302</v>
      </c>
      <c r="B551" t="s">
        <v>28</v>
      </c>
      <c r="C551" t="s">
        <v>29</v>
      </c>
      <c r="D551" s="3">
        <v>71.64</v>
      </c>
      <c r="E551" s="3">
        <v>6.9606359080000004</v>
      </c>
      <c r="F551" s="3">
        <v>5.6901233470000001</v>
      </c>
      <c r="G551" s="3">
        <v>29.8</v>
      </c>
      <c r="H551" s="3">
        <v>48.1</v>
      </c>
      <c r="I551" s="3">
        <v>36.700000000000003</v>
      </c>
      <c r="J551" s="3">
        <v>1.7709999999999999</v>
      </c>
      <c r="K551" s="3">
        <v>23.556999999999999</v>
      </c>
      <c r="L551" s="3">
        <v>25528</v>
      </c>
      <c r="M551" s="3" t="s">
        <v>182</v>
      </c>
      <c r="N551" s="3">
        <v>28.97735964</v>
      </c>
      <c r="O551" s="3">
        <v>3.58</v>
      </c>
      <c r="P551" t="s">
        <v>21</v>
      </c>
      <c r="Q551" s="3">
        <f t="shared" si="16"/>
        <v>2</v>
      </c>
      <c r="R551" s="3">
        <f t="shared" si="17"/>
        <v>0</v>
      </c>
      <c r="S551" s="3">
        <f>IF(Machine_Downtime[[#This Row],[Coolant_Temperature]]&gt;18,2,0)</f>
        <v>2</v>
      </c>
      <c r="T551" s="3">
        <f>IF(Machine_Downtime[[#This Row],[Torque]]&gt;24,2,0)</f>
        <v>2</v>
      </c>
      <c r="U551" s="3">
        <f>Machine_Downtime[[#This Row],[torque_risk]]+Machine_Downtime[[#This Row],[temperature_risk]]+Machine_Downtime[[#This Row],[splindle_speed_risk]]+Machine_Downtime[[#This Row],[pressure_risk]]</f>
        <v>6</v>
      </c>
      <c r="V551" s="3" t="str">
        <f>IF(Machine_Downtime[[#This Row],[risk_score]]&gt;=5,"High",IF(Machine_Downtime[[#This Row],[risk_score]]&gt;=3,"Medium","Low"))</f>
        <v>High</v>
      </c>
    </row>
    <row r="552" spans="1:22" x14ac:dyDescent="0.3">
      <c r="A552" t="s">
        <v>302</v>
      </c>
      <c r="B552" t="s">
        <v>17</v>
      </c>
      <c r="C552" t="s">
        <v>18</v>
      </c>
      <c r="D552" s="3">
        <v>83.1</v>
      </c>
      <c r="E552" s="3">
        <v>5.3586235069999999</v>
      </c>
      <c r="F552" s="3">
        <v>6.5240805909999997</v>
      </c>
      <c r="G552" s="3">
        <v>28.7</v>
      </c>
      <c r="H552" s="3">
        <v>40.200000000000003</v>
      </c>
      <c r="I552" s="3" t="s">
        <v>88</v>
      </c>
      <c r="J552" s="3">
        <v>0.79900000000000004</v>
      </c>
      <c r="K552" s="3">
        <v>41.247</v>
      </c>
      <c r="L552" s="3">
        <v>17919</v>
      </c>
      <c r="M552" s="3" t="s">
        <v>95</v>
      </c>
      <c r="N552" s="3">
        <v>28.97735964</v>
      </c>
      <c r="O552" s="3">
        <v>3.55</v>
      </c>
      <c r="P552" t="s">
        <v>21</v>
      </c>
      <c r="Q552" s="3">
        <f t="shared" si="16"/>
        <v>2</v>
      </c>
      <c r="R552" s="3">
        <f t="shared" si="17"/>
        <v>2</v>
      </c>
      <c r="S552" s="3">
        <f>IF(Machine_Downtime[[#This Row],[Coolant_Temperature]]&gt;18,2,0)</f>
        <v>2</v>
      </c>
      <c r="T552" s="3">
        <f>IF(Machine_Downtime[[#This Row],[Torque]]&gt;24,2,0)</f>
        <v>2</v>
      </c>
      <c r="U552" s="3">
        <f>Machine_Downtime[[#This Row],[torque_risk]]+Machine_Downtime[[#This Row],[temperature_risk]]+Machine_Downtime[[#This Row],[splindle_speed_risk]]+Machine_Downtime[[#This Row],[pressure_risk]]</f>
        <v>8</v>
      </c>
      <c r="V552" s="3" t="str">
        <f>IF(Machine_Downtime[[#This Row],[risk_score]]&gt;=5,"High",IF(Machine_Downtime[[#This Row],[risk_score]]&gt;=3,"Medium","Low"))</f>
        <v>High</v>
      </c>
    </row>
    <row r="553" spans="1:22" x14ac:dyDescent="0.3">
      <c r="A553" t="s">
        <v>302</v>
      </c>
      <c r="B553" t="s">
        <v>28</v>
      </c>
      <c r="C553" t="s">
        <v>29</v>
      </c>
      <c r="D553" s="3">
        <v>73.400000000000006</v>
      </c>
      <c r="E553" s="3">
        <v>6.893181921</v>
      </c>
      <c r="F553" s="3">
        <v>6.5055793619999998</v>
      </c>
      <c r="G553" s="3">
        <v>24.4</v>
      </c>
      <c r="H553" s="3">
        <v>56.9</v>
      </c>
      <c r="I553" s="3">
        <v>35.299999999999997</v>
      </c>
      <c r="J553" s="3">
        <v>1.3220000000000001</v>
      </c>
      <c r="K553" s="3">
        <v>31.812000000000001</v>
      </c>
      <c r="L553" s="3">
        <v>26526</v>
      </c>
      <c r="M553" s="3" t="s">
        <v>152</v>
      </c>
      <c r="N553" s="3">
        <v>28.915929739999999</v>
      </c>
      <c r="O553" s="3">
        <v>3.59</v>
      </c>
      <c r="P553" t="s">
        <v>21</v>
      </c>
      <c r="Q553" s="3">
        <f t="shared" si="16"/>
        <v>2</v>
      </c>
      <c r="R553" s="3">
        <f t="shared" si="17"/>
        <v>0</v>
      </c>
      <c r="S553" s="3">
        <f>IF(Machine_Downtime[[#This Row],[Coolant_Temperature]]&gt;18,2,0)</f>
        <v>2</v>
      </c>
      <c r="T553" s="3">
        <f>IF(Machine_Downtime[[#This Row],[Torque]]&gt;24,2,0)</f>
        <v>2</v>
      </c>
      <c r="U553" s="3">
        <f>Machine_Downtime[[#This Row],[torque_risk]]+Machine_Downtime[[#This Row],[temperature_risk]]+Machine_Downtime[[#This Row],[splindle_speed_risk]]+Machine_Downtime[[#This Row],[pressure_risk]]</f>
        <v>6</v>
      </c>
      <c r="V553" s="3" t="str">
        <f>IF(Machine_Downtime[[#This Row],[risk_score]]&gt;=5,"High",IF(Machine_Downtime[[#This Row],[risk_score]]&gt;=3,"Medium","Low"))</f>
        <v>High</v>
      </c>
    </row>
    <row r="554" spans="1:22" x14ac:dyDescent="0.3">
      <c r="A554" t="s">
        <v>302</v>
      </c>
      <c r="B554" t="s">
        <v>17</v>
      </c>
      <c r="C554" t="s">
        <v>18</v>
      </c>
      <c r="D554" s="3">
        <v>82.14</v>
      </c>
      <c r="E554" s="3">
        <v>4.8425205299999998</v>
      </c>
      <c r="F554" s="3">
        <v>6.4232334809999996</v>
      </c>
      <c r="G554" s="3">
        <v>30.3</v>
      </c>
      <c r="H554" s="3">
        <v>51.8</v>
      </c>
      <c r="I554" s="3">
        <v>42.4</v>
      </c>
      <c r="J554" s="3">
        <v>0.17199999999999999</v>
      </c>
      <c r="K554" s="3">
        <v>29.234999999999999</v>
      </c>
      <c r="L554" s="3">
        <v>23432</v>
      </c>
      <c r="M554" s="3" t="s">
        <v>90</v>
      </c>
      <c r="N554" s="3">
        <v>28.945734550000001</v>
      </c>
      <c r="O554" s="3">
        <v>3.93</v>
      </c>
      <c r="P554" t="s">
        <v>21</v>
      </c>
      <c r="Q554" s="3">
        <f t="shared" si="16"/>
        <v>2</v>
      </c>
      <c r="R554" s="3">
        <f t="shared" si="17"/>
        <v>2</v>
      </c>
      <c r="S554" s="3">
        <f>IF(Machine_Downtime[[#This Row],[Coolant_Temperature]]&gt;18,2,0)</f>
        <v>2</v>
      </c>
      <c r="T554" s="3">
        <f>IF(Machine_Downtime[[#This Row],[Torque]]&gt;24,2,0)</f>
        <v>2</v>
      </c>
      <c r="U554" s="3">
        <f>Machine_Downtime[[#This Row],[torque_risk]]+Machine_Downtime[[#This Row],[temperature_risk]]+Machine_Downtime[[#This Row],[splindle_speed_risk]]+Machine_Downtime[[#This Row],[pressure_risk]]</f>
        <v>8</v>
      </c>
      <c r="V554" s="3" t="str">
        <f>IF(Machine_Downtime[[#This Row],[risk_score]]&gt;=5,"High",IF(Machine_Downtime[[#This Row],[risk_score]]&gt;=3,"Medium","Low"))</f>
        <v>High</v>
      </c>
    </row>
    <row r="555" spans="1:22" x14ac:dyDescent="0.3">
      <c r="A555" t="s">
        <v>302</v>
      </c>
      <c r="B555" t="s">
        <v>23</v>
      </c>
      <c r="C555" t="s">
        <v>24</v>
      </c>
      <c r="D555" s="3">
        <v>159.5445114</v>
      </c>
      <c r="E555" s="3">
        <v>3.8888346930000002</v>
      </c>
      <c r="F555" s="3">
        <v>6.5639996580000002</v>
      </c>
      <c r="G555" s="3">
        <v>26.4</v>
      </c>
      <c r="H555" s="3">
        <v>54.7</v>
      </c>
      <c r="I555" s="3">
        <v>29.2</v>
      </c>
      <c r="J555" s="3">
        <v>1.488</v>
      </c>
      <c r="K555" s="3">
        <v>23.443999999999999</v>
      </c>
      <c r="L555" s="3">
        <v>22663</v>
      </c>
      <c r="M555" s="3" t="s">
        <v>129</v>
      </c>
      <c r="N555" s="3">
        <v>21.065260559999999</v>
      </c>
      <c r="O555" s="3">
        <v>1.95</v>
      </c>
      <c r="P555" t="s">
        <v>37</v>
      </c>
      <c r="Q555" s="3">
        <f t="shared" si="16"/>
        <v>0</v>
      </c>
      <c r="R555" s="3">
        <f t="shared" si="17"/>
        <v>2</v>
      </c>
      <c r="S555" s="3">
        <f>IF(Machine_Downtime[[#This Row],[Coolant_Temperature]]&gt;18,2,0)</f>
        <v>2</v>
      </c>
      <c r="T555" s="3">
        <f>IF(Machine_Downtime[[#This Row],[Torque]]&gt;24,2,0)</f>
        <v>0</v>
      </c>
      <c r="U555" s="3">
        <f>Machine_Downtime[[#This Row],[torque_risk]]+Machine_Downtime[[#This Row],[temperature_risk]]+Machine_Downtime[[#This Row],[splindle_speed_risk]]+Machine_Downtime[[#This Row],[pressure_risk]]</f>
        <v>4</v>
      </c>
      <c r="V555" s="3" t="str">
        <f>IF(Machine_Downtime[[#This Row],[risk_score]]&gt;=5,"High",IF(Machine_Downtime[[#This Row],[risk_score]]&gt;=3,"Medium","Low"))</f>
        <v>Medium</v>
      </c>
    </row>
    <row r="556" spans="1:22" x14ac:dyDescent="0.3">
      <c r="A556" t="s">
        <v>302</v>
      </c>
      <c r="B556" t="s">
        <v>17</v>
      </c>
      <c r="C556" t="s">
        <v>18</v>
      </c>
      <c r="D556" s="3">
        <v>52.75</v>
      </c>
      <c r="E556" s="3">
        <v>5.5678565730000003</v>
      </c>
      <c r="F556" s="3">
        <v>6.8681008219999997</v>
      </c>
      <c r="G556" s="3">
        <v>30.3</v>
      </c>
      <c r="H556" s="3">
        <v>46.5</v>
      </c>
      <c r="I556" s="3">
        <v>40.4</v>
      </c>
      <c r="J556" s="3">
        <v>0.64700000000000002</v>
      </c>
      <c r="K556" s="3">
        <v>19.065000000000001</v>
      </c>
      <c r="L556" s="3">
        <v>27613</v>
      </c>
      <c r="M556" s="3" t="s">
        <v>182</v>
      </c>
      <c r="N556" s="3">
        <v>28.120515990000001</v>
      </c>
      <c r="O556" s="3">
        <v>3.61</v>
      </c>
      <c r="P556" t="s">
        <v>21</v>
      </c>
      <c r="Q556" s="3">
        <f t="shared" si="16"/>
        <v>2</v>
      </c>
      <c r="R556" s="3">
        <f t="shared" si="17"/>
        <v>2</v>
      </c>
      <c r="S556" s="3">
        <f>IF(Machine_Downtime[[#This Row],[Coolant_Temperature]]&gt;18,2,0)</f>
        <v>2</v>
      </c>
      <c r="T556" s="3">
        <f>IF(Machine_Downtime[[#This Row],[Torque]]&gt;24,2,0)</f>
        <v>2</v>
      </c>
      <c r="U556" s="3">
        <f>Machine_Downtime[[#This Row],[torque_risk]]+Machine_Downtime[[#This Row],[temperature_risk]]+Machine_Downtime[[#This Row],[splindle_speed_risk]]+Machine_Downtime[[#This Row],[pressure_risk]]</f>
        <v>8</v>
      </c>
      <c r="V556" s="3" t="str">
        <f>IF(Machine_Downtime[[#This Row],[risk_score]]&gt;=5,"High",IF(Machine_Downtime[[#This Row],[risk_score]]&gt;=3,"Medium","Low"))</f>
        <v>High</v>
      </c>
    </row>
    <row r="557" spans="1:22" x14ac:dyDescent="0.3">
      <c r="A557" t="s">
        <v>302</v>
      </c>
      <c r="B557" t="s">
        <v>23</v>
      </c>
      <c r="C557" t="s">
        <v>24</v>
      </c>
      <c r="D557" s="3">
        <v>51.04</v>
      </c>
      <c r="E557" s="3">
        <v>5.9183573369999998</v>
      </c>
      <c r="F557" s="3">
        <v>6.5441360160000004</v>
      </c>
      <c r="G557" s="3">
        <v>25.6</v>
      </c>
      <c r="H557" s="3">
        <v>49.5</v>
      </c>
      <c r="I557" s="3" t="s">
        <v>25</v>
      </c>
      <c r="J557" s="3">
        <v>0.55400000000000005</v>
      </c>
      <c r="K557" s="3">
        <v>22.030999999999999</v>
      </c>
      <c r="L557" s="3">
        <v>27613</v>
      </c>
      <c r="M557" s="3" t="s">
        <v>227</v>
      </c>
      <c r="N557" s="3">
        <v>28.863482470000001</v>
      </c>
      <c r="O557" s="3">
        <v>3.49</v>
      </c>
      <c r="P557" t="s">
        <v>21</v>
      </c>
      <c r="Q557" s="3">
        <f t="shared" si="16"/>
        <v>2</v>
      </c>
      <c r="R557" s="3">
        <f t="shared" si="17"/>
        <v>2</v>
      </c>
      <c r="S557" s="3">
        <f>IF(Machine_Downtime[[#This Row],[Coolant_Temperature]]&gt;18,2,0)</f>
        <v>2</v>
      </c>
      <c r="T557" s="3">
        <f>IF(Machine_Downtime[[#This Row],[Torque]]&gt;24,2,0)</f>
        <v>2</v>
      </c>
      <c r="U557" s="3">
        <f>Machine_Downtime[[#This Row],[torque_risk]]+Machine_Downtime[[#This Row],[temperature_risk]]+Machine_Downtime[[#This Row],[splindle_speed_risk]]+Machine_Downtime[[#This Row],[pressure_risk]]</f>
        <v>8</v>
      </c>
      <c r="V557" s="3" t="str">
        <f>IF(Machine_Downtime[[#This Row],[risk_score]]&gt;=5,"High",IF(Machine_Downtime[[#This Row],[risk_score]]&gt;=3,"Medium","Low"))</f>
        <v>High</v>
      </c>
    </row>
    <row r="558" spans="1:22" x14ac:dyDescent="0.3">
      <c r="A558" t="s">
        <v>302</v>
      </c>
      <c r="B558" t="s">
        <v>23</v>
      </c>
      <c r="C558" t="s">
        <v>24</v>
      </c>
      <c r="D558" s="3">
        <v>108.78564590000001</v>
      </c>
      <c r="E558" s="3">
        <v>5.6645037399999998</v>
      </c>
      <c r="F558" s="3">
        <v>6.9880667250000004</v>
      </c>
      <c r="G558" s="3">
        <v>12.2</v>
      </c>
      <c r="H558" s="3">
        <v>51.5</v>
      </c>
      <c r="I558" s="3">
        <v>35.200000000000003</v>
      </c>
      <c r="J558" s="3">
        <v>0.51800000000000002</v>
      </c>
      <c r="K558" s="3">
        <v>20.648</v>
      </c>
      <c r="L558" s="3">
        <v>22668</v>
      </c>
      <c r="M558" s="3" t="s">
        <v>32</v>
      </c>
      <c r="N558" s="3">
        <v>21.060614080000001</v>
      </c>
      <c r="O558" s="3">
        <v>3.28</v>
      </c>
      <c r="P558" t="s">
        <v>37</v>
      </c>
      <c r="Q558" s="3">
        <f t="shared" si="16"/>
        <v>0</v>
      </c>
      <c r="R558" s="3">
        <f t="shared" si="17"/>
        <v>2</v>
      </c>
      <c r="S558" s="3">
        <f>IF(Machine_Downtime[[#This Row],[Coolant_Temperature]]&gt;18,2,0)</f>
        <v>0</v>
      </c>
      <c r="T558" s="3">
        <f>IF(Machine_Downtime[[#This Row],[Torque]]&gt;24,2,0)</f>
        <v>0</v>
      </c>
      <c r="U558" s="3">
        <f>Machine_Downtime[[#This Row],[torque_risk]]+Machine_Downtime[[#This Row],[temperature_risk]]+Machine_Downtime[[#This Row],[splindle_speed_risk]]+Machine_Downtime[[#This Row],[pressure_risk]]</f>
        <v>2</v>
      </c>
      <c r="V558" s="3" t="str">
        <f>IF(Machine_Downtime[[#This Row],[risk_score]]&gt;=5,"High",IF(Machine_Downtime[[#This Row],[risk_score]]&gt;=3,"Medium","Low"))</f>
        <v>Low</v>
      </c>
    </row>
    <row r="559" spans="1:22" x14ac:dyDescent="0.3">
      <c r="A559" t="s">
        <v>302</v>
      </c>
      <c r="B559" t="s">
        <v>17</v>
      </c>
      <c r="C559" t="s">
        <v>18</v>
      </c>
      <c r="D559" s="3">
        <v>139.13274749999999</v>
      </c>
      <c r="E559" s="3">
        <v>5.6488293839999999</v>
      </c>
      <c r="F559" s="3">
        <v>6.278029503</v>
      </c>
      <c r="G559" s="3">
        <v>26.3</v>
      </c>
      <c r="H559" s="3">
        <v>38.299999999999997</v>
      </c>
      <c r="I559" s="3">
        <v>37.6</v>
      </c>
      <c r="J559" s="3">
        <v>1.0589999999999999</v>
      </c>
      <c r="K559" s="3">
        <v>23.462</v>
      </c>
      <c r="L559" s="3">
        <v>22603</v>
      </c>
      <c r="M559" s="3" t="s">
        <v>198</v>
      </c>
      <c r="N559" s="3">
        <v>21.1211786</v>
      </c>
      <c r="O559" s="3" t="s">
        <v>81</v>
      </c>
      <c r="P559" t="s">
        <v>37</v>
      </c>
      <c r="Q559" s="3">
        <f t="shared" si="16"/>
        <v>0</v>
      </c>
      <c r="R559" s="3">
        <f t="shared" si="17"/>
        <v>2</v>
      </c>
      <c r="S559" s="3">
        <f>IF(Machine_Downtime[[#This Row],[Coolant_Temperature]]&gt;18,2,0)</f>
        <v>2</v>
      </c>
      <c r="T559" s="3">
        <f>IF(Machine_Downtime[[#This Row],[Torque]]&gt;24,2,0)</f>
        <v>0</v>
      </c>
      <c r="U559" s="3">
        <f>Machine_Downtime[[#This Row],[torque_risk]]+Machine_Downtime[[#This Row],[temperature_risk]]+Machine_Downtime[[#This Row],[splindle_speed_risk]]+Machine_Downtime[[#This Row],[pressure_risk]]</f>
        <v>4</v>
      </c>
      <c r="V559" s="3" t="str">
        <f>IF(Machine_Downtime[[#This Row],[risk_score]]&gt;=5,"High",IF(Machine_Downtime[[#This Row],[risk_score]]&gt;=3,"Medium","Low"))</f>
        <v>Medium</v>
      </c>
    </row>
    <row r="560" spans="1:22" x14ac:dyDescent="0.3">
      <c r="A560" t="s">
        <v>302</v>
      </c>
      <c r="B560" t="s">
        <v>28</v>
      </c>
      <c r="C560" t="s">
        <v>29</v>
      </c>
      <c r="D560" s="3">
        <v>146.3361505</v>
      </c>
      <c r="E560" s="3">
        <v>5.659262955</v>
      </c>
      <c r="F560" s="3">
        <v>6.5233662580000003</v>
      </c>
      <c r="G560" s="3">
        <v>26.3</v>
      </c>
      <c r="H560" s="3" t="s">
        <v>265</v>
      </c>
      <c r="I560" s="3">
        <v>31.5</v>
      </c>
      <c r="J560" s="3">
        <v>0.95299999999999996</v>
      </c>
      <c r="K560" s="3">
        <v>14.345000000000001</v>
      </c>
      <c r="L560" s="3">
        <v>22628</v>
      </c>
      <c r="M560" s="3" t="s">
        <v>217</v>
      </c>
      <c r="N560" s="3">
        <v>21.09784338</v>
      </c>
      <c r="O560" s="3">
        <v>2.0099999999999998</v>
      </c>
      <c r="P560" t="s">
        <v>37</v>
      </c>
      <c r="Q560" s="3">
        <f t="shared" si="16"/>
        <v>0</v>
      </c>
      <c r="R560" s="3">
        <f t="shared" si="17"/>
        <v>2</v>
      </c>
      <c r="S560" s="3">
        <f>IF(Machine_Downtime[[#This Row],[Coolant_Temperature]]&gt;18,2,0)</f>
        <v>2</v>
      </c>
      <c r="T560" s="3">
        <f>IF(Machine_Downtime[[#This Row],[Torque]]&gt;24,2,0)</f>
        <v>0</v>
      </c>
      <c r="U560" s="3">
        <f>Machine_Downtime[[#This Row],[torque_risk]]+Machine_Downtime[[#This Row],[temperature_risk]]+Machine_Downtime[[#This Row],[splindle_speed_risk]]+Machine_Downtime[[#This Row],[pressure_risk]]</f>
        <v>4</v>
      </c>
      <c r="V560" s="3" t="str">
        <f>IF(Machine_Downtime[[#This Row],[risk_score]]&gt;=5,"High",IF(Machine_Downtime[[#This Row],[risk_score]]&gt;=3,"Medium","Low"))</f>
        <v>Medium</v>
      </c>
    </row>
    <row r="561" spans="1:22" x14ac:dyDescent="0.3">
      <c r="A561" t="s">
        <v>302</v>
      </c>
      <c r="B561" t="s">
        <v>28</v>
      </c>
      <c r="C561" t="s">
        <v>29</v>
      </c>
      <c r="D561" s="3">
        <v>112.5104127</v>
      </c>
      <c r="E561" s="3">
        <v>5.6499225649999998</v>
      </c>
      <c r="F561" s="3">
        <v>6.5196169949999998</v>
      </c>
      <c r="G561" s="3">
        <v>26.3</v>
      </c>
      <c r="H561" s="3" t="s">
        <v>119</v>
      </c>
      <c r="I561" s="3">
        <v>31.5</v>
      </c>
      <c r="J561" s="3">
        <v>0.90300000000000002</v>
      </c>
      <c r="K561" s="3">
        <v>9.1379999999999999</v>
      </c>
      <c r="L561" s="3">
        <v>22605</v>
      </c>
      <c r="M561" s="3" t="s">
        <v>208</v>
      </c>
      <c r="N561" s="3">
        <v>21.11930989</v>
      </c>
      <c r="O561" s="3">
        <v>1.91</v>
      </c>
      <c r="P561" t="s">
        <v>37</v>
      </c>
      <c r="Q561" s="3">
        <f t="shared" si="16"/>
        <v>0</v>
      </c>
      <c r="R561" s="3">
        <f t="shared" si="17"/>
        <v>2</v>
      </c>
      <c r="S561" s="3">
        <f>IF(Machine_Downtime[[#This Row],[Coolant_Temperature]]&gt;18,2,0)</f>
        <v>2</v>
      </c>
      <c r="T561" s="3">
        <f>IF(Machine_Downtime[[#This Row],[Torque]]&gt;24,2,0)</f>
        <v>0</v>
      </c>
      <c r="U561" s="3">
        <f>Machine_Downtime[[#This Row],[torque_risk]]+Machine_Downtime[[#This Row],[temperature_risk]]+Machine_Downtime[[#This Row],[splindle_speed_risk]]+Machine_Downtime[[#This Row],[pressure_risk]]</f>
        <v>4</v>
      </c>
      <c r="V561" s="3" t="str">
        <f>IF(Machine_Downtime[[#This Row],[risk_score]]&gt;=5,"High",IF(Machine_Downtime[[#This Row],[risk_score]]&gt;=3,"Medium","Low"))</f>
        <v>Medium</v>
      </c>
    </row>
    <row r="562" spans="1:22" x14ac:dyDescent="0.3">
      <c r="A562" t="s">
        <v>302</v>
      </c>
      <c r="B562" t="s">
        <v>23</v>
      </c>
      <c r="C562" t="s">
        <v>24</v>
      </c>
      <c r="D562" s="3">
        <v>99.155581049999995</v>
      </c>
      <c r="E562" s="3">
        <v>3.8950313470000002</v>
      </c>
      <c r="F562" s="3">
        <v>6.4218733019999998</v>
      </c>
      <c r="G562" s="3">
        <v>26.4</v>
      </c>
      <c r="H562" s="3">
        <v>50.5</v>
      </c>
      <c r="I562" s="3">
        <v>38.200000000000003</v>
      </c>
      <c r="J562" s="3">
        <v>0.39300000000000002</v>
      </c>
      <c r="K562" s="3">
        <v>27.332999999999998</v>
      </c>
      <c r="L562" s="3">
        <v>22672</v>
      </c>
      <c r="M562" s="3" t="s">
        <v>40</v>
      </c>
      <c r="N562" s="3">
        <v>21.05689838</v>
      </c>
      <c r="O562" s="3">
        <v>3.21</v>
      </c>
      <c r="P562" t="s">
        <v>37</v>
      </c>
      <c r="Q562" s="3">
        <f t="shared" si="16"/>
        <v>0</v>
      </c>
      <c r="R562" s="3">
        <f t="shared" si="17"/>
        <v>2</v>
      </c>
      <c r="S562" s="3">
        <f>IF(Machine_Downtime[[#This Row],[Coolant_Temperature]]&gt;18,2,0)</f>
        <v>2</v>
      </c>
      <c r="T562" s="3">
        <f>IF(Machine_Downtime[[#This Row],[Torque]]&gt;24,2,0)</f>
        <v>0</v>
      </c>
      <c r="U562" s="3">
        <f>Machine_Downtime[[#This Row],[torque_risk]]+Machine_Downtime[[#This Row],[temperature_risk]]+Machine_Downtime[[#This Row],[splindle_speed_risk]]+Machine_Downtime[[#This Row],[pressure_risk]]</f>
        <v>4</v>
      </c>
      <c r="V562" s="3" t="str">
        <f>IF(Machine_Downtime[[#This Row],[risk_score]]&gt;=5,"High",IF(Machine_Downtime[[#This Row],[risk_score]]&gt;=3,"Medium","Low"))</f>
        <v>Medium</v>
      </c>
    </row>
    <row r="563" spans="1:22" x14ac:dyDescent="0.3">
      <c r="A563" t="s">
        <v>302</v>
      </c>
      <c r="B563" t="s">
        <v>28</v>
      </c>
      <c r="C563" t="s">
        <v>29</v>
      </c>
      <c r="D563" s="3">
        <v>69.36</v>
      </c>
      <c r="E563" s="3">
        <v>6.5603321990000003</v>
      </c>
      <c r="F563" s="3">
        <v>6.2089893739999997</v>
      </c>
      <c r="G563" s="3">
        <v>29.8</v>
      </c>
      <c r="H563" s="3">
        <v>43.4</v>
      </c>
      <c r="I563" s="3">
        <v>28.2</v>
      </c>
      <c r="J563" s="3">
        <v>0.29399999999999998</v>
      </c>
      <c r="K563" s="3">
        <v>17.774999999999999</v>
      </c>
      <c r="L563" s="3">
        <v>26526</v>
      </c>
      <c r="M563" s="3" t="s">
        <v>64</v>
      </c>
      <c r="N563" s="3">
        <v>29.023162500000002</v>
      </c>
      <c r="O563" s="3">
        <v>3.91</v>
      </c>
      <c r="P563" t="s">
        <v>21</v>
      </c>
      <c r="Q563" s="3">
        <f t="shared" si="16"/>
        <v>2</v>
      </c>
      <c r="R563" s="3">
        <f t="shared" si="17"/>
        <v>2</v>
      </c>
      <c r="S563" s="3">
        <f>IF(Machine_Downtime[[#This Row],[Coolant_Temperature]]&gt;18,2,0)</f>
        <v>2</v>
      </c>
      <c r="T563" s="3">
        <f>IF(Machine_Downtime[[#This Row],[Torque]]&gt;24,2,0)</f>
        <v>2</v>
      </c>
      <c r="U563" s="3">
        <f>Machine_Downtime[[#This Row],[torque_risk]]+Machine_Downtime[[#This Row],[temperature_risk]]+Machine_Downtime[[#This Row],[splindle_speed_risk]]+Machine_Downtime[[#This Row],[pressure_risk]]</f>
        <v>8</v>
      </c>
      <c r="V563" s="3" t="str">
        <f>IF(Machine_Downtime[[#This Row],[risk_score]]&gt;=5,"High",IF(Machine_Downtime[[#This Row],[risk_score]]&gt;=3,"Medium","Low"))</f>
        <v>High</v>
      </c>
    </row>
    <row r="564" spans="1:22" x14ac:dyDescent="0.3">
      <c r="A564" t="s">
        <v>302</v>
      </c>
      <c r="B564" t="s">
        <v>28</v>
      </c>
      <c r="C564" t="s">
        <v>29</v>
      </c>
      <c r="D564" s="3">
        <v>121.2185149</v>
      </c>
      <c r="E564" s="3">
        <v>3.1059824479999998</v>
      </c>
      <c r="F564" s="3">
        <v>6.9518728960000002</v>
      </c>
      <c r="G564" s="3">
        <v>26.3</v>
      </c>
      <c r="H564" s="3">
        <v>47.6</v>
      </c>
      <c r="I564" s="3" t="s">
        <v>287</v>
      </c>
      <c r="J564" s="3">
        <v>0.78700000000000003</v>
      </c>
      <c r="K564" s="3">
        <v>27.308</v>
      </c>
      <c r="L564" s="3">
        <v>22609</v>
      </c>
      <c r="M564" s="3" t="s">
        <v>116</v>
      </c>
      <c r="N564" s="3">
        <v>21.115573439999999</v>
      </c>
      <c r="O564" s="3">
        <v>3.1</v>
      </c>
      <c r="P564" t="s">
        <v>37</v>
      </c>
      <c r="Q564" s="3">
        <f t="shared" si="16"/>
        <v>0</v>
      </c>
      <c r="R564" s="3">
        <f t="shared" si="17"/>
        <v>2</v>
      </c>
      <c r="S564" s="3">
        <f>IF(Machine_Downtime[[#This Row],[Coolant_Temperature]]&gt;18,2,0)</f>
        <v>2</v>
      </c>
      <c r="T564" s="3">
        <f>IF(Machine_Downtime[[#This Row],[Torque]]&gt;24,2,0)</f>
        <v>0</v>
      </c>
      <c r="U564" s="3">
        <f>Machine_Downtime[[#This Row],[torque_risk]]+Machine_Downtime[[#This Row],[temperature_risk]]+Machine_Downtime[[#This Row],[splindle_speed_risk]]+Machine_Downtime[[#This Row],[pressure_risk]]</f>
        <v>4</v>
      </c>
      <c r="V564" s="3" t="str">
        <f>IF(Machine_Downtime[[#This Row],[risk_score]]&gt;=5,"High",IF(Machine_Downtime[[#This Row],[risk_score]]&gt;=3,"Medium","Low"))</f>
        <v>Medium</v>
      </c>
    </row>
    <row r="565" spans="1:22" x14ac:dyDescent="0.3">
      <c r="A565" t="s">
        <v>302</v>
      </c>
      <c r="B565" t="s">
        <v>23</v>
      </c>
      <c r="C565" t="s">
        <v>24</v>
      </c>
      <c r="D565" s="3">
        <v>138.16092090000001</v>
      </c>
      <c r="E565" s="3">
        <v>5.6547727930000002</v>
      </c>
      <c r="F565" s="3">
        <v>6.3512658860000002</v>
      </c>
      <c r="G565" s="3">
        <v>26.3</v>
      </c>
      <c r="H565" s="3">
        <v>50.8</v>
      </c>
      <c r="I565" s="3">
        <v>33.4</v>
      </c>
      <c r="J565" s="3">
        <v>0.74099999999999999</v>
      </c>
      <c r="K565" s="3">
        <v>30.821000000000002</v>
      </c>
      <c r="L565" s="3">
        <v>18436</v>
      </c>
      <c r="M565" s="3" t="s">
        <v>98</v>
      </c>
      <c r="N565" s="3">
        <v>21.10064088</v>
      </c>
      <c r="O565" s="3">
        <v>1.99</v>
      </c>
      <c r="P565" t="s">
        <v>37</v>
      </c>
      <c r="Q565" s="3">
        <f t="shared" si="16"/>
        <v>0</v>
      </c>
      <c r="R565" s="3">
        <f t="shared" si="17"/>
        <v>2</v>
      </c>
      <c r="S565" s="3">
        <f>IF(Machine_Downtime[[#This Row],[Coolant_Temperature]]&gt;18,2,0)</f>
        <v>2</v>
      </c>
      <c r="T565" s="3">
        <f>IF(Machine_Downtime[[#This Row],[Torque]]&gt;24,2,0)</f>
        <v>0</v>
      </c>
      <c r="U565" s="3">
        <f>Machine_Downtime[[#This Row],[torque_risk]]+Machine_Downtime[[#This Row],[temperature_risk]]+Machine_Downtime[[#This Row],[splindle_speed_risk]]+Machine_Downtime[[#This Row],[pressure_risk]]</f>
        <v>4</v>
      </c>
      <c r="V565" s="3" t="str">
        <f>IF(Machine_Downtime[[#This Row],[risk_score]]&gt;=5,"High",IF(Machine_Downtime[[#This Row],[risk_score]]&gt;=3,"Medium","Low"))</f>
        <v>Medium</v>
      </c>
    </row>
    <row r="566" spans="1:22" x14ac:dyDescent="0.3">
      <c r="A566" t="s">
        <v>302</v>
      </c>
      <c r="B566" t="s">
        <v>17</v>
      </c>
      <c r="C566" t="s">
        <v>18</v>
      </c>
      <c r="D566" s="3">
        <v>57.76</v>
      </c>
      <c r="E566" s="3">
        <v>4.8608624699999998</v>
      </c>
      <c r="F566" s="3">
        <v>6.4209187319999996</v>
      </c>
      <c r="G566" s="3" t="s">
        <v>50</v>
      </c>
      <c r="H566" s="3">
        <v>50.5</v>
      </c>
      <c r="I566" s="3">
        <v>35.1</v>
      </c>
      <c r="J566" s="3">
        <v>1.3919999999999999</v>
      </c>
      <c r="K566" s="3">
        <v>22.606999999999999</v>
      </c>
      <c r="L566" s="3">
        <v>27957</v>
      </c>
      <c r="M566" s="3" t="s">
        <v>307</v>
      </c>
      <c r="N566" s="3">
        <v>28.86871863</v>
      </c>
      <c r="O566" s="3">
        <v>3.55</v>
      </c>
      <c r="P566" t="s">
        <v>21</v>
      </c>
      <c r="Q566" s="3">
        <f t="shared" si="16"/>
        <v>2</v>
      </c>
      <c r="R566" s="3">
        <f t="shared" si="17"/>
        <v>0</v>
      </c>
      <c r="S566" s="3">
        <f>IF(Machine_Downtime[[#This Row],[Coolant_Temperature]]&gt;18,2,0)</f>
        <v>2</v>
      </c>
      <c r="T566" s="3">
        <f>IF(Machine_Downtime[[#This Row],[Torque]]&gt;24,2,0)</f>
        <v>2</v>
      </c>
      <c r="U566" s="3">
        <f>Machine_Downtime[[#This Row],[torque_risk]]+Machine_Downtime[[#This Row],[temperature_risk]]+Machine_Downtime[[#This Row],[splindle_speed_risk]]+Machine_Downtime[[#This Row],[pressure_risk]]</f>
        <v>6</v>
      </c>
      <c r="V566" s="3" t="str">
        <f>IF(Machine_Downtime[[#This Row],[risk_score]]&gt;=5,"High",IF(Machine_Downtime[[#This Row],[risk_score]]&gt;=3,"Medium","Low"))</f>
        <v>High</v>
      </c>
    </row>
    <row r="567" spans="1:22" x14ac:dyDescent="0.3">
      <c r="A567" t="s">
        <v>302</v>
      </c>
      <c r="B567" t="s">
        <v>23</v>
      </c>
      <c r="C567" t="s">
        <v>24</v>
      </c>
      <c r="D567" s="3">
        <v>69.040000000000006</v>
      </c>
      <c r="E567" s="3">
        <v>6.8394131590000002</v>
      </c>
      <c r="F567" s="3">
        <v>6.7155243359999996</v>
      </c>
      <c r="G567" s="3">
        <v>29.8</v>
      </c>
      <c r="H567" s="3">
        <v>45.4</v>
      </c>
      <c r="I567" s="3" t="s">
        <v>88</v>
      </c>
      <c r="J567" s="3">
        <v>1.0529999999999999</v>
      </c>
      <c r="K567" s="3">
        <v>22.745999999999999</v>
      </c>
      <c r="L567" s="3">
        <v>16952</v>
      </c>
      <c r="M567" s="3" t="s">
        <v>67</v>
      </c>
      <c r="N567" s="3">
        <v>28.16198679</v>
      </c>
      <c r="O567" s="3">
        <v>2.4</v>
      </c>
      <c r="P567" t="s">
        <v>21</v>
      </c>
      <c r="Q567" s="3">
        <f t="shared" si="16"/>
        <v>2</v>
      </c>
      <c r="R567" s="3">
        <f t="shared" si="17"/>
        <v>2</v>
      </c>
      <c r="S567" s="3">
        <f>IF(Machine_Downtime[[#This Row],[Coolant_Temperature]]&gt;18,2,0)</f>
        <v>2</v>
      </c>
      <c r="T567" s="3">
        <f>IF(Machine_Downtime[[#This Row],[Torque]]&gt;24,2,0)</f>
        <v>2</v>
      </c>
      <c r="U567" s="3">
        <f>Machine_Downtime[[#This Row],[torque_risk]]+Machine_Downtime[[#This Row],[temperature_risk]]+Machine_Downtime[[#This Row],[splindle_speed_risk]]+Machine_Downtime[[#This Row],[pressure_risk]]</f>
        <v>8</v>
      </c>
      <c r="V567" s="3" t="str">
        <f>IF(Machine_Downtime[[#This Row],[risk_score]]&gt;=5,"High",IF(Machine_Downtime[[#This Row],[risk_score]]&gt;=3,"Medium","Low"))</f>
        <v>High</v>
      </c>
    </row>
    <row r="568" spans="1:22" x14ac:dyDescent="0.3">
      <c r="A568" t="s">
        <v>302</v>
      </c>
      <c r="B568" t="s">
        <v>23</v>
      </c>
      <c r="C568" t="s">
        <v>24</v>
      </c>
      <c r="D568" s="3">
        <v>150.9636706</v>
      </c>
      <c r="E568" s="3">
        <v>3.1648046490000001</v>
      </c>
      <c r="F568" s="3">
        <v>5.6979900649999999</v>
      </c>
      <c r="G568" s="3">
        <v>26.1</v>
      </c>
      <c r="H568" s="3">
        <v>50.9</v>
      </c>
      <c r="I568" s="3">
        <v>36.200000000000003</v>
      </c>
      <c r="J568" s="3">
        <v>0.316</v>
      </c>
      <c r="K568" s="3">
        <v>20.649000000000001</v>
      </c>
      <c r="L568" s="3">
        <v>22515</v>
      </c>
      <c r="M568" s="3" t="s">
        <v>250</v>
      </c>
      <c r="N568" s="3">
        <v>21.203730849999999</v>
      </c>
      <c r="O568" s="3">
        <v>2.95</v>
      </c>
      <c r="P568" t="s">
        <v>37</v>
      </c>
      <c r="Q568" s="3">
        <f t="shared" si="16"/>
        <v>0</v>
      </c>
      <c r="R568" s="3">
        <f t="shared" si="17"/>
        <v>0</v>
      </c>
      <c r="S568" s="3">
        <f>IF(Machine_Downtime[[#This Row],[Coolant_Temperature]]&gt;18,2,0)</f>
        <v>2</v>
      </c>
      <c r="T568" s="3">
        <f>IF(Machine_Downtime[[#This Row],[Torque]]&gt;24,2,0)</f>
        <v>0</v>
      </c>
      <c r="U568" s="3">
        <f>Machine_Downtime[[#This Row],[torque_risk]]+Machine_Downtime[[#This Row],[temperature_risk]]+Machine_Downtime[[#This Row],[splindle_speed_risk]]+Machine_Downtime[[#This Row],[pressure_risk]]</f>
        <v>2</v>
      </c>
      <c r="V568" s="3" t="str">
        <f>IF(Machine_Downtime[[#This Row],[risk_score]]&gt;=5,"High",IF(Machine_Downtime[[#This Row],[risk_score]]&gt;=3,"Medium","Low"))</f>
        <v>Low</v>
      </c>
    </row>
    <row r="569" spans="1:22" x14ac:dyDescent="0.3">
      <c r="A569" t="s">
        <v>302</v>
      </c>
      <c r="B569" t="s">
        <v>23</v>
      </c>
      <c r="C569" t="s">
        <v>24</v>
      </c>
      <c r="D569" s="3">
        <v>134.02000000000001</v>
      </c>
      <c r="E569" s="3">
        <v>4.2312127220000004</v>
      </c>
      <c r="F569" s="3">
        <v>6.8527353470000003</v>
      </c>
      <c r="G569" s="3">
        <v>4.2</v>
      </c>
      <c r="H569" s="3">
        <v>49.4</v>
      </c>
      <c r="I569" s="3">
        <v>35.700000000000003</v>
      </c>
      <c r="J569" s="3">
        <v>1.655</v>
      </c>
      <c r="K569" s="3">
        <v>33.914000000000001</v>
      </c>
      <c r="L569" s="3">
        <v>16959</v>
      </c>
      <c r="M569" s="3" t="s">
        <v>193</v>
      </c>
      <c r="N569" s="3">
        <v>28.150362640000001</v>
      </c>
      <c r="O569" s="3">
        <v>2.2599999999999998</v>
      </c>
      <c r="P569" t="s">
        <v>21</v>
      </c>
      <c r="Q569" s="3">
        <f t="shared" si="16"/>
        <v>0</v>
      </c>
      <c r="R569" s="3">
        <f t="shared" si="17"/>
        <v>2</v>
      </c>
      <c r="S569" s="3">
        <f>IF(Machine_Downtime[[#This Row],[Coolant_Temperature]]&gt;18,2,0)</f>
        <v>0</v>
      </c>
      <c r="T569" s="3">
        <f>IF(Machine_Downtime[[#This Row],[Torque]]&gt;24,2,0)</f>
        <v>2</v>
      </c>
      <c r="U569" s="3">
        <f>Machine_Downtime[[#This Row],[torque_risk]]+Machine_Downtime[[#This Row],[temperature_risk]]+Machine_Downtime[[#This Row],[splindle_speed_risk]]+Machine_Downtime[[#This Row],[pressure_risk]]</f>
        <v>4</v>
      </c>
      <c r="V569" s="3" t="str">
        <f>IF(Machine_Downtime[[#This Row],[risk_score]]&gt;=5,"High",IF(Machine_Downtime[[#This Row],[risk_score]]&gt;=3,"Medium","Low"))</f>
        <v>Medium</v>
      </c>
    </row>
    <row r="570" spans="1:22" x14ac:dyDescent="0.3">
      <c r="A570" t="s">
        <v>302</v>
      </c>
      <c r="B570" t="s">
        <v>28</v>
      </c>
      <c r="C570" t="s">
        <v>29</v>
      </c>
      <c r="D570" s="3">
        <v>92.68</v>
      </c>
      <c r="E570" s="3">
        <v>4.2588513910000003</v>
      </c>
      <c r="F570" s="3">
        <v>6.3994133509999998</v>
      </c>
      <c r="G570" s="3">
        <v>17.600000000000001</v>
      </c>
      <c r="H570" s="3" t="s">
        <v>177</v>
      </c>
      <c r="I570" s="3">
        <v>28.8</v>
      </c>
      <c r="J570" s="3">
        <v>0.97499999999999998</v>
      </c>
      <c r="K570" s="3">
        <v>20.308</v>
      </c>
      <c r="L570" s="3">
        <v>17092</v>
      </c>
      <c r="M570" s="3" t="s">
        <v>167</v>
      </c>
      <c r="N570" s="3">
        <v>27.931312890000001</v>
      </c>
      <c r="O570" s="3">
        <v>2.27</v>
      </c>
      <c r="P570" t="s">
        <v>21</v>
      </c>
      <c r="Q570" s="3">
        <f t="shared" si="16"/>
        <v>0</v>
      </c>
      <c r="R570" s="3">
        <f t="shared" si="17"/>
        <v>0</v>
      </c>
      <c r="S570" s="3">
        <f>IF(Machine_Downtime[[#This Row],[Coolant_Temperature]]&gt;18,2,0)</f>
        <v>0</v>
      </c>
      <c r="T570" s="3">
        <f>IF(Machine_Downtime[[#This Row],[Torque]]&gt;24,2,0)</f>
        <v>2</v>
      </c>
      <c r="U570" s="3">
        <f>Machine_Downtime[[#This Row],[torque_risk]]+Machine_Downtime[[#This Row],[temperature_risk]]+Machine_Downtime[[#This Row],[splindle_speed_risk]]+Machine_Downtime[[#This Row],[pressure_risk]]</f>
        <v>2</v>
      </c>
      <c r="V570" s="3" t="str">
        <f>IF(Machine_Downtime[[#This Row],[risk_score]]&gt;=5,"High",IF(Machine_Downtime[[#This Row],[risk_score]]&gt;=3,"Medium","Low"))</f>
        <v>Low</v>
      </c>
    </row>
    <row r="571" spans="1:22" x14ac:dyDescent="0.3">
      <c r="A571" t="s">
        <v>302</v>
      </c>
      <c r="B571" t="s">
        <v>28</v>
      </c>
      <c r="C571" t="s">
        <v>29</v>
      </c>
      <c r="D571" s="3">
        <v>103.2037808</v>
      </c>
      <c r="E571" s="3">
        <v>5.6634388019999999</v>
      </c>
      <c r="F571" s="3">
        <v>6.3149022669999999</v>
      </c>
      <c r="G571" s="3">
        <v>26.4</v>
      </c>
      <c r="H571" s="3">
        <v>61.4</v>
      </c>
      <c r="I571" s="3">
        <v>41.9</v>
      </c>
      <c r="J571" s="3">
        <v>0.91600000000000004</v>
      </c>
      <c r="K571" s="3">
        <v>20.254999999999999</v>
      </c>
      <c r="L571" s="3">
        <v>22653</v>
      </c>
      <c r="M571" s="3" t="s">
        <v>77</v>
      </c>
      <c r="N571" s="3">
        <v>31.620335180000001</v>
      </c>
      <c r="O571" s="3">
        <v>2.02</v>
      </c>
      <c r="P571" t="s">
        <v>37</v>
      </c>
      <c r="Q571" s="3">
        <f t="shared" si="16"/>
        <v>0</v>
      </c>
      <c r="R571" s="3">
        <f t="shared" si="17"/>
        <v>0</v>
      </c>
      <c r="S571" s="3">
        <f>IF(Machine_Downtime[[#This Row],[Coolant_Temperature]]&gt;18,2,0)</f>
        <v>2</v>
      </c>
      <c r="T571" s="3">
        <f>IF(Machine_Downtime[[#This Row],[Torque]]&gt;24,2,0)</f>
        <v>2</v>
      </c>
      <c r="U571" s="3">
        <f>Machine_Downtime[[#This Row],[torque_risk]]+Machine_Downtime[[#This Row],[temperature_risk]]+Machine_Downtime[[#This Row],[splindle_speed_risk]]+Machine_Downtime[[#This Row],[pressure_risk]]</f>
        <v>4</v>
      </c>
      <c r="V571" s="3" t="str">
        <f>IF(Machine_Downtime[[#This Row],[risk_score]]&gt;=5,"High",IF(Machine_Downtime[[#This Row],[risk_score]]&gt;=3,"Medium","Low"))</f>
        <v>Medium</v>
      </c>
    </row>
    <row r="572" spans="1:22" x14ac:dyDescent="0.3">
      <c r="A572" t="s">
        <v>302</v>
      </c>
      <c r="B572" t="s">
        <v>28</v>
      </c>
      <c r="C572" t="s">
        <v>29</v>
      </c>
      <c r="D572" s="3">
        <v>71.040000000000006</v>
      </c>
      <c r="E572" s="3">
        <v>6.5603321990000003</v>
      </c>
      <c r="F572" s="3">
        <v>6.608681657</v>
      </c>
      <c r="G572" s="3">
        <v>26.4</v>
      </c>
      <c r="H572" s="3">
        <v>51.9</v>
      </c>
      <c r="I572" s="3">
        <v>38.700000000000003</v>
      </c>
      <c r="J572" s="3">
        <v>0.85099999999999998</v>
      </c>
      <c r="K572" s="3">
        <v>21.347000000000001</v>
      </c>
      <c r="L572" s="3">
        <v>26605</v>
      </c>
      <c r="M572" s="3" t="s">
        <v>242</v>
      </c>
      <c r="N572" s="3">
        <v>28.42186105</v>
      </c>
      <c r="O572" s="3">
        <v>3.91</v>
      </c>
      <c r="P572" t="s">
        <v>21</v>
      </c>
      <c r="Q572" s="3">
        <f t="shared" si="16"/>
        <v>2</v>
      </c>
      <c r="R572" s="3">
        <f t="shared" si="17"/>
        <v>2</v>
      </c>
      <c r="S572" s="3">
        <f>IF(Machine_Downtime[[#This Row],[Coolant_Temperature]]&gt;18,2,0)</f>
        <v>2</v>
      </c>
      <c r="T572" s="3">
        <f>IF(Machine_Downtime[[#This Row],[Torque]]&gt;24,2,0)</f>
        <v>2</v>
      </c>
      <c r="U572" s="3">
        <f>Machine_Downtime[[#This Row],[torque_risk]]+Machine_Downtime[[#This Row],[temperature_risk]]+Machine_Downtime[[#This Row],[splindle_speed_risk]]+Machine_Downtime[[#This Row],[pressure_risk]]</f>
        <v>8</v>
      </c>
      <c r="V572" s="3" t="str">
        <f>IF(Machine_Downtime[[#This Row],[risk_score]]&gt;=5,"High",IF(Machine_Downtime[[#This Row],[risk_score]]&gt;=3,"Medium","Low"))</f>
        <v>High</v>
      </c>
    </row>
    <row r="573" spans="1:22" x14ac:dyDescent="0.3">
      <c r="A573" t="s">
        <v>302</v>
      </c>
      <c r="B573" t="s">
        <v>17</v>
      </c>
      <c r="C573" t="s">
        <v>18</v>
      </c>
      <c r="D573" s="3">
        <v>70.39</v>
      </c>
      <c r="E573" s="3">
        <v>4.5668539020000001</v>
      </c>
      <c r="F573" s="3">
        <v>6.5312423949999996</v>
      </c>
      <c r="G573" s="3">
        <v>28.7</v>
      </c>
      <c r="H573" s="3">
        <v>44.2</v>
      </c>
      <c r="I573" s="3">
        <v>29.3</v>
      </c>
      <c r="J573" s="3">
        <v>1.6559999999999999</v>
      </c>
      <c r="K573" s="3">
        <v>21.923999999999999</v>
      </c>
      <c r="L573" s="3">
        <v>21951</v>
      </c>
      <c r="M573" s="3" t="s">
        <v>108</v>
      </c>
      <c r="N573" s="3">
        <v>28.16198679</v>
      </c>
      <c r="O573" s="3">
        <v>3.67</v>
      </c>
      <c r="P573" t="s">
        <v>21</v>
      </c>
      <c r="Q573" s="3">
        <f t="shared" si="16"/>
        <v>2</v>
      </c>
      <c r="R573" s="3">
        <f t="shared" si="17"/>
        <v>2</v>
      </c>
      <c r="S573" s="3">
        <f>IF(Machine_Downtime[[#This Row],[Coolant_Temperature]]&gt;18,2,0)</f>
        <v>2</v>
      </c>
      <c r="T573" s="3">
        <f>IF(Machine_Downtime[[#This Row],[Torque]]&gt;24,2,0)</f>
        <v>2</v>
      </c>
      <c r="U573" s="3">
        <f>Machine_Downtime[[#This Row],[torque_risk]]+Machine_Downtime[[#This Row],[temperature_risk]]+Machine_Downtime[[#This Row],[splindle_speed_risk]]+Machine_Downtime[[#This Row],[pressure_risk]]</f>
        <v>8</v>
      </c>
      <c r="V573" s="3" t="str">
        <f>IF(Machine_Downtime[[#This Row],[risk_score]]&gt;=5,"High",IF(Machine_Downtime[[#This Row],[risk_score]]&gt;=3,"Medium","Low"))</f>
        <v>High</v>
      </c>
    </row>
    <row r="574" spans="1:22" x14ac:dyDescent="0.3">
      <c r="A574" t="s">
        <v>302</v>
      </c>
      <c r="B574" t="s">
        <v>17</v>
      </c>
      <c r="C574" t="s">
        <v>18</v>
      </c>
      <c r="D574" s="3">
        <v>85.16</v>
      </c>
      <c r="E574" s="3">
        <v>4.1830620959999996</v>
      </c>
      <c r="F574" s="3">
        <v>6.4409583489999997</v>
      </c>
      <c r="G574" s="3">
        <v>22.3</v>
      </c>
      <c r="H574" s="3">
        <v>46.9</v>
      </c>
      <c r="I574" s="3">
        <v>31.3</v>
      </c>
      <c r="J574" s="3">
        <v>0.39300000000000002</v>
      </c>
      <c r="K574" s="3">
        <v>20.361000000000001</v>
      </c>
      <c r="L574" s="3">
        <v>16812</v>
      </c>
      <c r="M574" s="3" t="s">
        <v>203</v>
      </c>
      <c r="N574" s="3">
        <v>28.3965025</v>
      </c>
      <c r="O574" s="3">
        <v>2.31</v>
      </c>
      <c r="P574" t="s">
        <v>21</v>
      </c>
      <c r="Q574" s="3">
        <f t="shared" si="16"/>
        <v>2</v>
      </c>
      <c r="R574" s="3">
        <f t="shared" si="17"/>
        <v>2</v>
      </c>
      <c r="S574" s="3">
        <f>IF(Machine_Downtime[[#This Row],[Coolant_Temperature]]&gt;18,2,0)</f>
        <v>2</v>
      </c>
      <c r="T574" s="3">
        <f>IF(Machine_Downtime[[#This Row],[Torque]]&gt;24,2,0)</f>
        <v>2</v>
      </c>
      <c r="U574" s="3">
        <f>Machine_Downtime[[#This Row],[torque_risk]]+Machine_Downtime[[#This Row],[temperature_risk]]+Machine_Downtime[[#This Row],[splindle_speed_risk]]+Machine_Downtime[[#This Row],[pressure_risk]]</f>
        <v>8</v>
      </c>
      <c r="V574" s="3" t="str">
        <f>IF(Machine_Downtime[[#This Row],[risk_score]]&gt;=5,"High",IF(Machine_Downtime[[#This Row],[risk_score]]&gt;=3,"Medium","Low"))</f>
        <v>High</v>
      </c>
    </row>
    <row r="575" spans="1:22" x14ac:dyDescent="0.3">
      <c r="A575" t="s">
        <v>302</v>
      </c>
      <c r="B575" t="s">
        <v>17</v>
      </c>
      <c r="C575" t="s">
        <v>18</v>
      </c>
      <c r="D575" s="3">
        <v>69.41</v>
      </c>
      <c r="E575" s="3">
        <v>6.863944117</v>
      </c>
      <c r="F575" s="3">
        <v>6.4677766070000002</v>
      </c>
      <c r="G575" s="3">
        <v>30.3</v>
      </c>
      <c r="H575" s="3">
        <v>49.2</v>
      </c>
      <c r="I575" s="3">
        <v>35.1</v>
      </c>
      <c r="J575" s="3">
        <v>0.95799999999999996</v>
      </c>
      <c r="K575" s="3">
        <v>27.292999999999999</v>
      </c>
      <c r="L575" s="3">
        <v>16405</v>
      </c>
      <c r="M575" s="3" t="s">
        <v>285</v>
      </c>
      <c r="N575" s="3">
        <v>29.101005789999999</v>
      </c>
      <c r="O575" s="3">
        <v>2.39</v>
      </c>
      <c r="P575" t="s">
        <v>21</v>
      </c>
      <c r="Q575" s="3">
        <f t="shared" si="16"/>
        <v>2</v>
      </c>
      <c r="R575" s="3">
        <f t="shared" si="17"/>
        <v>0</v>
      </c>
      <c r="S575" s="3">
        <f>IF(Machine_Downtime[[#This Row],[Coolant_Temperature]]&gt;18,2,0)</f>
        <v>2</v>
      </c>
      <c r="T575" s="3">
        <f>IF(Machine_Downtime[[#This Row],[Torque]]&gt;24,2,0)</f>
        <v>2</v>
      </c>
      <c r="U575" s="3">
        <f>Machine_Downtime[[#This Row],[torque_risk]]+Machine_Downtime[[#This Row],[temperature_risk]]+Machine_Downtime[[#This Row],[splindle_speed_risk]]+Machine_Downtime[[#This Row],[pressure_risk]]</f>
        <v>6</v>
      </c>
      <c r="V575" s="3" t="str">
        <f>IF(Machine_Downtime[[#This Row],[risk_score]]&gt;=5,"High",IF(Machine_Downtime[[#This Row],[risk_score]]&gt;=3,"Medium","Low"))</f>
        <v>High</v>
      </c>
    </row>
    <row r="576" spans="1:22" x14ac:dyDescent="0.3">
      <c r="A576" t="s">
        <v>302</v>
      </c>
      <c r="B576" t="s">
        <v>28</v>
      </c>
      <c r="C576" t="s">
        <v>29</v>
      </c>
      <c r="D576" s="3">
        <v>91.38</v>
      </c>
      <c r="E576" s="3">
        <v>4.5668539020000001</v>
      </c>
      <c r="F576" s="3">
        <v>5.8891122329999996</v>
      </c>
      <c r="G576" s="3">
        <v>24.4</v>
      </c>
      <c r="H576" s="3">
        <v>47.7</v>
      </c>
      <c r="I576" s="3">
        <v>30.4</v>
      </c>
      <c r="J576" s="3">
        <v>1.4139999999999999</v>
      </c>
      <c r="K576" s="3">
        <v>32.225999999999999</v>
      </c>
      <c r="L576" s="3">
        <v>26605</v>
      </c>
      <c r="M576" s="3" t="s">
        <v>149</v>
      </c>
      <c r="N576" s="3">
        <v>29.06203202</v>
      </c>
      <c r="O576" s="3">
        <v>3.67</v>
      </c>
      <c r="P576" t="s">
        <v>21</v>
      </c>
      <c r="Q576" s="3">
        <f t="shared" si="16"/>
        <v>0</v>
      </c>
      <c r="R576" s="3">
        <f t="shared" si="17"/>
        <v>0</v>
      </c>
      <c r="S576" s="3">
        <f>IF(Machine_Downtime[[#This Row],[Coolant_Temperature]]&gt;18,2,0)</f>
        <v>2</v>
      </c>
      <c r="T576" s="3">
        <f>IF(Machine_Downtime[[#This Row],[Torque]]&gt;24,2,0)</f>
        <v>2</v>
      </c>
      <c r="U576" s="3">
        <f>Machine_Downtime[[#This Row],[torque_risk]]+Machine_Downtime[[#This Row],[temperature_risk]]+Machine_Downtime[[#This Row],[splindle_speed_risk]]+Machine_Downtime[[#This Row],[pressure_risk]]</f>
        <v>4</v>
      </c>
      <c r="V576" s="3" t="str">
        <f>IF(Machine_Downtime[[#This Row],[risk_score]]&gt;=5,"High",IF(Machine_Downtime[[#This Row],[risk_score]]&gt;=3,"Medium","Low"))</f>
        <v>Medium</v>
      </c>
    </row>
    <row r="577" spans="1:22" x14ac:dyDescent="0.3">
      <c r="A577" t="s">
        <v>302</v>
      </c>
      <c r="B577" t="s">
        <v>28</v>
      </c>
      <c r="C577" t="s">
        <v>29</v>
      </c>
      <c r="D577" s="3">
        <v>60.26</v>
      </c>
      <c r="E577" s="3">
        <v>5.5678565730000003</v>
      </c>
      <c r="F577" s="3">
        <v>6.7095909049999998</v>
      </c>
      <c r="G577" s="3" t="s">
        <v>50</v>
      </c>
      <c r="H577" s="3">
        <v>47.9</v>
      </c>
      <c r="I577" s="3">
        <v>40.200000000000003</v>
      </c>
      <c r="J577" s="3">
        <v>1.1759999999999999</v>
      </c>
      <c r="K577" s="3">
        <v>29.003</v>
      </c>
      <c r="L577" s="3">
        <v>20504</v>
      </c>
      <c r="M577" s="3" t="s">
        <v>178</v>
      </c>
      <c r="N577" s="3">
        <v>28.394813540000001</v>
      </c>
      <c r="O577" s="3">
        <v>2.3199999999999998</v>
      </c>
      <c r="P577" t="s">
        <v>21</v>
      </c>
      <c r="Q577" s="3">
        <f t="shared" si="16"/>
        <v>2</v>
      </c>
      <c r="R577" s="3">
        <f t="shared" si="17"/>
        <v>2</v>
      </c>
      <c r="S577" s="3">
        <f>IF(Machine_Downtime[[#This Row],[Coolant_Temperature]]&gt;18,2,0)</f>
        <v>2</v>
      </c>
      <c r="T577" s="3">
        <f>IF(Machine_Downtime[[#This Row],[Torque]]&gt;24,2,0)</f>
        <v>2</v>
      </c>
      <c r="U577" s="3">
        <f>Machine_Downtime[[#This Row],[torque_risk]]+Machine_Downtime[[#This Row],[temperature_risk]]+Machine_Downtime[[#This Row],[splindle_speed_risk]]+Machine_Downtime[[#This Row],[pressure_risk]]</f>
        <v>8</v>
      </c>
      <c r="V577" s="3" t="str">
        <f>IF(Machine_Downtime[[#This Row],[risk_score]]&gt;=5,"High",IF(Machine_Downtime[[#This Row],[risk_score]]&gt;=3,"Medium","Low"))</f>
        <v>High</v>
      </c>
    </row>
    <row r="578" spans="1:22" x14ac:dyDescent="0.3">
      <c r="A578" t="s">
        <v>308</v>
      </c>
      <c r="B578" t="s">
        <v>23</v>
      </c>
      <c r="C578" t="s">
        <v>24</v>
      </c>
      <c r="D578" s="3">
        <v>66.56</v>
      </c>
      <c r="E578" s="3">
        <v>4.7729743019999997</v>
      </c>
      <c r="F578" s="3">
        <v>5.9014094249999998</v>
      </c>
      <c r="G578" s="3">
        <v>6.9</v>
      </c>
      <c r="H578" s="3">
        <v>50.7</v>
      </c>
      <c r="I578" s="3">
        <v>34.6</v>
      </c>
      <c r="J578" s="3">
        <v>0.93500000000000005</v>
      </c>
      <c r="K578" s="3">
        <v>32.844999999999999</v>
      </c>
      <c r="L578" s="3">
        <v>20504</v>
      </c>
      <c r="M578" s="3" t="s">
        <v>191</v>
      </c>
      <c r="N578" s="3">
        <v>24.784653720000001</v>
      </c>
      <c r="O578" s="3">
        <v>3.58</v>
      </c>
      <c r="P578" t="s">
        <v>21</v>
      </c>
      <c r="Q578" s="3">
        <f t="shared" ref="Q578:Q641" si="18">IF(D578&lt;90,2,0)</f>
        <v>2</v>
      </c>
      <c r="R578" s="3">
        <f t="shared" ref="R578:R641" si="19">IF(L577&gt;20000,2,0)</f>
        <v>2</v>
      </c>
      <c r="S578" s="3">
        <f>IF(Machine_Downtime[[#This Row],[Coolant_Temperature]]&gt;18,2,0)</f>
        <v>0</v>
      </c>
      <c r="T578" s="3">
        <f>IF(Machine_Downtime[[#This Row],[Torque]]&gt;24,2,0)</f>
        <v>2</v>
      </c>
      <c r="U578" s="3">
        <f>Machine_Downtime[[#This Row],[torque_risk]]+Machine_Downtime[[#This Row],[temperature_risk]]+Machine_Downtime[[#This Row],[splindle_speed_risk]]+Machine_Downtime[[#This Row],[pressure_risk]]</f>
        <v>6</v>
      </c>
      <c r="V578" s="3" t="str">
        <f>IF(Machine_Downtime[[#This Row],[risk_score]]&gt;=5,"High",IF(Machine_Downtime[[#This Row],[risk_score]]&gt;=3,"Medium","Low"))</f>
        <v>High</v>
      </c>
    </row>
    <row r="579" spans="1:22" x14ac:dyDescent="0.3">
      <c r="A579" t="s">
        <v>308</v>
      </c>
      <c r="B579" t="s">
        <v>17</v>
      </c>
      <c r="C579" t="s">
        <v>18</v>
      </c>
      <c r="D579" s="3">
        <v>133.47852710000001</v>
      </c>
      <c r="E579" s="3">
        <v>5.3964933200000003</v>
      </c>
      <c r="F579" s="3">
        <v>6.6420697840000003</v>
      </c>
      <c r="G579" s="3" t="s">
        <v>309</v>
      </c>
      <c r="H579" s="3">
        <v>49.7</v>
      </c>
      <c r="I579" s="3">
        <v>40.4</v>
      </c>
      <c r="J579" s="3">
        <v>0.68</v>
      </c>
      <c r="K579" s="3">
        <v>24.02</v>
      </c>
      <c r="L579" s="3">
        <v>21615</v>
      </c>
      <c r="M579" s="3" t="s">
        <v>250</v>
      </c>
      <c r="N579" s="3">
        <v>22.08660652</v>
      </c>
      <c r="O579" s="3">
        <v>1.95</v>
      </c>
      <c r="P579" t="s">
        <v>37</v>
      </c>
      <c r="Q579" s="3">
        <f t="shared" si="18"/>
        <v>0</v>
      </c>
      <c r="R579" s="3">
        <f t="shared" si="19"/>
        <v>2</v>
      </c>
      <c r="S579" s="3">
        <f>IF(Machine_Downtime[[#This Row],[Coolant_Temperature]]&gt;18,2,0)</f>
        <v>2</v>
      </c>
      <c r="T579" s="3">
        <f>IF(Machine_Downtime[[#This Row],[Torque]]&gt;24,2,0)</f>
        <v>0</v>
      </c>
      <c r="U579" s="3">
        <f>Machine_Downtime[[#This Row],[torque_risk]]+Machine_Downtime[[#This Row],[temperature_risk]]+Machine_Downtime[[#This Row],[splindle_speed_risk]]+Machine_Downtime[[#This Row],[pressure_risk]]</f>
        <v>4</v>
      </c>
      <c r="V579" s="3" t="str">
        <f>IF(Machine_Downtime[[#This Row],[risk_score]]&gt;=5,"High",IF(Machine_Downtime[[#This Row],[risk_score]]&gt;=3,"Medium","Low"))</f>
        <v>Medium</v>
      </c>
    </row>
    <row r="580" spans="1:22" x14ac:dyDescent="0.3">
      <c r="A580" t="s">
        <v>308</v>
      </c>
      <c r="B580" t="s">
        <v>28</v>
      </c>
      <c r="C580" t="s">
        <v>29</v>
      </c>
      <c r="D580" s="3">
        <v>84.6</v>
      </c>
      <c r="E580" s="3">
        <v>4.7548575299999998</v>
      </c>
      <c r="F580" s="3">
        <v>6.8092082500000002</v>
      </c>
      <c r="G580" s="3">
        <v>12.4</v>
      </c>
      <c r="H580" s="3">
        <v>37.4</v>
      </c>
      <c r="I580" s="3">
        <v>30.3</v>
      </c>
      <c r="J580" s="3">
        <v>0.999</v>
      </c>
      <c r="K580" s="3">
        <v>20.143000000000001</v>
      </c>
      <c r="L580" s="3">
        <v>26526</v>
      </c>
      <c r="M580" s="3" t="s">
        <v>310</v>
      </c>
      <c r="N580" s="3">
        <v>24.888020019999999</v>
      </c>
      <c r="O580" s="3">
        <v>3.67</v>
      </c>
      <c r="P580" t="s">
        <v>21</v>
      </c>
      <c r="Q580" s="3">
        <f t="shared" si="18"/>
        <v>2</v>
      </c>
      <c r="R580" s="3">
        <f t="shared" si="19"/>
        <v>2</v>
      </c>
      <c r="S580" s="3">
        <f>IF(Machine_Downtime[[#This Row],[Coolant_Temperature]]&gt;18,2,0)</f>
        <v>0</v>
      </c>
      <c r="T580" s="3">
        <f>IF(Machine_Downtime[[#This Row],[Torque]]&gt;24,2,0)</f>
        <v>2</v>
      </c>
      <c r="U580" s="3">
        <f>Machine_Downtime[[#This Row],[torque_risk]]+Machine_Downtime[[#This Row],[temperature_risk]]+Machine_Downtime[[#This Row],[splindle_speed_risk]]+Machine_Downtime[[#This Row],[pressure_risk]]</f>
        <v>6</v>
      </c>
      <c r="V580" s="3" t="str">
        <f>IF(Machine_Downtime[[#This Row],[risk_score]]&gt;=5,"High",IF(Machine_Downtime[[#This Row],[risk_score]]&gt;=3,"Medium","Low"))</f>
        <v>High</v>
      </c>
    </row>
    <row r="581" spans="1:22" x14ac:dyDescent="0.3">
      <c r="A581" t="s">
        <v>308</v>
      </c>
      <c r="B581" t="s">
        <v>23</v>
      </c>
      <c r="C581" t="s">
        <v>24</v>
      </c>
      <c r="D581" s="3">
        <v>95.57</v>
      </c>
      <c r="E581" s="3">
        <v>4.754661714</v>
      </c>
      <c r="F581" s="3">
        <v>6.677883112</v>
      </c>
      <c r="G581" s="3">
        <v>25.3</v>
      </c>
      <c r="H581" s="3">
        <v>41.4</v>
      </c>
      <c r="I581" s="3" t="s">
        <v>121</v>
      </c>
      <c r="J581" s="3">
        <v>1.3080000000000001</v>
      </c>
      <c r="K581" s="3">
        <v>24.638999999999999</v>
      </c>
      <c r="L581" s="3">
        <v>27613</v>
      </c>
      <c r="M581" s="3" t="s">
        <v>311</v>
      </c>
      <c r="N581" s="3">
        <v>24.891913030000001</v>
      </c>
      <c r="O581" s="3">
        <v>3.55</v>
      </c>
      <c r="P581" t="s">
        <v>21</v>
      </c>
      <c r="Q581" s="3">
        <f t="shared" si="18"/>
        <v>0</v>
      </c>
      <c r="R581" s="3">
        <f t="shared" si="19"/>
        <v>2</v>
      </c>
      <c r="S581" s="3">
        <f>IF(Machine_Downtime[[#This Row],[Coolant_Temperature]]&gt;18,2,0)</f>
        <v>2</v>
      </c>
      <c r="T581" s="3">
        <f>IF(Machine_Downtime[[#This Row],[Torque]]&gt;24,2,0)</f>
        <v>2</v>
      </c>
      <c r="U581" s="3">
        <f>Machine_Downtime[[#This Row],[torque_risk]]+Machine_Downtime[[#This Row],[temperature_risk]]+Machine_Downtime[[#This Row],[splindle_speed_risk]]+Machine_Downtime[[#This Row],[pressure_risk]]</f>
        <v>6</v>
      </c>
      <c r="V581" s="3" t="str">
        <f>IF(Machine_Downtime[[#This Row],[risk_score]]&gt;=5,"High",IF(Machine_Downtime[[#This Row],[risk_score]]&gt;=3,"Medium","Low"))</f>
        <v>High</v>
      </c>
    </row>
    <row r="582" spans="1:22" x14ac:dyDescent="0.3">
      <c r="A582" t="s">
        <v>308</v>
      </c>
      <c r="B582" t="s">
        <v>23</v>
      </c>
      <c r="C582" t="s">
        <v>24</v>
      </c>
      <c r="D582" s="3">
        <v>66.510000000000005</v>
      </c>
      <c r="E582" s="3">
        <v>4.7540997159999998</v>
      </c>
      <c r="F582" s="3">
        <v>6.0848638560000001</v>
      </c>
      <c r="G582" s="3">
        <v>19.3</v>
      </c>
      <c r="H582" s="3" t="s">
        <v>41</v>
      </c>
      <c r="I582" s="3">
        <v>35.4</v>
      </c>
      <c r="J582" s="3">
        <v>1.3360000000000001</v>
      </c>
      <c r="K582" s="3">
        <v>27.2</v>
      </c>
      <c r="L582" s="3">
        <v>26605</v>
      </c>
      <c r="M582" s="3" t="s">
        <v>64</v>
      </c>
      <c r="N582" s="3">
        <v>24.891913030000001</v>
      </c>
      <c r="O582" s="3">
        <v>3.55</v>
      </c>
      <c r="P582" t="s">
        <v>21</v>
      </c>
      <c r="Q582" s="3">
        <f t="shared" si="18"/>
        <v>2</v>
      </c>
      <c r="R582" s="3">
        <f t="shared" si="19"/>
        <v>2</v>
      </c>
      <c r="S582" s="3">
        <f>IF(Machine_Downtime[[#This Row],[Coolant_Temperature]]&gt;18,2,0)</f>
        <v>2</v>
      </c>
      <c r="T582" s="3">
        <f>IF(Machine_Downtime[[#This Row],[Torque]]&gt;24,2,0)</f>
        <v>2</v>
      </c>
      <c r="U582" s="3">
        <f>Machine_Downtime[[#This Row],[torque_risk]]+Machine_Downtime[[#This Row],[temperature_risk]]+Machine_Downtime[[#This Row],[splindle_speed_risk]]+Machine_Downtime[[#This Row],[pressure_risk]]</f>
        <v>8</v>
      </c>
      <c r="V582" s="3" t="str">
        <f>IF(Machine_Downtime[[#This Row],[risk_score]]&gt;=5,"High",IF(Machine_Downtime[[#This Row],[risk_score]]&gt;=3,"Medium","Low"))</f>
        <v>High</v>
      </c>
    </row>
    <row r="583" spans="1:22" x14ac:dyDescent="0.3">
      <c r="A583" t="s">
        <v>308</v>
      </c>
      <c r="B583" t="s">
        <v>17</v>
      </c>
      <c r="C583" t="s">
        <v>18</v>
      </c>
      <c r="D583" s="3">
        <v>77.2</v>
      </c>
      <c r="E583" s="3">
        <v>6.8394131590000002</v>
      </c>
      <c r="F583" s="3">
        <v>6.7514821559999998</v>
      </c>
      <c r="G583" s="3">
        <v>25.6</v>
      </c>
      <c r="H583" s="3">
        <v>47.1</v>
      </c>
      <c r="I583" s="3">
        <v>33.6</v>
      </c>
      <c r="J583" s="3">
        <v>1.3560000000000001</v>
      </c>
      <c r="K583" s="3">
        <v>27.274999999999999</v>
      </c>
      <c r="L583" s="3">
        <v>20504</v>
      </c>
      <c r="M583" s="3" t="s">
        <v>312</v>
      </c>
      <c r="N583" s="3">
        <v>24.90749726</v>
      </c>
      <c r="O583" s="3">
        <v>3.69</v>
      </c>
      <c r="P583" t="s">
        <v>21</v>
      </c>
      <c r="Q583" s="3">
        <f t="shared" si="18"/>
        <v>2</v>
      </c>
      <c r="R583" s="3">
        <f t="shared" si="19"/>
        <v>2</v>
      </c>
      <c r="S583" s="3">
        <f>IF(Machine_Downtime[[#This Row],[Coolant_Temperature]]&gt;18,2,0)</f>
        <v>2</v>
      </c>
      <c r="T583" s="3">
        <f>IF(Machine_Downtime[[#This Row],[Torque]]&gt;24,2,0)</f>
        <v>2</v>
      </c>
      <c r="U583" s="3">
        <f>Machine_Downtime[[#This Row],[torque_risk]]+Machine_Downtime[[#This Row],[temperature_risk]]+Machine_Downtime[[#This Row],[splindle_speed_risk]]+Machine_Downtime[[#This Row],[pressure_risk]]</f>
        <v>8</v>
      </c>
      <c r="V583" s="3" t="str">
        <f>IF(Machine_Downtime[[#This Row],[risk_score]]&gt;=5,"High",IF(Machine_Downtime[[#This Row],[risk_score]]&gt;=3,"Medium","Low"))</f>
        <v>High</v>
      </c>
    </row>
    <row r="584" spans="1:22" x14ac:dyDescent="0.3">
      <c r="A584" t="s">
        <v>308</v>
      </c>
      <c r="B584" t="s">
        <v>17</v>
      </c>
      <c r="C584" t="s">
        <v>18</v>
      </c>
      <c r="D584" s="3">
        <v>110.8668418</v>
      </c>
      <c r="E584" s="3">
        <v>5.4016020810000001</v>
      </c>
      <c r="F584" s="3">
        <v>6.4545229620000004</v>
      </c>
      <c r="G584" s="3" t="s">
        <v>309</v>
      </c>
      <c r="H584" s="3">
        <v>47.5</v>
      </c>
      <c r="I584" s="3">
        <v>40.799999999999997</v>
      </c>
      <c r="J584" s="3">
        <v>1.0169999999999999</v>
      </c>
      <c r="K584" s="3">
        <v>18.407</v>
      </c>
      <c r="L584" s="3">
        <v>21639</v>
      </c>
      <c r="M584" s="3" t="s">
        <v>105</v>
      </c>
      <c r="N584" s="3">
        <v>22.06211008</v>
      </c>
      <c r="O584" s="3">
        <v>2.88</v>
      </c>
      <c r="P584" t="s">
        <v>37</v>
      </c>
      <c r="Q584" s="3">
        <f t="shared" si="18"/>
        <v>0</v>
      </c>
      <c r="R584" s="3">
        <f t="shared" si="19"/>
        <v>2</v>
      </c>
      <c r="S584" s="3">
        <f>IF(Machine_Downtime[[#This Row],[Coolant_Temperature]]&gt;18,2,0)</f>
        <v>2</v>
      </c>
      <c r="T584" s="3">
        <f>IF(Machine_Downtime[[#This Row],[Torque]]&gt;24,2,0)</f>
        <v>0</v>
      </c>
      <c r="U584" s="3">
        <f>Machine_Downtime[[#This Row],[torque_risk]]+Machine_Downtime[[#This Row],[temperature_risk]]+Machine_Downtime[[#This Row],[splindle_speed_risk]]+Machine_Downtime[[#This Row],[pressure_risk]]</f>
        <v>4</v>
      </c>
      <c r="V584" s="3" t="str">
        <f>IF(Machine_Downtime[[#This Row],[risk_score]]&gt;=5,"High",IF(Machine_Downtime[[#This Row],[risk_score]]&gt;=3,"Medium","Low"))</f>
        <v>Medium</v>
      </c>
    </row>
    <row r="585" spans="1:22" x14ac:dyDescent="0.3">
      <c r="A585" t="s">
        <v>308</v>
      </c>
      <c r="B585" t="s">
        <v>17</v>
      </c>
      <c r="C585" t="s">
        <v>18</v>
      </c>
      <c r="D585" s="3">
        <v>145.5640243</v>
      </c>
      <c r="E585" s="3">
        <v>3.1648046490000001</v>
      </c>
      <c r="F585" s="3">
        <v>5.8908843649999998</v>
      </c>
      <c r="G585" s="3" t="s">
        <v>309</v>
      </c>
      <c r="H585" s="3">
        <v>46.3</v>
      </c>
      <c r="I585" s="3">
        <v>33.200000000000003</v>
      </c>
      <c r="J585" s="3">
        <v>1.0469999999999999</v>
      </c>
      <c r="K585" s="3">
        <v>29.067</v>
      </c>
      <c r="L585" s="3">
        <v>21617</v>
      </c>
      <c r="M585" s="3" t="s">
        <v>102</v>
      </c>
      <c r="N585" s="3">
        <v>22.084563079999999</v>
      </c>
      <c r="O585" s="3">
        <v>2.78</v>
      </c>
      <c r="P585" t="s">
        <v>37</v>
      </c>
      <c r="Q585" s="3">
        <f t="shared" si="18"/>
        <v>0</v>
      </c>
      <c r="R585" s="3">
        <f t="shared" si="19"/>
        <v>2</v>
      </c>
      <c r="S585" s="3">
        <f>IF(Machine_Downtime[[#This Row],[Coolant_Temperature]]&gt;18,2,0)</f>
        <v>2</v>
      </c>
      <c r="T585" s="3">
        <f>IF(Machine_Downtime[[#This Row],[Torque]]&gt;24,2,0)</f>
        <v>0</v>
      </c>
      <c r="U585" s="3">
        <f>Machine_Downtime[[#This Row],[torque_risk]]+Machine_Downtime[[#This Row],[temperature_risk]]+Machine_Downtime[[#This Row],[splindle_speed_risk]]+Machine_Downtime[[#This Row],[pressure_risk]]</f>
        <v>4</v>
      </c>
      <c r="V585" s="3" t="str">
        <f>IF(Machine_Downtime[[#This Row],[risk_score]]&gt;=5,"High",IF(Machine_Downtime[[#This Row],[risk_score]]&gt;=3,"Medium","Low"))</f>
        <v>Medium</v>
      </c>
    </row>
    <row r="586" spans="1:22" x14ac:dyDescent="0.3">
      <c r="A586" t="s">
        <v>308</v>
      </c>
      <c r="B586" t="s">
        <v>23</v>
      </c>
      <c r="C586" t="s">
        <v>24</v>
      </c>
      <c r="D586" s="3">
        <v>50.14</v>
      </c>
      <c r="E586" s="3">
        <v>4.7786489589999999</v>
      </c>
      <c r="F586" s="3">
        <v>6.5125155079999999</v>
      </c>
      <c r="G586" s="3">
        <v>24.5</v>
      </c>
      <c r="H586" s="3">
        <v>44.7</v>
      </c>
      <c r="I586" s="3">
        <v>31.6</v>
      </c>
      <c r="J586" s="3">
        <v>0.66800000000000004</v>
      </c>
      <c r="K586" s="3">
        <v>26.135000000000002</v>
      </c>
      <c r="L586" s="3">
        <v>19271</v>
      </c>
      <c r="M586" s="3" t="s">
        <v>129</v>
      </c>
      <c r="N586" s="3">
        <v>24.773078720000001</v>
      </c>
      <c r="O586" s="3">
        <v>3.59</v>
      </c>
      <c r="P586" t="s">
        <v>21</v>
      </c>
      <c r="Q586" s="3">
        <f t="shared" si="18"/>
        <v>2</v>
      </c>
      <c r="R586" s="3">
        <f t="shared" si="19"/>
        <v>2</v>
      </c>
      <c r="S586" s="3">
        <f>IF(Machine_Downtime[[#This Row],[Coolant_Temperature]]&gt;18,2,0)</f>
        <v>2</v>
      </c>
      <c r="T586" s="3">
        <f>IF(Machine_Downtime[[#This Row],[Torque]]&gt;24,2,0)</f>
        <v>2</v>
      </c>
      <c r="U586" s="3">
        <f>Machine_Downtime[[#This Row],[torque_risk]]+Machine_Downtime[[#This Row],[temperature_risk]]+Machine_Downtime[[#This Row],[splindle_speed_risk]]+Machine_Downtime[[#This Row],[pressure_risk]]</f>
        <v>8</v>
      </c>
      <c r="V586" s="3" t="str">
        <f>IF(Machine_Downtime[[#This Row],[risk_score]]&gt;=5,"High",IF(Machine_Downtime[[#This Row],[risk_score]]&gt;=3,"Medium","Low"))</f>
        <v>High</v>
      </c>
    </row>
    <row r="587" spans="1:22" x14ac:dyDescent="0.3">
      <c r="A587" t="s">
        <v>308</v>
      </c>
      <c r="B587" t="s">
        <v>28</v>
      </c>
      <c r="C587" t="s">
        <v>29</v>
      </c>
      <c r="D587" s="3">
        <v>91.16</v>
      </c>
      <c r="E587" s="3">
        <v>4.7573203790000003</v>
      </c>
      <c r="F587" s="3">
        <v>6.7518889289999997</v>
      </c>
      <c r="G587" s="3">
        <v>25.9</v>
      </c>
      <c r="H587" s="3" t="s">
        <v>287</v>
      </c>
      <c r="I587" s="3">
        <v>27.7</v>
      </c>
      <c r="J587" s="3">
        <v>0.95699999999999996</v>
      </c>
      <c r="K587" s="3">
        <v>25.533999999999999</v>
      </c>
      <c r="L587" s="3">
        <v>19191</v>
      </c>
      <c r="M587" s="3" t="s">
        <v>106</v>
      </c>
      <c r="N587" s="3">
        <v>24.876348289999999</v>
      </c>
      <c r="O587" s="3">
        <v>3.91</v>
      </c>
      <c r="P587" t="s">
        <v>21</v>
      </c>
      <c r="Q587" s="3">
        <f t="shared" si="18"/>
        <v>0</v>
      </c>
      <c r="R587" s="3">
        <f t="shared" si="19"/>
        <v>0</v>
      </c>
      <c r="S587" s="3">
        <f>IF(Machine_Downtime[[#This Row],[Coolant_Temperature]]&gt;18,2,0)</f>
        <v>2</v>
      </c>
      <c r="T587" s="3">
        <f>IF(Machine_Downtime[[#This Row],[Torque]]&gt;24,2,0)</f>
        <v>2</v>
      </c>
      <c r="U587" s="3">
        <f>Machine_Downtime[[#This Row],[torque_risk]]+Machine_Downtime[[#This Row],[temperature_risk]]+Machine_Downtime[[#This Row],[splindle_speed_risk]]+Machine_Downtime[[#This Row],[pressure_risk]]</f>
        <v>4</v>
      </c>
      <c r="V587" s="3" t="str">
        <f>IF(Machine_Downtime[[#This Row],[risk_score]]&gt;=5,"High",IF(Machine_Downtime[[#This Row],[risk_score]]&gt;=3,"Medium","Low"))</f>
        <v>Medium</v>
      </c>
    </row>
    <row r="588" spans="1:22" x14ac:dyDescent="0.3">
      <c r="A588" t="s">
        <v>308</v>
      </c>
      <c r="B588" t="s">
        <v>28</v>
      </c>
      <c r="C588" t="s">
        <v>29</v>
      </c>
      <c r="D588" s="3">
        <v>122.24373110000001</v>
      </c>
      <c r="E588" s="3">
        <v>5.4041622970000001</v>
      </c>
      <c r="F588" s="3">
        <v>6.9929002589999998</v>
      </c>
      <c r="G588" s="3">
        <v>24.1</v>
      </c>
      <c r="H588" s="3">
        <v>48.7</v>
      </c>
      <c r="I588" s="3">
        <v>33.299999999999997</v>
      </c>
      <c r="J588" s="3">
        <v>0.99399999999999999</v>
      </c>
      <c r="K588" s="3">
        <v>25.428999999999998</v>
      </c>
      <c r="L588" s="3">
        <v>21644</v>
      </c>
      <c r="M588" s="3" t="s">
        <v>168</v>
      </c>
      <c r="N588" s="3">
        <v>22.057013489999999</v>
      </c>
      <c r="O588" s="3">
        <v>1.86</v>
      </c>
      <c r="P588" t="s">
        <v>37</v>
      </c>
      <c r="Q588" s="3">
        <f t="shared" si="18"/>
        <v>0</v>
      </c>
      <c r="R588" s="3">
        <f t="shared" si="19"/>
        <v>0</v>
      </c>
      <c r="S588" s="3">
        <f>IF(Machine_Downtime[[#This Row],[Coolant_Temperature]]&gt;18,2,0)</f>
        <v>2</v>
      </c>
      <c r="T588" s="3">
        <f>IF(Machine_Downtime[[#This Row],[Torque]]&gt;24,2,0)</f>
        <v>0</v>
      </c>
      <c r="U588" s="3">
        <f>Machine_Downtime[[#This Row],[torque_risk]]+Machine_Downtime[[#This Row],[temperature_risk]]+Machine_Downtime[[#This Row],[splindle_speed_risk]]+Machine_Downtime[[#This Row],[pressure_risk]]</f>
        <v>2</v>
      </c>
      <c r="V588" s="3" t="str">
        <f>IF(Machine_Downtime[[#This Row],[risk_score]]&gt;=5,"High",IF(Machine_Downtime[[#This Row],[risk_score]]&gt;=3,"Medium","Low"))</f>
        <v>Low</v>
      </c>
    </row>
    <row r="589" spans="1:22" x14ac:dyDescent="0.3">
      <c r="A589" t="s">
        <v>308</v>
      </c>
      <c r="B589" t="s">
        <v>28</v>
      </c>
      <c r="C589" t="s">
        <v>29</v>
      </c>
      <c r="D589" s="3">
        <v>87.26</v>
      </c>
      <c r="E589" s="3">
        <v>4.7783536199999999</v>
      </c>
      <c r="F589" s="3">
        <v>6.5938721979999997</v>
      </c>
      <c r="G589" s="3">
        <v>16.600000000000001</v>
      </c>
      <c r="H589" s="3">
        <v>46.8</v>
      </c>
      <c r="I589" s="3">
        <v>35.4</v>
      </c>
      <c r="J589" s="3">
        <v>0.90300000000000002</v>
      </c>
      <c r="K589" s="3">
        <v>25.54</v>
      </c>
      <c r="L589" s="3">
        <v>21951</v>
      </c>
      <c r="M589" s="3" t="s">
        <v>313</v>
      </c>
      <c r="N589" s="3">
        <v>24.77565001</v>
      </c>
      <c r="O589" s="3">
        <v>3.93</v>
      </c>
      <c r="P589" t="s">
        <v>21</v>
      </c>
      <c r="Q589" s="3">
        <f t="shared" si="18"/>
        <v>2</v>
      </c>
      <c r="R589" s="3">
        <f t="shared" si="19"/>
        <v>2</v>
      </c>
      <c r="S589" s="3">
        <f>IF(Machine_Downtime[[#This Row],[Coolant_Temperature]]&gt;18,2,0)</f>
        <v>0</v>
      </c>
      <c r="T589" s="3">
        <f>IF(Machine_Downtime[[#This Row],[Torque]]&gt;24,2,0)</f>
        <v>2</v>
      </c>
      <c r="U589" s="3">
        <f>Machine_Downtime[[#This Row],[torque_risk]]+Machine_Downtime[[#This Row],[temperature_risk]]+Machine_Downtime[[#This Row],[splindle_speed_risk]]+Machine_Downtime[[#This Row],[pressure_risk]]</f>
        <v>6</v>
      </c>
      <c r="V589" s="3" t="str">
        <f>IF(Machine_Downtime[[#This Row],[risk_score]]&gt;=5,"High",IF(Machine_Downtime[[#This Row],[risk_score]]&gt;=3,"Medium","Low"))</f>
        <v>High</v>
      </c>
    </row>
    <row r="590" spans="1:22" x14ac:dyDescent="0.3">
      <c r="A590" t="s">
        <v>308</v>
      </c>
      <c r="B590" t="s">
        <v>23</v>
      </c>
      <c r="C590" t="s">
        <v>24</v>
      </c>
      <c r="D590" s="3" t="s">
        <v>314</v>
      </c>
      <c r="E590" s="3">
        <v>6.863944117</v>
      </c>
      <c r="F590" s="3">
        <v>6.391985182</v>
      </c>
      <c r="G590" s="3">
        <v>26.4</v>
      </c>
      <c r="H590" s="3">
        <v>51.2</v>
      </c>
      <c r="I590" s="3">
        <v>33.5</v>
      </c>
      <c r="J590" s="3">
        <v>0.80600000000000005</v>
      </c>
      <c r="K590" s="3">
        <v>17.355</v>
      </c>
      <c r="L590" s="3">
        <v>21951</v>
      </c>
      <c r="M590" s="3" t="s">
        <v>210</v>
      </c>
      <c r="N590" s="3">
        <v>24.76536806</v>
      </c>
      <c r="O590" s="3">
        <v>3.67</v>
      </c>
      <c r="P590" t="s">
        <v>21</v>
      </c>
      <c r="Q590" s="3">
        <f t="shared" si="18"/>
        <v>0</v>
      </c>
      <c r="R590" s="3">
        <f t="shared" si="19"/>
        <v>2</v>
      </c>
      <c r="S590" s="3">
        <f>IF(Machine_Downtime[[#This Row],[Coolant_Temperature]]&gt;18,2,0)</f>
        <v>2</v>
      </c>
      <c r="T590" s="3">
        <f>IF(Machine_Downtime[[#This Row],[Torque]]&gt;24,2,0)</f>
        <v>2</v>
      </c>
      <c r="U590" s="3">
        <f>Machine_Downtime[[#This Row],[torque_risk]]+Machine_Downtime[[#This Row],[temperature_risk]]+Machine_Downtime[[#This Row],[splindle_speed_risk]]+Machine_Downtime[[#This Row],[pressure_risk]]</f>
        <v>6</v>
      </c>
      <c r="V590" s="3" t="str">
        <f>IF(Machine_Downtime[[#This Row],[risk_score]]&gt;=5,"High",IF(Machine_Downtime[[#This Row],[risk_score]]&gt;=3,"Medium","Low"))</f>
        <v>High</v>
      </c>
    </row>
    <row r="591" spans="1:22" x14ac:dyDescent="0.3">
      <c r="A591" t="s">
        <v>308</v>
      </c>
      <c r="B591" t="s">
        <v>23</v>
      </c>
      <c r="C591" t="s">
        <v>24</v>
      </c>
      <c r="D591" s="3">
        <v>53.43</v>
      </c>
      <c r="E591" s="3">
        <v>4.7555719070000002</v>
      </c>
      <c r="F591" s="3">
        <v>6.717863414</v>
      </c>
      <c r="G591" s="3">
        <v>26.3</v>
      </c>
      <c r="H591" s="3">
        <v>45.2</v>
      </c>
      <c r="I591" s="3">
        <v>30.1</v>
      </c>
      <c r="J591" s="3">
        <v>1.4790000000000001</v>
      </c>
      <c r="K591" s="3">
        <v>21.17</v>
      </c>
      <c r="L591" s="3">
        <v>23432</v>
      </c>
      <c r="M591" s="3" t="s">
        <v>183</v>
      </c>
      <c r="N591" s="3">
        <v>24.882831230000001</v>
      </c>
      <c r="O591" s="3">
        <v>3.69</v>
      </c>
      <c r="P591" t="s">
        <v>21</v>
      </c>
      <c r="Q591" s="3">
        <f t="shared" si="18"/>
        <v>2</v>
      </c>
      <c r="R591" s="3">
        <f t="shared" si="19"/>
        <v>2</v>
      </c>
      <c r="S591" s="3">
        <f>IF(Machine_Downtime[[#This Row],[Coolant_Temperature]]&gt;18,2,0)</f>
        <v>2</v>
      </c>
      <c r="T591" s="3">
        <f>IF(Machine_Downtime[[#This Row],[Torque]]&gt;24,2,0)</f>
        <v>2</v>
      </c>
      <c r="U591" s="3">
        <f>Machine_Downtime[[#This Row],[torque_risk]]+Machine_Downtime[[#This Row],[temperature_risk]]+Machine_Downtime[[#This Row],[splindle_speed_risk]]+Machine_Downtime[[#This Row],[pressure_risk]]</f>
        <v>8</v>
      </c>
      <c r="V591" s="3" t="str">
        <f>IF(Machine_Downtime[[#This Row],[risk_score]]&gt;=5,"High",IF(Machine_Downtime[[#This Row],[risk_score]]&gt;=3,"Medium","Low"))</f>
        <v>High</v>
      </c>
    </row>
    <row r="592" spans="1:22" x14ac:dyDescent="0.3">
      <c r="A592" t="s">
        <v>308</v>
      </c>
      <c r="B592" t="s">
        <v>17</v>
      </c>
      <c r="C592" t="s">
        <v>18</v>
      </c>
      <c r="D592" s="3">
        <v>161.5682611</v>
      </c>
      <c r="E592" s="3">
        <v>5.3177562820000004</v>
      </c>
      <c r="F592" s="3">
        <v>6.4232289739999997</v>
      </c>
      <c r="G592" s="3">
        <v>23.4</v>
      </c>
      <c r="H592" s="3">
        <v>47.2</v>
      </c>
      <c r="I592" s="3">
        <v>33.6</v>
      </c>
      <c r="J592" s="3">
        <v>0.57199999999999995</v>
      </c>
      <c r="K592" s="3">
        <v>31.725000000000001</v>
      </c>
      <c r="L592" s="3">
        <v>17726</v>
      </c>
      <c r="M592" s="3" t="s">
        <v>132</v>
      </c>
      <c r="N592" s="3">
        <v>22.33668647</v>
      </c>
      <c r="O592" s="3" t="s">
        <v>81</v>
      </c>
      <c r="P592" t="s">
        <v>37</v>
      </c>
      <c r="Q592" s="3">
        <f t="shared" si="18"/>
        <v>0</v>
      </c>
      <c r="R592" s="3">
        <f t="shared" si="19"/>
        <v>2</v>
      </c>
      <c r="S592" s="3">
        <f>IF(Machine_Downtime[[#This Row],[Coolant_Temperature]]&gt;18,2,0)</f>
        <v>2</v>
      </c>
      <c r="T592" s="3">
        <f>IF(Machine_Downtime[[#This Row],[Torque]]&gt;24,2,0)</f>
        <v>0</v>
      </c>
      <c r="U592" s="3">
        <f>Machine_Downtime[[#This Row],[torque_risk]]+Machine_Downtime[[#This Row],[temperature_risk]]+Machine_Downtime[[#This Row],[splindle_speed_risk]]+Machine_Downtime[[#This Row],[pressure_risk]]</f>
        <v>4</v>
      </c>
      <c r="V592" s="3" t="str">
        <f>IF(Machine_Downtime[[#This Row],[risk_score]]&gt;=5,"High",IF(Machine_Downtime[[#This Row],[risk_score]]&gt;=3,"Medium","Low"))</f>
        <v>Medium</v>
      </c>
    </row>
    <row r="593" spans="1:22" x14ac:dyDescent="0.3">
      <c r="A593" t="s">
        <v>308</v>
      </c>
      <c r="B593" t="s">
        <v>17</v>
      </c>
      <c r="C593" t="s">
        <v>18</v>
      </c>
      <c r="D593" s="3">
        <v>86.999692100000004</v>
      </c>
      <c r="E593" s="3">
        <v>5.4081020300000002</v>
      </c>
      <c r="F593" s="3">
        <v>6.4157972330000002</v>
      </c>
      <c r="G593" s="3">
        <v>9.9</v>
      </c>
      <c r="H593" s="3">
        <v>52.5</v>
      </c>
      <c r="I593" s="3">
        <v>30.5</v>
      </c>
      <c r="J593" s="3">
        <v>0.159</v>
      </c>
      <c r="K593" s="3">
        <v>22.64</v>
      </c>
      <c r="L593" s="3">
        <v>21659</v>
      </c>
      <c r="M593" s="3" t="s">
        <v>111</v>
      </c>
      <c r="N593" s="3">
        <v>22.041737850000001</v>
      </c>
      <c r="O593" s="3" t="s">
        <v>81</v>
      </c>
      <c r="P593" t="s">
        <v>37</v>
      </c>
      <c r="Q593" s="3">
        <f t="shared" si="18"/>
        <v>2</v>
      </c>
      <c r="R593" s="3">
        <f t="shared" si="19"/>
        <v>0</v>
      </c>
      <c r="S593" s="3">
        <f>IF(Machine_Downtime[[#This Row],[Coolant_Temperature]]&gt;18,2,0)</f>
        <v>0</v>
      </c>
      <c r="T593" s="3">
        <f>IF(Machine_Downtime[[#This Row],[Torque]]&gt;24,2,0)</f>
        <v>0</v>
      </c>
      <c r="U593" s="3">
        <f>Machine_Downtime[[#This Row],[torque_risk]]+Machine_Downtime[[#This Row],[temperature_risk]]+Machine_Downtime[[#This Row],[splindle_speed_risk]]+Machine_Downtime[[#This Row],[pressure_risk]]</f>
        <v>2</v>
      </c>
      <c r="V593" s="3" t="str">
        <f>IF(Machine_Downtime[[#This Row],[risk_score]]&gt;=5,"High",IF(Machine_Downtime[[#This Row],[risk_score]]&gt;=3,"Medium","Low"))</f>
        <v>Low</v>
      </c>
    </row>
    <row r="594" spans="1:22" x14ac:dyDescent="0.3">
      <c r="A594" t="s">
        <v>308</v>
      </c>
      <c r="B594" t="s">
        <v>23</v>
      </c>
      <c r="C594" t="s">
        <v>24</v>
      </c>
      <c r="D594" s="3">
        <v>60.98</v>
      </c>
      <c r="E594" s="3">
        <v>4.7522873419999998</v>
      </c>
      <c r="F594" s="3">
        <v>6.6184645030000002</v>
      </c>
      <c r="G594" s="3">
        <v>6.3</v>
      </c>
      <c r="H594" s="3">
        <v>44.3</v>
      </c>
      <c r="I594" s="3" t="s">
        <v>109</v>
      </c>
      <c r="J594" s="3">
        <v>1.1619999999999999</v>
      </c>
      <c r="K594" s="3">
        <v>27.382000000000001</v>
      </c>
      <c r="L594" s="3">
        <v>23432</v>
      </c>
      <c r="M594" s="3" t="s">
        <v>58</v>
      </c>
      <c r="N594" s="3">
        <v>24.90100146</v>
      </c>
      <c r="O594" s="3">
        <v>2.5</v>
      </c>
      <c r="P594" t="s">
        <v>21</v>
      </c>
      <c r="Q594" s="3">
        <f t="shared" si="18"/>
        <v>2</v>
      </c>
      <c r="R594" s="3">
        <f t="shared" si="19"/>
        <v>2</v>
      </c>
      <c r="S594" s="3">
        <f>IF(Machine_Downtime[[#This Row],[Coolant_Temperature]]&gt;18,2,0)</f>
        <v>0</v>
      </c>
      <c r="T594" s="3">
        <f>IF(Machine_Downtime[[#This Row],[Torque]]&gt;24,2,0)</f>
        <v>2</v>
      </c>
      <c r="U594" s="3">
        <f>Machine_Downtime[[#This Row],[torque_risk]]+Machine_Downtime[[#This Row],[temperature_risk]]+Machine_Downtime[[#This Row],[splindle_speed_risk]]+Machine_Downtime[[#This Row],[pressure_risk]]</f>
        <v>6</v>
      </c>
      <c r="V594" s="3" t="str">
        <f>IF(Machine_Downtime[[#This Row],[risk_score]]&gt;=5,"High",IF(Machine_Downtime[[#This Row],[risk_score]]&gt;=3,"Medium","Low"))</f>
        <v>High</v>
      </c>
    </row>
    <row r="595" spans="1:22" x14ac:dyDescent="0.3">
      <c r="A595" t="s">
        <v>308</v>
      </c>
      <c r="B595" t="s">
        <v>23</v>
      </c>
      <c r="C595" t="s">
        <v>24</v>
      </c>
      <c r="D595" s="3">
        <v>57.82</v>
      </c>
      <c r="E595" s="3">
        <v>4.7829113479999998</v>
      </c>
      <c r="F595" s="3">
        <v>6.8303997980000002</v>
      </c>
      <c r="G595" s="3" t="s">
        <v>315</v>
      </c>
      <c r="H595" s="3">
        <v>53.2</v>
      </c>
      <c r="I595" s="3">
        <v>38.799999999999997</v>
      </c>
      <c r="J595" s="3">
        <v>0.50600000000000001</v>
      </c>
      <c r="K595" s="3">
        <v>35.54</v>
      </c>
      <c r="L595" s="3">
        <v>19285</v>
      </c>
      <c r="M595" s="3" t="s">
        <v>87</v>
      </c>
      <c r="N595" s="3">
        <v>24.755094629999999</v>
      </c>
      <c r="O595" s="3">
        <v>2.73</v>
      </c>
      <c r="P595" t="s">
        <v>21</v>
      </c>
      <c r="Q595" s="3">
        <f t="shared" si="18"/>
        <v>2</v>
      </c>
      <c r="R595" s="3">
        <f t="shared" si="19"/>
        <v>2</v>
      </c>
      <c r="S595" s="3">
        <f>IF(Machine_Downtime[[#This Row],[Coolant_Temperature]]&gt;18,2,0)</f>
        <v>2</v>
      </c>
      <c r="T595" s="3">
        <f>IF(Machine_Downtime[[#This Row],[Torque]]&gt;24,2,0)</f>
        <v>2</v>
      </c>
      <c r="U595" s="3">
        <f>Machine_Downtime[[#This Row],[torque_risk]]+Machine_Downtime[[#This Row],[temperature_risk]]+Machine_Downtime[[#This Row],[splindle_speed_risk]]+Machine_Downtime[[#This Row],[pressure_risk]]</f>
        <v>8</v>
      </c>
      <c r="V595" s="3" t="str">
        <f>IF(Machine_Downtime[[#This Row],[risk_score]]&gt;=5,"High",IF(Machine_Downtime[[#This Row],[risk_score]]&gt;=3,"Medium","Low"))</f>
        <v>High</v>
      </c>
    </row>
    <row r="596" spans="1:22" x14ac:dyDescent="0.3">
      <c r="A596" t="s">
        <v>308</v>
      </c>
      <c r="B596" t="s">
        <v>23</v>
      </c>
      <c r="C596" t="s">
        <v>24</v>
      </c>
      <c r="D596" s="3">
        <v>76.430000000000007</v>
      </c>
      <c r="E596" s="3">
        <v>6.1088233059999997</v>
      </c>
      <c r="F596" s="3">
        <v>6.7487283690000002</v>
      </c>
      <c r="G596" s="3">
        <v>14.2</v>
      </c>
      <c r="H596" s="3">
        <v>59.2</v>
      </c>
      <c r="I596" s="3">
        <v>36.5</v>
      </c>
      <c r="J596" s="3">
        <v>1.321</v>
      </c>
      <c r="K596" s="3">
        <v>28.08</v>
      </c>
      <c r="L596" s="3">
        <v>27957</v>
      </c>
      <c r="M596" s="3" t="s">
        <v>157</v>
      </c>
      <c r="N596" s="3">
        <v>24.903599369999998</v>
      </c>
      <c r="O596" s="3">
        <v>2.5299999999999998</v>
      </c>
      <c r="P596" t="s">
        <v>21</v>
      </c>
      <c r="Q596" s="3">
        <f t="shared" si="18"/>
        <v>2</v>
      </c>
      <c r="R596" s="3">
        <f t="shared" si="19"/>
        <v>0</v>
      </c>
      <c r="S596" s="3">
        <f>IF(Machine_Downtime[[#This Row],[Coolant_Temperature]]&gt;18,2,0)</f>
        <v>0</v>
      </c>
      <c r="T596" s="3">
        <f>IF(Machine_Downtime[[#This Row],[Torque]]&gt;24,2,0)</f>
        <v>2</v>
      </c>
      <c r="U596" s="3">
        <f>Machine_Downtime[[#This Row],[torque_risk]]+Machine_Downtime[[#This Row],[temperature_risk]]+Machine_Downtime[[#This Row],[splindle_speed_risk]]+Machine_Downtime[[#This Row],[pressure_risk]]</f>
        <v>4</v>
      </c>
      <c r="V596" s="3" t="str">
        <f>IF(Machine_Downtime[[#This Row],[risk_score]]&gt;=5,"High",IF(Machine_Downtime[[#This Row],[risk_score]]&gt;=3,"Medium","Low"))</f>
        <v>Medium</v>
      </c>
    </row>
    <row r="597" spans="1:22" x14ac:dyDescent="0.3">
      <c r="A597" t="s">
        <v>308</v>
      </c>
      <c r="B597" t="s">
        <v>17</v>
      </c>
      <c r="C597" t="s">
        <v>18</v>
      </c>
      <c r="D597" s="3">
        <v>75.36</v>
      </c>
      <c r="E597" s="3">
        <v>4.7790831950000001</v>
      </c>
      <c r="F597" s="3">
        <v>6.370771586</v>
      </c>
      <c r="G597" s="3">
        <v>8.4</v>
      </c>
      <c r="H597" s="3">
        <v>56.4</v>
      </c>
      <c r="I597" s="3">
        <v>30.9</v>
      </c>
      <c r="J597" s="3">
        <v>1.2969999999999999</v>
      </c>
      <c r="K597" s="3">
        <v>36.981999999999999</v>
      </c>
      <c r="L597" s="3">
        <v>19272</v>
      </c>
      <c r="M597" s="3" t="s">
        <v>79</v>
      </c>
      <c r="N597" s="3">
        <v>24.771793280000001</v>
      </c>
      <c r="O597" s="3">
        <v>2.84</v>
      </c>
      <c r="P597" t="s">
        <v>21</v>
      </c>
      <c r="Q597" s="3">
        <f t="shared" si="18"/>
        <v>2</v>
      </c>
      <c r="R597" s="3">
        <f t="shared" si="19"/>
        <v>2</v>
      </c>
      <c r="S597" s="3">
        <f>IF(Machine_Downtime[[#This Row],[Coolant_Temperature]]&gt;18,2,0)</f>
        <v>0</v>
      </c>
      <c r="T597" s="3">
        <f>IF(Machine_Downtime[[#This Row],[Torque]]&gt;24,2,0)</f>
        <v>2</v>
      </c>
      <c r="U597" s="3">
        <f>Machine_Downtime[[#This Row],[torque_risk]]+Machine_Downtime[[#This Row],[temperature_risk]]+Machine_Downtime[[#This Row],[splindle_speed_risk]]+Machine_Downtime[[#This Row],[pressure_risk]]</f>
        <v>6</v>
      </c>
      <c r="V597" s="3" t="str">
        <f>IF(Machine_Downtime[[#This Row],[risk_score]]&gt;=5,"High",IF(Machine_Downtime[[#This Row],[risk_score]]&gt;=3,"Medium","Low"))</f>
        <v>High</v>
      </c>
    </row>
    <row r="598" spans="1:22" x14ac:dyDescent="0.3">
      <c r="A598" t="s">
        <v>308</v>
      </c>
      <c r="B598" t="s">
        <v>17</v>
      </c>
      <c r="C598" t="s">
        <v>18</v>
      </c>
      <c r="D598" s="3">
        <v>54.12</v>
      </c>
      <c r="E598" s="3">
        <v>4.7481086689999996</v>
      </c>
      <c r="F598" s="3">
        <v>6.3596437139999997</v>
      </c>
      <c r="G598" s="3">
        <v>11.5</v>
      </c>
      <c r="H598" s="3">
        <v>52.7</v>
      </c>
      <c r="I598" s="3">
        <v>39.6</v>
      </c>
      <c r="J598" s="3">
        <v>1.206</v>
      </c>
      <c r="K598" s="3">
        <v>24.753</v>
      </c>
      <c r="L598" s="3">
        <v>24999</v>
      </c>
      <c r="M598" s="3" t="s">
        <v>230</v>
      </c>
      <c r="N598" s="3">
        <v>24.90879683</v>
      </c>
      <c r="O598" s="3">
        <v>2.61</v>
      </c>
      <c r="P598" t="s">
        <v>21</v>
      </c>
      <c r="Q598" s="3">
        <f t="shared" si="18"/>
        <v>2</v>
      </c>
      <c r="R598" s="3">
        <f t="shared" si="19"/>
        <v>0</v>
      </c>
      <c r="S598" s="3">
        <f>IF(Machine_Downtime[[#This Row],[Coolant_Temperature]]&gt;18,2,0)</f>
        <v>0</v>
      </c>
      <c r="T598" s="3">
        <f>IF(Machine_Downtime[[#This Row],[Torque]]&gt;24,2,0)</f>
        <v>2</v>
      </c>
      <c r="U598" s="3">
        <f>Machine_Downtime[[#This Row],[torque_risk]]+Machine_Downtime[[#This Row],[temperature_risk]]+Machine_Downtime[[#This Row],[splindle_speed_risk]]+Machine_Downtime[[#This Row],[pressure_risk]]</f>
        <v>4</v>
      </c>
      <c r="V598" s="3" t="str">
        <f>IF(Machine_Downtime[[#This Row],[risk_score]]&gt;=5,"High",IF(Machine_Downtime[[#This Row],[risk_score]]&gt;=3,"Medium","Low"))</f>
        <v>Medium</v>
      </c>
    </row>
    <row r="599" spans="1:22" x14ac:dyDescent="0.3">
      <c r="A599" t="s">
        <v>308</v>
      </c>
      <c r="B599" t="s">
        <v>17</v>
      </c>
      <c r="C599" t="s">
        <v>18</v>
      </c>
      <c r="D599" s="3" t="s">
        <v>236</v>
      </c>
      <c r="E599" s="3">
        <v>4.7612375650000001</v>
      </c>
      <c r="F599" s="3">
        <v>5.8218462820000001</v>
      </c>
      <c r="G599" s="3">
        <v>26.3</v>
      </c>
      <c r="H599" s="3" t="s">
        <v>33</v>
      </c>
      <c r="I599" s="3">
        <v>31.9</v>
      </c>
      <c r="J599" s="3">
        <v>1.0760000000000001</v>
      </c>
      <c r="K599" s="3">
        <v>9.4779999999999998</v>
      </c>
      <c r="L599" s="3">
        <v>25528</v>
      </c>
      <c r="M599" s="3" t="s">
        <v>26</v>
      </c>
      <c r="N599" s="3">
        <v>24.85433153</v>
      </c>
      <c r="O599" s="3">
        <v>3.67</v>
      </c>
      <c r="P599" t="s">
        <v>21</v>
      </c>
      <c r="Q599" s="3">
        <f t="shared" si="18"/>
        <v>0</v>
      </c>
      <c r="R599" s="3">
        <f t="shared" si="19"/>
        <v>2</v>
      </c>
      <c r="S599" s="3">
        <f>IF(Machine_Downtime[[#This Row],[Coolant_Temperature]]&gt;18,2,0)</f>
        <v>2</v>
      </c>
      <c r="T599" s="3">
        <f>IF(Machine_Downtime[[#This Row],[Torque]]&gt;24,2,0)</f>
        <v>2</v>
      </c>
      <c r="U599" s="3">
        <f>Machine_Downtime[[#This Row],[torque_risk]]+Machine_Downtime[[#This Row],[temperature_risk]]+Machine_Downtime[[#This Row],[splindle_speed_risk]]+Machine_Downtime[[#This Row],[pressure_risk]]</f>
        <v>6</v>
      </c>
      <c r="V599" s="3" t="str">
        <f>IF(Machine_Downtime[[#This Row],[risk_score]]&gt;=5,"High",IF(Machine_Downtime[[#This Row],[risk_score]]&gt;=3,"Medium","Low"))</f>
        <v>High</v>
      </c>
    </row>
    <row r="600" spans="1:22" x14ac:dyDescent="0.3">
      <c r="A600" t="s">
        <v>308</v>
      </c>
      <c r="B600" t="s">
        <v>23</v>
      </c>
      <c r="C600" t="s">
        <v>24</v>
      </c>
      <c r="D600" s="3">
        <v>130.99951830000001</v>
      </c>
      <c r="E600" s="3">
        <v>5.4083415940000004</v>
      </c>
      <c r="F600" s="3">
        <v>6.1801035869999996</v>
      </c>
      <c r="G600" s="3">
        <v>24.1</v>
      </c>
      <c r="H600" s="3">
        <v>45.3</v>
      </c>
      <c r="I600" s="3">
        <v>36.299999999999997</v>
      </c>
      <c r="J600" s="3">
        <v>1.137</v>
      </c>
      <c r="K600" s="3">
        <v>18.629000000000001</v>
      </c>
      <c r="L600" s="3">
        <v>17726</v>
      </c>
      <c r="M600" s="3" t="s">
        <v>22</v>
      </c>
      <c r="N600" s="3">
        <v>30.51400825</v>
      </c>
      <c r="O600" s="3">
        <v>1.99</v>
      </c>
      <c r="P600" t="s">
        <v>37</v>
      </c>
      <c r="Q600" s="3">
        <f t="shared" si="18"/>
        <v>0</v>
      </c>
      <c r="R600" s="3">
        <f t="shared" si="19"/>
        <v>2</v>
      </c>
      <c r="S600" s="3">
        <f>IF(Machine_Downtime[[#This Row],[Coolant_Temperature]]&gt;18,2,0)</f>
        <v>2</v>
      </c>
      <c r="T600" s="3">
        <f>IF(Machine_Downtime[[#This Row],[Torque]]&gt;24,2,0)</f>
        <v>2</v>
      </c>
      <c r="U600" s="3">
        <f>Machine_Downtime[[#This Row],[torque_risk]]+Machine_Downtime[[#This Row],[temperature_risk]]+Machine_Downtime[[#This Row],[splindle_speed_risk]]+Machine_Downtime[[#This Row],[pressure_risk]]</f>
        <v>6</v>
      </c>
      <c r="V600" s="3" t="str">
        <f>IF(Machine_Downtime[[#This Row],[risk_score]]&gt;=5,"High",IF(Machine_Downtime[[#This Row],[risk_score]]&gt;=3,"Medium","Low"))</f>
        <v>High</v>
      </c>
    </row>
    <row r="601" spans="1:22" x14ac:dyDescent="0.3">
      <c r="A601" t="s">
        <v>308</v>
      </c>
      <c r="B601" t="s">
        <v>17</v>
      </c>
      <c r="C601" t="s">
        <v>18</v>
      </c>
      <c r="D601" s="3">
        <v>121.064954</v>
      </c>
      <c r="E601" s="3">
        <v>5.4001000149999996</v>
      </c>
      <c r="F601" s="3">
        <v>6.629864092</v>
      </c>
      <c r="G601" s="3" t="s">
        <v>309</v>
      </c>
      <c r="H601" s="3">
        <v>47.2</v>
      </c>
      <c r="I601" s="3">
        <v>38.799999999999997</v>
      </c>
      <c r="J601" s="3">
        <v>1.6910000000000001</v>
      </c>
      <c r="K601" s="3">
        <v>32.918999999999997</v>
      </c>
      <c r="L601" s="3">
        <v>21625</v>
      </c>
      <c r="M601" s="3" t="s">
        <v>273</v>
      </c>
      <c r="N601" s="3">
        <v>22.076393060000001</v>
      </c>
      <c r="O601" s="3">
        <v>2.0099999999999998</v>
      </c>
      <c r="P601" t="s">
        <v>37</v>
      </c>
      <c r="Q601" s="3">
        <f t="shared" si="18"/>
        <v>0</v>
      </c>
      <c r="R601" s="3">
        <f t="shared" si="19"/>
        <v>0</v>
      </c>
      <c r="S601" s="3">
        <f>IF(Machine_Downtime[[#This Row],[Coolant_Temperature]]&gt;18,2,0)</f>
        <v>2</v>
      </c>
      <c r="T601" s="3">
        <f>IF(Machine_Downtime[[#This Row],[Torque]]&gt;24,2,0)</f>
        <v>0</v>
      </c>
      <c r="U601" s="3">
        <f>Machine_Downtime[[#This Row],[torque_risk]]+Machine_Downtime[[#This Row],[temperature_risk]]+Machine_Downtime[[#This Row],[splindle_speed_risk]]+Machine_Downtime[[#This Row],[pressure_risk]]</f>
        <v>2</v>
      </c>
      <c r="V601" s="3" t="str">
        <f>IF(Machine_Downtime[[#This Row],[risk_score]]&gt;=5,"High",IF(Machine_Downtime[[#This Row],[risk_score]]&gt;=3,"Medium","Low"))</f>
        <v>Low</v>
      </c>
    </row>
    <row r="602" spans="1:22" x14ac:dyDescent="0.3">
      <c r="A602" t="s">
        <v>308</v>
      </c>
      <c r="B602" t="s">
        <v>17</v>
      </c>
      <c r="C602" t="s">
        <v>18</v>
      </c>
      <c r="D602" s="3">
        <v>130.61209339999999</v>
      </c>
      <c r="E602" s="3">
        <v>3.1069600020000001</v>
      </c>
      <c r="F602" s="3">
        <v>6.9340380509999999</v>
      </c>
      <c r="G602" s="3">
        <v>23.7</v>
      </c>
      <c r="H602" s="3">
        <v>51.6</v>
      </c>
      <c r="I602" s="3" t="s">
        <v>121</v>
      </c>
      <c r="J602" s="3">
        <v>1.107</v>
      </c>
      <c r="K602" s="3">
        <v>20.344000000000001</v>
      </c>
      <c r="L602" s="3">
        <v>21502</v>
      </c>
      <c r="M602" s="3" t="s">
        <v>54</v>
      </c>
      <c r="N602" s="3">
        <v>22.202678819999999</v>
      </c>
      <c r="O602" s="3">
        <v>1.91</v>
      </c>
      <c r="P602" t="s">
        <v>37</v>
      </c>
      <c r="Q602" s="3">
        <f t="shared" si="18"/>
        <v>0</v>
      </c>
      <c r="R602" s="3">
        <f t="shared" si="19"/>
        <v>2</v>
      </c>
      <c r="S602" s="3">
        <f>IF(Machine_Downtime[[#This Row],[Coolant_Temperature]]&gt;18,2,0)</f>
        <v>2</v>
      </c>
      <c r="T602" s="3">
        <f>IF(Machine_Downtime[[#This Row],[Torque]]&gt;24,2,0)</f>
        <v>0</v>
      </c>
      <c r="U602" s="3">
        <f>Machine_Downtime[[#This Row],[torque_risk]]+Machine_Downtime[[#This Row],[temperature_risk]]+Machine_Downtime[[#This Row],[splindle_speed_risk]]+Machine_Downtime[[#This Row],[pressure_risk]]</f>
        <v>4</v>
      </c>
      <c r="V602" s="3" t="str">
        <f>IF(Machine_Downtime[[#This Row],[risk_score]]&gt;=5,"High",IF(Machine_Downtime[[#This Row],[risk_score]]&gt;=3,"Medium","Low"))</f>
        <v>Medium</v>
      </c>
    </row>
    <row r="603" spans="1:22" x14ac:dyDescent="0.3">
      <c r="A603" t="s">
        <v>308</v>
      </c>
      <c r="B603" t="s">
        <v>23</v>
      </c>
      <c r="C603" t="s">
        <v>24</v>
      </c>
      <c r="D603" s="3">
        <v>120.014911</v>
      </c>
      <c r="E603" s="3">
        <v>3.8888346930000002</v>
      </c>
      <c r="F603" s="3">
        <v>6.880153323</v>
      </c>
      <c r="G603" s="3" t="s">
        <v>309</v>
      </c>
      <c r="H603" s="3">
        <v>51.4</v>
      </c>
      <c r="I603" s="3">
        <v>39.6</v>
      </c>
      <c r="J603" s="3">
        <v>1.45</v>
      </c>
      <c r="K603" s="3">
        <v>28.123000000000001</v>
      </c>
      <c r="L603" s="3">
        <v>21607</v>
      </c>
      <c r="M603" s="3" t="s">
        <v>131</v>
      </c>
      <c r="N603" s="3">
        <v>22.094784099999998</v>
      </c>
      <c r="O603" s="3">
        <v>3.08</v>
      </c>
      <c r="P603" t="s">
        <v>37</v>
      </c>
      <c r="Q603" s="3">
        <f t="shared" si="18"/>
        <v>0</v>
      </c>
      <c r="R603" s="3">
        <f t="shared" si="19"/>
        <v>2</v>
      </c>
      <c r="S603" s="3">
        <f>IF(Machine_Downtime[[#This Row],[Coolant_Temperature]]&gt;18,2,0)</f>
        <v>2</v>
      </c>
      <c r="T603" s="3">
        <f>IF(Machine_Downtime[[#This Row],[Torque]]&gt;24,2,0)</f>
        <v>0</v>
      </c>
      <c r="U603" s="3">
        <f>Machine_Downtime[[#This Row],[torque_risk]]+Machine_Downtime[[#This Row],[temperature_risk]]+Machine_Downtime[[#This Row],[splindle_speed_risk]]+Machine_Downtime[[#This Row],[pressure_risk]]</f>
        <v>4</v>
      </c>
      <c r="V603" s="3" t="str">
        <f>IF(Machine_Downtime[[#This Row],[risk_score]]&gt;=5,"High",IF(Machine_Downtime[[#This Row],[risk_score]]&gt;=3,"Medium","Low"))</f>
        <v>Medium</v>
      </c>
    </row>
    <row r="604" spans="1:22" x14ac:dyDescent="0.3">
      <c r="A604" t="s">
        <v>308</v>
      </c>
      <c r="B604" t="s">
        <v>23</v>
      </c>
      <c r="C604" t="s">
        <v>24</v>
      </c>
      <c r="D604" s="3">
        <v>165.92496170000001</v>
      </c>
      <c r="E604" s="3">
        <v>3.0531488370000002</v>
      </c>
      <c r="F604" s="3">
        <v>6.245203836</v>
      </c>
      <c r="G604" s="3" t="s">
        <v>309</v>
      </c>
      <c r="H604" s="3">
        <v>50.4</v>
      </c>
      <c r="I604" s="3">
        <v>35.200000000000003</v>
      </c>
      <c r="J604" s="3">
        <v>1.4710000000000001</v>
      </c>
      <c r="K604" s="3">
        <v>18.210999999999999</v>
      </c>
      <c r="L604" s="3">
        <v>21612</v>
      </c>
      <c r="M604" s="3" t="s">
        <v>138</v>
      </c>
      <c r="N604" s="3">
        <v>22.089672400000001</v>
      </c>
      <c r="O604" s="3">
        <v>3.03</v>
      </c>
      <c r="P604" t="s">
        <v>37</v>
      </c>
      <c r="Q604" s="3">
        <f t="shared" si="18"/>
        <v>0</v>
      </c>
      <c r="R604" s="3">
        <f t="shared" si="19"/>
        <v>2</v>
      </c>
      <c r="S604" s="3">
        <f>IF(Machine_Downtime[[#This Row],[Coolant_Temperature]]&gt;18,2,0)</f>
        <v>2</v>
      </c>
      <c r="T604" s="3">
        <f>IF(Machine_Downtime[[#This Row],[Torque]]&gt;24,2,0)</f>
        <v>0</v>
      </c>
      <c r="U604" s="3">
        <f>Machine_Downtime[[#This Row],[torque_risk]]+Machine_Downtime[[#This Row],[temperature_risk]]+Machine_Downtime[[#This Row],[splindle_speed_risk]]+Machine_Downtime[[#This Row],[pressure_risk]]</f>
        <v>4</v>
      </c>
      <c r="V604" s="3" t="str">
        <f>IF(Machine_Downtime[[#This Row],[risk_score]]&gt;=5,"High",IF(Machine_Downtime[[#This Row],[risk_score]]&gt;=3,"Medium","Low"))</f>
        <v>Medium</v>
      </c>
    </row>
    <row r="605" spans="1:22" x14ac:dyDescent="0.3">
      <c r="A605" t="s">
        <v>316</v>
      </c>
      <c r="B605" t="s">
        <v>17</v>
      </c>
      <c r="C605" t="s">
        <v>18</v>
      </c>
      <c r="D605" s="3">
        <v>120.4448252</v>
      </c>
      <c r="E605" s="3">
        <v>3.1260114720000001</v>
      </c>
      <c r="F605" s="3">
        <v>7.0127173589999998</v>
      </c>
      <c r="G605" s="3">
        <v>22.7</v>
      </c>
      <c r="H605" s="3">
        <v>54.2</v>
      </c>
      <c r="I605" s="3">
        <v>34.299999999999997</v>
      </c>
      <c r="J605" s="3">
        <v>0.46899999999999997</v>
      </c>
      <c r="K605" s="3">
        <v>29.062000000000001</v>
      </c>
      <c r="L605" s="3">
        <v>21115</v>
      </c>
      <c r="M605" s="3" t="s">
        <v>55</v>
      </c>
      <c r="N605" s="3">
        <v>22.609614019999999</v>
      </c>
      <c r="O605" s="3">
        <v>2.91</v>
      </c>
      <c r="P605" t="s">
        <v>37</v>
      </c>
      <c r="Q605" s="3">
        <f t="shared" si="18"/>
        <v>0</v>
      </c>
      <c r="R605" s="3">
        <f t="shared" si="19"/>
        <v>2</v>
      </c>
      <c r="S605" s="3">
        <f>IF(Machine_Downtime[[#This Row],[Coolant_Temperature]]&gt;18,2,0)</f>
        <v>2</v>
      </c>
      <c r="T605" s="3">
        <f>IF(Machine_Downtime[[#This Row],[Torque]]&gt;24,2,0)</f>
        <v>0</v>
      </c>
      <c r="U605" s="3">
        <f>Machine_Downtime[[#This Row],[torque_risk]]+Machine_Downtime[[#This Row],[temperature_risk]]+Machine_Downtime[[#This Row],[splindle_speed_risk]]+Machine_Downtime[[#This Row],[pressure_risk]]</f>
        <v>4</v>
      </c>
      <c r="V605" s="3" t="str">
        <f>IF(Machine_Downtime[[#This Row],[risk_score]]&gt;=5,"High",IF(Machine_Downtime[[#This Row],[risk_score]]&gt;=3,"Medium","Low"))</f>
        <v>Medium</v>
      </c>
    </row>
    <row r="606" spans="1:22" x14ac:dyDescent="0.3">
      <c r="A606" t="s">
        <v>316</v>
      </c>
      <c r="B606" t="s">
        <v>28</v>
      </c>
      <c r="C606" t="s">
        <v>29</v>
      </c>
      <c r="D606" s="3">
        <v>114.57212389999999</v>
      </c>
      <c r="E606" s="3">
        <v>3.8950313470000002</v>
      </c>
      <c r="F606" s="3">
        <v>6.1667013749999997</v>
      </c>
      <c r="G606" s="3">
        <v>22.7</v>
      </c>
      <c r="H606" s="3">
        <v>48.3</v>
      </c>
      <c r="I606" s="3">
        <v>41.4</v>
      </c>
      <c r="J606" s="3">
        <v>1.306</v>
      </c>
      <c r="K606" s="3">
        <v>12.712</v>
      </c>
      <c r="L606" s="3">
        <v>21110</v>
      </c>
      <c r="M606" s="3" t="s">
        <v>310</v>
      </c>
      <c r="N606" s="3">
        <v>22.614969210000002</v>
      </c>
      <c r="O606" s="3">
        <v>2.87</v>
      </c>
      <c r="P606" t="s">
        <v>37</v>
      </c>
      <c r="Q606" s="3">
        <f t="shared" si="18"/>
        <v>0</v>
      </c>
      <c r="R606" s="3">
        <f t="shared" si="19"/>
        <v>2</v>
      </c>
      <c r="S606" s="3">
        <f>IF(Machine_Downtime[[#This Row],[Coolant_Temperature]]&gt;18,2,0)</f>
        <v>2</v>
      </c>
      <c r="T606" s="3">
        <f>IF(Machine_Downtime[[#This Row],[Torque]]&gt;24,2,0)</f>
        <v>0</v>
      </c>
      <c r="U606" s="3">
        <f>Machine_Downtime[[#This Row],[torque_risk]]+Machine_Downtime[[#This Row],[temperature_risk]]+Machine_Downtime[[#This Row],[splindle_speed_risk]]+Machine_Downtime[[#This Row],[pressure_risk]]</f>
        <v>4</v>
      </c>
      <c r="V606" s="3" t="str">
        <f>IF(Machine_Downtime[[#This Row],[risk_score]]&gt;=5,"High",IF(Machine_Downtime[[#This Row],[risk_score]]&gt;=3,"Medium","Low"))</f>
        <v>Medium</v>
      </c>
    </row>
    <row r="607" spans="1:22" x14ac:dyDescent="0.3">
      <c r="A607" t="s">
        <v>316</v>
      </c>
      <c r="B607" t="s">
        <v>17</v>
      </c>
      <c r="C607" t="s">
        <v>18</v>
      </c>
      <c r="D607" s="3">
        <v>74.150000000000006</v>
      </c>
      <c r="E607" s="3">
        <v>6.863944117</v>
      </c>
      <c r="F607" s="3">
        <v>7.523592206</v>
      </c>
      <c r="G607" s="3">
        <v>30.3</v>
      </c>
      <c r="H607" s="3">
        <v>49.3</v>
      </c>
      <c r="I607" s="3">
        <v>36.1</v>
      </c>
      <c r="J607" s="3">
        <v>1.0109999999999999</v>
      </c>
      <c r="K607" s="3">
        <v>23.536000000000001</v>
      </c>
      <c r="L607" s="3">
        <v>21951</v>
      </c>
      <c r="M607" s="3" t="s">
        <v>75</v>
      </c>
      <c r="N607" s="3">
        <v>24.845277129999999</v>
      </c>
      <c r="O607" s="3">
        <v>2.76</v>
      </c>
      <c r="P607" t="s">
        <v>21</v>
      </c>
      <c r="Q607" s="3">
        <f t="shared" si="18"/>
        <v>2</v>
      </c>
      <c r="R607" s="3">
        <f t="shared" si="19"/>
        <v>2</v>
      </c>
      <c r="S607" s="3">
        <f>IF(Machine_Downtime[[#This Row],[Coolant_Temperature]]&gt;18,2,0)</f>
        <v>2</v>
      </c>
      <c r="T607" s="3">
        <f>IF(Machine_Downtime[[#This Row],[Torque]]&gt;24,2,0)</f>
        <v>2</v>
      </c>
      <c r="U607" s="3">
        <f>Machine_Downtime[[#This Row],[torque_risk]]+Machine_Downtime[[#This Row],[temperature_risk]]+Machine_Downtime[[#This Row],[splindle_speed_risk]]+Machine_Downtime[[#This Row],[pressure_risk]]</f>
        <v>8</v>
      </c>
      <c r="V607" s="3" t="str">
        <f>IF(Machine_Downtime[[#This Row],[risk_score]]&gt;=5,"High",IF(Machine_Downtime[[#This Row],[risk_score]]&gt;=3,"Medium","Low"))</f>
        <v>High</v>
      </c>
    </row>
    <row r="608" spans="1:22" x14ac:dyDescent="0.3">
      <c r="A608" t="s">
        <v>316</v>
      </c>
      <c r="B608" t="s">
        <v>17</v>
      </c>
      <c r="C608" t="s">
        <v>18</v>
      </c>
      <c r="D608" s="3">
        <v>93.05</v>
      </c>
      <c r="E608" s="3">
        <v>4.8608624699999998</v>
      </c>
      <c r="F608" s="3">
        <v>6.8125333880000003</v>
      </c>
      <c r="G608" s="3" t="s">
        <v>50</v>
      </c>
      <c r="H608" s="3">
        <v>47.3</v>
      </c>
      <c r="I608" s="3" t="s">
        <v>25</v>
      </c>
      <c r="J608" s="3">
        <v>0.86399999999999999</v>
      </c>
      <c r="K608" s="3">
        <v>19.190000000000001</v>
      </c>
      <c r="L608" s="3">
        <v>21951</v>
      </c>
      <c r="M608" s="3" t="s">
        <v>134</v>
      </c>
      <c r="N608" s="3">
        <v>24.668113470000002</v>
      </c>
      <c r="O608" s="3">
        <v>2.83</v>
      </c>
      <c r="P608" t="s">
        <v>21</v>
      </c>
      <c r="Q608" s="3">
        <f t="shared" si="18"/>
        <v>0</v>
      </c>
      <c r="R608" s="3">
        <f t="shared" si="19"/>
        <v>2</v>
      </c>
      <c r="S608" s="3">
        <f>IF(Machine_Downtime[[#This Row],[Coolant_Temperature]]&gt;18,2,0)</f>
        <v>2</v>
      </c>
      <c r="T608" s="3">
        <f>IF(Machine_Downtime[[#This Row],[Torque]]&gt;24,2,0)</f>
        <v>2</v>
      </c>
      <c r="U608" s="3">
        <f>Machine_Downtime[[#This Row],[torque_risk]]+Machine_Downtime[[#This Row],[temperature_risk]]+Machine_Downtime[[#This Row],[splindle_speed_risk]]+Machine_Downtime[[#This Row],[pressure_risk]]</f>
        <v>6</v>
      </c>
      <c r="V608" s="3" t="str">
        <f>IF(Machine_Downtime[[#This Row],[risk_score]]&gt;=5,"High",IF(Machine_Downtime[[#This Row],[risk_score]]&gt;=3,"Medium","Low"))</f>
        <v>High</v>
      </c>
    </row>
    <row r="609" spans="1:22" x14ac:dyDescent="0.3">
      <c r="A609" t="s">
        <v>316</v>
      </c>
      <c r="B609" t="s">
        <v>17</v>
      </c>
      <c r="C609" t="s">
        <v>18</v>
      </c>
      <c r="D609" s="3">
        <v>118.8568709</v>
      </c>
      <c r="E609" s="3">
        <v>3.0534513780000001</v>
      </c>
      <c r="F609" s="3">
        <v>6.5868795369999997</v>
      </c>
      <c r="G609" s="3">
        <v>22.7</v>
      </c>
      <c r="H609" s="3">
        <v>52.2</v>
      </c>
      <c r="I609" s="3">
        <v>34.6</v>
      </c>
      <c r="J609" s="3">
        <v>0.37</v>
      </c>
      <c r="K609" s="3">
        <v>39.222999999999999</v>
      </c>
      <c r="L609" s="3">
        <v>21119</v>
      </c>
      <c r="M609" s="3" t="s">
        <v>59</v>
      </c>
      <c r="N609" s="3">
        <v>22.60533169</v>
      </c>
      <c r="O609" s="3">
        <v>2.87</v>
      </c>
      <c r="P609" t="s">
        <v>37</v>
      </c>
      <c r="Q609" s="3">
        <f t="shared" si="18"/>
        <v>0</v>
      </c>
      <c r="R609" s="3">
        <f t="shared" si="19"/>
        <v>2</v>
      </c>
      <c r="S609" s="3">
        <f>IF(Machine_Downtime[[#This Row],[Coolant_Temperature]]&gt;18,2,0)</f>
        <v>2</v>
      </c>
      <c r="T609" s="3">
        <f>IF(Machine_Downtime[[#This Row],[Torque]]&gt;24,2,0)</f>
        <v>0</v>
      </c>
      <c r="U609" s="3">
        <f>Machine_Downtime[[#This Row],[torque_risk]]+Machine_Downtime[[#This Row],[temperature_risk]]+Machine_Downtime[[#This Row],[splindle_speed_risk]]+Machine_Downtime[[#This Row],[pressure_risk]]</f>
        <v>4</v>
      </c>
      <c r="V609" s="3" t="str">
        <f>IF(Machine_Downtime[[#This Row],[risk_score]]&gt;=5,"High",IF(Machine_Downtime[[#This Row],[risk_score]]&gt;=3,"Medium","Low"))</f>
        <v>Medium</v>
      </c>
    </row>
    <row r="610" spans="1:22" x14ac:dyDescent="0.3">
      <c r="A610" t="s">
        <v>317</v>
      </c>
      <c r="B610" t="s">
        <v>28</v>
      </c>
      <c r="C610" t="s">
        <v>29</v>
      </c>
      <c r="D610" s="3">
        <v>121.758972</v>
      </c>
      <c r="E610" s="3">
        <v>5.1446463119999999</v>
      </c>
      <c r="F610" s="3">
        <v>6.1649421210000002</v>
      </c>
      <c r="G610" s="3">
        <v>6.8</v>
      </c>
      <c r="H610" s="3">
        <v>49.5</v>
      </c>
      <c r="I610" s="3">
        <v>35.4</v>
      </c>
      <c r="J610" s="3">
        <v>1.0900000000000001</v>
      </c>
      <c r="K610" s="3">
        <v>22.388999999999999</v>
      </c>
      <c r="L610" s="3">
        <v>20694</v>
      </c>
      <c r="M610" s="3" t="s">
        <v>162</v>
      </c>
      <c r="N610" s="3">
        <v>23.06958539</v>
      </c>
      <c r="O610" s="3">
        <v>2.77</v>
      </c>
      <c r="P610" t="s">
        <v>37</v>
      </c>
      <c r="Q610" s="3">
        <f t="shared" si="18"/>
        <v>0</v>
      </c>
      <c r="R610" s="3">
        <f t="shared" si="19"/>
        <v>2</v>
      </c>
      <c r="S610" s="3">
        <f>IF(Machine_Downtime[[#This Row],[Coolant_Temperature]]&gt;18,2,0)</f>
        <v>0</v>
      </c>
      <c r="T610" s="3">
        <f>IF(Machine_Downtime[[#This Row],[Torque]]&gt;24,2,0)</f>
        <v>0</v>
      </c>
      <c r="U610" s="3">
        <f>Machine_Downtime[[#This Row],[torque_risk]]+Machine_Downtime[[#This Row],[temperature_risk]]+Machine_Downtime[[#This Row],[splindle_speed_risk]]+Machine_Downtime[[#This Row],[pressure_risk]]</f>
        <v>2</v>
      </c>
      <c r="V610" s="3" t="str">
        <f>IF(Machine_Downtime[[#This Row],[risk_score]]&gt;=5,"High",IF(Machine_Downtime[[#This Row],[risk_score]]&gt;=3,"Medium","Low"))</f>
        <v>Low</v>
      </c>
    </row>
    <row r="611" spans="1:22" x14ac:dyDescent="0.3">
      <c r="A611" t="s">
        <v>318</v>
      </c>
      <c r="B611" t="s">
        <v>28</v>
      </c>
      <c r="C611" t="s">
        <v>29</v>
      </c>
      <c r="D611" s="3">
        <v>67.709999999999994</v>
      </c>
      <c r="E611" s="3">
        <v>6.893181921</v>
      </c>
      <c r="F611" s="3">
        <v>7.5598849709999998</v>
      </c>
      <c r="G611" s="3">
        <v>24.4</v>
      </c>
      <c r="H611" s="3">
        <v>50.2</v>
      </c>
      <c r="I611" s="3">
        <v>29.2</v>
      </c>
      <c r="J611" s="3">
        <v>1.04</v>
      </c>
      <c r="K611" s="3">
        <v>23.637</v>
      </c>
      <c r="L611" s="3">
        <v>20801</v>
      </c>
      <c r="M611" s="3" t="s">
        <v>51</v>
      </c>
      <c r="N611" s="3">
        <v>25.726248850000001</v>
      </c>
      <c r="O611" s="3">
        <v>2.63</v>
      </c>
      <c r="P611" t="s">
        <v>21</v>
      </c>
      <c r="Q611" s="3">
        <f t="shared" si="18"/>
        <v>2</v>
      </c>
      <c r="R611" s="3">
        <f t="shared" si="19"/>
        <v>2</v>
      </c>
      <c r="S611" s="3">
        <f>IF(Machine_Downtime[[#This Row],[Coolant_Temperature]]&gt;18,2,0)</f>
        <v>2</v>
      </c>
      <c r="T611" s="3">
        <f>IF(Machine_Downtime[[#This Row],[Torque]]&gt;24,2,0)</f>
        <v>2</v>
      </c>
      <c r="U611" s="3">
        <f>Machine_Downtime[[#This Row],[torque_risk]]+Machine_Downtime[[#This Row],[temperature_risk]]+Machine_Downtime[[#This Row],[splindle_speed_risk]]+Machine_Downtime[[#This Row],[pressure_risk]]</f>
        <v>8</v>
      </c>
      <c r="V611" s="3" t="str">
        <f>IF(Machine_Downtime[[#This Row],[risk_score]]&gt;=5,"High",IF(Machine_Downtime[[#This Row],[risk_score]]&gt;=3,"Medium","Low"))</f>
        <v>High</v>
      </c>
    </row>
    <row r="612" spans="1:22" x14ac:dyDescent="0.3">
      <c r="A612" t="s">
        <v>318</v>
      </c>
      <c r="B612" t="s">
        <v>23</v>
      </c>
      <c r="C612" t="s">
        <v>24</v>
      </c>
      <c r="D612" s="3">
        <v>80.81</v>
      </c>
      <c r="E612" s="3">
        <v>6.9606359080000004</v>
      </c>
      <c r="F612" s="3">
        <v>6.2582854970000001</v>
      </c>
      <c r="G612" s="3">
        <v>29.8</v>
      </c>
      <c r="H612" s="3">
        <v>44.6</v>
      </c>
      <c r="I612" s="3">
        <v>38.9</v>
      </c>
      <c r="J612" s="3">
        <v>1.125</v>
      </c>
      <c r="K612" s="3">
        <v>16.038</v>
      </c>
      <c r="L612" s="3">
        <v>17919</v>
      </c>
      <c r="M612" s="3" t="s">
        <v>55</v>
      </c>
      <c r="N612" s="3">
        <v>25.735956869999999</v>
      </c>
      <c r="O612" s="3">
        <v>2.4</v>
      </c>
      <c r="P612" t="s">
        <v>21</v>
      </c>
      <c r="Q612" s="3">
        <f t="shared" si="18"/>
        <v>2</v>
      </c>
      <c r="R612" s="3">
        <f t="shared" si="19"/>
        <v>2</v>
      </c>
      <c r="S612" s="3">
        <f>IF(Machine_Downtime[[#This Row],[Coolant_Temperature]]&gt;18,2,0)</f>
        <v>2</v>
      </c>
      <c r="T612" s="3">
        <f>IF(Machine_Downtime[[#This Row],[Torque]]&gt;24,2,0)</f>
        <v>2</v>
      </c>
      <c r="U612" s="3">
        <f>Machine_Downtime[[#This Row],[torque_risk]]+Machine_Downtime[[#This Row],[temperature_risk]]+Machine_Downtime[[#This Row],[splindle_speed_risk]]+Machine_Downtime[[#This Row],[pressure_risk]]</f>
        <v>8</v>
      </c>
      <c r="V612" s="3" t="str">
        <f>IF(Machine_Downtime[[#This Row],[risk_score]]&gt;=5,"High",IF(Machine_Downtime[[#This Row],[risk_score]]&gt;=3,"Medium","Low"))</f>
        <v>High</v>
      </c>
    </row>
    <row r="613" spans="1:22" x14ac:dyDescent="0.3">
      <c r="A613" t="s">
        <v>318</v>
      </c>
      <c r="B613" t="s">
        <v>23</v>
      </c>
      <c r="C613" t="s">
        <v>24</v>
      </c>
      <c r="D613" s="3">
        <v>92.79</v>
      </c>
      <c r="E613" s="3">
        <v>4.8425205299999998</v>
      </c>
      <c r="F613" s="3">
        <v>6.4249627870000001</v>
      </c>
      <c r="G613" s="3">
        <v>30.3</v>
      </c>
      <c r="H613" s="3">
        <v>51.4</v>
      </c>
      <c r="I613" s="3">
        <v>32.799999999999997</v>
      </c>
      <c r="J613" s="3">
        <v>0.995</v>
      </c>
      <c r="K613" s="3">
        <v>15.15</v>
      </c>
      <c r="L613" s="3">
        <v>25528</v>
      </c>
      <c r="M613" s="3" t="s">
        <v>170</v>
      </c>
      <c r="N613" s="3">
        <v>25.747060730000001</v>
      </c>
      <c r="O613" s="3">
        <v>2.76</v>
      </c>
      <c r="P613" t="s">
        <v>21</v>
      </c>
      <c r="Q613" s="3">
        <f t="shared" si="18"/>
        <v>0</v>
      </c>
      <c r="R613" s="3">
        <f t="shared" si="19"/>
        <v>0</v>
      </c>
      <c r="S613" s="3">
        <f>IF(Machine_Downtime[[#This Row],[Coolant_Temperature]]&gt;18,2,0)</f>
        <v>2</v>
      </c>
      <c r="T613" s="3">
        <f>IF(Machine_Downtime[[#This Row],[Torque]]&gt;24,2,0)</f>
        <v>2</v>
      </c>
      <c r="U613" s="3">
        <f>Machine_Downtime[[#This Row],[torque_risk]]+Machine_Downtime[[#This Row],[temperature_risk]]+Machine_Downtime[[#This Row],[splindle_speed_risk]]+Machine_Downtime[[#This Row],[pressure_risk]]</f>
        <v>4</v>
      </c>
      <c r="V613" s="3" t="str">
        <f>IF(Machine_Downtime[[#This Row],[risk_score]]&gt;=5,"High",IF(Machine_Downtime[[#This Row],[risk_score]]&gt;=3,"Medium","Low"))</f>
        <v>Medium</v>
      </c>
    </row>
    <row r="614" spans="1:22" x14ac:dyDescent="0.3">
      <c r="A614" t="s">
        <v>318</v>
      </c>
      <c r="B614" t="s">
        <v>23</v>
      </c>
      <c r="C614" t="s">
        <v>24</v>
      </c>
      <c r="D614" s="3">
        <v>88.21</v>
      </c>
      <c r="E614" s="3">
        <v>6.8394131590000002</v>
      </c>
      <c r="F614" s="3">
        <v>6.1624983200000001</v>
      </c>
      <c r="G614" s="3">
        <v>29.8</v>
      </c>
      <c r="H614" s="3">
        <v>50.1</v>
      </c>
      <c r="I614" s="3">
        <v>31.3</v>
      </c>
      <c r="J614" s="3">
        <v>0.84299999999999997</v>
      </c>
      <c r="K614" s="3">
        <v>19.64</v>
      </c>
      <c r="L614" s="3">
        <v>20504</v>
      </c>
      <c r="M614" s="3" t="s">
        <v>208</v>
      </c>
      <c r="N614" s="3">
        <v>25.713777870000001</v>
      </c>
      <c r="O614" s="3">
        <v>2.68</v>
      </c>
      <c r="P614" t="s">
        <v>21</v>
      </c>
      <c r="Q614" s="3">
        <f t="shared" si="18"/>
        <v>2</v>
      </c>
      <c r="R614" s="3">
        <f t="shared" si="19"/>
        <v>2</v>
      </c>
      <c r="S614" s="3">
        <f>IF(Machine_Downtime[[#This Row],[Coolant_Temperature]]&gt;18,2,0)</f>
        <v>2</v>
      </c>
      <c r="T614" s="3">
        <f>IF(Machine_Downtime[[#This Row],[Torque]]&gt;24,2,0)</f>
        <v>2</v>
      </c>
      <c r="U614" s="3">
        <f>Machine_Downtime[[#This Row],[torque_risk]]+Machine_Downtime[[#This Row],[temperature_risk]]+Machine_Downtime[[#This Row],[splindle_speed_risk]]+Machine_Downtime[[#This Row],[pressure_risk]]</f>
        <v>8</v>
      </c>
      <c r="V614" s="3" t="str">
        <f>IF(Machine_Downtime[[#This Row],[risk_score]]&gt;=5,"High",IF(Machine_Downtime[[#This Row],[risk_score]]&gt;=3,"Medium","Low"))</f>
        <v>High</v>
      </c>
    </row>
    <row r="615" spans="1:22" x14ac:dyDescent="0.3">
      <c r="A615" t="s">
        <v>318</v>
      </c>
      <c r="B615" t="s">
        <v>17</v>
      </c>
      <c r="C615" t="s">
        <v>18</v>
      </c>
      <c r="D615" s="3">
        <v>50.7</v>
      </c>
      <c r="E615" s="3">
        <v>5.9183573369999998</v>
      </c>
      <c r="F615" s="3">
        <v>6.3645409099999997</v>
      </c>
      <c r="G615" s="3">
        <v>25.6</v>
      </c>
      <c r="H615" s="3">
        <v>48.3</v>
      </c>
      <c r="I615" s="3">
        <v>29.8</v>
      </c>
      <c r="J615" s="3">
        <v>1.19</v>
      </c>
      <c r="K615" s="3">
        <v>23.998999999999999</v>
      </c>
      <c r="L615" s="3">
        <v>23432</v>
      </c>
      <c r="M615" s="3" t="s">
        <v>47</v>
      </c>
      <c r="N615" s="3">
        <v>25.712392959999999</v>
      </c>
      <c r="O615" s="3">
        <v>2.5499999999999998</v>
      </c>
      <c r="P615" t="s">
        <v>21</v>
      </c>
      <c r="Q615" s="3">
        <f t="shared" si="18"/>
        <v>2</v>
      </c>
      <c r="R615" s="3">
        <f t="shared" si="19"/>
        <v>2</v>
      </c>
      <c r="S615" s="3">
        <f>IF(Machine_Downtime[[#This Row],[Coolant_Temperature]]&gt;18,2,0)</f>
        <v>2</v>
      </c>
      <c r="T615" s="3">
        <f>IF(Machine_Downtime[[#This Row],[Torque]]&gt;24,2,0)</f>
        <v>2</v>
      </c>
      <c r="U615" s="3">
        <f>Machine_Downtime[[#This Row],[torque_risk]]+Machine_Downtime[[#This Row],[temperature_risk]]+Machine_Downtime[[#This Row],[splindle_speed_risk]]+Machine_Downtime[[#This Row],[pressure_risk]]</f>
        <v>8</v>
      </c>
      <c r="V615" s="3" t="str">
        <f>IF(Machine_Downtime[[#This Row],[risk_score]]&gt;=5,"High",IF(Machine_Downtime[[#This Row],[risk_score]]&gt;=3,"Medium","Low"))</f>
        <v>High</v>
      </c>
    </row>
    <row r="616" spans="1:22" x14ac:dyDescent="0.3">
      <c r="A616" t="s">
        <v>318</v>
      </c>
      <c r="B616" t="s">
        <v>23</v>
      </c>
      <c r="C616" t="s">
        <v>24</v>
      </c>
      <c r="D616" s="3">
        <v>80.8</v>
      </c>
      <c r="E616" s="3">
        <v>6.5603321990000003</v>
      </c>
      <c r="F616" s="3">
        <v>6.2287745729999999</v>
      </c>
      <c r="G616" s="3">
        <v>26.4</v>
      </c>
      <c r="H616" s="3">
        <v>46.6</v>
      </c>
      <c r="I616" s="3">
        <v>41.1</v>
      </c>
      <c r="J616" s="3">
        <v>0.61099999999999999</v>
      </c>
      <c r="K616" s="3">
        <v>17.041</v>
      </c>
      <c r="L616" s="3">
        <v>26526</v>
      </c>
      <c r="M616" s="3" t="s">
        <v>319</v>
      </c>
      <c r="N616" s="3">
        <v>25.711008190000001</v>
      </c>
      <c r="O616" s="3">
        <v>3.67</v>
      </c>
      <c r="P616" t="s">
        <v>21</v>
      </c>
      <c r="Q616" s="3">
        <f t="shared" si="18"/>
        <v>2</v>
      </c>
      <c r="R616" s="3">
        <f t="shared" si="19"/>
        <v>2</v>
      </c>
      <c r="S616" s="3">
        <f>IF(Machine_Downtime[[#This Row],[Coolant_Temperature]]&gt;18,2,0)</f>
        <v>2</v>
      </c>
      <c r="T616" s="3">
        <f>IF(Machine_Downtime[[#This Row],[Torque]]&gt;24,2,0)</f>
        <v>2</v>
      </c>
      <c r="U616" s="3">
        <f>Machine_Downtime[[#This Row],[torque_risk]]+Machine_Downtime[[#This Row],[temperature_risk]]+Machine_Downtime[[#This Row],[splindle_speed_risk]]+Machine_Downtime[[#This Row],[pressure_risk]]</f>
        <v>8</v>
      </c>
      <c r="V616" s="3" t="str">
        <f>IF(Machine_Downtime[[#This Row],[risk_score]]&gt;=5,"High",IF(Machine_Downtime[[#This Row],[risk_score]]&gt;=3,"Medium","Low"))</f>
        <v>High</v>
      </c>
    </row>
    <row r="617" spans="1:22" x14ac:dyDescent="0.3">
      <c r="A617" t="s">
        <v>318</v>
      </c>
      <c r="B617" t="s">
        <v>17</v>
      </c>
      <c r="C617" t="s">
        <v>18</v>
      </c>
      <c r="D617" s="3">
        <v>65.83</v>
      </c>
      <c r="E617" s="3">
        <v>5.5678565730000003</v>
      </c>
      <c r="F617" s="3">
        <v>6.5394447529999997</v>
      </c>
      <c r="G617" s="3" t="s">
        <v>50</v>
      </c>
      <c r="H617" s="3">
        <v>47.7</v>
      </c>
      <c r="I617" s="3">
        <v>31.4</v>
      </c>
      <c r="J617" s="3">
        <v>1.228</v>
      </c>
      <c r="K617" s="3">
        <v>24.805</v>
      </c>
      <c r="L617" s="3">
        <v>27613</v>
      </c>
      <c r="M617" s="3" t="s">
        <v>193</v>
      </c>
      <c r="N617" s="3">
        <v>25.7082391</v>
      </c>
      <c r="O617" s="3">
        <v>2.73</v>
      </c>
      <c r="P617" t="s">
        <v>21</v>
      </c>
      <c r="Q617" s="3">
        <f t="shared" si="18"/>
        <v>2</v>
      </c>
      <c r="R617" s="3">
        <f t="shared" si="19"/>
        <v>2</v>
      </c>
      <c r="S617" s="3">
        <f>IF(Machine_Downtime[[#This Row],[Coolant_Temperature]]&gt;18,2,0)</f>
        <v>2</v>
      </c>
      <c r="T617" s="3">
        <f>IF(Machine_Downtime[[#This Row],[Torque]]&gt;24,2,0)</f>
        <v>2</v>
      </c>
      <c r="U617" s="3">
        <f>Machine_Downtime[[#This Row],[torque_risk]]+Machine_Downtime[[#This Row],[temperature_risk]]+Machine_Downtime[[#This Row],[splindle_speed_risk]]+Machine_Downtime[[#This Row],[pressure_risk]]</f>
        <v>8</v>
      </c>
      <c r="V617" s="3" t="str">
        <f>IF(Machine_Downtime[[#This Row],[risk_score]]&gt;=5,"High",IF(Machine_Downtime[[#This Row],[risk_score]]&gt;=3,"Medium","Low"))</f>
        <v>High</v>
      </c>
    </row>
    <row r="618" spans="1:22" x14ac:dyDescent="0.3">
      <c r="A618" t="s">
        <v>318</v>
      </c>
      <c r="B618" t="s">
        <v>17</v>
      </c>
      <c r="C618" t="s">
        <v>18</v>
      </c>
      <c r="D618" s="3">
        <v>77.27</v>
      </c>
      <c r="E618" s="3">
        <v>4.5668539020000001</v>
      </c>
      <c r="F618" s="3">
        <v>6.9204644320000002</v>
      </c>
      <c r="G618" s="3">
        <v>28.7</v>
      </c>
      <c r="H618" s="3">
        <v>42.5</v>
      </c>
      <c r="I618" s="3" t="s">
        <v>88</v>
      </c>
      <c r="J618" s="3">
        <v>0.77500000000000002</v>
      </c>
      <c r="K618" s="3">
        <v>26.125</v>
      </c>
      <c r="L618" s="3">
        <v>26605</v>
      </c>
      <c r="M618" s="3" t="s">
        <v>198</v>
      </c>
      <c r="N618" s="3">
        <v>25.747060730000001</v>
      </c>
      <c r="O618" s="3">
        <v>2.5499999999999998</v>
      </c>
      <c r="P618" t="s">
        <v>21</v>
      </c>
      <c r="Q618" s="3">
        <f t="shared" si="18"/>
        <v>2</v>
      </c>
      <c r="R618" s="3">
        <f t="shared" si="19"/>
        <v>2</v>
      </c>
      <c r="S618" s="3">
        <f>IF(Machine_Downtime[[#This Row],[Coolant_Temperature]]&gt;18,2,0)</f>
        <v>2</v>
      </c>
      <c r="T618" s="3">
        <f>IF(Machine_Downtime[[#This Row],[Torque]]&gt;24,2,0)</f>
        <v>2</v>
      </c>
      <c r="U618" s="3">
        <f>Machine_Downtime[[#This Row],[torque_risk]]+Machine_Downtime[[#This Row],[temperature_risk]]+Machine_Downtime[[#This Row],[splindle_speed_risk]]+Machine_Downtime[[#This Row],[pressure_risk]]</f>
        <v>8</v>
      </c>
      <c r="V618" s="3" t="str">
        <f>IF(Machine_Downtime[[#This Row],[risk_score]]&gt;=5,"High",IF(Machine_Downtime[[#This Row],[risk_score]]&gt;=3,"Medium","Low"))</f>
        <v>High</v>
      </c>
    </row>
    <row r="619" spans="1:22" x14ac:dyDescent="0.3">
      <c r="A619" t="s">
        <v>318</v>
      </c>
      <c r="B619" t="s">
        <v>23</v>
      </c>
      <c r="C619" t="s">
        <v>24</v>
      </c>
      <c r="D619" s="3">
        <v>118.43864859999999</v>
      </c>
      <c r="E619" s="3">
        <v>5.1035509350000003</v>
      </c>
      <c r="F619" s="3">
        <v>6.1704278290000003</v>
      </c>
      <c r="G619" s="3">
        <v>21.3</v>
      </c>
      <c r="H619" s="3">
        <v>48.4</v>
      </c>
      <c r="I619" s="3">
        <v>36.9</v>
      </c>
      <c r="J619" s="3">
        <v>0.72499999999999998</v>
      </c>
      <c r="K619" s="3">
        <v>37.938000000000002</v>
      </c>
      <c r="L619" s="3">
        <v>20501</v>
      </c>
      <c r="M619" s="3" t="s">
        <v>305</v>
      </c>
      <c r="N619" s="3">
        <v>23.286766499999999</v>
      </c>
      <c r="O619" s="3">
        <v>1.85</v>
      </c>
      <c r="P619" t="s">
        <v>37</v>
      </c>
      <c r="Q619" s="3">
        <f t="shared" si="18"/>
        <v>0</v>
      </c>
      <c r="R619" s="3">
        <f t="shared" si="19"/>
        <v>2</v>
      </c>
      <c r="S619" s="3">
        <f>IF(Machine_Downtime[[#This Row],[Coolant_Temperature]]&gt;18,2,0)</f>
        <v>2</v>
      </c>
      <c r="T619" s="3">
        <f>IF(Machine_Downtime[[#This Row],[Torque]]&gt;24,2,0)</f>
        <v>0</v>
      </c>
      <c r="U619" s="3">
        <f>Machine_Downtime[[#This Row],[torque_risk]]+Machine_Downtime[[#This Row],[temperature_risk]]+Machine_Downtime[[#This Row],[splindle_speed_risk]]+Machine_Downtime[[#This Row],[pressure_risk]]</f>
        <v>4</v>
      </c>
      <c r="V619" s="3" t="str">
        <f>IF(Machine_Downtime[[#This Row],[risk_score]]&gt;=5,"High",IF(Machine_Downtime[[#This Row],[risk_score]]&gt;=3,"Medium","Low"))</f>
        <v>Medium</v>
      </c>
    </row>
    <row r="620" spans="1:22" x14ac:dyDescent="0.3">
      <c r="A620" t="s">
        <v>318</v>
      </c>
      <c r="B620" t="s">
        <v>28</v>
      </c>
      <c r="C620" t="s">
        <v>29</v>
      </c>
      <c r="D620" s="3">
        <v>139.69563070000001</v>
      </c>
      <c r="E620" s="3">
        <v>5.106081562</v>
      </c>
      <c r="F620" s="3">
        <v>6.6522498719999996</v>
      </c>
      <c r="G620" s="3">
        <v>10.6</v>
      </c>
      <c r="H620" s="3">
        <v>43.4</v>
      </c>
      <c r="I620" s="3">
        <v>32.4</v>
      </c>
      <c r="J620" s="3">
        <v>0.88600000000000001</v>
      </c>
      <c r="K620" s="3">
        <v>25.341000000000001</v>
      </c>
      <c r="L620" s="3">
        <v>20536</v>
      </c>
      <c r="M620" s="3" t="s">
        <v>131</v>
      </c>
      <c r="N620" s="3">
        <v>23.247078299999998</v>
      </c>
      <c r="O620" s="3">
        <v>2.02</v>
      </c>
      <c r="P620" t="s">
        <v>37</v>
      </c>
      <c r="Q620" s="3">
        <f t="shared" si="18"/>
        <v>0</v>
      </c>
      <c r="R620" s="3">
        <f t="shared" si="19"/>
        <v>2</v>
      </c>
      <c r="S620" s="3">
        <f>IF(Machine_Downtime[[#This Row],[Coolant_Temperature]]&gt;18,2,0)</f>
        <v>0</v>
      </c>
      <c r="T620" s="3">
        <f>IF(Machine_Downtime[[#This Row],[Torque]]&gt;24,2,0)</f>
        <v>0</v>
      </c>
      <c r="U620" s="3">
        <f>Machine_Downtime[[#This Row],[torque_risk]]+Machine_Downtime[[#This Row],[temperature_risk]]+Machine_Downtime[[#This Row],[splindle_speed_risk]]+Machine_Downtime[[#This Row],[pressure_risk]]</f>
        <v>2</v>
      </c>
      <c r="V620" s="3" t="str">
        <f>IF(Machine_Downtime[[#This Row],[risk_score]]&gt;=5,"High",IF(Machine_Downtime[[#This Row],[risk_score]]&gt;=3,"Medium","Low"))</f>
        <v>Low</v>
      </c>
    </row>
    <row r="621" spans="1:22" x14ac:dyDescent="0.3">
      <c r="A621" t="s">
        <v>318</v>
      </c>
      <c r="B621" t="s">
        <v>17</v>
      </c>
      <c r="C621" t="s">
        <v>18</v>
      </c>
      <c r="D621" s="3">
        <v>99.15</v>
      </c>
      <c r="E621" s="3">
        <v>4.5971062180000004</v>
      </c>
      <c r="F621" s="3">
        <v>6.3628862699999997</v>
      </c>
      <c r="G621" s="3">
        <v>18.399999999999999</v>
      </c>
      <c r="H621" s="3">
        <v>44.4</v>
      </c>
      <c r="I621" s="3">
        <v>39.5</v>
      </c>
      <c r="J621" s="3">
        <v>0.98499999999999999</v>
      </c>
      <c r="K621" s="3">
        <v>23.161999999999999</v>
      </c>
      <c r="L621" s="3">
        <v>17919</v>
      </c>
      <c r="M621" s="3" t="s">
        <v>30</v>
      </c>
      <c r="N621" s="3">
        <v>25.730408539999999</v>
      </c>
      <c r="O621" s="3">
        <v>3.61</v>
      </c>
      <c r="P621" t="s">
        <v>21</v>
      </c>
      <c r="Q621" s="3">
        <f t="shared" si="18"/>
        <v>0</v>
      </c>
      <c r="R621" s="3">
        <f t="shared" si="19"/>
        <v>2</v>
      </c>
      <c r="S621" s="3">
        <f>IF(Machine_Downtime[[#This Row],[Coolant_Temperature]]&gt;18,2,0)</f>
        <v>2</v>
      </c>
      <c r="T621" s="3">
        <f>IF(Machine_Downtime[[#This Row],[Torque]]&gt;24,2,0)</f>
        <v>2</v>
      </c>
      <c r="U621" s="3">
        <f>Machine_Downtime[[#This Row],[torque_risk]]+Machine_Downtime[[#This Row],[temperature_risk]]+Machine_Downtime[[#This Row],[splindle_speed_risk]]+Machine_Downtime[[#This Row],[pressure_risk]]</f>
        <v>6</v>
      </c>
      <c r="V621" s="3" t="str">
        <f>IF(Machine_Downtime[[#This Row],[risk_score]]&gt;=5,"High",IF(Machine_Downtime[[#This Row],[risk_score]]&gt;=3,"Medium","Low"))</f>
        <v>High</v>
      </c>
    </row>
    <row r="622" spans="1:22" x14ac:dyDescent="0.3">
      <c r="A622" t="s">
        <v>318</v>
      </c>
      <c r="B622" t="s">
        <v>23</v>
      </c>
      <c r="C622" t="s">
        <v>24</v>
      </c>
      <c r="D622" s="3">
        <v>122.92059639999999</v>
      </c>
      <c r="E622" s="3">
        <v>5.1038070429999998</v>
      </c>
      <c r="F622" s="3">
        <v>6.1913511740000002</v>
      </c>
      <c r="G622" s="3">
        <v>12.2</v>
      </c>
      <c r="H622" s="3">
        <v>48.9</v>
      </c>
      <c r="I622" s="3">
        <v>34.1</v>
      </c>
      <c r="J622" s="3">
        <v>0.70199999999999996</v>
      </c>
      <c r="K622" s="3">
        <v>26.216000000000001</v>
      </c>
      <c r="L622" s="3">
        <v>20505</v>
      </c>
      <c r="M622" s="3" t="s">
        <v>242</v>
      </c>
      <c r="N622" s="3">
        <v>23.282223850000001</v>
      </c>
      <c r="O622" s="3">
        <v>2.11</v>
      </c>
      <c r="P622" t="s">
        <v>37</v>
      </c>
      <c r="Q622" s="3">
        <f t="shared" si="18"/>
        <v>0</v>
      </c>
      <c r="R622" s="3">
        <f t="shared" si="19"/>
        <v>0</v>
      </c>
      <c r="S622" s="3">
        <f>IF(Machine_Downtime[[#This Row],[Coolant_Temperature]]&gt;18,2,0)</f>
        <v>0</v>
      </c>
      <c r="T622" s="3">
        <f>IF(Machine_Downtime[[#This Row],[Torque]]&gt;24,2,0)</f>
        <v>0</v>
      </c>
      <c r="U622" s="3">
        <f>Machine_Downtime[[#This Row],[torque_risk]]+Machine_Downtime[[#This Row],[temperature_risk]]+Machine_Downtime[[#This Row],[splindle_speed_risk]]+Machine_Downtime[[#This Row],[pressure_risk]]</f>
        <v>0</v>
      </c>
      <c r="V622" s="3" t="str">
        <f>IF(Machine_Downtime[[#This Row],[risk_score]]&gt;=5,"High",IF(Machine_Downtime[[#This Row],[risk_score]]&gt;=3,"Medium","Low"))</f>
        <v>Low</v>
      </c>
    </row>
    <row r="623" spans="1:22" x14ac:dyDescent="0.3">
      <c r="A623" t="s">
        <v>318</v>
      </c>
      <c r="B623" t="s">
        <v>28</v>
      </c>
      <c r="C623" t="s">
        <v>29</v>
      </c>
      <c r="D623" s="3">
        <v>71.010000000000005</v>
      </c>
      <c r="E623" s="3">
        <v>4.595799295</v>
      </c>
      <c r="F623" s="3">
        <v>5.9352635789999999</v>
      </c>
      <c r="G623" s="3">
        <v>4.9000000000000004</v>
      </c>
      <c r="H623" s="3">
        <v>44.8</v>
      </c>
      <c r="I623" s="3">
        <v>33.799999999999997</v>
      </c>
      <c r="J623" s="3">
        <v>0.89100000000000001</v>
      </c>
      <c r="K623" s="3">
        <v>24.876999999999999</v>
      </c>
      <c r="L623" s="3">
        <v>18553</v>
      </c>
      <c r="M623" s="3" t="s">
        <v>320</v>
      </c>
      <c r="N623" s="3">
        <v>25.731795399999999</v>
      </c>
      <c r="O623" s="3">
        <v>3.61</v>
      </c>
      <c r="P623" t="s">
        <v>21</v>
      </c>
      <c r="Q623" s="3">
        <f t="shared" si="18"/>
        <v>2</v>
      </c>
      <c r="R623" s="3">
        <f t="shared" si="19"/>
        <v>2</v>
      </c>
      <c r="S623" s="3">
        <f>IF(Machine_Downtime[[#This Row],[Coolant_Temperature]]&gt;18,2,0)</f>
        <v>0</v>
      </c>
      <c r="T623" s="3">
        <f>IF(Machine_Downtime[[#This Row],[Torque]]&gt;24,2,0)</f>
        <v>2</v>
      </c>
      <c r="U623" s="3">
        <f>Machine_Downtime[[#This Row],[torque_risk]]+Machine_Downtime[[#This Row],[temperature_risk]]+Machine_Downtime[[#This Row],[splindle_speed_risk]]+Machine_Downtime[[#This Row],[pressure_risk]]</f>
        <v>6</v>
      </c>
      <c r="V623" s="3" t="str">
        <f>IF(Machine_Downtime[[#This Row],[risk_score]]&gt;=5,"High",IF(Machine_Downtime[[#This Row],[risk_score]]&gt;=3,"Medium","Low"))</f>
        <v>High</v>
      </c>
    </row>
    <row r="624" spans="1:22" x14ac:dyDescent="0.3">
      <c r="A624" t="s">
        <v>318</v>
      </c>
      <c r="B624" t="s">
        <v>28</v>
      </c>
      <c r="C624" t="s">
        <v>29</v>
      </c>
      <c r="D624" s="3">
        <v>132.40658880000001</v>
      </c>
      <c r="E624" s="3">
        <v>3.8950313470000002</v>
      </c>
      <c r="F624" s="3">
        <v>7.02243057</v>
      </c>
      <c r="G624" s="3">
        <v>21.3</v>
      </c>
      <c r="H624" s="3">
        <v>46.4</v>
      </c>
      <c r="I624" s="3">
        <v>37.200000000000003</v>
      </c>
      <c r="J624" s="3">
        <v>0.53100000000000003</v>
      </c>
      <c r="K624" s="3">
        <v>32.607999999999997</v>
      </c>
      <c r="L624" s="3">
        <v>20546</v>
      </c>
      <c r="M624" s="3" t="s">
        <v>55</v>
      </c>
      <c r="N624" s="3">
        <v>23.235763649999999</v>
      </c>
      <c r="O624" s="3">
        <v>2.74</v>
      </c>
      <c r="P624" t="s">
        <v>37</v>
      </c>
      <c r="Q624" s="3">
        <f t="shared" si="18"/>
        <v>0</v>
      </c>
      <c r="R624" s="3">
        <f t="shared" si="19"/>
        <v>0</v>
      </c>
      <c r="S624" s="3">
        <f>IF(Machine_Downtime[[#This Row],[Coolant_Temperature]]&gt;18,2,0)</f>
        <v>2</v>
      </c>
      <c r="T624" s="3">
        <f>IF(Machine_Downtime[[#This Row],[Torque]]&gt;24,2,0)</f>
        <v>0</v>
      </c>
      <c r="U624" s="3">
        <f>Machine_Downtime[[#This Row],[torque_risk]]+Machine_Downtime[[#This Row],[temperature_risk]]+Machine_Downtime[[#This Row],[splindle_speed_risk]]+Machine_Downtime[[#This Row],[pressure_risk]]</f>
        <v>2</v>
      </c>
      <c r="V624" s="3" t="str">
        <f>IF(Machine_Downtime[[#This Row],[risk_score]]&gt;=5,"High",IF(Machine_Downtime[[#This Row],[risk_score]]&gt;=3,"Medium","Low"))</f>
        <v>Low</v>
      </c>
    </row>
    <row r="625" spans="1:22" x14ac:dyDescent="0.3">
      <c r="A625" t="s">
        <v>318</v>
      </c>
      <c r="B625" t="s">
        <v>17</v>
      </c>
      <c r="C625" t="s">
        <v>18</v>
      </c>
      <c r="D625" s="3">
        <v>115.3273082</v>
      </c>
      <c r="E625" s="3">
        <v>5.1091098600000002</v>
      </c>
      <c r="F625" s="3">
        <v>6.9846744410000001</v>
      </c>
      <c r="G625" s="3">
        <v>21.3</v>
      </c>
      <c r="H625" s="3">
        <v>48.9</v>
      </c>
      <c r="I625" s="3">
        <v>39.4</v>
      </c>
      <c r="J625" s="3">
        <v>1.3120000000000001</v>
      </c>
      <c r="K625" s="3">
        <v>21.966000000000001</v>
      </c>
      <c r="L625" s="3">
        <v>14266</v>
      </c>
      <c r="M625" s="3" t="s">
        <v>178</v>
      </c>
      <c r="N625" s="3">
        <v>23.233502040000001</v>
      </c>
      <c r="O625" s="3">
        <v>1.86</v>
      </c>
      <c r="P625" t="s">
        <v>37</v>
      </c>
      <c r="Q625" s="3">
        <f t="shared" si="18"/>
        <v>0</v>
      </c>
      <c r="R625" s="3">
        <f t="shared" si="19"/>
        <v>2</v>
      </c>
      <c r="S625" s="3">
        <f>IF(Machine_Downtime[[#This Row],[Coolant_Temperature]]&gt;18,2,0)</f>
        <v>2</v>
      </c>
      <c r="T625" s="3">
        <f>IF(Machine_Downtime[[#This Row],[Torque]]&gt;24,2,0)</f>
        <v>0</v>
      </c>
      <c r="U625" s="3">
        <f>Machine_Downtime[[#This Row],[torque_risk]]+Machine_Downtime[[#This Row],[temperature_risk]]+Machine_Downtime[[#This Row],[splindle_speed_risk]]+Machine_Downtime[[#This Row],[pressure_risk]]</f>
        <v>4</v>
      </c>
      <c r="V625" s="3" t="str">
        <f>IF(Machine_Downtime[[#This Row],[risk_score]]&gt;=5,"High",IF(Machine_Downtime[[#This Row],[risk_score]]&gt;=3,"Medium","Low"))</f>
        <v>Medium</v>
      </c>
    </row>
    <row r="626" spans="1:22" x14ac:dyDescent="0.3">
      <c r="A626" t="s">
        <v>318</v>
      </c>
      <c r="B626" t="s">
        <v>23</v>
      </c>
      <c r="C626" t="s">
        <v>24</v>
      </c>
      <c r="D626" s="3">
        <v>126.71640189999999</v>
      </c>
      <c r="E626" s="3">
        <v>5.1051313900000004</v>
      </c>
      <c r="F626" s="3">
        <v>6.4126665210000002</v>
      </c>
      <c r="G626" s="3">
        <v>21.3</v>
      </c>
      <c r="H626" s="3">
        <v>45.8</v>
      </c>
      <c r="I626" s="3">
        <v>37.1</v>
      </c>
      <c r="J626" s="3">
        <v>0.96</v>
      </c>
      <c r="K626" s="3">
        <v>31.233000000000001</v>
      </c>
      <c r="L626" s="3">
        <v>20512</v>
      </c>
      <c r="M626" s="3" t="s">
        <v>182</v>
      </c>
      <c r="N626" s="3">
        <v>33.355119610000003</v>
      </c>
      <c r="O626" s="3">
        <v>1.87</v>
      </c>
      <c r="P626" t="s">
        <v>37</v>
      </c>
      <c r="Q626" s="3">
        <f t="shared" si="18"/>
        <v>0</v>
      </c>
      <c r="R626" s="3">
        <f t="shared" si="19"/>
        <v>0</v>
      </c>
      <c r="S626" s="3">
        <f>IF(Machine_Downtime[[#This Row],[Coolant_Temperature]]&gt;18,2,0)</f>
        <v>2</v>
      </c>
      <c r="T626" s="3">
        <f>IF(Machine_Downtime[[#This Row],[Torque]]&gt;24,2,0)</f>
        <v>2</v>
      </c>
      <c r="U626" s="3">
        <f>Machine_Downtime[[#This Row],[torque_risk]]+Machine_Downtime[[#This Row],[temperature_risk]]+Machine_Downtime[[#This Row],[splindle_speed_risk]]+Machine_Downtime[[#This Row],[pressure_risk]]</f>
        <v>4</v>
      </c>
      <c r="V626" s="3" t="str">
        <f>IF(Machine_Downtime[[#This Row],[risk_score]]&gt;=5,"High",IF(Machine_Downtime[[#This Row],[risk_score]]&gt;=3,"Medium","Low"))</f>
        <v>Medium</v>
      </c>
    </row>
    <row r="627" spans="1:22" x14ac:dyDescent="0.3">
      <c r="A627" t="s">
        <v>321</v>
      </c>
      <c r="B627" t="s">
        <v>28</v>
      </c>
      <c r="C627" t="s">
        <v>29</v>
      </c>
      <c r="D627" s="3">
        <v>50.36</v>
      </c>
      <c r="E627" s="3">
        <v>4.2236197290000002</v>
      </c>
      <c r="F627" s="3">
        <v>6.6070134899999999</v>
      </c>
      <c r="G627" s="3">
        <v>14.5</v>
      </c>
      <c r="H627" s="3" t="s">
        <v>130</v>
      </c>
      <c r="I627" s="3">
        <v>43.1</v>
      </c>
      <c r="J627" s="3">
        <v>0.75</v>
      </c>
      <c r="K627" s="3">
        <v>26.582999999999998</v>
      </c>
      <c r="L627" s="3">
        <v>23990</v>
      </c>
      <c r="M627" s="3" t="s">
        <v>166</v>
      </c>
      <c r="N627" s="3">
        <v>28.180272710000001</v>
      </c>
      <c r="O627" s="3">
        <v>3.67</v>
      </c>
      <c r="P627" t="s">
        <v>21</v>
      </c>
      <c r="Q627" s="3">
        <f t="shared" si="18"/>
        <v>2</v>
      </c>
      <c r="R627" s="3">
        <f t="shared" si="19"/>
        <v>2</v>
      </c>
      <c r="S627" s="3">
        <f>IF(Machine_Downtime[[#This Row],[Coolant_Temperature]]&gt;18,2,0)</f>
        <v>0</v>
      </c>
      <c r="T627" s="3">
        <f>IF(Machine_Downtime[[#This Row],[Torque]]&gt;24,2,0)</f>
        <v>2</v>
      </c>
      <c r="U627" s="3">
        <f>Machine_Downtime[[#This Row],[torque_risk]]+Machine_Downtime[[#This Row],[temperature_risk]]+Machine_Downtime[[#This Row],[splindle_speed_risk]]+Machine_Downtime[[#This Row],[pressure_risk]]</f>
        <v>6</v>
      </c>
      <c r="V627" s="3" t="str">
        <f>IF(Machine_Downtime[[#This Row],[risk_score]]&gt;=5,"High",IF(Machine_Downtime[[#This Row],[risk_score]]&gt;=3,"Medium","Low"))</f>
        <v>High</v>
      </c>
    </row>
    <row r="628" spans="1:22" x14ac:dyDescent="0.3">
      <c r="A628" t="s">
        <v>321</v>
      </c>
      <c r="B628" t="s">
        <v>28</v>
      </c>
      <c r="C628" t="s">
        <v>29</v>
      </c>
      <c r="D628" s="3">
        <v>82.09</v>
      </c>
      <c r="E628" s="3">
        <v>4.2463622540000001</v>
      </c>
      <c r="F628" s="3">
        <v>6.9130108720000001</v>
      </c>
      <c r="G628" s="3" t="s">
        <v>315</v>
      </c>
      <c r="H628" s="3">
        <v>42.9</v>
      </c>
      <c r="I628" s="3">
        <v>39.9</v>
      </c>
      <c r="J628" s="3">
        <v>1.1339999999999999</v>
      </c>
      <c r="K628" s="3">
        <v>36.405999999999999</v>
      </c>
      <c r="L628" s="3">
        <v>23432</v>
      </c>
      <c r="M628" s="3" t="s">
        <v>160</v>
      </c>
      <c r="N628" s="3">
        <v>28.031354589999999</v>
      </c>
      <c r="O628" s="3">
        <v>2.25</v>
      </c>
      <c r="P628" t="s">
        <v>21</v>
      </c>
      <c r="Q628" s="3">
        <f t="shared" si="18"/>
        <v>2</v>
      </c>
      <c r="R628" s="3">
        <f t="shared" si="19"/>
        <v>2</v>
      </c>
      <c r="S628" s="3">
        <f>IF(Machine_Downtime[[#This Row],[Coolant_Temperature]]&gt;18,2,0)</f>
        <v>2</v>
      </c>
      <c r="T628" s="3">
        <f>IF(Machine_Downtime[[#This Row],[Torque]]&gt;24,2,0)</f>
        <v>2</v>
      </c>
      <c r="U628" s="3">
        <f>Machine_Downtime[[#This Row],[torque_risk]]+Machine_Downtime[[#This Row],[temperature_risk]]+Machine_Downtime[[#This Row],[splindle_speed_risk]]+Machine_Downtime[[#This Row],[pressure_risk]]</f>
        <v>8</v>
      </c>
      <c r="V628" s="3" t="str">
        <f>IF(Machine_Downtime[[#This Row],[risk_score]]&gt;=5,"High",IF(Machine_Downtime[[#This Row],[risk_score]]&gt;=3,"Medium","Low"))</f>
        <v>High</v>
      </c>
    </row>
    <row r="629" spans="1:22" x14ac:dyDescent="0.3">
      <c r="A629" t="s">
        <v>321</v>
      </c>
      <c r="B629" t="s">
        <v>17</v>
      </c>
      <c r="C629" t="s">
        <v>18</v>
      </c>
      <c r="D629" s="3">
        <v>74.2</v>
      </c>
      <c r="E629" s="3">
        <v>4.2404951640000004</v>
      </c>
      <c r="F629" s="3">
        <v>5.8770810239999998</v>
      </c>
      <c r="G629" s="3">
        <v>14.2</v>
      </c>
      <c r="H629" s="3">
        <v>45.4</v>
      </c>
      <c r="I629" s="3">
        <v>34.299999999999997</v>
      </c>
      <c r="J629" s="3">
        <v>0.85499999999999998</v>
      </c>
      <c r="K629" s="3">
        <v>20.47</v>
      </c>
      <c r="L629" s="3">
        <v>26526</v>
      </c>
      <c r="M629" s="3" t="s">
        <v>149</v>
      </c>
      <c r="N629" s="3">
        <v>28.0659612</v>
      </c>
      <c r="O629" s="3">
        <v>2.58</v>
      </c>
      <c r="P629" t="s">
        <v>21</v>
      </c>
      <c r="Q629" s="3">
        <f t="shared" si="18"/>
        <v>2</v>
      </c>
      <c r="R629" s="3">
        <f t="shared" si="19"/>
        <v>2</v>
      </c>
      <c r="S629" s="3">
        <f>IF(Machine_Downtime[[#This Row],[Coolant_Temperature]]&gt;18,2,0)</f>
        <v>0</v>
      </c>
      <c r="T629" s="3">
        <f>IF(Machine_Downtime[[#This Row],[Torque]]&gt;24,2,0)</f>
        <v>2</v>
      </c>
      <c r="U629" s="3">
        <f>Machine_Downtime[[#This Row],[torque_risk]]+Machine_Downtime[[#This Row],[temperature_risk]]+Machine_Downtime[[#This Row],[splindle_speed_risk]]+Machine_Downtime[[#This Row],[pressure_risk]]</f>
        <v>6</v>
      </c>
      <c r="V629" s="3" t="str">
        <f>IF(Machine_Downtime[[#This Row],[risk_score]]&gt;=5,"High",IF(Machine_Downtime[[#This Row],[risk_score]]&gt;=3,"Medium","Low"))</f>
        <v>High</v>
      </c>
    </row>
    <row r="630" spans="1:22" x14ac:dyDescent="0.3">
      <c r="A630" t="s">
        <v>321</v>
      </c>
      <c r="B630" t="s">
        <v>23</v>
      </c>
      <c r="C630" t="s">
        <v>24</v>
      </c>
      <c r="D630" s="3">
        <v>116.2387801</v>
      </c>
      <c r="E630" s="3">
        <v>6.1926032449999999</v>
      </c>
      <c r="F630" s="3">
        <v>6.77759935</v>
      </c>
      <c r="G630" s="3">
        <v>30.4</v>
      </c>
      <c r="H630" s="3" t="s">
        <v>119</v>
      </c>
      <c r="I630" s="3">
        <v>37.6</v>
      </c>
      <c r="J630" s="3">
        <v>0.70499999999999996</v>
      </c>
      <c r="K630" s="3">
        <v>30.396999999999998</v>
      </c>
      <c r="L630" s="3">
        <v>24313</v>
      </c>
      <c r="M630" s="3" t="s">
        <v>95</v>
      </c>
      <c r="N630" s="3">
        <v>19.635668160000002</v>
      </c>
      <c r="O630" s="3" t="s">
        <v>81</v>
      </c>
      <c r="P630" t="s">
        <v>37</v>
      </c>
      <c r="Q630" s="3">
        <f t="shared" si="18"/>
        <v>0</v>
      </c>
      <c r="R630" s="3">
        <f t="shared" si="19"/>
        <v>2</v>
      </c>
      <c r="S630" s="3">
        <f>IF(Machine_Downtime[[#This Row],[Coolant_Temperature]]&gt;18,2,0)</f>
        <v>2</v>
      </c>
      <c r="T630" s="3">
        <f>IF(Machine_Downtime[[#This Row],[Torque]]&gt;24,2,0)</f>
        <v>0</v>
      </c>
      <c r="U630" s="3">
        <f>Machine_Downtime[[#This Row],[torque_risk]]+Machine_Downtime[[#This Row],[temperature_risk]]+Machine_Downtime[[#This Row],[splindle_speed_risk]]+Machine_Downtime[[#This Row],[pressure_risk]]</f>
        <v>4</v>
      </c>
      <c r="V630" s="3" t="str">
        <f>IF(Machine_Downtime[[#This Row],[risk_score]]&gt;=5,"High",IF(Machine_Downtime[[#This Row],[risk_score]]&gt;=3,"Medium","Low"))</f>
        <v>Medium</v>
      </c>
    </row>
    <row r="631" spans="1:22" x14ac:dyDescent="0.3">
      <c r="A631" t="s">
        <v>321</v>
      </c>
      <c r="B631" t="s">
        <v>17</v>
      </c>
      <c r="C631" t="s">
        <v>18</v>
      </c>
      <c r="D631" s="3">
        <v>117.7217483</v>
      </c>
      <c r="E631" s="3">
        <v>6.2342865459999999</v>
      </c>
      <c r="F631" s="3">
        <v>6.5894398760000001</v>
      </c>
      <c r="G631" s="3">
        <v>9.9</v>
      </c>
      <c r="H631" s="3">
        <v>51.8</v>
      </c>
      <c r="I631" s="3">
        <v>35.5</v>
      </c>
      <c r="J631" s="3">
        <v>0.48599999999999999</v>
      </c>
      <c r="K631" s="3">
        <v>28.184999999999999</v>
      </c>
      <c r="L631" s="3">
        <v>13272</v>
      </c>
      <c r="M631" s="3" t="s">
        <v>87</v>
      </c>
      <c r="N631" s="3">
        <v>33.923365019999999</v>
      </c>
      <c r="O631" s="3">
        <v>3.18</v>
      </c>
      <c r="P631" t="s">
        <v>37</v>
      </c>
      <c r="Q631" s="3">
        <f t="shared" si="18"/>
        <v>0</v>
      </c>
      <c r="R631" s="3">
        <f t="shared" si="19"/>
        <v>2</v>
      </c>
      <c r="S631" s="3">
        <f>IF(Machine_Downtime[[#This Row],[Coolant_Temperature]]&gt;18,2,0)</f>
        <v>0</v>
      </c>
      <c r="T631" s="3">
        <f>IF(Machine_Downtime[[#This Row],[Torque]]&gt;24,2,0)</f>
        <v>2</v>
      </c>
      <c r="U631" s="3">
        <f>Machine_Downtime[[#This Row],[torque_risk]]+Machine_Downtime[[#This Row],[temperature_risk]]+Machine_Downtime[[#This Row],[splindle_speed_risk]]+Machine_Downtime[[#This Row],[pressure_risk]]</f>
        <v>4</v>
      </c>
      <c r="V631" s="3" t="str">
        <f>IF(Machine_Downtime[[#This Row],[risk_score]]&gt;=5,"High",IF(Machine_Downtime[[#This Row],[risk_score]]&gt;=3,"Medium","Low"))</f>
        <v>Medium</v>
      </c>
    </row>
    <row r="632" spans="1:22" x14ac:dyDescent="0.3">
      <c r="A632" t="s">
        <v>321</v>
      </c>
      <c r="B632" t="s">
        <v>23</v>
      </c>
      <c r="C632" t="s">
        <v>24</v>
      </c>
      <c r="D632" s="3">
        <v>113.5613194</v>
      </c>
      <c r="E632" s="3">
        <v>6.1101196870000001</v>
      </c>
      <c r="F632" s="3">
        <v>6.4606809509999996</v>
      </c>
      <c r="G632" s="3">
        <v>4.5</v>
      </c>
      <c r="H632" s="3">
        <v>46.8</v>
      </c>
      <c r="I632" s="3">
        <v>38.9</v>
      </c>
      <c r="J632" s="3">
        <v>0.93400000000000005</v>
      </c>
      <c r="K632" s="3">
        <v>28.768000000000001</v>
      </c>
      <c r="L632" s="3">
        <v>16198</v>
      </c>
      <c r="M632" s="3" t="s">
        <v>59</v>
      </c>
      <c r="N632" s="3">
        <v>35.580333660000001</v>
      </c>
      <c r="O632" s="3">
        <v>3.25</v>
      </c>
      <c r="P632" t="s">
        <v>37</v>
      </c>
      <c r="Q632" s="3">
        <f t="shared" si="18"/>
        <v>0</v>
      </c>
      <c r="R632" s="3">
        <f t="shared" si="19"/>
        <v>0</v>
      </c>
      <c r="S632" s="3">
        <f>IF(Machine_Downtime[[#This Row],[Coolant_Temperature]]&gt;18,2,0)</f>
        <v>0</v>
      </c>
      <c r="T632" s="3">
        <f>IF(Machine_Downtime[[#This Row],[Torque]]&gt;24,2,0)</f>
        <v>2</v>
      </c>
      <c r="U632" s="3">
        <f>Machine_Downtime[[#This Row],[torque_risk]]+Machine_Downtime[[#This Row],[temperature_risk]]+Machine_Downtime[[#This Row],[splindle_speed_risk]]+Machine_Downtime[[#This Row],[pressure_risk]]</f>
        <v>2</v>
      </c>
      <c r="V632" s="3" t="str">
        <f>IF(Machine_Downtime[[#This Row],[risk_score]]&gt;=5,"High",IF(Machine_Downtime[[#This Row],[risk_score]]&gt;=3,"Medium","Low"))</f>
        <v>Low</v>
      </c>
    </row>
    <row r="633" spans="1:22" x14ac:dyDescent="0.3">
      <c r="A633" t="s">
        <v>321</v>
      </c>
      <c r="B633" t="s">
        <v>17</v>
      </c>
      <c r="C633" t="s">
        <v>18</v>
      </c>
      <c r="D633" s="3">
        <v>114.3768073</v>
      </c>
      <c r="E633" s="3">
        <v>6.1892492250000002</v>
      </c>
      <c r="F633" s="3">
        <v>6.5031876339999997</v>
      </c>
      <c r="G633" s="3">
        <v>30.4</v>
      </c>
      <c r="H633" s="3">
        <v>54.9</v>
      </c>
      <c r="I633" s="3">
        <v>39.6</v>
      </c>
      <c r="J633" s="3">
        <v>0.89300000000000002</v>
      </c>
      <c r="K633" s="3">
        <v>23.96</v>
      </c>
      <c r="L633" s="3">
        <v>24307</v>
      </c>
      <c r="M633" s="3" t="s">
        <v>203</v>
      </c>
      <c r="N633" s="3">
        <v>19.64051508</v>
      </c>
      <c r="O633" s="3">
        <v>3.37</v>
      </c>
      <c r="P633" t="s">
        <v>37</v>
      </c>
      <c r="Q633" s="3">
        <f t="shared" si="18"/>
        <v>0</v>
      </c>
      <c r="R633" s="3">
        <f t="shared" si="19"/>
        <v>0</v>
      </c>
      <c r="S633" s="3">
        <f>IF(Machine_Downtime[[#This Row],[Coolant_Temperature]]&gt;18,2,0)</f>
        <v>2</v>
      </c>
      <c r="T633" s="3">
        <f>IF(Machine_Downtime[[#This Row],[Torque]]&gt;24,2,0)</f>
        <v>0</v>
      </c>
      <c r="U633" s="3">
        <f>Machine_Downtime[[#This Row],[torque_risk]]+Machine_Downtime[[#This Row],[temperature_risk]]+Machine_Downtime[[#This Row],[splindle_speed_risk]]+Machine_Downtime[[#This Row],[pressure_risk]]</f>
        <v>2</v>
      </c>
      <c r="V633" s="3" t="str">
        <f>IF(Machine_Downtime[[#This Row],[risk_score]]&gt;=5,"High",IF(Machine_Downtime[[#This Row],[risk_score]]&gt;=3,"Medium","Low"))</f>
        <v>Low</v>
      </c>
    </row>
    <row r="634" spans="1:22" x14ac:dyDescent="0.3">
      <c r="A634" t="s">
        <v>321</v>
      </c>
      <c r="B634" t="s">
        <v>28</v>
      </c>
      <c r="C634" t="s">
        <v>29</v>
      </c>
      <c r="D634" s="3">
        <v>56.97</v>
      </c>
      <c r="E634" s="3">
        <v>6.8394131590000002</v>
      </c>
      <c r="F634" s="3">
        <v>6.3202154110000004</v>
      </c>
      <c r="G634" s="3">
        <v>14.2</v>
      </c>
      <c r="H634" s="3">
        <v>45.2</v>
      </c>
      <c r="I634" s="3">
        <v>32.4</v>
      </c>
      <c r="J634" s="3">
        <v>0.24099999999999999</v>
      </c>
      <c r="K634" s="3">
        <v>22.600999999999999</v>
      </c>
      <c r="L634" s="3">
        <v>17072</v>
      </c>
      <c r="M634" s="3" t="s">
        <v>174</v>
      </c>
      <c r="N634" s="3">
        <v>27.964034680000001</v>
      </c>
      <c r="O634" s="3">
        <v>2.52</v>
      </c>
      <c r="P634" t="s">
        <v>21</v>
      </c>
      <c r="Q634" s="3">
        <f t="shared" si="18"/>
        <v>2</v>
      </c>
      <c r="R634" s="3">
        <f t="shared" si="19"/>
        <v>2</v>
      </c>
      <c r="S634" s="3">
        <f>IF(Machine_Downtime[[#This Row],[Coolant_Temperature]]&gt;18,2,0)</f>
        <v>0</v>
      </c>
      <c r="T634" s="3">
        <f>IF(Machine_Downtime[[#This Row],[Torque]]&gt;24,2,0)</f>
        <v>2</v>
      </c>
      <c r="U634" s="3">
        <f>Machine_Downtime[[#This Row],[torque_risk]]+Machine_Downtime[[#This Row],[temperature_risk]]+Machine_Downtime[[#This Row],[splindle_speed_risk]]+Machine_Downtime[[#This Row],[pressure_risk]]</f>
        <v>6</v>
      </c>
      <c r="V634" s="3" t="str">
        <f>IF(Machine_Downtime[[#This Row],[risk_score]]&gt;=5,"High",IF(Machine_Downtime[[#This Row],[risk_score]]&gt;=3,"Medium","Low"))</f>
        <v>High</v>
      </c>
    </row>
    <row r="635" spans="1:22" x14ac:dyDescent="0.3">
      <c r="A635" t="s">
        <v>321</v>
      </c>
      <c r="B635" t="s">
        <v>28</v>
      </c>
      <c r="C635" t="s">
        <v>29</v>
      </c>
      <c r="D635" s="3">
        <v>135.3424124</v>
      </c>
      <c r="E635" s="3">
        <v>5.6466265250000003</v>
      </c>
      <c r="F635" s="3">
        <v>7.0109907949999997</v>
      </c>
      <c r="G635" s="3">
        <v>8.6999999999999993</v>
      </c>
      <c r="H635" s="3">
        <v>46.2</v>
      </c>
      <c r="I635" s="3">
        <v>36.799999999999997</v>
      </c>
      <c r="J635" s="3">
        <v>0.61199999999999999</v>
      </c>
      <c r="K635" s="3">
        <v>27.905000000000001</v>
      </c>
      <c r="L635" s="3">
        <v>22591</v>
      </c>
      <c r="M635" s="3" t="s">
        <v>103</v>
      </c>
      <c r="N635" s="3">
        <v>32.370455710000002</v>
      </c>
      <c r="O635" s="3">
        <v>3.03</v>
      </c>
      <c r="P635" t="s">
        <v>37</v>
      </c>
      <c r="Q635" s="3">
        <f t="shared" si="18"/>
        <v>0</v>
      </c>
      <c r="R635" s="3">
        <f t="shared" si="19"/>
        <v>0</v>
      </c>
      <c r="S635" s="3">
        <f>IF(Machine_Downtime[[#This Row],[Coolant_Temperature]]&gt;18,2,0)</f>
        <v>0</v>
      </c>
      <c r="T635" s="3">
        <f>IF(Machine_Downtime[[#This Row],[Torque]]&gt;24,2,0)</f>
        <v>2</v>
      </c>
      <c r="U635" s="3">
        <f>Machine_Downtime[[#This Row],[torque_risk]]+Machine_Downtime[[#This Row],[temperature_risk]]+Machine_Downtime[[#This Row],[splindle_speed_risk]]+Machine_Downtime[[#This Row],[pressure_risk]]</f>
        <v>2</v>
      </c>
      <c r="V635" s="3" t="str">
        <f>IF(Machine_Downtime[[#This Row],[risk_score]]&gt;=5,"High",IF(Machine_Downtime[[#This Row],[risk_score]]&gt;=3,"Medium","Low"))</f>
        <v>Low</v>
      </c>
    </row>
    <row r="636" spans="1:22" x14ac:dyDescent="0.3">
      <c r="A636" t="s">
        <v>321</v>
      </c>
      <c r="B636" t="s">
        <v>28</v>
      </c>
      <c r="C636" t="s">
        <v>29</v>
      </c>
      <c r="D636" s="3">
        <v>135.0300804</v>
      </c>
      <c r="E636" s="3">
        <v>6.2299816469999998</v>
      </c>
      <c r="F636" s="3">
        <v>6.0479928779999996</v>
      </c>
      <c r="G636" s="3">
        <v>9.9</v>
      </c>
      <c r="H636" s="3">
        <v>49.7</v>
      </c>
      <c r="I636" s="3">
        <v>37.799999999999997</v>
      </c>
      <c r="J636" s="3">
        <v>1.57</v>
      </c>
      <c r="K636" s="3">
        <v>16.966999999999999</v>
      </c>
      <c r="L636" s="3">
        <v>24510</v>
      </c>
      <c r="M636" s="3" t="s">
        <v>182</v>
      </c>
      <c r="N636" s="3">
        <v>35.580333660000001</v>
      </c>
      <c r="O636" s="3">
        <v>3.37</v>
      </c>
      <c r="P636" t="s">
        <v>37</v>
      </c>
      <c r="Q636" s="3">
        <f t="shared" si="18"/>
        <v>0</v>
      </c>
      <c r="R636" s="3">
        <f t="shared" si="19"/>
        <v>2</v>
      </c>
      <c r="S636" s="3">
        <f>IF(Machine_Downtime[[#This Row],[Coolant_Temperature]]&gt;18,2,0)</f>
        <v>0</v>
      </c>
      <c r="T636" s="3">
        <f>IF(Machine_Downtime[[#This Row],[Torque]]&gt;24,2,0)</f>
        <v>2</v>
      </c>
      <c r="U636" s="3">
        <f>Machine_Downtime[[#This Row],[torque_risk]]+Machine_Downtime[[#This Row],[temperature_risk]]+Machine_Downtime[[#This Row],[splindle_speed_risk]]+Machine_Downtime[[#This Row],[pressure_risk]]</f>
        <v>4</v>
      </c>
      <c r="V636" s="3" t="str">
        <f>IF(Machine_Downtime[[#This Row],[risk_score]]&gt;=5,"High",IF(Machine_Downtime[[#This Row],[risk_score]]&gt;=3,"Medium","Low"))</f>
        <v>Medium</v>
      </c>
    </row>
    <row r="637" spans="1:22" x14ac:dyDescent="0.3">
      <c r="A637" t="s">
        <v>321</v>
      </c>
      <c r="B637" t="s">
        <v>28</v>
      </c>
      <c r="C637" t="s">
        <v>29</v>
      </c>
      <c r="D637" s="3">
        <v>116.7664511</v>
      </c>
      <c r="E637" s="3">
        <v>6.1648407199999999</v>
      </c>
      <c r="F637" s="3">
        <v>6.0739210610000001</v>
      </c>
      <c r="G637" s="3">
        <v>10.6</v>
      </c>
      <c r="H637" s="3">
        <v>45.5</v>
      </c>
      <c r="I637" s="3">
        <v>38.5</v>
      </c>
      <c r="J637" s="3">
        <v>0.86199999999999999</v>
      </c>
      <c r="K637" s="3">
        <v>20.556000000000001</v>
      </c>
      <c r="L637" s="3">
        <v>24278</v>
      </c>
      <c r="M637" s="3" t="s">
        <v>237</v>
      </c>
      <c r="N637" s="3">
        <v>30.51400825</v>
      </c>
      <c r="O637" s="3">
        <v>3.29</v>
      </c>
      <c r="P637" t="s">
        <v>37</v>
      </c>
      <c r="Q637" s="3">
        <f t="shared" si="18"/>
        <v>0</v>
      </c>
      <c r="R637" s="3">
        <f t="shared" si="19"/>
        <v>2</v>
      </c>
      <c r="S637" s="3">
        <f>IF(Machine_Downtime[[#This Row],[Coolant_Temperature]]&gt;18,2,0)</f>
        <v>0</v>
      </c>
      <c r="T637" s="3">
        <f>IF(Machine_Downtime[[#This Row],[Torque]]&gt;24,2,0)</f>
        <v>2</v>
      </c>
      <c r="U637" s="3">
        <f>Machine_Downtime[[#This Row],[torque_risk]]+Machine_Downtime[[#This Row],[temperature_risk]]+Machine_Downtime[[#This Row],[splindle_speed_risk]]+Machine_Downtime[[#This Row],[pressure_risk]]</f>
        <v>4</v>
      </c>
      <c r="V637" s="3" t="str">
        <f>IF(Machine_Downtime[[#This Row],[risk_score]]&gt;=5,"High",IF(Machine_Downtime[[#This Row],[risk_score]]&gt;=3,"Medium","Low"))</f>
        <v>Medium</v>
      </c>
    </row>
    <row r="638" spans="1:22" x14ac:dyDescent="0.3">
      <c r="A638" t="s">
        <v>321</v>
      </c>
      <c r="B638" t="s">
        <v>23</v>
      </c>
      <c r="C638" t="s">
        <v>24</v>
      </c>
      <c r="D638" s="3">
        <v>99.97727415</v>
      </c>
      <c r="E638" s="3">
        <v>3.1648046490000001</v>
      </c>
      <c r="F638" s="3">
        <v>6.3800422049999996</v>
      </c>
      <c r="G638" s="3">
        <v>12.2</v>
      </c>
      <c r="H638" s="3">
        <v>51.7</v>
      </c>
      <c r="I638" s="3">
        <v>38.6</v>
      </c>
      <c r="J638" s="3">
        <v>1.2529999999999999</v>
      </c>
      <c r="K638" s="3">
        <v>29.846</v>
      </c>
      <c r="L638" s="3">
        <v>24461</v>
      </c>
      <c r="M638" s="3" t="s">
        <v>230</v>
      </c>
      <c r="N638" s="3">
        <v>32.519298550000002</v>
      </c>
      <c r="O638" s="3">
        <v>3.16</v>
      </c>
      <c r="P638" t="s">
        <v>37</v>
      </c>
      <c r="Q638" s="3">
        <f t="shared" si="18"/>
        <v>0</v>
      </c>
      <c r="R638" s="3">
        <f t="shared" si="19"/>
        <v>2</v>
      </c>
      <c r="S638" s="3">
        <f>IF(Machine_Downtime[[#This Row],[Coolant_Temperature]]&gt;18,2,0)</f>
        <v>0</v>
      </c>
      <c r="T638" s="3">
        <f>IF(Machine_Downtime[[#This Row],[Torque]]&gt;24,2,0)</f>
        <v>2</v>
      </c>
      <c r="U638" s="3">
        <f>Machine_Downtime[[#This Row],[torque_risk]]+Machine_Downtime[[#This Row],[temperature_risk]]+Machine_Downtime[[#This Row],[splindle_speed_risk]]+Machine_Downtime[[#This Row],[pressure_risk]]</f>
        <v>4</v>
      </c>
      <c r="V638" s="3" t="str">
        <f>IF(Machine_Downtime[[#This Row],[risk_score]]&gt;=5,"High",IF(Machine_Downtime[[#This Row],[risk_score]]&gt;=3,"Medium","Low"))</f>
        <v>Medium</v>
      </c>
    </row>
    <row r="639" spans="1:22" x14ac:dyDescent="0.3">
      <c r="A639" t="s">
        <v>321</v>
      </c>
      <c r="B639" t="s">
        <v>17</v>
      </c>
      <c r="C639" t="s">
        <v>18</v>
      </c>
      <c r="D639" s="3">
        <v>61.67</v>
      </c>
      <c r="E639" s="3">
        <v>6.863944117</v>
      </c>
      <c r="F639" s="3">
        <v>5.6573202580000004</v>
      </c>
      <c r="G639" s="3">
        <v>7.7</v>
      </c>
      <c r="H639" s="3">
        <v>51.9</v>
      </c>
      <c r="I639" s="3">
        <v>39.6</v>
      </c>
      <c r="J639" s="3">
        <v>0.91</v>
      </c>
      <c r="K639" s="3">
        <v>14.241</v>
      </c>
      <c r="L639" s="3">
        <v>17073</v>
      </c>
      <c r="M639" s="3" t="s">
        <v>211</v>
      </c>
      <c r="N639" s="3">
        <v>27.962396770000002</v>
      </c>
      <c r="O639" s="3">
        <v>2.57</v>
      </c>
      <c r="P639" t="s">
        <v>21</v>
      </c>
      <c r="Q639" s="3">
        <f t="shared" si="18"/>
        <v>2</v>
      </c>
      <c r="R639" s="3">
        <f t="shared" si="19"/>
        <v>2</v>
      </c>
      <c r="S639" s="3">
        <f>IF(Machine_Downtime[[#This Row],[Coolant_Temperature]]&gt;18,2,0)</f>
        <v>0</v>
      </c>
      <c r="T639" s="3">
        <f>IF(Machine_Downtime[[#This Row],[Torque]]&gt;24,2,0)</f>
        <v>2</v>
      </c>
      <c r="U639" s="3">
        <f>Machine_Downtime[[#This Row],[torque_risk]]+Machine_Downtime[[#This Row],[temperature_risk]]+Machine_Downtime[[#This Row],[splindle_speed_risk]]+Machine_Downtime[[#This Row],[pressure_risk]]</f>
        <v>6</v>
      </c>
      <c r="V639" s="3" t="str">
        <f>IF(Machine_Downtime[[#This Row],[risk_score]]&gt;=5,"High",IF(Machine_Downtime[[#This Row],[risk_score]]&gt;=3,"Medium","Low"))</f>
        <v>High</v>
      </c>
    </row>
    <row r="640" spans="1:22" x14ac:dyDescent="0.3">
      <c r="A640" t="s">
        <v>321</v>
      </c>
      <c r="B640" t="s">
        <v>17</v>
      </c>
      <c r="C640" t="s">
        <v>18</v>
      </c>
      <c r="D640" s="3">
        <v>88.11</v>
      </c>
      <c r="E640" s="3">
        <v>5.5678565730000003</v>
      </c>
      <c r="F640" s="3">
        <v>5.8261270759999997</v>
      </c>
      <c r="G640" s="3">
        <v>16.600000000000001</v>
      </c>
      <c r="H640" s="3" t="s">
        <v>265</v>
      </c>
      <c r="I640" s="3">
        <v>30.9</v>
      </c>
      <c r="J640" s="3">
        <v>1.4059999999999999</v>
      </c>
      <c r="K640" s="3">
        <v>30.631</v>
      </c>
      <c r="L640" s="3">
        <v>17081</v>
      </c>
      <c r="M640" s="3" t="s">
        <v>106</v>
      </c>
      <c r="N640" s="3">
        <v>27.949300390000001</v>
      </c>
      <c r="O640" s="3">
        <v>2.6</v>
      </c>
      <c r="P640" t="s">
        <v>21</v>
      </c>
      <c r="Q640" s="3">
        <f t="shared" si="18"/>
        <v>2</v>
      </c>
      <c r="R640" s="3">
        <f t="shared" si="19"/>
        <v>0</v>
      </c>
      <c r="S640" s="3">
        <f>IF(Machine_Downtime[[#This Row],[Coolant_Temperature]]&gt;18,2,0)</f>
        <v>0</v>
      </c>
      <c r="T640" s="3">
        <f>IF(Machine_Downtime[[#This Row],[Torque]]&gt;24,2,0)</f>
        <v>2</v>
      </c>
      <c r="U640" s="3">
        <f>Machine_Downtime[[#This Row],[torque_risk]]+Machine_Downtime[[#This Row],[temperature_risk]]+Machine_Downtime[[#This Row],[splindle_speed_risk]]+Machine_Downtime[[#This Row],[pressure_risk]]</f>
        <v>4</v>
      </c>
      <c r="V640" s="3" t="str">
        <f>IF(Machine_Downtime[[#This Row],[risk_score]]&gt;=5,"High",IF(Machine_Downtime[[#This Row],[risk_score]]&gt;=3,"Medium","Low"))</f>
        <v>Medium</v>
      </c>
    </row>
    <row r="641" spans="1:22" x14ac:dyDescent="0.3">
      <c r="A641" t="s">
        <v>321</v>
      </c>
      <c r="B641" t="s">
        <v>28</v>
      </c>
      <c r="C641" t="s">
        <v>29</v>
      </c>
      <c r="D641" s="3">
        <v>94.71</v>
      </c>
      <c r="E641" s="3">
        <v>4.5668539020000001</v>
      </c>
      <c r="F641" s="3">
        <v>6.8328793750000001</v>
      </c>
      <c r="G641" s="3">
        <v>6.2</v>
      </c>
      <c r="H641" s="3">
        <v>54.6</v>
      </c>
      <c r="I641" s="3">
        <v>38.9</v>
      </c>
      <c r="J641" s="3">
        <v>1.081</v>
      </c>
      <c r="K641" s="3">
        <v>21.327000000000002</v>
      </c>
      <c r="L641" s="3">
        <v>17067</v>
      </c>
      <c r="M641" s="3" t="s">
        <v>185</v>
      </c>
      <c r="N641" s="3">
        <v>27.972227100000001</v>
      </c>
      <c r="O641" s="3">
        <v>2.41</v>
      </c>
      <c r="P641" t="s">
        <v>21</v>
      </c>
      <c r="Q641" s="3">
        <f t="shared" si="18"/>
        <v>0</v>
      </c>
      <c r="R641" s="3">
        <f t="shared" si="19"/>
        <v>0</v>
      </c>
      <c r="S641" s="3">
        <f>IF(Machine_Downtime[[#This Row],[Coolant_Temperature]]&gt;18,2,0)</f>
        <v>0</v>
      </c>
      <c r="T641" s="3">
        <f>IF(Machine_Downtime[[#This Row],[Torque]]&gt;24,2,0)</f>
        <v>2</v>
      </c>
      <c r="U641" s="3">
        <f>Machine_Downtime[[#This Row],[torque_risk]]+Machine_Downtime[[#This Row],[temperature_risk]]+Machine_Downtime[[#This Row],[splindle_speed_risk]]+Machine_Downtime[[#This Row],[pressure_risk]]</f>
        <v>2</v>
      </c>
      <c r="V641" s="3" t="str">
        <f>IF(Machine_Downtime[[#This Row],[risk_score]]&gt;=5,"High",IF(Machine_Downtime[[#This Row],[risk_score]]&gt;=3,"Medium","Low"))</f>
        <v>Low</v>
      </c>
    </row>
    <row r="642" spans="1:22" x14ac:dyDescent="0.3">
      <c r="A642" t="s">
        <v>321</v>
      </c>
      <c r="B642" t="s">
        <v>28</v>
      </c>
      <c r="C642" t="s">
        <v>29</v>
      </c>
      <c r="D642" s="3">
        <v>174.24986580000001</v>
      </c>
      <c r="E642" s="3">
        <v>3.1069600020000001</v>
      </c>
      <c r="F642" s="3">
        <v>6.8976757830000004</v>
      </c>
      <c r="G642" s="3">
        <v>26.1</v>
      </c>
      <c r="H642" s="3" t="s">
        <v>177</v>
      </c>
      <c r="I642" s="3">
        <v>38.9</v>
      </c>
      <c r="J642" s="3">
        <v>1.151</v>
      </c>
      <c r="K642" s="3">
        <v>30.141999999999999</v>
      </c>
      <c r="L642" s="3">
        <v>22534</v>
      </c>
      <c r="M642" s="3" t="s">
        <v>102</v>
      </c>
      <c r="N642" s="3">
        <v>21.185852489999998</v>
      </c>
      <c r="O642" s="3">
        <v>1.99</v>
      </c>
      <c r="P642" t="s">
        <v>37</v>
      </c>
      <c r="Q642" s="3">
        <f t="shared" ref="Q642:Q705" si="20">IF(D642&lt;90,2,0)</f>
        <v>0</v>
      </c>
      <c r="R642" s="3">
        <f t="shared" ref="R642:R705" si="21">IF(L641&gt;20000,2,0)</f>
        <v>0</v>
      </c>
      <c r="S642" s="3">
        <f>IF(Machine_Downtime[[#This Row],[Coolant_Temperature]]&gt;18,2,0)</f>
        <v>2</v>
      </c>
      <c r="T642" s="3">
        <f>IF(Machine_Downtime[[#This Row],[Torque]]&gt;24,2,0)</f>
        <v>0</v>
      </c>
      <c r="U642" s="3">
        <f>Machine_Downtime[[#This Row],[torque_risk]]+Machine_Downtime[[#This Row],[temperature_risk]]+Machine_Downtime[[#This Row],[splindle_speed_risk]]+Machine_Downtime[[#This Row],[pressure_risk]]</f>
        <v>2</v>
      </c>
      <c r="V642" s="3" t="str">
        <f>IF(Machine_Downtime[[#This Row],[risk_score]]&gt;=5,"High",IF(Machine_Downtime[[#This Row],[risk_score]]&gt;=3,"Medium","Low"))</f>
        <v>Low</v>
      </c>
    </row>
    <row r="643" spans="1:22" x14ac:dyDescent="0.3">
      <c r="A643" t="s">
        <v>321</v>
      </c>
      <c r="B643" t="s">
        <v>17</v>
      </c>
      <c r="C643" t="s">
        <v>18</v>
      </c>
      <c r="D643" s="3">
        <v>66.56</v>
      </c>
      <c r="E643" s="3">
        <v>6.5603321990000003</v>
      </c>
      <c r="F643" s="3">
        <v>6.669182116</v>
      </c>
      <c r="G643" s="3">
        <v>15.4</v>
      </c>
      <c r="H643" s="3">
        <v>46.8</v>
      </c>
      <c r="I643" s="3">
        <v>34.4</v>
      </c>
      <c r="J643" s="3">
        <v>0.71399999999999997</v>
      </c>
      <c r="K643" s="3">
        <v>24.321000000000002</v>
      </c>
      <c r="L643" s="3">
        <v>17061</v>
      </c>
      <c r="M643" s="3" t="s">
        <v>126</v>
      </c>
      <c r="N643" s="3">
        <v>27.982064359999999</v>
      </c>
      <c r="O643" s="3">
        <v>2.42</v>
      </c>
      <c r="P643" t="s">
        <v>21</v>
      </c>
      <c r="Q643" s="3">
        <f t="shared" si="20"/>
        <v>2</v>
      </c>
      <c r="R643" s="3">
        <f t="shared" si="21"/>
        <v>2</v>
      </c>
      <c r="S643" s="3">
        <f>IF(Machine_Downtime[[#This Row],[Coolant_Temperature]]&gt;18,2,0)</f>
        <v>0</v>
      </c>
      <c r="T643" s="3">
        <f>IF(Machine_Downtime[[#This Row],[Torque]]&gt;24,2,0)</f>
        <v>2</v>
      </c>
      <c r="U643" s="3">
        <f>Machine_Downtime[[#This Row],[torque_risk]]+Machine_Downtime[[#This Row],[temperature_risk]]+Machine_Downtime[[#This Row],[splindle_speed_risk]]+Machine_Downtime[[#This Row],[pressure_risk]]</f>
        <v>6</v>
      </c>
      <c r="V643" s="3" t="str">
        <f>IF(Machine_Downtime[[#This Row],[risk_score]]&gt;=5,"High",IF(Machine_Downtime[[#This Row],[risk_score]]&gt;=3,"Medium","Low"))</f>
        <v>High</v>
      </c>
    </row>
    <row r="644" spans="1:22" x14ac:dyDescent="0.3">
      <c r="A644" t="s">
        <v>321</v>
      </c>
      <c r="B644" t="s">
        <v>23</v>
      </c>
      <c r="C644" t="s">
        <v>24</v>
      </c>
      <c r="D644" s="3">
        <v>91.96</v>
      </c>
      <c r="E644" s="3">
        <v>5.9183573369999998</v>
      </c>
      <c r="F644" s="3">
        <v>6.8112864780000004</v>
      </c>
      <c r="G644" s="3">
        <v>15.4</v>
      </c>
      <c r="H644" s="3">
        <v>49.2</v>
      </c>
      <c r="I644" s="3">
        <v>37.6</v>
      </c>
      <c r="J644" s="3">
        <v>1.468</v>
      </c>
      <c r="K644" s="3">
        <v>20.213999999999999</v>
      </c>
      <c r="L644" s="3">
        <v>17036</v>
      </c>
      <c r="M644" s="3" t="s">
        <v>208</v>
      </c>
      <c r="N644" s="3">
        <v>28.02312749</v>
      </c>
      <c r="O644" s="3">
        <v>3.33</v>
      </c>
      <c r="P644" t="s">
        <v>21</v>
      </c>
      <c r="Q644" s="3">
        <f t="shared" si="20"/>
        <v>0</v>
      </c>
      <c r="R644" s="3">
        <f t="shared" si="21"/>
        <v>0</v>
      </c>
      <c r="S644" s="3">
        <f>IF(Machine_Downtime[[#This Row],[Coolant_Temperature]]&gt;18,2,0)</f>
        <v>0</v>
      </c>
      <c r="T644" s="3">
        <f>IF(Machine_Downtime[[#This Row],[Torque]]&gt;24,2,0)</f>
        <v>2</v>
      </c>
      <c r="U644" s="3">
        <f>Machine_Downtime[[#This Row],[torque_risk]]+Machine_Downtime[[#This Row],[temperature_risk]]+Machine_Downtime[[#This Row],[splindle_speed_risk]]+Machine_Downtime[[#This Row],[pressure_risk]]</f>
        <v>2</v>
      </c>
      <c r="V644" s="3" t="str">
        <f>IF(Machine_Downtime[[#This Row],[risk_score]]&gt;=5,"High",IF(Machine_Downtime[[#This Row],[risk_score]]&gt;=3,"Medium","Low"))</f>
        <v>Low</v>
      </c>
    </row>
    <row r="645" spans="1:22" x14ac:dyDescent="0.3">
      <c r="A645" t="s">
        <v>321</v>
      </c>
      <c r="B645" t="s">
        <v>23</v>
      </c>
      <c r="C645" t="s">
        <v>24</v>
      </c>
      <c r="D645" s="3">
        <v>56.89</v>
      </c>
      <c r="E645" s="3">
        <v>6.893181921</v>
      </c>
      <c r="F645" s="3">
        <v>6.6203411030000003</v>
      </c>
      <c r="G645" s="3">
        <v>12.1</v>
      </c>
      <c r="H645" s="3">
        <v>50.2</v>
      </c>
      <c r="I645" s="3">
        <v>32.200000000000003</v>
      </c>
      <c r="J645" s="3">
        <v>1.4259999999999999</v>
      </c>
      <c r="K645" s="3">
        <v>25.045999999999999</v>
      </c>
      <c r="L645" s="3">
        <v>17011</v>
      </c>
      <c r="M645" s="3" t="s">
        <v>101</v>
      </c>
      <c r="N645" s="3">
        <v>28.064311329999999</v>
      </c>
      <c r="O645" s="3">
        <v>2.42</v>
      </c>
      <c r="P645" t="s">
        <v>21</v>
      </c>
      <c r="Q645" s="3">
        <f t="shared" si="20"/>
        <v>2</v>
      </c>
      <c r="R645" s="3">
        <f t="shared" si="21"/>
        <v>0</v>
      </c>
      <c r="S645" s="3">
        <f>IF(Machine_Downtime[[#This Row],[Coolant_Temperature]]&gt;18,2,0)</f>
        <v>0</v>
      </c>
      <c r="T645" s="3">
        <f>IF(Machine_Downtime[[#This Row],[Torque]]&gt;24,2,0)</f>
        <v>2</v>
      </c>
      <c r="U645" s="3">
        <f>Machine_Downtime[[#This Row],[torque_risk]]+Machine_Downtime[[#This Row],[temperature_risk]]+Machine_Downtime[[#This Row],[splindle_speed_risk]]+Machine_Downtime[[#This Row],[pressure_risk]]</f>
        <v>4</v>
      </c>
      <c r="V645" s="3" t="str">
        <f>IF(Machine_Downtime[[#This Row],[risk_score]]&gt;=5,"High",IF(Machine_Downtime[[#This Row],[risk_score]]&gt;=3,"Medium","Low"))</f>
        <v>Medium</v>
      </c>
    </row>
    <row r="646" spans="1:22" x14ac:dyDescent="0.3">
      <c r="A646" t="s">
        <v>321</v>
      </c>
      <c r="B646" t="s">
        <v>23</v>
      </c>
      <c r="C646" t="s">
        <v>24</v>
      </c>
      <c r="D646" s="3">
        <v>53.53</v>
      </c>
      <c r="E646" s="3">
        <v>4.8425205299999998</v>
      </c>
      <c r="F646" s="3">
        <v>6.1355068680000002</v>
      </c>
      <c r="G646" s="3">
        <v>34.700000000000003</v>
      </c>
      <c r="H646" s="3">
        <v>47.2</v>
      </c>
      <c r="I646" s="3">
        <v>35.200000000000003</v>
      </c>
      <c r="J646" s="3">
        <v>0.77100000000000002</v>
      </c>
      <c r="K646" s="3">
        <v>30.07</v>
      </c>
      <c r="L646" s="3">
        <v>17042</v>
      </c>
      <c r="M646" s="3" t="s">
        <v>225</v>
      </c>
      <c r="N646" s="3">
        <v>28.013261350000001</v>
      </c>
      <c r="O646" s="3">
        <v>2.5</v>
      </c>
      <c r="P646" t="s">
        <v>21</v>
      </c>
      <c r="Q646" s="3">
        <f t="shared" si="20"/>
        <v>2</v>
      </c>
      <c r="R646" s="3">
        <f t="shared" si="21"/>
        <v>0</v>
      </c>
      <c r="S646" s="3">
        <f>IF(Machine_Downtime[[#This Row],[Coolant_Temperature]]&gt;18,2,0)</f>
        <v>2</v>
      </c>
      <c r="T646" s="3">
        <f>IF(Machine_Downtime[[#This Row],[Torque]]&gt;24,2,0)</f>
        <v>2</v>
      </c>
      <c r="U646" s="3">
        <f>Machine_Downtime[[#This Row],[torque_risk]]+Machine_Downtime[[#This Row],[temperature_risk]]+Machine_Downtime[[#This Row],[splindle_speed_risk]]+Machine_Downtime[[#This Row],[pressure_risk]]</f>
        <v>6</v>
      </c>
      <c r="V646" s="3" t="str">
        <f>IF(Machine_Downtime[[#This Row],[risk_score]]&gt;=5,"High",IF(Machine_Downtime[[#This Row],[risk_score]]&gt;=3,"Medium","Low"))</f>
        <v>High</v>
      </c>
    </row>
    <row r="647" spans="1:22" x14ac:dyDescent="0.3">
      <c r="A647" t="s">
        <v>321</v>
      </c>
      <c r="B647" t="s">
        <v>17</v>
      </c>
      <c r="C647" t="s">
        <v>18</v>
      </c>
      <c r="D647" s="3">
        <v>94.29</v>
      </c>
      <c r="E647" s="3">
        <v>6.9606359080000004</v>
      </c>
      <c r="F647" s="3">
        <v>6.5353487770000003</v>
      </c>
      <c r="G647" s="3" t="s">
        <v>246</v>
      </c>
      <c r="H647" s="3">
        <v>43.2</v>
      </c>
      <c r="I647" s="3">
        <v>33.6</v>
      </c>
      <c r="J647" s="3">
        <v>0.72599999999999998</v>
      </c>
      <c r="K647" s="3">
        <v>30.981999999999999</v>
      </c>
      <c r="L647" s="3">
        <v>17030</v>
      </c>
      <c r="M647" s="3" t="s">
        <v>242</v>
      </c>
      <c r="N647" s="3">
        <v>28.03300059</v>
      </c>
      <c r="O647" s="3">
        <v>2.4500000000000002</v>
      </c>
      <c r="P647" t="s">
        <v>21</v>
      </c>
      <c r="Q647" s="3">
        <f t="shared" si="20"/>
        <v>0</v>
      </c>
      <c r="R647" s="3">
        <f t="shared" si="21"/>
        <v>0</v>
      </c>
      <c r="S647" s="3">
        <f>IF(Machine_Downtime[[#This Row],[Coolant_Temperature]]&gt;18,2,0)</f>
        <v>2</v>
      </c>
      <c r="T647" s="3">
        <f>IF(Machine_Downtime[[#This Row],[Torque]]&gt;24,2,0)</f>
        <v>2</v>
      </c>
      <c r="U647" s="3">
        <f>Machine_Downtime[[#This Row],[torque_risk]]+Machine_Downtime[[#This Row],[temperature_risk]]+Machine_Downtime[[#This Row],[splindle_speed_risk]]+Machine_Downtime[[#This Row],[pressure_risk]]</f>
        <v>4</v>
      </c>
      <c r="V647" s="3" t="str">
        <f>IF(Machine_Downtime[[#This Row],[risk_score]]&gt;=5,"High",IF(Machine_Downtime[[#This Row],[risk_score]]&gt;=3,"Medium","Low"))</f>
        <v>Medium</v>
      </c>
    </row>
    <row r="648" spans="1:22" x14ac:dyDescent="0.3">
      <c r="A648" t="s">
        <v>321</v>
      </c>
      <c r="B648" t="s">
        <v>17</v>
      </c>
      <c r="C648" t="s">
        <v>18</v>
      </c>
      <c r="D648" s="3">
        <v>68.180000000000007</v>
      </c>
      <c r="E648" s="3">
        <v>5.3586235069999999</v>
      </c>
      <c r="F648" s="3">
        <v>6.4194652879999996</v>
      </c>
      <c r="G648" s="3">
        <v>11.1</v>
      </c>
      <c r="H648" s="3">
        <v>43.3</v>
      </c>
      <c r="I648" s="3">
        <v>37.200000000000003</v>
      </c>
      <c r="J648" s="3">
        <v>0.72499999999999998</v>
      </c>
      <c r="K648" s="3">
        <v>24.991</v>
      </c>
      <c r="L648" s="3">
        <v>16817</v>
      </c>
      <c r="M648" s="3" t="s">
        <v>164</v>
      </c>
      <c r="N648" s="3">
        <v>28.388059699999999</v>
      </c>
      <c r="O648" s="3">
        <v>2.3199999999999998</v>
      </c>
      <c r="P648" t="s">
        <v>21</v>
      </c>
      <c r="Q648" s="3">
        <f t="shared" si="20"/>
        <v>2</v>
      </c>
      <c r="R648" s="3">
        <f t="shared" si="21"/>
        <v>0</v>
      </c>
      <c r="S648" s="3">
        <f>IF(Machine_Downtime[[#This Row],[Coolant_Temperature]]&gt;18,2,0)</f>
        <v>0</v>
      </c>
      <c r="T648" s="3">
        <f>IF(Machine_Downtime[[#This Row],[Torque]]&gt;24,2,0)</f>
        <v>2</v>
      </c>
      <c r="U648" s="3">
        <f>Machine_Downtime[[#This Row],[torque_risk]]+Machine_Downtime[[#This Row],[temperature_risk]]+Machine_Downtime[[#This Row],[splindle_speed_risk]]+Machine_Downtime[[#This Row],[pressure_risk]]</f>
        <v>4</v>
      </c>
      <c r="V648" s="3" t="str">
        <f>IF(Machine_Downtime[[#This Row],[risk_score]]&gt;=5,"High",IF(Machine_Downtime[[#This Row],[risk_score]]&gt;=3,"Medium","Low"))</f>
        <v>Medium</v>
      </c>
    </row>
    <row r="649" spans="1:22" x14ac:dyDescent="0.3">
      <c r="A649" t="s">
        <v>321</v>
      </c>
      <c r="B649" t="s">
        <v>28</v>
      </c>
      <c r="C649" t="s">
        <v>29</v>
      </c>
      <c r="D649" s="3">
        <v>62.42</v>
      </c>
      <c r="E649" s="3">
        <v>4.8608624699999998</v>
      </c>
      <c r="F649" s="3">
        <v>6.6783162599999999</v>
      </c>
      <c r="G649" s="3">
        <v>22.8</v>
      </c>
      <c r="H649" s="3">
        <v>50.2</v>
      </c>
      <c r="I649" s="3">
        <v>40.4</v>
      </c>
      <c r="J649" s="3">
        <v>1.1719999999999999</v>
      </c>
      <c r="K649" s="3">
        <v>27.141999999999999</v>
      </c>
      <c r="L649" s="3">
        <v>16815</v>
      </c>
      <c r="M649" s="3" t="s">
        <v>248</v>
      </c>
      <c r="N649" s="3">
        <v>28.391436219999999</v>
      </c>
      <c r="O649" s="3">
        <v>2.38</v>
      </c>
      <c r="P649" t="s">
        <v>21</v>
      </c>
      <c r="Q649" s="3">
        <f t="shared" si="20"/>
        <v>2</v>
      </c>
      <c r="R649" s="3">
        <f t="shared" si="21"/>
        <v>0</v>
      </c>
      <c r="S649" s="3">
        <f>IF(Machine_Downtime[[#This Row],[Coolant_Temperature]]&gt;18,2,0)</f>
        <v>2</v>
      </c>
      <c r="T649" s="3">
        <f>IF(Machine_Downtime[[#This Row],[Torque]]&gt;24,2,0)</f>
        <v>2</v>
      </c>
      <c r="U649" s="3">
        <f>Machine_Downtime[[#This Row],[torque_risk]]+Machine_Downtime[[#This Row],[temperature_risk]]+Machine_Downtime[[#This Row],[splindle_speed_risk]]+Machine_Downtime[[#This Row],[pressure_risk]]</f>
        <v>6</v>
      </c>
      <c r="V649" s="3" t="str">
        <f>IF(Machine_Downtime[[#This Row],[risk_score]]&gt;=5,"High",IF(Machine_Downtime[[#This Row],[risk_score]]&gt;=3,"Medium","Low"))</f>
        <v>High</v>
      </c>
    </row>
    <row r="650" spans="1:22" x14ac:dyDescent="0.3">
      <c r="A650" t="s">
        <v>321</v>
      </c>
      <c r="B650" t="s">
        <v>28</v>
      </c>
      <c r="C650" t="s">
        <v>29</v>
      </c>
      <c r="D650" s="3" t="s">
        <v>236</v>
      </c>
      <c r="E650" s="3">
        <v>6.863944117</v>
      </c>
      <c r="F650" s="3">
        <v>6.278330811</v>
      </c>
      <c r="G650" s="3" t="s">
        <v>267</v>
      </c>
      <c r="H650" s="3">
        <v>52.3</v>
      </c>
      <c r="I650" s="3">
        <v>38.700000000000003</v>
      </c>
      <c r="J650" s="3">
        <v>1.0720000000000001</v>
      </c>
      <c r="K650" s="3">
        <v>23.922000000000001</v>
      </c>
      <c r="L650" s="3">
        <v>16910</v>
      </c>
      <c r="M650" s="3" t="s">
        <v>43</v>
      </c>
      <c r="N650" s="3">
        <v>28.231933770000001</v>
      </c>
      <c r="O650" s="3">
        <v>2.36</v>
      </c>
      <c r="P650" t="s">
        <v>21</v>
      </c>
      <c r="Q650" s="3">
        <f t="shared" si="20"/>
        <v>0</v>
      </c>
      <c r="R650" s="3">
        <f t="shared" si="21"/>
        <v>0</v>
      </c>
      <c r="S650" s="3">
        <f>IF(Machine_Downtime[[#This Row],[Coolant_Temperature]]&gt;18,2,0)</f>
        <v>2</v>
      </c>
      <c r="T650" s="3">
        <f>IF(Machine_Downtime[[#This Row],[Torque]]&gt;24,2,0)</f>
        <v>2</v>
      </c>
      <c r="U650" s="3">
        <f>Machine_Downtime[[#This Row],[torque_risk]]+Machine_Downtime[[#This Row],[temperature_risk]]+Machine_Downtime[[#This Row],[splindle_speed_risk]]+Machine_Downtime[[#This Row],[pressure_risk]]</f>
        <v>4</v>
      </c>
      <c r="V650" s="3" t="str">
        <f>IF(Machine_Downtime[[#This Row],[risk_score]]&gt;=5,"High",IF(Machine_Downtime[[#This Row],[risk_score]]&gt;=3,"Medium","Low"))</f>
        <v>Medium</v>
      </c>
    </row>
    <row r="651" spans="1:22" x14ac:dyDescent="0.3">
      <c r="A651" t="s">
        <v>321</v>
      </c>
      <c r="B651" t="s">
        <v>28</v>
      </c>
      <c r="C651" t="s">
        <v>29</v>
      </c>
      <c r="D651" s="3">
        <v>74.25</v>
      </c>
      <c r="E651" s="3">
        <v>6.8394131590000002</v>
      </c>
      <c r="F651" s="3">
        <v>7.247806432</v>
      </c>
      <c r="G651" s="3">
        <v>14.9</v>
      </c>
      <c r="H651" s="3">
        <v>49.7</v>
      </c>
      <c r="I651" s="3">
        <v>34.6</v>
      </c>
      <c r="J651" s="3">
        <v>0.77200000000000002</v>
      </c>
      <c r="K651" s="3">
        <v>30.286000000000001</v>
      </c>
      <c r="L651" s="3">
        <v>16910</v>
      </c>
      <c r="M651" s="3" t="s">
        <v>105</v>
      </c>
      <c r="N651" s="3">
        <v>28.231933770000001</v>
      </c>
      <c r="O651" s="3">
        <v>2.29</v>
      </c>
      <c r="P651" t="s">
        <v>21</v>
      </c>
      <c r="Q651" s="3">
        <f t="shared" si="20"/>
        <v>2</v>
      </c>
      <c r="R651" s="3">
        <f t="shared" si="21"/>
        <v>0</v>
      </c>
      <c r="S651" s="3">
        <f>IF(Machine_Downtime[[#This Row],[Coolant_Temperature]]&gt;18,2,0)</f>
        <v>0</v>
      </c>
      <c r="T651" s="3">
        <f>IF(Machine_Downtime[[#This Row],[Torque]]&gt;24,2,0)</f>
        <v>2</v>
      </c>
      <c r="U651" s="3">
        <f>Machine_Downtime[[#This Row],[torque_risk]]+Machine_Downtime[[#This Row],[temperature_risk]]+Machine_Downtime[[#This Row],[splindle_speed_risk]]+Machine_Downtime[[#This Row],[pressure_risk]]</f>
        <v>4</v>
      </c>
      <c r="V651" s="3" t="str">
        <f>IF(Machine_Downtime[[#This Row],[risk_score]]&gt;=5,"High",IF(Machine_Downtime[[#This Row],[risk_score]]&gt;=3,"Medium","Low"))</f>
        <v>Medium</v>
      </c>
    </row>
    <row r="652" spans="1:22" x14ac:dyDescent="0.3">
      <c r="A652" t="s">
        <v>321</v>
      </c>
      <c r="B652" t="s">
        <v>17</v>
      </c>
      <c r="C652" t="s">
        <v>18</v>
      </c>
      <c r="D652" s="3">
        <v>82.28</v>
      </c>
      <c r="E652" s="3">
        <v>4.5668539020000001</v>
      </c>
      <c r="F652" s="3">
        <v>6.6319820839999997</v>
      </c>
      <c r="G652" s="3">
        <v>17.100000000000001</v>
      </c>
      <c r="H652" s="3">
        <v>46.7</v>
      </c>
      <c r="I652" s="3" t="s">
        <v>61</v>
      </c>
      <c r="J652" s="3">
        <v>0.95499999999999996</v>
      </c>
      <c r="K652" s="3">
        <v>18.959</v>
      </c>
      <c r="L652" s="3">
        <v>17061</v>
      </c>
      <c r="M652" s="3" t="s">
        <v>322</v>
      </c>
      <c r="N652" s="3">
        <v>27.982064359999999</v>
      </c>
      <c r="O652" s="3">
        <v>3.91</v>
      </c>
      <c r="P652" t="s">
        <v>21</v>
      </c>
      <c r="Q652" s="3">
        <f t="shared" si="20"/>
        <v>2</v>
      </c>
      <c r="R652" s="3">
        <f t="shared" si="21"/>
        <v>0</v>
      </c>
      <c r="S652" s="3">
        <f>IF(Machine_Downtime[[#This Row],[Coolant_Temperature]]&gt;18,2,0)</f>
        <v>0</v>
      </c>
      <c r="T652" s="3">
        <f>IF(Machine_Downtime[[#This Row],[Torque]]&gt;24,2,0)</f>
        <v>2</v>
      </c>
      <c r="U652" s="3">
        <f>Machine_Downtime[[#This Row],[torque_risk]]+Machine_Downtime[[#This Row],[temperature_risk]]+Machine_Downtime[[#This Row],[splindle_speed_risk]]+Machine_Downtime[[#This Row],[pressure_risk]]</f>
        <v>4</v>
      </c>
      <c r="V652" s="3" t="str">
        <f>IF(Machine_Downtime[[#This Row],[risk_score]]&gt;=5,"High",IF(Machine_Downtime[[#This Row],[risk_score]]&gt;=3,"Medium","Low"))</f>
        <v>Medium</v>
      </c>
    </row>
    <row r="653" spans="1:22" x14ac:dyDescent="0.3">
      <c r="A653" t="s">
        <v>321</v>
      </c>
      <c r="B653" t="s">
        <v>23</v>
      </c>
      <c r="C653" t="s">
        <v>24</v>
      </c>
      <c r="D653" s="3">
        <v>88.92</v>
      </c>
      <c r="E653" s="3">
        <v>5.5678565730000003</v>
      </c>
      <c r="F653" s="3">
        <v>5.0634800350000004</v>
      </c>
      <c r="G653" s="3">
        <v>6.2</v>
      </c>
      <c r="H653" s="3">
        <v>44.4</v>
      </c>
      <c r="I653" s="3">
        <v>37.6</v>
      </c>
      <c r="J653" s="3">
        <v>1.4350000000000001</v>
      </c>
      <c r="K653" s="3">
        <v>32.595999999999997</v>
      </c>
      <c r="L653" s="3">
        <v>16874</v>
      </c>
      <c r="M653" s="3" t="s">
        <v>193</v>
      </c>
      <c r="N653" s="3">
        <v>28.29216546</v>
      </c>
      <c r="O653" s="3">
        <v>3.49</v>
      </c>
      <c r="P653" t="s">
        <v>21</v>
      </c>
      <c r="Q653" s="3">
        <f t="shared" si="20"/>
        <v>2</v>
      </c>
      <c r="R653" s="3">
        <f t="shared" si="21"/>
        <v>0</v>
      </c>
      <c r="S653" s="3">
        <f>IF(Machine_Downtime[[#This Row],[Coolant_Temperature]]&gt;18,2,0)</f>
        <v>0</v>
      </c>
      <c r="T653" s="3">
        <f>IF(Machine_Downtime[[#This Row],[Torque]]&gt;24,2,0)</f>
        <v>2</v>
      </c>
      <c r="U653" s="3">
        <f>Machine_Downtime[[#This Row],[torque_risk]]+Machine_Downtime[[#This Row],[temperature_risk]]+Machine_Downtime[[#This Row],[splindle_speed_risk]]+Machine_Downtime[[#This Row],[pressure_risk]]</f>
        <v>4</v>
      </c>
      <c r="V653" s="3" t="str">
        <f>IF(Machine_Downtime[[#This Row],[risk_score]]&gt;=5,"High",IF(Machine_Downtime[[#This Row],[risk_score]]&gt;=3,"Medium","Low"))</f>
        <v>Medium</v>
      </c>
    </row>
    <row r="654" spans="1:22" x14ac:dyDescent="0.3">
      <c r="A654" t="s">
        <v>321</v>
      </c>
      <c r="B654" t="s">
        <v>17</v>
      </c>
      <c r="C654" t="s">
        <v>18</v>
      </c>
      <c r="D654" s="3">
        <v>97.87</v>
      </c>
      <c r="E654" s="3">
        <v>6.5603321990000003</v>
      </c>
      <c r="F654" s="3">
        <v>6.3887919980000003</v>
      </c>
      <c r="G654" s="3">
        <v>11.7</v>
      </c>
      <c r="H654" s="3">
        <v>49.9</v>
      </c>
      <c r="I654" s="3">
        <v>34.9</v>
      </c>
      <c r="J654" s="3">
        <v>0.44700000000000001</v>
      </c>
      <c r="K654" s="3">
        <v>22.321000000000002</v>
      </c>
      <c r="L654" s="3">
        <v>17010</v>
      </c>
      <c r="M654" s="3" t="s">
        <v>227</v>
      </c>
      <c r="N654" s="3">
        <v>28.0659612</v>
      </c>
      <c r="O654" s="3">
        <v>3.59</v>
      </c>
      <c r="P654" t="s">
        <v>21</v>
      </c>
      <c r="Q654" s="3">
        <f t="shared" si="20"/>
        <v>0</v>
      </c>
      <c r="R654" s="3">
        <f t="shared" si="21"/>
        <v>0</v>
      </c>
      <c r="S654" s="3">
        <f>IF(Machine_Downtime[[#This Row],[Coolant_Temperature]]&gt;18,2,0)</f>
        <v>0</v>
      </c>
      <c r="T654" s="3">
        <f>IF(Machine_Downtime[[#This Row],[Torque]]&gt;24,2,0)</f>
        <v>2</v>
      </c>
      <c r="U654" s="3">
        <f>Machine_Downtime[[#This Row],[torque_risk]]+Machine_Downtime[[#This Row],[temperature_risk]]+Machine_Downtime[[#This Row],[splindle_speed_risk]]+Machine_Downtime[[#This Row],[pressure_risk]]</f>
        <v>2</v>
      </c>
      <c r="V654" s="3" t="str">
        <f>IF(Machine_Downtime[[#This Row],[risk_score]]&gt;=5,"High",IF(Machine_Downtime[[#This Row],[risk_score]]&gt;=3,"Medium","Low"))</f>
        <v>Low</v>
      </c>
    </row>
    <row r="655" spans="1:22" x14ac:dyDescent="0.3">
      <c r="A655" t="s">
        <v>321</v>
      </c>
      <c r="B655" t="s">
        <v>23</v>
      </c>
      <c r="C655" t="s">
        <v>24</v>
      </c>
      <c r="D655" s="3">
        <v>117.636062</v>
      </c>
      <c r="E655" s="3">
        <v>5.6437486760000004</v>
      </c>
      <c r="F655" s="3">
        <v>6.6574219049999996</v>
      </c>
      <c r="G655" s="3">
        <v>26.2</v>
      </c>
      <c r="H655" s="3">
        <v>47.4</v>
      </c>
      <c r="I655" s="3">
        <v>33.1</v>
      </c>
      <c r="J655" s="3">
        <v>1.367</v>
      </c>
      <c r="K655" s="3">
        <v>30.422000000000001</v>
      </c>
      <c r="L655" s="3">
        <v>17726</v>
      </c>
      <c r="M655" s="3" t="s">
        <v>44</v>
      </c>
      <c r="N655" s="3">
        <v>21.135204529999999</v>
      </c>
      <c r="O655" s="3">
        <v>2.02</v>
      </c>
      <c r="P655" t="s">
        <v>37</v>
      </c>
      <c r="Q655" s="3">
        <f t="shared" si="20"/>
        <v>0</v>
      </c>
      <c r="R655" s="3">
        <f t="shared" si="21"/>
        <v>0</v>
      </c>
      <c r="S655" s="3">
        <f>IF(Machine_Downtime[[#This Row],[Coolant_Temperature]]&gt;18,2,0)</f>
        <v>2</v>
      </c>
      <c r="T655" s="3">
        <f>IF(Machine_Downtime[[#This Row],[Torque]]&gt;24,2,0)</f>
        <v>0</v>
      </c>
      <c r="U655" s="3">
        <f>Machine_Downtime[[#This Row],[torque_risk]]+Machine_Downtime[[#This Row],[temperature_risk]]+Machine_Downtime[[#This Row],[splindle_speed_risk]]+Machine_Downtime[[#This Row],[pressure_risk]]</f>
        <v>2</v>
      </c>
      <c r="V655" s="3" t="str">
        <f>IF(Machine_Downtime[[#This Row],[risk_score]]&gt;=5,"High",IF(Machine_Downtime[[#This Row],[risk_score]]&gt;=3,"Medium","Low"))</f>
        <v>Low</v>
      </c>
    </row>
    <row r="656" spans="1:22" x14ac:dyDescent="0.3">
      <c r="A656" t="s">
        <v>321</v>
      </c>
      <c r="B656" t="s">
        <v>28</v>
      </c>
      <c r="C656" t="s">
        <v>29</v>
      </c>
      <c r="D656" s="3">
        <v>146.0763048</v>
      </c>
      <c r="E656" s="3">
        <v>3.8950313470000002</v>
      </c>
      <c r="F656" s="3">
        <v>6.7509879570000004</v>
      </c>
      <c r="G656" s="3">
        <v>30.3</v>
      </c>
      <c r="H656" s="3">
        <v>55.7</v>
      </c>
      <c r="I656" s="3">
        <v>36.299999999999997</v>
      </c>
      <c r="J656" s="3">
        <v>1.2749999999999999</v>
      </c>
      <c r="K656" s="3">
        <v>29.731000000000002</v>
      </c>
      <c r="L656" s="3">
        <v>24280</v>
      </c>
      <c r="M656" s="3" t="s">
        <v>260</v>
      </c>
      <c r="N656" s="3">
        <v>33.355119610000003</v>
      </c>
      <c r="O656" s="3">
        <v>3.46</v>
      </c>
      <c r="P656" t="s">
        <v>37</v>
      </c>
      <c r="Q656" s="3">
        <f t="shared" si="20"/>
        <v>0</v>
      </c>
      <c r="R656" s="3">
        <f t="shared" si="21"/>
        <v>0</v>
      </c>
      <c r="S656" s="3">
        <f>IF(Machine_Downtime[[#This Row],[Coolant_Temperature]]&gt;18,2,0)</f>
        <v>2</v>
      </c>
      <c r="T656" s="3">
        <f>IF(Machine_Downtime[[#This Row],[Torque]]&gt;24,2,0)</f>
        <v>2</v>
      </c>
      <c r="U656" s="3">
        <f>Machine_Downtime[[#This Row],[torque_risk]]+Machine_Downtime[[#This Row],[temperature_risk]]+Machine_Downtime[[#This Row],[splindle_speed_risk]]+Machine_Downtime[[#This Row],[pressure_risk]]</f>
        <v>4</v>
      </c>
      <c r="V656" s="3" t="str">
        <f>IF(Machine_Downtime[[#This Row],[risk_score]]&gt;=5,"High",IF(Machine_Downtime[[#This Row],[risk_score]]&gt;=3,"Medium","Low"))</f>
        <v>Medium</v>
      </c>
    </row>
    <row r="657" spans="1:22" x14ac:dyDescent="0.3">
      <c r="A657" t="s">
        <v>321</v>
      </c>
      <c r="B657" t="s">
        <v>17</v>
      </c>
      <c r="C657" t="s">
        <v>18</v>
      </c>
      <c r="D657" s="3">
        <v>162.230774</v>
      </c>
      <c r="E657" s="3">
        <v>6.1981914070000004</v>
      </c>
      <c r="F657" s="3">
        <v>6.6940275959999997</v>
      </c>
      <c r="G657" s="3" t="s">
        <v>48</v>
      </c>
      <c r="H657" s="3">
        <v>52.7</v>
      </c>
      <c r="I657" s="3">
        <v>35.299999999999997</v>
      </c>
      <c r="J657" s="3">
        <v>1.431</v>
      </c>
      <c r="K657" s="3">
        <v>31.254999999999999</v>
      </c>
      <c r="L657" s="3">
        <v>19197</v>
      </c>
      <c r="M657" s="3" t="s">
        <v>237</v>
      </c>
      <c r="N657" s="3">
        <v>32.519298550000002</v>
      </c>
      <c r="O657" s="3">
        <v>2.02</v>
      </c>
      <c r="P657" t="s">
        <v>37</v>
      </c>
      <c r="Q657" s="3">
        <f t="shared" si="20"/>
        <v>0</v>
      </c>
      <c r="R657" s="3">
        <f t="shared" si="21"/>
        <v>2</v>
      </c>
      <c r="S657" s="3">
        <f>IF(Machine_Downtime[[#This Row],[Coolant_Temperature]]&gt;18,2,0)</f>
        <v>2</v>
      </c>
      <c r="T657" s="3">
        <f>IF(Machine_Downtime[[#This Row],[Torque]]&gt;24,2,0)</f>
        <v>2</v>
      </c>
      <c r="U657" s="3">
        <f>Machine_Downtime[[#This Row],[torque_risk]]+Machine_Downtime[[#This Row],[temperature_risk]]+Machine_Downtime[[#This Row],[splindle_speed_risk]]+Machine_Downtime[[#This Row],[pressure_risk]]</f>
        <v>6</v>
      </c>
      <c r="V657" s="3" t="str">
        <f>IF(Machine_Downtime[[#This Row],[risk_score]]&gt;=5,"High",IF(Machine_Downtime[[#This Row],[risk_score]]&gt;=3,"Medium","Low"))</f>
        <v>High</v>
      </c>
    </row>
    <row r="658" spans="1:22" x14ac:dyDescent="0.3">
      <c r="A658" t="s">
        <v>321</v>
      </c>
      <c r="B658" t="s">
        <v>23</v>
      </c>
      <c r="C658" t="s">
        <v>24</v>
      </c>
      <c r="D658" s="3">
        <v>118.44384479999999</v>
      </c>
      <c r="E658" s="3">
        <v>3.0531488370000002</v>
      </c>
      <c r="F658" s="3">
        <v>7.0017922629999996</v>
      </c>
      <c r="G658" s="3">
        <v>30.1</v>
      </c>
      <c r="H658" s="3">
        <v>48.4</v>
      </c>
      <c r="I658" s="3">
        <v>38.799999999999997</v>
      </c>
      <c r="J658" s="3">
        <v>1.1639999999999999</v>
      </c>
      <c r="K658" s="3">
        <v>9.84</v>
      </c>
      <c r="L658" s="3">
        <v>14266</v>
      </c>
      <c r="M658" s="3" t="s">
        <v>84</v>
      </c>
      <c r="N658" s="3">
        <v>35.581220899999998</v>
      </c>
      <c r="O658" s="3">
        <v>3.25</v>
      </c>
      <c r="P658" t="s">
        <v>37</v>
      </c>
      <c r="Q658" s="3">
        <f t="shared" si="20"/>
        <v>0</v>
      </c>
      <c r="R658" s="3">
        <f t="shared" si="21"/>
        <v>0</v>
      </c>
      <c r="S658" s="3">
        <f>IF(Machine_Downtime[[#This Row],[Coolant_Temperature]]&gt;18,2,0)</f>
        <v>2</v>
      </c>
      <c r="T658" s="3">
        <f>IF(Machine_Downtime[[#This Row],[Torque]]&gt;24,2,0)</f>
        <v>2</v>
      </c>
      <c r="U658" s="3">
        <f>Machine_Downtime[[#This Row],[torque_risk]]+Machine_Downtime[[#This Row],[temperature_risk]]+Machine_Downtime[[#This Row],[splindle_speed_risk]]+Machine_Downtime[[#This Row],[pressure_risk]]</f>
        <v>4</v>
      </c>
      <c r="V658" s="3" t="str">
        <f>IF(Machine_Downtime[[#This Row],[risk_score]]&gt;=5,"High",IF(Machine_Downtime[[#This Row],[risk_score]]&gt;=3,"Medium","Low"))</f>
        <v>Medium</v>
      </c>
    </row>
    <row r="659" spans="1:22" x14ac:dyDescent="0.3">
      <c r="A659" t="s">
        <v>321</v>
      </c>
      <c r="B659" t="s">
        <v>17</v>
      </c>
      <c r="C659" t="s">
        <v>18</v>
      </c>
      <c r="D659" s="3">
        <v>118.19178770000001</v>
      </c>
      <c r="E659" s="3">
        <v>3.1260114720000001</v>
      </c>
      <c r="F659" s="3">
        <v>6.7043391579999998</v>
      </c>
      <c r="G659" s="3">
        <v>30.3</v>
      </c>
      <c r="H659" s="3">
        <v>44.9</v>
      </c>
      <c r="I659" s="3" t="s">
        <v>287</v>
      </c>
      <c r="J659" s="3">
        <v>0.92200000000000004</v>
      </c>
      <c r="K659" s="3">
        <v>38.47</v>
      </c>
      <c r="L659" s="3">
        <v>24298</v>
      </c>
      <c r="M659" s="3" t="s">
        <v>40</v>
      </c>
      <c r="N659" s="3">
        <v>19.647789939999999</v>
      </c>
      <c r="O659" s="3">
        <v>3.25</v>
      </c>
      <c r="P659" t="s">
        <v>37</v>
      </c>
      <c r="Q659" s="3">
        <f t="shared" si="20"/>
        <v>0</v>
      </c>
      <c r="R659" s="3">
        <f t="shared" si="21"/>
        <v>0</v>
      </c>
      <c r="S659" s="3">
        <f>IF(Machine_Downtime[[#This Row],[Coolant_Temperature]]&gt;18,2,0)</f>
        <v>2</v>
      </c>
      <c r="T659" s="3">
        <f>IF(Machine_Downtime[[#This Row],[Torque]]&gt;24,2,0)</f>
        <v>0</v>
      </c>
      <c r="U659" s="3">
        <f>Machine_Downtime[[#This Row],[torque_risk]]+Machine_Downtime[[#This Row],[temperature_risk]]+Machine_Downtime[[#This Row],[splindle_speed_risk]]+Machine_Downtime[[#This Row],[pressure_risk]]</f>
        <v>2</v>
      </c>
      <c r="V659" s="3" t="str">
        <f>IF(Machine_Downtime[[#This Row],[risk_score]]&gt;=5,"High",IF(Machine_Downtime[[#This Row],[risk_score]]&gt;=3,"Medium","Low"))</f>
        <v>Low</v>
      </c>
    </row>
    <row r="660" spans="1:22" x14ac:dyDescent="0.3">
      <c r="A660" t="s">
        <v>321</v>
      </c>
      <c r="B660" t="s">
        <v>23</v>
      </c>
      <c r="C660" t="s">
        <v>24</v>
      </c>
      <c r="D660" s="3">
        <v>128.18289440000001</v>
      </c>
      <c r="E660" s="3">
        <v>6.1075526660000001</v>
      </c>
      <c r="F660" s="3">
        <v>6.2525717930000004</v>
      </c>
      <c r="G660" s="3">
        <v>6.8</v>
      </c>
      <c r="H660" s="3">
        <v>49.7</v>
      </c>
      <c r="I660" s="3">
        <v>32.299999999999997</v>
      </c>
      <c r="J660" s="3">
        <v>0.91800000000000004</v>
      </c>
      <c r="K660" s="3">
        <v>20.861000000000001</v>
      </c>
      <c r="L660" s="3">
        <v>13272</v>
      </c>
      <c r="M660" s="3" t="s">
        <v>230</v>
      </c>
      <c r="N660" s="3">
        <v>19.71106524</v>
      </c>
      <c r="O660" s="3">
        <v>2.88</v>
      </c>
      <c r="P660" t="s">
        <v>37</v>
      </c>
      <c r="Q660" s="3">
        <f t="shared" si="20"/>
        <v>0</v>
      </c>
      <c r="R660" s="3">
        <f t="shared" si="21"/>
        <v>2</v>
      </c>
      <c r="S660" s="3">
        <f>IF(Machine_Downtime[[#This Row],[Coolant_Temperature]]&gt;18,2,0)</f>
        <v>0</v>
      </c>
      <c r="T660" s="3">
        <f>IF(Machine_Downtime[[#This Row],[Torque]]&gt;24,2,0)</f>
        <v>0</v>
      </c>
      <c r="U660" s="3">
        <f>Machine_Downtime[[#This Row],[torque_risk]]+Machine_Downtime[[#This Row],[temperature_risk]]+Machine_Downtime[[#This Row],[splindle_speed_risk]]+Machine_Downtime[[#This Row],[pressure_risk]]</f>
        <v>2</v>
      </c>
      <c r="V660" s="3" t="str">
        <f>IF(Machine_Downtime[[#This Row],[risk_score]]&gt;=5,"High",IF(Machine_Downtime[[#This Row],[risk_score]]&gt;=3,"Medium","Low"))</f>
        <v>Low</v>
      </c>
    </row>
    <row r="661" spans="1:22" x14ac:dyDescent="0.3">
      <c r="A661" t="s">
        <v>321</v>
      </c>
      <c r="B661" t="s">
        <v>28</v>
      </c>
      <c r="C661" t="s">
        <v>29</v>
      </c>
      <c r="D661" s="3">
        <v>125.95648540000001</v>
      </c>
      <c r="E661" s="3">
        <v>5.7822239599999996</v>
      </c>
      <c r="F661" s="3">
        <v>7.0380848389999997</v>
      </c>
      <c r="G661" s="3">
        <v>27.6</v>
      </c>
      <c r="H661" s="3">
        <v>49.5</v>
      </c>
      <c r="I661" s="3">
        <v>38.799999999999997</v>
      </c>
      <c r="J661" s="3">
        <v>1.4079999999999999</v>
      </c>
      <c r="K661" s="3">
        <v>21.795999999999999</v>
      </c>
      <c r="L661" s="3">
        <v>13272</v>
      </c>
      <c r="M661" s="3" t="s">
        <v>32</v>
      </c>
      <c r="N661" s="3">
        <v>30.51400825</v>
      </c>
      <c r="O661" s="3">
        <v>2.74</v>
      </c>
      <c r="P661" t="s">
        <v>37</v>
      </c>
      <c r="Q661" s="3">
        <f t="shared" si="20"/>
        <v>0</v>
      </c>
      <c r="R661" s="3">
        <f t="shared" si="21"/>
        <v>0</v>
      </c>
      <c r="S661" s="3">
        <f>IF(Machine_Downtime[[#This Row],[Coolant_Temperature]]&gt;18,2,0)</f>
        <v>2</v>
      </c>
      <c r="T661" s="3">
        <f>IF(Machine_Downtime[[#This Row],[Torque]]&gt;24,2,0)</f>
        <v>2</v>
      </c>
      <c r="U661" s="3">
        <f>Machine_Downtime[[#This Row],[torque_risk]]+Machine_Downtime[[#This Row],[temperature_risk]]+Machine_Downtime[[#This Row],[splindle_speed_risk]]+Machine_Downtime[[#This Row],[pressure_risk]]</f>
        <v>4</v>
      </c>
      <c r="V661" s="3" t="str">
        <f>IF(Machine_Downtime[[#This Row],[risk_score]]&gt;=5,"High",IF(Machine_Downtime[[#This Row],[risk_score]]&gt;=3,"Medium","Low"))</f>
        <v>Medium</v>
      </c>
    </row>
    <row r="662" spans="1:22" x14ac:dyDescent="0.3">
      <c r="A662" t="s">
        <v>321</v>
      </c>
      <c r="B662" t="s">
        <v>28</v>
      </c>
      <c r="C662" t="s">
        <v>29</v>
      </c>
      <c r="D662" s="3">
        <v>108.9668424</v>
      </c>
      <c r="E662" s="3">
        <v>5.6312190409999996</v>
      </c>
      <c r="F662" s="3">
        <v>6.0576809980000004</v>
      </c>
      <c r="G662" s="3">
        <v>26.2</v>
      </c>
      <c r="H662" s="3">
        <v>47.8</v>
      </c>
      <c r="I662" s="3">
        <v>28.6</v>
      </c>
      <c r="J662" s="3">
        <v>1.4179999999999999</v>
      </c>
      <c r="K662" s="3">
        <v>28.088999999999999</v>
      </c>
      <c r="L662" s="3">
        <v>14152</v>
      </c>
      <c r="M662" s="3" t="s">
        <v>190</v>
      </c>
      <c r="N662" s="3">
        <v>31.620335180000001</v>
      </c>
      <c r="O662" s="3">
        <v>3.03</v>
      </c>
      <c r="P662" t="s">
        <v>37</v>
      </c>
      <c r="Q662" s="3">
        <f t="shared" si="20"/>
        <v>0</v>
      </c>
      <c r="R662" s="3">
        <f t="shared" si="21"/>
        <v>0</v>
      </c>
      <c r="S662" s="3">
        <f>IF(Machine_Downtime[[#This Row],[Coolant_Temperature]]&gt;18,2,0)</f>
        <v>2</v>
      </c>
      <c r="T662" s="3">
        <f>IF(Machine_Downtime[[#This Row],[Torque]]&gt;24,2,0)</f>
        <v>2</v>
      </c>
      <c r="U662" s="3">
        <f>Machine_Downtime[[#This Row],[torque_risk]]+Machine_Downtime[[#This Row],[temperature_risk]]+Machine_Downtime[[#This Row],[splindle_speed_risk]]+Machine_Downtime[[#This Row],[pressure_risk]]</f>
        <v>4</v>
      </c>
      <c r="V662" s="3" t="str">
        <f>IF(Machine_Downtime[[#This Row],[risk_score]]&gt;=5,"High",IF(Machine_Downtime[[#This Row],[risk_score]]&gt;=3,"Medium","Low"))</f>
        <v>Medium</v>
      </c>
    </row>
    <row r="663" spans="1:22" x14ac:dyDescent="0.3">
      <c r="A663" t="s">
        <v>321</v>
      </c>
      <c r="B663" t="s">
        <v>23</v>
      </c>
      <c r="C663" t="s">
        <v>24</v>
      </c>
      <c r="D663" s="3">
        <v>106.56157090000001</v>
      </c>
      <c r="E663" s="3">
        <v>3.8950313470000002</v>
      </c>
      <c r="F663" s="3">
        <v>6.8033737939999996</v>
      </c>
      <c r="G663" s="3">
        <v>26.2</v>
      </c>
      <c r="H663" s="3">
        <v>44.1</v>
      </c>
      <c r="I663" s="3">
        <v>34.1</v>
      </c>
      <c r="J663" s="3">
        <v>0.74199999999999999</v>
      </c>
      <c r="K663" s="3">
        <v>26.494</v>
      </c>
      <c r="L663" s="3">
        <v>22552</v>
      </c>
      <c r="M663" s="3" t="s">
        <v>135</v>
      </c>
      <c r="N663" s="3">
        <v>32.370455710000002</v>
      </c>
      <c r="O663" s="3">
        <v>2.96</v>
      </c>
      <c r="P663" t="s">
        <v>37</v>
      </c>
      <c r="Q663" s="3">
        <f t="shared" si="20"/>
        <v>0</v>
      </c>
      <c r="R663" s="3">
        <f t="shared" si="21"/>
        <v>0</v>
      </c>
      <c r="S663" s="3">
        <f>IF(Machine_Downtime[[#This Row],[Coolant_Temperature]]&gt;18,2,0)</f>
        <v>2</v>
      </c>
      <c r="T663" s="3">
        <f>IF(Machine_Downtime[[#This Row],[Torque]]&gt;24,2,0)</f>
        <v>2</v>
      </c>
      <c r="U663" s="3">
        <f>Machine_Downtime[[#This Row],[torque_risk]]+Machine_Downtime[[#This Row],[temperature_risk]]+Machine_Downtime[[#This Row],[splindle_speed_risk]]+Machine_Downtime[[#This Row],[pressure_risk]]</f>
        <v>4</v>
      </c>
      <c r="V663" s="3" t="str">
        <f>IF(Machine_Downtime[[#This Row],[risk_score]]&gt;=5,"High",IF(Machine_Downtime[[#This Row],[risk_score]]&gt;=3,"Medium","Low"))</f>
        <v>Medium</v>
      </c>
    </row>
    <row r="664" spans="1:22" x14ac:dyDescent="0.3">
      <c r="A664" t="s">
        <v>321</v>
      </c>
      <c r="B664" t="s">
        <v>23</v>
      </c>
      <c r="C664" t="s">
        <v>24</v>
      </c>
      <c r="D664" s="3">
        <v>139.5612256</v>
      </c>
      <c r="E664" s="3">
        <v>5.6383461490000002</v>
      </c>
      <c r="F664" s="3">
        <v>7.0728611770000001</v>
      </c>
      <c r="G664" s="3">
        <v>26.2</v>
      </c>
      <c r="H664" s="3">
        <v>39.9</v>
      </c>
      <c r="I664" s="3" t="s">
        <v>63</v>
      </c>
      <c r="J664" s="3">
        <v>1.5860000000000001</v>
      </c>
      <c r="K664" s="3">
        <v>12.999000000000001</v>
      </c>
      <c r="L664" s="3">
        <v>22553</v>
      </c>
      <c r="M664" s="3" t="s">
        <v>180</v>
      </c>
      <c r="N664" s="3">
        <v>35.580333660000001</v>
      </c>
      <c r="O664" s="3">
        <v>2.0099999999999998</v>
      </c>
      <c r="P664" t="s">
        <v>37</v>
      </c>
      <c r="Q664" s="3">
        <f t="shared" si="20"/>
        <v>0</v>
      </c>
      <c r="R664" s="3">
        <f t="shared" si="21"/>
        <v>2</v>
      </c>
      <c r="S664" s="3">
        <f>IF(Machine_Downtime[[#This Row],[Coolant_Temperature]]&gt;18,2,0)</f>
        <v>2</v>
      </c>
      <c r="T664" s="3">
        <f>IF(Machine_Downtime[[#This Row],[Torque]]&gt;24,2,0)</f>
        <v>2</v>
      </c>
      <c r="U664" s="3">
        <f>Machine_Downtime[[#This Row],[torque_risk]]+Machine_Downtime[[#This Row],[temperature_risk]]+Machine_Downtime[[#This Row],[splindle_speed_risk]]+Machine_Downtime[[#This Row],[pressure_risk]]</f>
        <v>6</v>
      </c>
      <c r="V664" s="3" t="str">
        <f>IF(Machine_Downtime[[#This Row],[risk_score]]&gt;=5,"High",IF(Machine_Downtime[[#This Row],[risk_score]]&gt;=3,"Medium","Low"))</f>
        <v>High</v>
      </c>
    </row>
    <row r="665" spans="1:22" x14ac:dyDescent="0.3">
      <c r="A665" t="s">
        <v>321</v>
      </c>
      <c r="B665" t="s">
        <v>17</v>
      </c>
      <c r="C665" t="s">
        <v>18</v>
      </c>
      <c r="D665" s="3">
        <v>108.2243873</v>
      </c>
      <c r="E665" s="3">
        <v>6.2134779130000002</v>
      </c>
      <c r="F665" s="3">
        <v>6.2525780480000002</v>
      </c>
      <c r="G665" s="3" t="s">
        <v>48</v>
      </c>
      <c r="H665" s="3">
        <v>44.5</v>
      </c>
      <c r="I665" s="3">
        <v>32.200000000000003</v>
      </c>
      <c r="J665" s="3">
        <v>1.149</v>
      </c>
      <c r="K665" s="3">
        <v>35.545999999999999</v>
      </c>
      <c r="L665" s="3">
        <v>24455</v>
      </c>
      <c r="M665" s="3" t="s">
        <v>95</v>
      </c>
      <c r="N665" s="3">
        <v>19.52165201</v>
      </c>
      <c r="O665" s="3">
        <v>3.15</v>
      </c>
      <c r="P665" t="s">
        <v>37</v>
      </c>
      <c r="Q665" s="3">
        <f t="shared" si="20"/>
        <v>0</v>
      </c>
      <c r="R665" s="3">
        <f t="shared" si="21"/>
        <v>2</v>
      </c>
      <c r="S665" s="3">
        <f>IF(Machine_Downtime[[#This Row],[Coolant_Temperature]]&gt;18,2,0)</f>
        <v>2</v>
      </c>
      <c r="T665" s="3">
        <f>IF(Machine_Downtime[[#This Row],[Torque]]&gt;24,2,0)</f>
        <v>0</v>
      </c>
      <c r="U665" s="3">
        <f>Machine_Downtime[[#This Row],[torque_risk]]+Machine_Downtime[[#This Row],[temperature_risk]]+Machine_Downtime[[#This Row],[splindle_speed_risk]]+Machine_Downtime[[#This Row],[pressure_risk]]</f>
        <v>4</v>
      </c>
      <c r="V665" s="3" t="str">
        <f>IF(Machine_Downtime[[#This Row],[risk_score]]&gt;=5,"High",IF(Machine_Downtime[[#This Row],[risk_score]]&gt;=3,"Medium","Low"))</f>
        <v>Medium</v>
      </c>
    </row>
    <row r="666" spans="1:22" x14ac:dyDescent="0.3">
      <c r="A666" t="s">
        <v>321</v>
      </c>
      <c r="B666" t="s">
        <v>23</v>
      </c>
      <c r="C666" t="s">
        <v>24</v>
      </c>
      <c r="D666" s="3">
        <v>142.7021809</v>
      </c>
      <c r="E666" s="3">
        <v>6.1926032449999999</v>
      </c>
      <c r="F666" s="3">
        <v>6.5049346300000002</v>
      </c>
      <c r="G666" s="3">
        <v>30.5</v>
      </c>
      <c r="H666" s="3">
        <v>46.4</v>
      </c>
      <c r="I666" s="3" t="s">
        <v>48</v>
      </c>
      <c r="J666" s="3">
        <v>1.046</v>
      </c>
      <c r="K666" s="3">
        <v>25.018000000000001</v>
      </c>
      <c r="L666" s="3">
        <v>24315</v>
      </c>
      <c r="M666" s="3" t="s">
        <v>323</v>
      </c>
      <c r="N666" s="3">
        <v>19.634053049999999</v>
      </c>
      <c r="O666" s="3">
        <v>3.14</v>
      </c>
      <c r="P666" t="s">
        <v>37</v>
      </c>
      <c r="Q666" s="3">
        <f t="shared" si="20"/>
        <v>0</v>
      </c>
      <c r="R666" s="3">
        <f t="shared" si="21"/>
        <v>2</v>
      </c>
      <c r="S666" s="3">
        <f>IF(Machine_Downtime[[#This Row],[Coolant_Temperature]]&gt;18,2,0)</f>
        <v>2</v>
      </c>
      <c r="T666" s="3">
        <f>IF(Machine_Downtime[[#This Row],[Torque]]&gt;24,2,0)</f>
        <v>0</v>
      </c>
      <c r="U666" s="3">
        <f>Machine_Downtime[[#This Row],[torque_risk]]+Machine_Downtime[[#This Row],[temperature_risk]]+Machine_Downtime[[#This Row],[splindle_speed_risk]]+Machine_Downtime[[#This Row],[pressure_risk]]</f>
        <v>4</v>
      </c>
      <c r="V666" s="3" t="str">
        <f>IF(Machine_Downtime[[#This Row],[risk_score]]&gt;=5,"High",IF(Machine_Downtime[[#This Row],[risk_score]]&gt;=3,"Medium","Low"))</f>
        <v>Medium</v>
      </c>
    </row>
    <row r="667" spans="1:22" x14ac:dyDescent="0.3">
      <c r="A667" t="s">
        <v>321</v>
      </c>
      <c r="B667" t="s">
        <v>23</v>
      </c>
      <c r="C667" t="s">
        <v>24</v>
      </c>
      <c r="D667" s="3">
        <v>133.8136379</v>
      </c>
      <c r="E667" s="3">
        <v>5.6297778740000002</v>
      </c>
      <c r="F667" s="3">
        <v>6.4080377459999998</v>
      </c>
      <c r="G667" s="3">
        <v>26.1</v>
      </c>
      <c r="H667" s="3" t="s">
        <v>33</v>
      </c>
      <c r="I667" s="3">
        <v>31.8</v>
      </c>
      <c r="J667" s="3">
        <v>0.97299999999999998</v>
      </c>
      <c r="K667" s="3">
        <v>21.789000000000001</v>
      </c>
      <c r="L667" s="3">
        <v>13272</v>
      </c>
      <c r="M667" s="3" t="s">
        <v>122</v>
      </c>
      <c r="N667" s="3">
        <v>33.923365019999999</v>
      </c>
      <c r="O667" s="3">
        <v>3.02</v>
      </c>
      <c r="P667" t="s">
        <v>37</v>
      </c>
      <c r="Q667" s="3">
        <f t="shared" si="20"/>
        <v>0</v>
      </c>
      <c r="R667" s="3">
        <f t="shared" si="21"/>
        <v>2</v>
      </c>
      <c r="S667" s="3">
        <f>IF(Machine_Downtime[[#This Row],[Coolant_Temperature]]&gt;18,2,0)</f>
        <v>2</v>
      </c>
      <c r="T667" s="3">
        <f>IF(Machine_Downtime[[#This Row],[Torque]]&gt;24,2,0)</f>
        <v>2</v>
      </c>
      <c r="U667" s="3">
        <f>Machine_Downtime[[#This Row],[torque_risk]]+Machine_Downtime[[#This Row],[temperature_risk]]+Machine_Downtime[[#This Row],[splindle_speed_risk]]+Machine_Downtime[[#This Row],[pressure_risk]]</f>
        <v>6</v>
      </c>
      <c r="V667" s="3" t="str">
        <f>IF(Machine_Downtime[[#This Row],[risk_score]]&gt;=5,"High",IF(Machine_Downtime[[#This Row],[risk_score]]&gt;=3,"Medium","Low"))</f>
        <v>High</v>
      </c>
    </row>
    <row r="668" spans="1:22" x14ac:dyDescent="0.3">
      <c r="A668" t="s">
        <v>321</v>
      </c>
      <c r="B668" t="s">
        <v>17</v>
      </c>
      <c r="C668" t="s">
        <v>18</v>
      </c>
      <c r="D668" s="3">
        <v>119.73909620000001</v>
      </c>
      <c r="E668" s="3">
        <v>3.8950313470000002</v>
      </c>
      <c r="F668" s="3">
        <v>6.5542631980000001</v>
      </c>
      <c r="G668" s="3">
        <v>27.5</v>
      </c>
      <c r="H668" s="3" t="s">
        <v>72</v>
      </c>
      <c r="I668" s="3">
        <v>35.6</v>
      </c>
      <c r="J668" s="3">
        <v>1.4750000000000001</v>
      </c>
      <c r="K668" s="3">
        <v>38.798999999999999</v>
      </c>
      <c r="L668" s="3">
        <v>16198</v>
      </c>
      <c r="M668" s="3" t="s">
        <v>157</v>
      </c>
      <c r="N668" s="3">
        <v>35.580333660000001</v>
      </c>
      <c r="O668" s="3">
        <v>3.33</v>
      </c>
      <c r="P668" t="s">
        <v>37</v>
      </c>
      <c r="Q668" s="3">
        <f t="shared" si="20"/>
        <v>0</v>
      </c>
      <c r="R668" s="3">
        <f t="shared" si="21"/>
        <v>0</v>
      </c>
      <c r="S668" s="3">
        <f>IF(Machine_Downtime[[#This Row],[Coolant_Temperature]]&gt;18,2,0)</f>
        <v>2</v>
      </c>
      <c r="T668" s="3">
        <f>IF(Machine_Downtime[[#This Row],[Torque]]&gt;24,2,0)</f>
        <v>2</v>
      </c>
      <c r="U668" s="3">
        <f>Machine_Downtime[[#This Row],[torque_risk]]+Machine_Downtime[[#This Row],[temperature_risk]]+Machine_Downtime[[#This Row],[splindle_speed_risk]]+Machine_Downtime[[#This Row],[pressure_risk]]</f>
        <v>4</v>
      </c>
      <c r="V668" s="3" t="str">
        <f>IF(Machine_Downtime[[#This Row],[risk_score]]&gt;=5,"High",IF(Machine_Downtime[[#This Row],[risk_score]]&gt;=3,"Medium","Low"))</f>
        <v>Medium</v>
      </c>
    </row>
    <row r="669" spans="1:22" x14ac:dyDescent="0.3">
      <c r="A669" t="s">
        <v>321</v>
      </c>
      <c r="B669" t="s">
        <v>23</v>
      </c>
      <c r="C669" t="s">
        <v>24</v>
      </c>
      <c r="D669" s="3">
        <v>122.5069063</v>
      </c>
      <c r="E669" s="3">
        <v>5.6315724219999996</v>
      </c>
      <c r="F669" s="3">
        <v>6.850637206</v>
      </c>
      <c r="G669" s="3">
        <v>26.2</v>
      </c>
      <c r="H669" s="3">
        <v>46.6</v>
      </c>
      <c r="I669" s="3">
        <v>32.200000000000003</v>
      </c>
      <c r="J669" s="3">
        <v>0.91</v>
      </c>
      <c r="K669" s="3">
        <v>24.045000000000002</v>
      </c>
      <c r="L669" s="3">
        <v>16198</v>
      </c>
      <c r="M669" s="3" t="s">
        <v>215</v>
      </c>
      <c r="N669" s="3">
        <v>21.176454929999998</v>
      </c>
      <c r="O669" s="3">
        <v>2.88</v>
      </c>
      <c r="P669" t="s">
        <v>37</v>
      </c>
      <c r="Q669" s="3">
        <f t="shared" si="20"/>
        <v>0</v>
      </c>
      <c r="R669" s="3">
        <f t="shared" si="21"/>
        <v>0</v>
      </c>
      <c r="S669" s="3">
        <f>IF(Machine_Downtime[[#This Row],[Coolant_Temperature]]&gt;18,2,0)</f>
        <v>2</v>
      </c>
      <c r="T669" s="3">
        <f>IF(Machine_Downtime[[#This Row],[Torque]]&gt;24,2,0)</f>
        <v>0</v>
      </c>
      <c r="U669" s="3">
        <f>Machine_Downtime[[#This Row],[torque_risk]]+Machine_Downtime[[#This Row],[temperature_risk]]+Machine_Downtime[[#This Row],[splindle_speed_risk]]+Machine_Downtime[[#This Row],[pressure_risk]]</f>
        <v>2</v>
      </c>
      <c r="V669" s="3" t="str">
        <f>IF(Machine_Downtime[[#This Row],[risk_score]]&gt;=5,"High",IF(Machine_Downtime[[#This Row],[risk_score]]&gt;=3,"Medium","Low"))</f>
        <v>Low</v>
      </c>
    </row>
    <row r="670" spans="1:22" x14ac:dyDescent="0.3">
      <c r="A670" t="s">
        <v>321</v>
      </c>
      <c r="B670" t="s">
        <v>23</v>
      </c>
      <c r="C670" t="s">
        <v>24</v>
      </c>
      <c r="D670" s="3">
        <v>119.3726645</v>
      </c>
      <c r="E670" s="3">
        <v>3.8950313470000002</v>
      </c>
      <c r="F670" s="3">
        <v>7.0180754209999998</v>
      </c>
      <c r="G670" s="3">
        <v>26.2</v>
      </c>
      <c r="H670" s="3">
        <v>51.6</v>
      </c>
      <c r="I670" s="3">
        <v>34.5</v>
      </c>
      <c r="J670" s="3">
        <v>1.417</v>
      </c>
      <c r="K670" s="3">
        <v>18.791</v>
      </c>
      <c r="L670" s="3">
        <v>22561</v>
      </c>
      <c r="M670" s="3" t="s">
        <v>239</v>
      </c>
      <c r="N670" s="3">
        <v>32.519298550000002</v>
      </c>
      <c r="O670" s="3">
        <v>2.93</v>
      </c>
      <c r="P670" t="s">
        <v>37</v>
      </c>
      <c r="Q670" s="3">
        <f t="shared" si="20"/>
        <v>0</v>
      </c>
      <c r="R670" s="3">
        <f t="shared" si="21"/>
        <v>0</v>
      </c>
      <c r="S670" s="3">
        <f>IF(Machine_Downtime[[#This Row],[Coolant_Temperature]]&gt;18,2,0)</f>
        <v>2</v>
      </c>
      <c r="T670" s="3">
        <f>IF(Machine_Downtime[[#This Row],[Torque]]&gt;24,2,0)</f>
        <v>2</v>
      </c>
      <c r="U670" s="3">
        <f>Machine_Downtime[[#This Row],[torque_risk]]+Machine_Downtime[[#This Row],[temperature_risk]]+Machine_Downtime[[#This Row],[splindle_speed_risk]]+Machine_Downtime[[#This Row],[pressure_risk]]</f>
        <v>4</v>
      </c>
      <c r="V670" s="3" t="str">
        <f>IF(Machine_Downtime[[#This Row],[risk_score]]&gt;=5,"High",IF(Machine_Downtime[[#This Row],[risk_score]]&gt;=3,"Medium","Low"))</f>
        <v>Medium</v>
      </c>
    </row>
    <row r="671" spans="1:22" x14ac:dyDescent="0.3">
      <c r="A671" t="s">
        <v>321</v>
      </c>
      <c r="B671" t="s">
        <v>17</v>
      </c>
      <c r="C671" t="s">
        <v>18</v>
      </c>
      <c r="D671" s="3">
        <v>125.4427534</v>
      </c>
      <c r="E671" s="3">
        <v>3.1260114720000001</v>
      </c>
      <c r="F671" s="3">
        <v>6.1853191440000002</v>
      </c>
      <c r="G671" s="3">
        <v>26.1</v>
      </c>
      <c r="H671" s="3" t="s">
        <v>192</v>
      </c>
      <c r="I671" s="3" t="s">
        <v>109</v>
      </c>
      <c r="J671" s="3">
        <v>1.381</v>
      </c>
      <c r="K671" s="3">
        <v>17.395</v>
      </c>
      <c r="L671" s="3">
        <v>22525</v>
      </c>
      <c r="M671" s="3" t="s">
        <v>113</v>
      </c>
      <c r="N671" s="3">
        <v>21.194317430000002</v>
      </c>
      <c r="O671" s="3">
        <v>1.88</v>
      </c>
      <c r="P671" t="s">
        <v>37</v>
      </c>
      <c r="Q671" s="3">
        <f t="shared" si="20"/>
        <v>0</v>
      </c>
      <c r="R671" s="3">
        <f t="shared" si="21"/>
        <v>2</v>
      </c>
      <c r="S671" s="3">
        <f>IF(Machine_Downtime[[#This Row],[Coolant_Temperature]]&gt;18,2,0)</f>
        <v>2</v>
      </c>
      <c r="T671" s="3">
        <f>IF(Machine_Downtime[[#This Row],[Torque]]&gt;24,2,0)</f>
        <v>0</v>
      </c>
      <c r="U671" s="3">
        <f>Machine_Downtime[[#This Row],[torque_risk]]+Machine_Downtime[[#This Row],[temperature_risk]]+Machine_Downtime[[#This Row],[splindle_speed_risk]]+Machine_Downtime[[#This Row],[pressure_risk]]</f>
        <v>4</v>
      </c>
      <c r="V671" s="3" t="str">
        <f>IF(Machine_Downtime[[#This Row],[risk_score]]&gt;=5,"High",IF(Machine_Downtime[[#This Row],[risk_score]]&gt;=3,"Medium","Low"))</f>
        <v>Medium</v>
      </c>
    </row>
    <row r="672" spans="1:22" x14ac:dyDescent="0.3">
      <c r="A672" t="s">
        <v>321</v>
      </c>
      <c r="B672" t="s">
        <v>17</v>
      </c>
      <c r="C672" t="s">
        <v>18</v>
      </c>
      <c r="D672" s="3">
        <v>77.59</v>
      </c>
      <c r="E672" s="3">
        <v>4.2584458569999999</v>
      </c>
      <c r="F672" s="3">
        <v>5.6922491170000002</v>
      </c>
      <c r="G672" s="3">
        <v>18.5</v>
      </c>
      <c r="H672" s="3">
        <v>49.7</v>
      </c>
      <c r="I672" s="3">
        <v>37.6</v>
      </c>
      <c r="J672" s="3">
        <v>1.1060000000000001</v>
      </c>
      <c r="K672" s="3">
        <v>17.026</v>
      </c>
      <c r="L672" s="3">
        <v>17076</v>
      </c>
      <c r="M672" s="3" t="s">
        <v>260</v>
      </c>
      <c r="N672" s="3">
        <v>27.957484189999999</v>
      </c>
      <c r="O672" s="3">
        <v>3.67</v>
      </c>
      <c r="P672" t="s">
        <v>21</v>
      </c>
      <c r="Q672" s="3">
        <f t="shared" si="20"/>
        <v>2</v>
      </c>
      <c r="R672" s="3">
        <f t="shared" si="21"/>
        <v>2</v>
      </c>
      <c r="S672" s="3">
        <f>IF(Machine_Downtime[[#This Row],[Coolant_Temperature]]&gt;18,2,0)</f>
        <v>2</v>
      </c>
      <c r="T672" s="3">
        <f>IF(Machine_Downtime[[#This Row],[Torque]]&gt;24,2,0)</f>
        <v>2</v>
      </c>
      <c r="U672" s="3">
        <f>Machine_Downtime[[#This Row],[torque_risk]]+Machine_Downtime[[#This Row],[temperature_risk]]+Machine_Downtime[[#This Row],[splindle_speed_risk]]+Machine_Downtime[[#This Row],[pressure_risk]]</f>
        <v>8</v>
      </c>
      <c r="V672" s="3" t="str">
        <f>IF(Machine_Downtime[[#This Row],[risk_score]]&gt;=5,"High",IF(Machine_Downtime[[#This Row],[risk_score]]&gt;=3,"Medium","Low"))</f>
        <v>High</v>
      </c>
    </row>
    <row r="673" spans="1:22" x14ac:dyDescent="0.3">
      <c r="A673" t="s">
        <v>321</v>
      </c>
      <c r="B673" t="s">
        <v>23</v>
      </c>
      <c r="C673" t="s">
        <v>24</v>
      </c>
      <c r="D673" s="3">
        <v>98.114583670000002</v>
      </c>
      <c r="E673" s="3">
        <v>6.1951384200000001</v>
      </c>
      <c r="F673" s="3">
        <v>5.6892409199999996</v>
      </c>
      <c r="G673" s="3">
        <v>10.6</v>
      </c>
      <c r="H673" s="3" t="s">
        <v>128</v>
      </c>
      <c r="I673" s="3">
        <v>34.5</v>
      </c>
      <c r="J673" s="3">
        <v>0.58499999999999996</v>
      </c>
      <c r="K673" s="3">
        <v>16.024999999999999</v>
      </c>
      <c r="L673" s="3">
        <v>16198</v>
      </c>
      <c r="M673" s="3" t="s">
        <v>211</v>
      </c>
      <c r="N673" s="3">
        <v>19.60261148</v>
      </c>
      <c r="O673" s="3">
        <v>2.74</v>
      </c>
      <c r="P673" t="s">
        <v>37</v>
      </c>
      <c r="Q673" s="3">
        <f t="shared" si="20"/>
        <v>0</v>
      </c>
      <c r="R673" s="3">
        <f t="shared" si="21"/>
        <v>0</v>
      </c>
      <c r="S673" s="3">
        <f>IF(Machine_Downtime[[#This Row],[Coolant_Temperature]]&gt;18,2,0)</f>
        <v>0</v>
      </c>
      <c r="T673" s="3">
        <f>IF(Machine_Downtime[[#This Row],[Torque]]&gt;24,2,0)</f>
        <v>0</v>
      </c>
      <c r="U673" s="3">
        <f>Machine_Downtime[[#This Row],[torque_risk]]+Machine_Downtime[[#This Row],[temperature_risk]]+Machine_Downtime[[#This Row],[splindle_speed_risk]]+Machine_Downtime[[#This Row],[pressure_risk]]</f>
        <v>0</v>
      </c>
      <c r="V673" s="3" t="str">
        <f>IF(Machine_Downtime[[#This Row],[risk_score]]&gt;=5,"High",IF(Machine_Downtime[[#This Row],[risk_score]]&gt;=3,"Medium","Low"))</f>
        <v>Low</v>
      </c>
    </row>
    <row r="674" spans="1:22" x14ac:dyDescent="0.3">
      <c r="A674" t="s">
        <v>324</v>
      </c>
      <c r="B674" t="s">
        <v>17</v>
      </c>
      <c r="C674" t="s">
        <v>18</v>
      </c>
      <c r="D674" s="3">
        <v>112.4671362</v>
      </c>
      <c r="E674" s="3">
        <v>3.8950313470000002</v>
      </c>
      <c r="F674" s="3">
        <v>5.7406044009999997</v>
      </c>
      <c r="G674" s="3">
        <v>9.9</v>
      </c>
      <c r="H674" s="3">
        <v>43.5</v>
      </c>
      <c r="I674" s="3">
        <v>31.5</v>
      </c>
      <c r="J674" s="3">
        <v>0.89800000000000002</v>
      </c>
      <c r="K674" s="3">
        <v>17.291</v>
      </c>
      <c r="L674" s="3">
        <v>13272</v>
      </c>
      <c r="M674" s="3" t="s">
        <v>34</v>
      </c>
      <c r="N674" s="3">
        <v>35.580333660000001</v>
      </c>
      <c r="O674" s="3">
        <v>1.87</v>
      </c>
      <c r="P674" t="s">
        <v>37</v>
      </c>
      <c r="Q674" s="3">
        <f t="shared" si="20"/>
        <v>0</v>
      </c>
      <c r="R674" s="3">
        <f t="shared" si="21"/>
        <v>0</v>
      </c>
      <c r="S674" s="3">
        <f>IF(Machine_Downtime[[#This Row],[Coolant_Temperature]]&gt;18,2,0)</f>
        <v>0</v>
      </c>
      <c r="T674" s="3">
        <f>IF(Machine_Downtime[[#This Row],[Torque]]&gt;24,2,0)</f>
        <v>2</v>
      </c>
      <c r="U674" s="3">
        <f>Machine_Downtime[[#This Row],[torque_risk]]+Machine_Downtime[[#This Row],[temperature_risk]]+Machine_Downtime[[#This Row],[splindle_speed_risk]]+Machine_Downtime[[#This Row],[pressure_risk]]</f>
        <v>2</v>
      </c>
      <c r="V674" s="3" t="str">
        <f>IF(Machine_Downtime[[#This Row],[risk_score]]&gt;=5,"High",IF(Machine_Downtime[[#This Row],[risk_score]]&gt;=3,"Medium","Low"))</f>
        <v>Low</v>
      </c>
    </row>
    <row r="675" spans="1:22" x14ac:dyDescent="0.3">
      <c r="A675" t="s">
        <v>324</v>
      </c>
      <c r="B675" t="s">
        <v>28</v>
      </c>
      <c r="C675" t="s">
        <v>29</v>
      </c>
      <c r="D675" s="3">
        <v>130.56693229999999</v>
      </c>
      <c r="E675" s="3">
        <v>5.3834695760000004</v>
      </c>
      <c r="F675" s="3">
        <v>6.564623622</v>
      </c>
      <c r="G675" s="3">
        <v>5.7</v>
      </c>
      <c r="H675" s="3">
        <v>44.1</v>
      </c>
      <c r="I675" s="3">
        <v>37.200000000000003</v>
      </c>
      <c r="J675" s="3">
        <v>1.1619999999999999</v>
      </c>
      <c r="K675" s="3">
        <v>23.725999999999999</v>
      </c>
      <c r="L675" s="3">
        <v>21592</v>
      </c>
      <c r="M675" s="3" t="s">
        <v>174</v>
      </c>
      <c r="N675" s="3">
        <v>34.973004189999997</v>
      </c>
      <c r="O675" s="3">
        <v>1.91</v>
      </c>
      <c r="P675" t="s">
        <v>37</v>
      </c>
      <c r="Q675" s="3">
        <f t="shared" si="20"/>
        <v>0</v>
      </c>
      <c r="R675" s="3">
        <f t="shared" si="21"/>
        <v>0</v>
      </c>
      <c r="S675" s="3">
        <f>IF(Machine_Downtime[[#This Row],[Coolant_Temperature]]&gt;18,2,0)</f>
        <v>0</v>
      </c>
      <c r="T675" s="3">
        <f>IF(Machine_Downtime[[#This Row],[Torque]]&gt;24,2,0)</f>
        <v>2</v>
      </c>
      <c r="U675" s="3">
        <f>Machine_Downtime[[#This Row],[torque_risk]]+Machine_Downtime[[#This Row],[temperature_risk]]+Machine_Downtime[[#This Row],[splindle_speed_risk]]+Machine_Downtime[[#This Row],[pressure_risk]]</f>
        <v>2</v>
      </c>
      <c r="V675" s="3" t="str">
        <f>IF(Machine_Downtime[[#This Row],[risk_score]]&gt;=5,"High",IF(Machine_Downtime[[#This Row],[risk_score]]&gt;=3,"Medium","Low"))</f>
        <v>Low</v>
      </c>
    </row>
    <row r="676" spans="1:22" x14ac:dyDescent="0.3">
      <c r="A676" t="s">
        <v>324</v>
      </c>
      <c r="B676" t="s">
        <v>23</v>
      </c>
      <c r="C676" t="s">
        <v>24</v>
      </c>
      <c r="D676" s="3">
        <v>71.46602</v>
      </c>
      <c r="E676" s="3">
        <v>3.8178335909999999</v>
      </c>
      <c r="F676" s="3">
        <v>6.7573860899999998</v>
      </c>
      <c r="G676" s="3">
        <v>5.7</v>
      </c>
      <c r="H676" s="3">
        <v>49.5</v>
      </c>
      <c r="I676" s="3">
        <v>41.3</v>
      </c>
      <c r="J676" s="3">
        <v>0.97599999999999998</v>
      </c>
      <c r="K676" s="3">
        <v>17.466999999999999</v>
      </c>
      <c r="L676" s="3">
        <v>17726</v>
      </c>
      <c r="M676" s="3" t="s">
        <v>124</v>
      </c>
      <c r="N676" s="3">
        <v>22.158366210000001</v>
      </c>
      <c r="O676" s="3">
        <v>2.92</v>
      </c>
      <c r="P676" t="s">
        <v>37</v>
      </c>
      <c r="Q676" s="3">
        <f t="shared" si="20"/>
        <v>2</v>
      </c>
      <c r="R676" s="3">
        <f t="shared" si="21"/>
        <v>2</v>
      </c>
      <c r="S676" s="3">
        <f>IF(Machine_Downtime[[#This Row],[Coolant_Temperature]]&gt;18,2,0)</f>
        <v>0</v>
      </c>
      <c r="T676" s="3">
        <f>IF(Machine_Downtime[[#This Row],[Torque]]&gt;24,2,0)</f>
        <v>0</v>
      </c>
      <c r="U676" s="3">
        <f>Machine_Downtime[[#This Row],[torque_risk]]+Machine_Downtime[[#This Row],[temperature_risk]]+Machine_Downtime[[#This Row],[splindle_speed_risk]]+Machine_Downtime[[#This Row],[pressure_risk]]</f>
        <v>4</v>
      </c>
      <c r="V676" s="3" t="str">
        <f>IF(Machine_Downtime[[#This Row],[risk_score]]&gt;=5,"High",IF(Machine_Downtime[[#This Row],[risk_score]]&gt;=3,"Medium","Low"))</f>
        <v>Medium</v>
      </c>
    </row>
    <row r="677" spans="1:22" x14ac:dyDescent="0.3">
      <c r="A677" t="s">
        <v>324</v>
      </c>
      <c r="B677" t="s">
        <v>17</v>
      </c>
      <c r="C677" t="s">
        <v>18</v>
      </c>
      <c r="D677" s="3">
        <v>156.9710978</v>
      </c>
      <c r="E677" s="3">
        <v>3.1648046490000001</v>
      </c>
      <c r="F677" s="3">
        <v>6.3759848870000004</v>
      </c>
      <c r="G677" s="3">
        <v>5.7</v>
      </c>
      <c r="H677" s="3">
        <v>46.1</v>
      </c>
      <c r="I677" s="3">
        <v>40.4</v>
      </c>
      <c r="J677" s="3">
        <v>1.135</v>
      </c>
      <c r="K677" s="3">
        <v>22.771000000000001</v>
      </c>
      <c r="L677" s="3">
        <v>13272</v>
      </c>
      <c r="M677" s="3" t="s">
        <v>325</v>
      </c>
      <c r="N677" s="3">
        <v>21.995024189999999</v>
      </c>
      <c r="O677" s="3">
        <v>2.88</v>
      </c>
      <c r="P677" t="s">
        <v>37</v>
      </c>
      <c r="Q677" s="3">
        <f t="shared" si="20"/>
        <v>0</v>
      </c>
      <c r="R677" s="3">
        <f t="shared" si="21"/>
        <v>0</v>
      </c>
      <c r="S677" s="3">
        <f>IF(Machine_Downtime[[#This Row],[Coolant_Temperature]]&gt;18,2,0)</f>
        <v>0</v>
      </c>
      <c r="T677" s="3">
        <f>IF(Machine_Downtime[[#This Row],[Torque]]&gt;24,2,0)</f>
        <v>0</v>
      </c>
      <c r="U677" s="3">
        <f>Machine_Downtime[[#This Row],[torque_risk]]+Machine_Downtime[[#This Row],[temperature_risk]]+Machine_Downtime[[#This Row],[splindle_speed_risk]]+Machine_Downtime[[#This Row],[pressure_risk]]</f>
        <v>0</v>
      </c>
      <c r="V677" s="3" t="str">
        <f>IF(Machine_Downtime[[#This Row],[risk_score]]&gt;=5,"High",IF(Machine_Downtime[[#This Row],[risk_score]]&gt;=3,"Medium","Low"))</f>
        <v>Low</v>
      </c>
    </row>
    <row r="678" spans="1:22" x14ac:dyDescent="0.3">
      <c r="A678" t="s">
        <v>324</v>
      </c>
      <c r="B678" t="s">
        <v>28</v>
      </c>
      <c r="C678" t="s">
        <v>29</v>
      </c>
      <c r="D678" s="3">
        <v>75.64</v>
      </c>
      <c r="E678" s="3">
        <v>6.863944117</v>
      </c>
      <c r="F678" s="3">
        <v>6.5397401139999998</v>
      </c>
      <c r="G678" s="3">
        <v>26.4</v>
      </c>
      <c r="H678" s="3">
        <v>47.7</v>
      </c>
      <c r="I678" s="3" t="s">
        <v>61</v>
      </c>
      <c r="J678" s="3">
        <v>1.498</v>
      </c>
      <c r="K678" s="3">
        <v>35.369</v>
      </c>
      <c r="L678" s="3">
        <v>20504</v>
      </c>
      <c r="M678" s="3" t="s">
        <v>242</v>
      </c>
      <c r="N678" s="3">
        <v>24.32993579</v>
      </c>
      <c r="O678" s="3">
        <v>2.83</v>
      </c>
      <c r="P678" t="s">
        <v>21</v>
      </c>
      <c r="Q678" s="3">
        <f t="shared" si="20"/>
        <v>2</v>
      </c>
      <c r="R678" s="3">
        <f t="shared" si="21"/>
        <v>0</v>
      </c>
      <c r="S678" s="3">
        <f>IF(Machine_Downtime[[#This Row],[Coolant_Temperature]]&gt;18,2,0)</f>
        <v>2</v>
      </c>
      <c r="T678" s="3">
        <f>IF(Machine_Downtime[[#This Row],[Torque]]&gt;24,2,0)</f>
        <v>2</v>
      </c>
      <c r="U678" s="3">
        <f>Machine_Downtime[[#This Row],[torque_risk]]+Machine_Downtime[[#This Row],[temperature_risk]]+Machine_Downtime[[#This Row],[splindle_speed_risk]]+Machine_Downtime[[#This Row],[pressure_risk]]</f>
        <v>6</v>
      </c>
      <c r="V678" s="3" t="str">
        <f>IF(Machine_Downtime[[#This Row],[risk_score]]&gt;=5,"High",IF(Machine_Downtime[[#This Row],[risk_score]]&gt;=3,"Medium","Low"))</f>
        <v>High</v>
      </c>
    </row>
    <row r="679" spans="1:22" x14ac:dyDescent="0.3">
      <c r="A679" t="s">
        <v>324</v>
      </c>
      <c r="B679" t="s">
        <v>23</v>
      </c>
      <c r="C679" t="s">
        <v>24</v>
      </c>
      <c r="D679" s="3">
        <v>123.7878939</v>
      </c>
      <c r="E679" s="3">
        <v>3.1059824479999998</v>
      </c>
      <c r="F679" s="3">
        <v>6.5729728529999996</v>
      </c>
      <c r="G679" s="3">
        <v>12.2</v>
      </c>
      <c r="H679" s="3">
        <v>53.4</v>
      </c>
      <c r="I679" s="3">
        <v>44.1</v>
      </c>
      <c r="J679" s="3">
        <v>1.3779999999999999</v>
      </c>
      <c r="K679" s="3">
        <v>15.851000000000001</v>
      </c>
      <c r="L679" s="3">
        <v>15217</v>
      </c>
      <c r="M679" s="3" t="s">
        <v>168</v>
      </c>
      <c r="N679" s="3">
        <v>32.519298550000002</v>
      </c>
      <c r="O679" s="3">
        <v>1.99</v>
      </c>
      <c r="P679" t="s">
        <v>37</v>
      </c>
      <c r="Q679" s="3">
        <f t="shared" si="20"/>
        <v>0</v>
      </c>
      <c r="R679" s="3">
        <f t="shared" si="21"/>
        <v>2</v>
      </c>
      <c r="S679" s="3">
        <f>IF(Machine_Downtime[[#This Row],[Coolant_Temperature]]&gt;18,2,0)</f>
        <v>0</v>
      </c>
      <c r="T679" s="3">
        <f>IF(Machine_Downtime[[#This Row],[Torque]]&gt;24,2,0)</f>
        <v>2</v>
      </c>
      <c r="U679" s="3">
        <f>Machine_Downtime[[#This Row],[torque_risk]]+Machine_Downtime[[#This Row],[temperature_risk]]+Machine_Downtime[[#This Row],[splindle_speed_risk]]+Machine_Downtime[[#This Row],[pressure_risk]]</f>
        <v>4</v>
      </c>
      <c r="V679" s="3" t="str">
        <f>IF(Machine_Downtime[[#This Row],[risk_score]]&gt;=5,"High",IF(Machine_Downtime[[#This Row],[risk_score]]&gt;=3,"Medium","Low"))</f>
        <v>Medium</v>
      </c>
    </row>
    <row r="680" spans="1:22" x14ac:dyDescent="0.3">
      <c r="A680" t="s">
        <v>324</v>
      </c>
      <c r="B680" t="s">
        <v>23</v>
      </c>
      <c r="C680" t="s">
        <v>24</v>
      </c>
      <c r="D680" s="3">
        <v>57.26</v>
      </c>
      <c r="E680" s="3">
        <v>4.8425205299999998</v>
      </c>
      <c r="F680" s="3">
        <v>5.4184005209999997</v>
      </c>
      <c r="G680" s="3">
        <v>4.7</v>
      </c>
      <c r="H680" s="3">
        <v>45.6</v>
      </c>
      <c r="I680" s="3">
        <v>36.799999999999997</v>
      </c>
      <c r="J680" s="3">
        <v>1.2490000000000001</v>
      </c>
      <c r="K680" s="3">
        <v>16.751000000000001</v>
      </c>
      <c r="L680" s="3">
        <v>19596</v>
      </c>
      <c r="M680" s="3" t="s">
        <v>227</v>
      </c>
      <c r="N680" s="3">
        <v>24.362216780000001</v>
      </c>
      <c r="O680" s="3">
        <v>3.55</v>
      </c>
      <c r="P680" t="s">
        <v>21</v>
      </c>
      <c r="Q680" s="3">
        <f t="shared" si="20"/>
        <v>2</v>
      </c>
      <c r="R680" s="3">
        <f t="shared" si="21"/>
        <v>0</v>
      </c>
      <c r="S680" s="3">
        <f>IF(Machine_Downtime[[#This Row],[Coolant_Temperature]]&gt;18,2,0)</f>
        <v>0</v>
      </c>
      <c r="T680" s="3">
        <f>IF(Machine_Downtime[[#This Row],[Torque]]&gt;24,2,0)</f>
        <v>2</v>
      </c>
      <c r="U680" s="3">
        <f>Machine_Downtime[[#This Row],[torque_risk]]+Machine_Downtime[[#This Row],[temperature_risk]]+Machine_Downtime[[#This Row],[splindle_speed_risk]]+Machine_Downtime[[#This Row],[pressure_risk]]</f>
        <v>4</v>
      </c>
      <c r="V680" s="3" t="str">
        <f>IF(Machine_Downtime[[#This Row],[risk_score]]&gt;=5,"High",IF(Machine_Downtime[[#This Row],[risk_score]]&gt;=3,"Medium","Low"))</f>
        <v>Medium</v>
      </c>
    </row>
    <row r="681" spans="1:22" x14ac:dyDescent="0.3">
      <c r="A681" t="s">
        <v>324</v>
      </c>
      <c r="B681" t="s">
        <v>23</v>
      </c>
      <c r="C681" t="s">
        <v>24</v>
      </c>
      <c r="D681" s="3">
        <v>155.51531869999999</v>
      </c>
      <c r="E681" s="3">
        <v>3.1260114720000001</v>
      </c>
      <c r="F681" s="3">
        <v>6.5067332169999998</v>
      </c>
      <c r="G681" s="3">
        <v>10.6</v>
      </c>
      <c r="H681" s="3">
        <v>47.3</v>
      </c>
      <c r="I681" s="3">
        <v>27.9</v>
      </c>
      <c r="J681" s="3">
        <v>0.97699999999999998</v>
      </c>
      <c r="K681" s="3">
        <v>24.693000000000001</v>
      </c>
      <c r="L681" s="3">
        <v>17726</v>
      </c>
      <c r="M681" s="3" t="s">
        <v>46</v>
      </c>
      <c r="N681" s="3">
        <v>30.51400825</v>
      </c>
      <c r="O681" s="3">
        <v>3.06</v>
      </c>
      <c r="P681" t="s">
        <v>37</v>
      </c>
      <c r="Q681" s="3">
        <f t="shared" si="20"/>
        <v>0</v>
      </c>
      <c r="R681" s="3">
        <f t="shared" si="21"/>
        <v>0</v>
      </c>
      <c r="S681" s="3">
        <f>IF(Machine_Downtime[[#This Row],[Coolant_Temperature]]&gt;18,2,0)</f>
        <v>0</v>
      </c>
      <c r="T681" s="3">
        <f>IF(Machine_Downtime[[#This Row],[Torque]]&gt;24,2,0)</f>
        <v>2</v>
      </c>
      <c r="U681" s="3">
        <f>Machine_Downtime[[#This Row],[torque_risk]]+Machine_Downtime[[#This Row],[temperature_risk]]+Machine_Downtime[[#This Row],[splindle_speed_risk]]+Machine_Downtime[[#This Row],[pressure_risk]]</f>
        <v>2</v>
      </c>
      <c r="V681" s="3" t="str">
        <f>IF(Machine_Downtime[[#This Row],[risk_score]]&gt;=5,"High",IF(Machine_Downtime[[#This Row],[risk_score]]&gt;=3,"Medium","Low"))</f>
        <v>Low</v>
      </c>
    </row>
    <row r="682" spans="1:22" x14ac:dyDescent="0.3">
      <c r="A682" t="s">
        <v>324</v>
      </c>
      <c r="B682" t="s">
        <v>23</v>
      </c>
      <c r="C682" t="s">
        <v>24</v>
      </c>
      <c r="D682" s="3">
        <v>113.2963355</v>
      </c>
      <c r="E682" s="3">
        <v>5.4208193509999996</v>
      </c>
      <c r="F682" s="3">
        <v>6.1662168419999999</v>
      </c>
      <c r="G682" s="3">
        <v>11.9</v>
      </c>
      <c r="H682" s="3" t="s">
        <v>128</v>
      </c>
      <c r="I682" s="3">
        <v>33.700000000000003</v>
      </c>
      <c r="J682" s="3">
        <v>1.0209999999999999</v>
      </c>
      <c r="K682" s="3">
        <v>18.018000000000001</v>
      </c>
      <c r="L682" s="3">
        <v>21695</v>
      </c>
      <c r="M682" s="3" t="s">
        <v>305</v>
      </c>
      <c r="N682" s="3">
        <v>22.005162479999999</v>
      </c>
      <c r="O682" s="3">
        <v>2.86</v>
      </c>
      <c r="P682" t="s">
        <v>37</v>
      </c>
      <c r="Q682" s="3">
        <f t="shared" si="20"/>
        <v>0</v>
      </c>
      <c r="R682" s="3">
        <f t="shared" si="21"/>
        <v>0</v>
      </c>
      <c r="S682" s="3">
        <f>IF(Machine_Downtime[[#This Row],[Coolant_Temperature]]&gt;18,2,0)</f>
        <v>0</v>
      </c>
      <c r="T682" s="3">
        <f>IF(Machine_Downtime[[#This Row],[Torque]]&gt;24,2,0)</f>
        <v>0</v>
      </c>
      <c r="U682" s="3">
        <f>Machine_Downtime[[#This Row],[torque_risk]]+Machine_Downtime[[#This Row],[temperature_risk]]+Machine_Downtime[[#This Row],[splindle_speed_risk]]+Machine_Downtime[[#This Row],[pressure_risk]]</f>
        <v>0</v>
      </c>
      <c r="V682" s="3" t="str">
        <f>IF(Machine_Downtime[[#This Row],[risk_score]]&gt;=5,"High",IF(Machine_Downtime[[#This Row],[risk_score]]&gt;=3,"Medium","Low"))</f>
        <v>Low</v>
      </c>
    </row>
    <row r="683" spans="1:22" x14ac:dyDescent="0.3">
      <c r="A683" t="s">
        <v>324</v>
      </c>
      <c r="B683" t="s">
        <v>28</v>
      </c>
      <c r="C683" t="s">
        <v>29</v>
      </c>
      <c r="D683" s="3">
        <v>65.28</v>
      </c>
      <c r="E683" s="3">
        <v>4.8672212699999999</v>
      </c>
      <c r="F683" s="3">
        <v>6.2219662580000001</v>
      </c>
      <c r="G683" s="3">
        <v>6.4</v>
      </c>
      <c r="H683" s="3" t="s">
        <v>72</v>
      </c>
      <c r="I683" s="3">
        <v>30.8</v>
      </c>
      <c r="J683" s="3">
        <v>0.96699999999999997</v>
      </c>
      <c r="K683" s="3">
        <v>29.221</v>
      </c>
      <c r="L683" s="3">
        <v>19621</v>
      </c>
      <c r="M683" s="3" t="s">
        <v>326</v>
      </c>
      <c r="N683" s="3">
        <v>24.331175779999999</v>
      </c>
      <c r="O683" s="3">
        <v>3.69</v>
      </c>
      <c r="P683" t="s">
        <v>21</v>
      </c>
      <c r="Q683" s="3">
        <f t="shared" si="20"/>
        <v>2</v>
      </c>
      <c r="R683" s="3">
        <f t="shared" si="21"/>
        <v>2</v>
      </c>
      <c r="S683" s="3">
        <f>IF(Machine_Downtime[[#This Row],[Coolant_Temperature]]&gt;18,2,0)</f>
        <v>0</v>
      </c>
      <c r="T683" s="3">
        <f>IF(Machine_Downtime[[#This Row],[Torque]]&gt;24,2,0)</f>
        <v>2</v>
      </c>
      <c r="U683" s="3">
        <f>Machine_Downtime[[#This Row],[torque_risk]]+Machine_Downtime[[#This Row],[temperature_risk]]+Machine_Downtime[[#This Row],[splindle_speed_risk]]+Machine_Downtime[[#This Row],[pressure_risk]]</f>
        <v>6</v>
      </c>
      <c r="V683" s="3" t="str">
        <f>IF(Machine_Downtime[[#This Row],[risk_score]]&gt;=5,"High",IF(Machine_Downtime[[#This Row],[risk_score]]&gt;=3,"Medium","Low"))</f>
        <v>High</v>
      </c>
    </row>
    <row r="684" spans="1:22" x14ac:dyDescent="0.3">
      <c r="A684" t="s">
        <v>324</v>
      </c>
      <c r="B684" t="s">
        <v>17</v>
      </c>
      <c r="C684" t="s">
        <v>18</v>
      </c>
      <c r="D684" s="3">
        <v>108.44841529999999</v>
      </c>
      <c r="E684" s="3">
        <v>3.0534513780000001</v>
      </c>
      <c r="F684" s="3">
        <v>6.2999884809999998</v>
      </c>
      <c r="G684" s="3">
        <v>6.8</v>
      </c>
      <c r="H684" s="3">
        <v>45.9</v>
      </c>
      <c r="I684" s="3">
        <v>39.5</v>
      </c>
      <c r="J684" s="3">
        <v>0.84399999999999997</v>
      </c>
      <c r="K684" s="3">
        <v>35.512999999999998</v>
      </c>
      <c r="L684" s="3">
        <v>17726</v>
      </c>
      <c r="M684" s="3" t="s">
        <v>290</v>
      </c>
      <c r="N684" s="3">
        <v>34.973004189999997</v>
      </c>
      <c r="O684" s="3">
        <v>2.11</v>
      </c>
      <c r="P684" t="s">
        <v>37</v>
      </c>
      <c r="Q684" s="3">
        <f t="shared" si="20"/>
        <v>0</v>
      </c>
      <c r="R684" s="3">
        <f t="shared" si="21"/>
        <v>0</v>
      </c>
      <c r="S684" s="3">
        <f>IF(Machine_Downtime[[#This Row],[Coolant_Temperature]]&gt;18,2,0)</f>
        <v>0</v>
      </c>
      <c r="T684" s="3">
        <f>IF(Machine_Downtime[[#This Row],[Torque]]&gt;24,2,0)</f>
        <v>2</v>
      </c>
      <c r="U684" s="3">
        <f>Machine_Downtime[[#This Row],[torque_risk]]+Machine_Downtime[[#This Row],[temperature_risk]]+Machine_Downtime[[#This Row],[splindle_speed_risk]]+Machine_Downtime[[#This Row],[pressure_risk]]</f>
        <v>2</v>
      </c>
      <c r="V684" s="3" t="str">
        <f>IF(Machine_Downtime[[#This Row],[risk_score]]&gt;=5,"High",IF(Machine_Downtime[[#This Row],[risk_score]]&gt;=3,"Medium","Low"))</f>
        <v>Low</v>
      </c>
    </row>
    <row r="685" spans="1:22" x14ac:dyDescent="0.3">
      <c r="A685" t="s">
        <v>324</v>
      </c>
      <c r="B685" t="s">
        <v>23</v>
      </c>
      <c r="C685" t="s">
        <v>24</v>
      </c>
      <c r="D685" s="3">
        <v>112.6495738</v>
      </c>
      <c r="E685" s="3">
        <v>3.8950313470000002</v>
      </c>
      <c r="F685" s="3">
        <v>6.1793036079999997</v>
      </c>
      <c r="G685" s="3">
        <v>9.9</v>
      </c>
      <c r="H685" s="3">
        <v>47.6</v>
      </c>
      <c r="I685" s="3">
        <v>35.1</v>
      </c>
      <c r="J685" s="3">
        <v>0.83</v>
      </c>
      <c r="K685" s="3">
        <v>17.411000000000001</v>
      </c>
      <c r="L685" s="3">
        <v>16198</v>
      </c>
      <c r="M685" s="3" t="s">
        <v>107</v>
      </c>
      <c r="N685" s="3">
        <v>22.016325399999999</v>
      </c>
      <c r="O685" s="3">
        <v>2.87</v>
      </c>
      <c r="P685" t="s">
        <v>37</v>
      </c>
      <c r="Q685" s="3">
        <f t="shared" si="20"/>
        <v>0</v>
      </c>
      <c r="R685" s="3">
        <f t="shared" si="21"/>
        <v>0</v>
      </c>
      <c r="S685" s="3">
        <f>IF(Machine_Downtime[[#This Row],[Coolant_Temperature]]&gt;18,2,0)</f>
        <v>0</v>
      </c>
      <c r="T685" s="3">
        <f>IF(Machine_Downtime[[#This Row],[Torque]]&gt;24,2,0)</f>
        <v>0</v>
      </c>
      <c r="U685" s="3">
        <f>Machine_Downtime[[#This Row],[torque_risk]]+Machine_Downtime[[#This Row],[temperature_risk]]+Machine_Downtime[[#This Row],[splindle_speed_risk]]+Machine_Downtime[[#This Row],[pressure_risk]]</f>
        <v>0</v>
      </c>
      <c r="V685" s="3" t="str">
        <f>IF(Machine_Downtime[[#This Row],[risk_score]]&gt;=5,"High",IF(Machine_Downtime[[#This Row],[risk_score]]&gt;=3,"Medium","Low"))</f>
        <v>Low</v>
      </c>
    </row>
    <row r="686" spans="1:22" x14ac:dyDescent="0.3">
      <c r="A686" t="s">
        <v>324</v>
      </c>
      <c r="B686" t="s">
        <v>17</v>
      </c>
      <c r="C686" t="s">
        <v>18</v>
      </c>
      <c r="D686" s="3">
        <v>129.7383251</v>
      </c>
      <c r="E686" s="3">
        <v>3.0531488370000002</v>
      </c>
      <c r="F686" s="3">
        <v>5.6674658759999996</v>
      </c>
      <c r="G686" s="3">
        <v>23.9</v>
      </c>
      <c r="H686" s="3">
        <v>50.7</v>
      </c>
      <c r="I686" s="3" t="s">
        <v>109</v>
      </c>
      <c r="J686" s="3">
        <v>0.63900000000000001</v>
      </c>
      <c r="K686" s="3">
        <v>26.724</v>
      </c>
      <c r="L686" s="3">
        <v>21576</v>
      </c>
      <c r="M686" s="3" t="s">
        <v>327</v>
      </c>
      <c r="N686" s="3">
        <v>33.355119610000003</v>
      </c>
      <c r="O686" s="3">
        <v>3.03</v>
      </c>
      <c r="P686" t="s">
        <v>37</v>
      </c>
      <c r="Q686" s="3">
        <f t="shared" si="20"/>
        <v>0</v>
      </c>
      <c r="R686" s="3">
        <f t="shared" si="21"/>
        <v>0</v>
      </c>
      <c r="S686" s="3">
        <f>IF(Machine_Downtime[[#This Row],[Coolant_Temperature]]&gt;18,2,0)</f>
        <v>2</v>
      </c>
      <c r="T686" s="3">
        <f>IF(Machine_Downtime[[#This Row],[Torque]]&gt;24,2,0)</f>
        <v>2</v>
      </c>
      <c r="U686" s="3">
        <f>Machine_Downtime[[#This Row],[torque_risk]]+Machine_Downtime[[#This Row],[temperature_risk]]+Machine_Downtime[[#This Row],[splindle_speed_risk]]+Machine_Downtime[[#This Row],[pressure_risk]]</f>
        <v>4</v>
      </c>
      <c r="V686" s="3" t="str">
        <f>IF(Machine_Downtime[[#This Row],[risk_score]]&gt;=5,"High",IF(Machine_Downtime[[#This Row],[risk_score]]&gt;=3,"Medium","Low"))</f>
        <v>Medium</v>
      </c>
    </row>
    <row r="687" spans="1:22" x14ac:dyDescent="0.3">
      <c r="A687" t="s">
        <v>324</v>
      </c>
      <c r="B687" t="s">
        <v>28</v>
      </c>
      <c r="C687" t="s">
        <v>29</v>
      </c>
      <c r="D687" s="3">
        <v>125.92072829999999</v>
      </c>
      <c r="E687" s="3">
        <v>3.8888346930000002</v>
      </c>
      <c r="F687" s="3">
        <v>6.347921543</v>
      </c>
      <c r="G687" s="3">
        <v>8.6999999999999993</v>
      </c>
      <c r="H687" s="3">
        <v>42.9</v>
      </c>
      <c r="I687" s="3">
        <v>36.799999999999997</v>
      </c>
      <c r="J687" s="3">
        <v>1.1439999999999999</v>
      </c>
      <c r="K687" s="3">
        <v>21.254999999999999</v>
      </c>
      <c r="L687" s="3">
        <v>15217</v>
      </c>
      <c r="M687" s="3" t="s">
        <v>226</v>
      </c>
      <c r="N687" s="3">
        <v>22.014294939999999</v>
      </c>
      <c r="O687" s="3">
        <v>2.86</v>
      </c>
      <c r="P687" t="s">
        <v>37</v>
      </c>
      <c r="Q687" s="3">
        <f t="shared" si="20"/>
        <v>0</v>
      </c>
      <c r="R687" s="3">
        <f t="shared" si="21"/>
        <v>2</v>
      </c>
      <c r="S687" s="3">
        <f>IF(Machine_Downtime[[#This Row],[Coolant_Temperature]]&gt;18,2,0)</f>
        <v>0</v>
      </c>
      <c r="T687" s="3">
        <f>IF(Machine_Downtime[[#This Row],[Torque]]&gt;24,2,0)</f>
        <v>0</v>
      </c>
      <c r="U687" s="3">
        <f>Machine_Downtime[[#This Row],[torque_risk]]+Machine_Downtime[[#This Row],[temperature_risk]]+Machine_Downtime[[#This Row],[splindle_speed_risk]]+Machine_Downtime[[#This Row],[pressure_risk]]</f>
        <v>2</v>
      </c>
      <c r="V687" s="3" t="str">
        <f>IF(Machine_Downtime[[#This Row],[risk_score]]&gt;=5,"High",IF(Machine_Downtime[[#This Row],[risk_score]]&gt;=3,"Medium","Low"))</f>
        <v>Low</v>
      </c>
    </row>
    <row r="688" spans="1:22" x14ac:dyDescent="0.3">
      <c r="A688" t="s">
        <v>324</v>
      </c>
      <c r="B688" t="s">
        <v>23</v>
      </c>
      <c r="C688" t="s">
        <v>24</v>
      </c>
      <c r="D688" s="3">
        <v>58.93</v>
      </c>
      <c r="E688" s="3">
        <v>4.863336017</v>
      </c>
      <c r="F688" s="3">
        <v>6.7404879969999998</v>
      </c>
      <c r="G688" s="3">
        <v>25.1</v>
      </c>
      <c r="H688" s="3">
        <v>47.9</v>
      </c>
      <c r="I688" s="3">
        <v>33.6</v>
      </c>
      <c r="J688" s="3">
        <v>1.1459999999999999</v>
      </c>
      <c r="K688" s="3">
        <v>30.837</v>
      </c>
      <c r="L688" s="3">
        <v>19609</v>
      </c>
      <c r="M688" s="3" t="s">
        <v>152</v>
      </c>
      <c r="N688" s="3">
        <v>24.346065580000001</v>
      </c>
      <c r="O688" s="3">
        <v>3.55</v>
      </c>
      <c r="P688" t="s">
        <v>21</v>
      </c>
      <c r="Q688" s="3">
        <f t="shared" si="20"/>
        <v>2</v>
      </c>
      <c r="R688" s="3">
        <f t="shared" si="21"/>
        <v>0</v>
      </c>
      <c r="S688" s="3">
        <f>IF(Machine_Downtime[[#This Row],[Coolant_Temperature]]&gt;18,2,0)</f>
        <v>2</v>
      </c>
      <c r="T688" s="3">
        <f>IF(Machine_Downtime[[#This Row],[Torque]]&gt;24,2,0)</f>
        <v>2</v>
      </c>
      <c r="U688" s="3">
        <f>Machine_Downtime[[#This Row],[torque_risk]]+Machine_Downtime[[#This Row],[temperature_risk]]+Machine_Downtime[[#This Row],[splindle_speed_risk]]+Machine_Downtime[[#This Row],[pressure_risk]]</f>
        <v>6</v>
      </c>
      <c r="V688" s="3" t="str">
        <f>IF(Machine_Downtime[[#This Row],[risk_score]]&gt;=5,"High",IF(Machine_Downtime[[#This Row],[risk_score]]&gt;=3,"Medium","Low"))</f>
        <v>High</v>
      </c>
    </row>
    <row r="689" spans="1:22" x14ac:dyDescent="0.3">
      <c r="A689" t="s">
        <v>324</v>
      </c>
      <c r="B689" t="s">
        <v>23</v>
      </c>
      <c r="C689" t="s">
        <v>24</v>
      </c>
      <c r="D689" s="3">
        <v>99.980298110000007</v>
      </c>
      <c r="E689" s="3">
        <v>5.3620010259999997</v>
      </c>
      <c r="F689" s="3">
        <v>6.3869207960000001</v>
      </c>
      <c r="G689" s="3">
        <v>5.7</v>
      </c>
      <c r="H689" s="3">
        <v>43.3</v>
      </c>
      <c r="I689" s="3" t="s">
        <v>121</v>
      </c>
      <c r="J689" s="3">
        <v>1.1479999999999999</v>
      </c>
      <c r="K689" s="3">
        <v>17.274000000000001</v>
      </c>
      <c r="L689" s="3">
        <v>21528</v>
      </c>
      <c r="M689" s="3" t="s">
        <v>189</v>
      </c>
      <c r="N689" s="3">
        <v>33.923365019999999</v>
      </c>
      <c r="O689" s="3">
        <v>2.17</v>
      </c>
      <c r="P689" t="s">
        <v>37</v>
      </c>
      <c r="Q689" s="3">
        <f t="shared" si="20"/>
        <v>0</v>
      </c>
      <c r="R689" s="3">
        <f t="shared" si="21"/>
        <v>0</v>
      </c>
      <c r="S689" s="3">
        <f>IF(Machine_Downtime[[#This Row],[Coolant_Temperature]]&gt;18,2,0)</f>
        <v>0</v>
      </c>
      <c r="T689" s="3">
        <f>IF(Machine_Downtime[[#This Row],[Torque]]&gt;24,2,0)</f>
        <v>2</v>
      </c>
      <c r="U689" s="3">
        <f>Machine_Downtime[[#This Row],[torque_risk]]+Machine_Downtime[[#This Row],[temperature_risk]]+Machine_Downtime[[#This Row],[splindle_speed_risk]]+Machine_Downtime[[#This Row],[pressure_risk]]</f>
        <v>2</v>
      </c>
      <c r="V689" s="3" t="str">
        <f>IF(Machine_Downtime[[#This Row],[risk_score]]&gt;=5,"High",IF(Machine_Downtime[[#This Row],[risk_score]]&gt;=3,"Medium","Low"))</f>
        <v>Low</v>
      </c>
    </row>
    <row r="690" spans="1:22" x14ac:dyDescent="0.3">
      <c r="A690" t="s">
        <v>324</v>
      </c>
      <c r="B690" t="s">
        <v>23</v>
      </c>
      <c r="C690" t="s">
        <v>24</v>
      </c>
      <c r="D690" s="3">
        <v>73.91</v>
      </c>
      <c r="E690" s="3">
        <v>6.8394131590000002</v>
      </c>
      <c r="F690" s="3">
        <v>6.741009493</v>
      </c>
      <c r="G690" s="3">
        <v>25.6</v>
      </c>
      <c r="H690" s="3">
        <v>52.8</v>
      </c>
      <c r="I690" s="3" t="s">
        <v>61</v>
      </c>
      <c r="J690" s="3">
        <v>1.393</v>
      </c>
      <c r="K690" s="3">
        <v>23.963999999999999</v>
      </c>
      <c r="L690" s="3">
        <v>26605</v>
      </c>
      <c r="M690" s="3" t="s">
        <v>245</v>
      </c>
      <c r="N690" s="3">
        <v>24.560242819999999</v>
      </c>
      <c r="O690" s="3">
        <v>2.77</v>
      </c>
      <c r="P690" t="s">
        <v>21</v>
      </c>
      <c r="Q690" s="3">
        <f t="shared" si="20"/>
        <v>2</v>
      </c>
      <c r="R690" s="3">
        <f t="shared" si="21"/>
        <v>2</v>
      </c>
      <c r="S690" s="3">
        <f>IF(Machine_Downtime[[#This Row],[Coolant_Temperature]]&gt;18,2,0)</f>
        <v>2</v>
      </c>
      <c r="T690" s="3">
        <f>IF(Machine_Downtime[[#This Row],[Torque]]&gt;24,2,0)</f>
        <v>2</v>
      </c>
      <c r="U690" s="3">
        <f>Machine_Downtime[[#This Row],[torque_risk]]+Machine_Downtime[[#This Row],[temperature_risk]]+Machine_Downtime[[#This Row],[splindle_speed_risk]]+Machine_Downtime[[#This Row],[pressure_risk]]</f>
        <v>8</v>
      </c>
      <c r="V690" s="3" t="str">
        <f>IF(Machine_Downtime[[#This Row],[risk_score]]&gt;=5,"High",IF(Machine_Downtime[[#This Row],[risk_score]]&gt;=3,"Medium","Low"))</f>
        <v>High</v>
      </c>
    </row>
    <row r="691" spans="1:22" x14ac:dyDescent="0.3">
      <c r="A691" t="s">
        <v>324</v>
      </c>
      <c r="B691" t="s">
        <v>17</v>
      </c>
      <c r="C691" t="s">
        <v>18</v>
      </c>
      <c r="D691" s="3">
        <v>83.36</v>
      </c>
      <c r="E691" s="3">
        <v>6.893181921</v>
      </c>
      <c r="F691" s="3">
        <v>6.1340267730000004</v>
      </c>
      <c r="G691" s="3">
        <v>11.4</v>
      </c>
      <c r="H691" s="3">
        <v>45.5</v>
      </c>
      <c r="I691" s="3">
        <v>38.5</v>
      </c>
      <c r="J691" s="3">
        <v>0.71499999999999997</v>
      </c>
      <c r="K691" s="3">
        <v>19.550999999999998</v>
      </c>
      <c r="L691" s="3">
        <v>19621</v>
      </c>
      <c r="M691" s="3" t="s">
        <v>178</v>
      </c>
      <c r="N691" s="3">
        <v>24.331175779999999</v>
      </c>
      <c r="O691" s="3">
        <v>3.58</v>
      </c>
      <c r="P691" t="s">
        <v>21</v>
      </c>
      <c r="Q691" s="3">
        <f t="shared" si="20"/>
        <v>2</v>
      </c>
      <c r="R691" s="3">
        <f t="shared" si="21"/>
        <v>2</v>
      </c>
      <c r="S691" s="3">
        <f>IF(Machine_Downtime[[#This Row],[Coolant_Temperature]]&gt;18,2,0)</f>
        <v>0</v>
      </c>
      <c r="T691" s="3">
        <f>IF(Machine_Downtime[[#This Row],[Torque]]&gt;24,2,0)</f>
        <v>2</v>
      </c>
      <c r="U691" s="3">
        <f>Machine_Downtime[[#This Row],[torque_risk]]+Machine_Downtime[[#This Row],[temperature_risk]]+Machine_Downtime[[#This Row],[splindle_speed_risk]]+Machine_Downtime[[#This Row],[pressure_risk]]</f>
        <v>6</v>
      </c>
      <c r="V691" s="3" t="str">
        <f>IF(Machine_Downtime[[#This Row],[risk_score]]&gt;=5,"High",IF(Machine_Downtime[[#This Row],[risk_score]]&gt;=3,"Medium","Low"))</f>
        <v>High</v>
      </c>
    </row>
    <row r="692" spans="1:22" x14ac:dyDescent="0.3">
      <c r="A692" t="s">
        <v>324</v>
      </c>
      <c r="B692" t="s">
        <v>23</v>
      </c>
      <c r="C692" t="s">
        <v>24</v>
      </c>
      <c r="D692" s="3">
        <v>125.95</v>
      </c>
      <c r="E692" s="3">
        <v>5.5678565730000003</v>
      </c>
      <c r="F692" s="3">
        <v>6.270758345</v>
      </c>
      <c r="G692" s="3">
        <v>15.5</v>
      </c>
      <c r="H692" s="3">
        <v>53.8</v>
      </c>
      <c r="I692" s="3">
        <v>41.5</v>
      </c>
      <c r="J692" s="3">
        <v>0.94899999999999995</v>
      </c>
      <c r="K692" s="3">
        <v>24.884</v>
      </c>
      <c r="L692" s="3">
        <v>27613</v>
      </c>
      <c r="M692" s="3" t="s">
        <v>32</v>
      </c>
      <c r="N692" s="3">
        <v>17.899311019999999</v>
      </c>
      <c r="O692" s="3">
        <v>3.67</v>
      </c>
      <c r="P692" t="s">
        <v>21</v>
      </c>
      <c r="Q692" s="3">
        <f t="shared" si="20"/>
        <v>0</v>
      </c>
      <c r="R692" s="3">
        <f t="shared" si="21"/>
        <v>0</v>
      </c>
      <c r="S692" s="3">
        <f>IF(Machine_Downtime[[#This Row],[Coolant_Temperature]]&gt;18,2,0)</f>
        <v>0</v>
      </c>
      <c r="T692" s="3">
        <f>IF(Machine_Downtime[[#This Row],[Torque]]&gt;24,2,0)</f>
        <v>0</v>
      </c>
      <c r="U692" s="3">
        <f>Machine_Downtime[[#This Row],[torque_risk]]+Machine_Downtime[[#This Row],[temperature_risk]]+Machine_Downtime[[#This Row],[splindle_speed_risk]]+Machine_Downtime[[#This Row],[pressure_risk]]</f>
        <v>0</v>
      </c>
      <c r="V692" s="3" t="str">
        <f>IF(Machine_Downtime[[#This Row],[risk_score]]&gt;=5,"High",IF(Machine_Downtime[[#This Row],[risk_score]]&gt;=3,"Medium","Low"))</f>
        <v>Low</v>
      </c>
    </row>
    <row r="693" spans="1:22" x14ac:dyDescent="0.3">
      <c r="A693" t="s">
        <v>324</v>
      </c>
      <c r="B693" t="s">
        <v>17</v>
      </c>
      <c r="C693" t="s">
        <v>18</v>
      </c>
      <c r="D693" s="3">
        <v>98.7</v>
      </c>
      <c r="E693" s="3">
        <v>6.5603321990000003</v>
      </c>
      <c r="F693" s="3">
        <v>6.9686371740000004</v>
      </c>
      <c r="G693" s="3" t="s">
        <v>249</v>
      </c>
      <c r="H693" s="3">
        <v>46.6</v>
      </c>
      <c r="I693" s="3">
        <v>32.299999999999997</v>
      </c>
      <c r="J693" s="3">
        <v>0.38</v>
      </c>
      <c r="K693" s="3">
        <v>35.695</v>
      </c>
      <c r="L693" s="3">
        <v>26526</v>
      </c>
      <c r="M693" s="3" t="s">
        <v>146</v>
      </c>
      <c r="N693" s="3">
        <v>16.964105069999999</v>
      </c>
      <c r="O693" s="3">
        <v>3.61</v>
      </c>
      <c r="P693" t="s">
        <v>21</v>
      </c>
      <c r="Q693" s="3">
        <f t="shared" si="20"/>
        <v>0</v>
      </c>
      <c r="R693" s="3">
        <f t="shared" si="21"/>
        <v>2</v>
      </c>
      <c r="S693" s="3">
        <f>IF(Machine_Downtime[[#This Row],[Coolant_Temperature]]&gt;18,2,0)</f>
        <v>2</v>
      </c>
      <c r="T693" s="3">
        <f>IF(Machine_Downtime[[#This Row],[Torque]]&gt;24,2,0)</f>
        <v>0</v>
      </c>
      <c r="U693" s="3">
        <f>Machine_Downtime[[#This Row],[torque_risk]]+Machine_Downtime[[#This Row],[temperature_risk]]+Machine_Downtime[[#This Row],[splindle_speed_risk]]+Machine_Downtime[[#This Row],[pressure_risk]]</f>
        <v>4</v>
      </c>
      <c r="V693" s="3" t="str">
        <f>IF(Machine_Downtime[[#This Row],[risk_score]]&gt;=5,"High",IF(Machine_Downtime[[#This Row],[risk_score]]&gt;=3,"Medium","Low"))</f>
        <v>Medium</v>
      </c>
    </row>
    <row r="694" spans="1:22" x14ac:dyDescent="0.3">
      <c r="A694" t="s">
        <v>324</v>
      </c>
      <c r="B694" t="s">
        <v>28</v>
      </c>
      <c r="C694" t="s">
        <v>29</v>
      </c>
      <c r="D694" s="3">
        <v>141.13999999999999</v>
      </c>
      <c r="E694" s="3">
        <v>4.5668539020000001</v>
      </c>
      <c r="F694" s="3">
        <v>6.5105239340000001</v>
      </c>
      <c r="G694" s="3">
        <v>20.8</v>
      </c>
      <c r="H694" s="3">
        <v>38.1</v>
      </c>
      <c r="I694" s="3">
        <v>33.9</v>
      </c>
      <c r="J694" s="3">
        <v>0.98699999999999999</v>
      </c>
      <c r="K694" s="3">
        <v>31.991</v>
      </c>
      <c r="L694" s="3">
        <v>26605</v>
      </c>
      <c r="M694" s="3" t="s">
        <v>107</v>
      </c>
      <c r="N694" s="3">
        <v>15.900716149999999</v>
      </c>
      <c r="O694" s="3">
        <v>3.69</v>
      </c>
      <c r="P694" t="s">
        <v>21</v>
      </c>
      <c r="Q694" s="3">
        <f t="shared" si="20"/>
        <v>0</v>
      </c>
      <c r="R694" s="3">
        <f t="shared" si="21"/>
        <v>2</v>
      </c>
      <c r="S694" s="3">
        <f>IF(Machine_Downtime[[#This Row],[Coolant_Temperature]]&gt;18,2,0)</f>
        <v>2</v>
      </c>
      <c r="T694" s="3">
        <f>IF(Machine_Downtime[[#This Row],[Torque]]&gt;24,2,0)</f>
        <v>0</v>
      </c>
      <c r="U694" s="3">
        <f>Machine_Downtime[[#This Row],[torque_risk]]+Machine_Downtime[[#This Row],[temperature_risk]]+Machine_Downtime[[#This Row],[splindle_speed_risk]]+Machine_Downtime[[#This Row],[pressure_risk]]</f>
        <v>4</v>
      </c>
      <c r="V694" s="3" t="str">
        <f>IF(Machine_Downtime[[#This Row],[risk_score]]&gt;=5,"High",IF(Machine_Downtime[[#This Row],[risk_score]]&gt;=3,"Medium","Low"))</f>
        <v>Medium</v>
      </c>
    </row>
    <row r="695" spans="1:22" x14ac:dyDescent="0.3">
      <c r="A695" t="s">
        <v>324</v>
      </c>
      <c r="B695" t="s">
        <v>23</v>
      </c>
      <c r="C695" t="s">
        <v>24</v>
      </c>
      <c r="D695" s="3">
        <v>134.54</v>
      </c>
      <c r="E695" s="3">
        <v>5.9183573369999998</v>
      </c>
      <c r="F695" s="3">
        <v>6.6548739589999997</v>
      </c>
      <c r="G695" s="3" t="s">
        <v>246</v>
      </c>
      <c r="H695" s="3">
        <v>41.8</v>
      </c>
      <c r="I695" s="3">
        <v>31.5</v>
      </c>
      <c r="J695" s="3">
        <v>1.2150000000000001</v>
      </c>
      <c r="K695" s="3">
        <v>33.277000000000001</v>
      </c>
      <c r="L695" s="3">
        <v>23432</v>
      </c>
      <c r="M695" s="3" t="s">
        <v>126</v>
      </c>
      <c r="N695" s="3">
        <v>15.119739300000001</v>
      </c>
      <c r="O695" s="3">
        <v>2.67</v>
      </c>
      <c r="P695" t="s">
        <v>21</v>
      </c>
      <c r="Q695" s="3">
        <f t="shared" si="20"/>
        <v>0</v>
      </c>
      <c r="R695" s="3">
        <f t="shared" si="21"/>
        <v>2</v>
      </c>
      <c r="S695" s="3">
        <f>IF(Machine_Downtime[[#This Row],[Coolant_Temperature]]&gt;18,2,0)</f>
        <v>2</v>
      </c>
      <c r="T695" s="3">
        <f>IF(Machine_Downtime[[#This Row],[Torque]]&gt;24,2,0)</f>
        <v>0</v>
      </c>
      <c r="U695" s="3">
        <f>Machine_Downtime[[#This Row],[torque_risk]]+Machine_Downtime[[#This Row],[temperature_risk]]+Machine_Downtime[[#This Row],[splindle_speed_risk]]+Machine_Downtime[[#This Row],[pressure_risk]]</f>
        <v>4</v>
      </c>
      <c r="V695" s="3" t="str">
        <f>IF(Machine_Downtime[[#This Row],[risk_score]]&gt;=5,"High",IF(Machine_Downtime[[#This Row],[risk_score]]&gt;=3,"Medium","Low"))</f>
        <v>Medium</v>
      </c>
    </row>
    <row r="696" spans="1:22" x14ac:dyDescent="0.3">
      <c r="A696" t="s">
        <v>324</v>
      </c>
      <c r="B696" t="s">
        <v>17</v>
      </c>
      <c r="C696" t="s">
        <v>18</v>
      </c>
      <c r="D696" s="3">
        <v>134.02000000000001</v>
      </c>
      <c r="E696" s="3">
        <v>6.893181921</v>
      </c>
      <c r="F696" s="3">
        <v>6.1507769239999996</v>
      </c>
      <c r="G696" s="3">
        <v>6.2</v>
      </c>
      <c r="H696" s="3">
        <v>46.2</v>
      </c>
      <c r="I696" s="3">
        <v>35.5</v>
      </c>
      <c r="J696" s="3">
        <v>1.099</v>
      </c>
      <c r="K696" s="3">
        <v>27.908999999999999</v>
      </c>
      <c r="L696" s="3">
        <v>25528</v>
      </c>
      <c r="M696" s="3" t="s">
        <v>185</v>
      </c>
      <c r="N696" s="3">
        <v>14.202889730000001</v>
      </c>
      <c r="O696" s="3">
        <v>2.85</v>
      </c>
      <c r="P696" t="s">
        <v>21</v>
      </c>
      <c r="Q696" s="3">
        <f t="shared" si="20"/>
        <v>0</v>
      </c>
      <c r="R696" s="3">
        <f t="shared" si="21"/>
        <v>2</v>
      </c>
      <c r="S696" s="3">
        <f>IF(Machine_Downtime[[#This Row],[Coolant_Temperature]]&gt;18,2,0)</f>
        <v>0</v>
      </c>
      <c r="T696" s="3">
        <f>IF(Machine_Downtime[[#This Row],[Torque]]&gt;24,2,0)</f>
        <v>0</v>
      </c>
      <c r="U696" s="3">
        <f>Machine_Downtime[[#This Row],[torque_risk]]+Machine_Downtime[[#This Row],[temperature_risk]]+Machine_Downtime[[#This Row],[splindle_speed_risk]]+Machine_Downtime[[#This Row],[pressure_risk]]</f>
        <v>2</v>
      </c>
      <c r="V696" s="3" t="str">
        <f>IF(Machine_Downtime[[#This Row],[risk_score]]&gt;=5,"High",IF(Machine_Downtime[[#This Row],[risk_score]]&gt;=3,"Medium","Low"))</f>
        <v>Low</v>
      </c>
    </row>
    <row r="697" spans="1:22" x14ac:dyDescent="0.3">
      <c r="A697" t="s">
        <v>324</v>
      </c>
      <c r="B697" t="s">
        <v>28</v>
      </c>
      <c r="C697" t="s">
        <v>29</v>
      </c>
      <c r="D697" s="3">
        <v>135.93</v>
      </c>
      <c r="E697" s="3">
        <v>4.8425205299999998</v>
      </c>
      <c r="F697" s="3">
        <v>6.1911274369999996</v>
      </c>
      <c r="G697" s="3">
        <v>9.8000000000000007</v>
      </c>
      <c r="H697" s="3">
        <v>38.6</v>
      </c>
      <c r="I697" s="3">
        <v>34.700000000000003</v>
      </c>
      <c r="J697" s="3">
        <v>0.57199999999999995</v>
      </c>
      <c r="K697" s="3">
        <v>18.765000000000001</v>
      </c>
      <c r="L697" s="3">
        <v>17919</v>
      </c>
      <c r="M697" s="3" t="s">
        <v>93</v>
      </c>
      <c r="N697" s="3">
        <v>14.109994439999999</v>
      </c>
      <c r="O697" s="3">
        <v>2.7</v>
      </c>
      <c r="P697" t="s">
        <v>21</v>
      </c>
      <c r="Q697" s="3">
        <f t="shared" si="20"/>
        <v>0</v>
      </c>
      <c r="R697" s="3">
        <f t="shared" si="21"/>
        <v>2</v>
      </c>
      <c r="S697" s="3">
        <f>IF(Machine_Downtime[[#This Row],[Coolant_Temperature]]&gt;18,2,0)</f>
        <v>0</v>
      </c>
      <c r="T697" s="3">
        <f>IF(Machine_Downtime[[#This Row],[Torque]]&gt;24,2,0)</f>
        <v>0</v>
      </c>
      <c r="U697" s="3">
        <f>Machine_Downtime[[#This Row],[torque_risk]]+Machine_Downtime[[#This Row],[temperature_risk]]+Machine_Downtime[[#This Row],[splindle_speed_risk]]+Machine_Downtime[[#This Row],[pressure_risk]]</f>
        <v>2</v>
      </c>
      <c r="V697" s="3" t="str">
        <f>IF(Machine_Downtime[[#This Row],[risk_score]]&gt;=5,"High",IF(Machine_Downtime[[#This Row],[risk_score]]&gt;=3,"Medium","Low"))</f>
        <v>Low</v>
      </c>
    </row>
    <row r="698" spans="1:22" x14ac:dyDescent="0.3">
      <c r="A698" t="s">
        <v>324</v>
      </c>
      <c r="B698" t="s">
        <v>17</v>
      </c>
      <c r="C698" t="s">
        <v>18</v>
      </c>
      <c r="D698" s="3">
        <v>137.37</v>
      </c>
      <c r="E698" s="3">
        <v>6.9606359080000004</v>
      </c>
      <c r="F698" s="3">
        <v>6.5893198789999996</v>
      </c>
      <c r="G698" s="3">
        <v>4.2</v>
      </c>
      <c r="H698" s="3">
        <v>46.3</v>
      </c>
      <c r="I698" s="3">
        <v>34.799999999999997</v>
      </c>
      <c r="J698" s="3">
        <v>0.95099999999999996</v>
      </c>
      <c r="K698" s="3">
        <v>28.498999999999999</v>
      </c>
      <c r="L698" s="3">
        <v>27957</v>
      </c>
      <c r="M698" s="3" t="s">
        <v>114</v>
      </c>
      <c r="N698" s="3">
        <v>14.447050389999999</v>
      </c>
      <c r="O698" s="3">
        <v>2.77</v>
      </c>
      <c r="P698" t="s">
        <v>21</v>
      </c>
      <c r="Q698" s="3">
        <f t="shared" si="20"/>
        <v>0</v>
      </c>
      <c r="R698" s="3">
        <f t="shared" si="21"/>
        <v>0</v>
      </c>
      <c r="S698" s="3">
        <f>IF(Machine_Downtime[[#This Row],[Coolant_Temperature]]&gt;18,2,0)</f>
        <v>0</v>
      </c>
      <c r="T698" s="3">
        <f>IF(Machine_Downtime[[#This Row],[Torque]]&gt;24,2,0)</f>
        <v>0</v>
      </c>
      <c r="U698" s="3">
        <f>Machine_Downtime[[#This Row],[torque_risk]]+Machine_Downtime[[#This Row],[temperature_risk]]+Machine_Downtime[[#This Row],[splindle_speed_risk]]+Machine_Downtime[[#This Row],[pressure_risk]]</f>
        <v>0</v>
      </c>
      <c r="V698" s="3" t="str">
        <f>IF(Machine_Downtime[[#This Row],[risk_score]]&gt;=5,"High",IF(Machine_Downtime[[#This Row],[risk_score]]&gt;=3,"Medium","Low"))</f>
        <v>Low</v>
      </c>
    </row>
    <row r="699" spans="1:22" x14ac:dyDescent="0.3">
      <c r="A699" t="s">
        <v>324</v>
      </c>
      <c r="B699" t="s">
        <v>23</v>
      </c>
      <c r="C699" t="s">
        <v>24</v>
      </c>
      <c r="D699" s="3">
        <v>120.80024</v>
      </c>
      <c r="E699" s="3">
        <v>5.423161286</v>
      </c>
      <c r="F699" s="3">
        <v>6.8173384490000002</v>
      </c>
      <c r="G699" s="3">
        <v>24.2</v>
      </c>
      <c r="H699" s="3">
        <v>51.9</v>
      </c>
      <c r="I699" s="3">
        <v>38.4</v>
      </c>
      <c r="J699" s="3">
        <v>0.84699999999999998</v>
      </c>
      <c r="K699" s="3">
        <v>22.934999999999999</v>
      </c>
      <c r="L699" s="3">
        <v>21708</v>
      </c>
      <c r="M699" s="3" t="s">
        <v>108</v>
      </c>
      <c r="N699" s="3">
        <v>21.991984519999999</v>
      </c>
      <c r="O699" s="3">
        <v>2.17</v>
      </c>
      <c r="P699" t="s">
        <v>37</v>
      </c>
      <c r="Q699" s="3">
        <f t="shared" si="20"/>
        <v>0</v>
      </c>
      <c r="R699" s="3">
        <f t="shared" si="21"/>
        <v>2</v>
      </c>
      <c r="S699" s="3">
        <f>IF(Machine_Downtime[[#This Row],[Coolant_Temperature]]&gt;18,2,0)</f>
        <v>2</v>
      </c>
      <c r="T699" s="3">
        <f>IF(Machine_Downtime[[#This Row],[Torque]]&gt;24,2,0)</f>
        <v>0</v>
      </c>
      <c r="U699" s="3">
        <f>Machine_Downtime[[#This Row],[torque_risk]]+Machine_Downtime[[#This Row],[temperature_risk]]+Machine_Downtime[[#This Row],[splindle_speed_risk]]+Machine_Downtime[[#This Row],[pressure_risk]]</f>
        <v>4</v>
      </c>
      <c r="V699" s="3" t="str">
        <f>IF(Machine_Downtime[[#This Row],[risk_score]]&gt;=5,"High",IF(Machine_Downtime[[#This Row],[risk_score]]&gt;=3,"Medium","Low"))</f>
        <v>Medium</v>
      </c>
    </row>
    <row r="700" spans="1:22" x14ac:dyDescent="0.3">
      <c r="A700" t="s">
        <v>324</v>
      </c>
      <c r="B700" t="s">
        <v>17</v>
      </c>
      <c r="C700" t="s">
        <v>18</v>
      </c>
      <c r="D700" s="3">
        <v>63.76</v>
      </c>
      <c r="E700" s="3">
        <v>6.8394131590000002</v>
      </c>
      <c r="F700" s="3">
        <v>6.1492815519999997</v>
      </c>
      <c r="G700" s="3">
        <v>9.6999999999999993</v>
      </c>
      <c r="H700" s="3">
        <v>46.1</v>
      </c>
      <c r="I700" s="3">
        <v>36.299999999999997</v>
      </c>
      <c r="J700" s="3">
        <v>1.0109999999999999</v>
      </c>
      <c r="K700" s="3">
        <v>19.934000000000001</v>
      </c>
      <c r="L700" s="3">
        <v>20504</v>
      </c>
      <c r="M700" s="3" t="s">
        <v>67</v>
      </c>
      <c r="N700" s="3">
        <v>16.44955444</v>
      </c>
      <c r="O700" s="3">
        <v>3.67</v>
      </c>
      <c r="P700" t="s">
        <v>21</v>
      </c>
      <c r="Q700" s="3">
        <f t="shared" si="20"/>
        <v>2</v>
      </c>
      <c r="R700" s="3">
        <f t="shared" si="21"/>
        <v>2</v>
      </c>
      <c r="S700" s="3">
        <f>IF(Machine_Downtime[[#This Row],[Coolant_Temperature]]&gt;18,2,0)</f>
        <v>0</v>
      </c>
      <c r="T700" s="3">
        <f>IF(Machine_Downtime[[#This Row],[Torque]]&gt;24,2,0)</f>
        <v>0</v>
      </c>
      <c r="U700" s="3">
        <f>Machine_Downtime[[#This Row],[torque_risk]]+Machine_Downtime[[#This Row],[temperature_risk]]+Machine_Downtime[[#This Row],[splindle_speed_risk]]+Machine_Downtime[[#This Row],[pressure_risk]]</f>
        <v>4</v>
      </c>
      <c r="V700" s="3" t="str">
        <f>IF(Machine_Downtime[[#This Row],[risk_score]]&gt;=5,"High",IF(Machine_Downtime[[#This Row],[risk_score]]&gt;=3,"Medium","Low"))</f>
        <v>Medium</v>
      </c>
    </row>
    <row r="701" spans="1:22" x14ac:dyDescent="0.3">
      <c r="A701" t="s">
        <v>324</v>
      </c>
      <c r="B701" t="s">
        <v>17</v>
      </c>
      <c r="C701" t="s">
        <v>18</v>
      </c>
      <c r="D701" s="3">
        <v>131.37707040000001</v>
      </c>
      <c r="E701" s="3">
        <v>5.3757130039999996</v>
      </c>
      <c r="F701" s="3">
        <v>6.3798104139999996</v>
      </c>
      <c r="G701" s="3">
        <v>23.9</v>
      </c>
      <c r="H701" s="3">
        <v>36.9</v>
      </c>
      <c r="I701" s="3">
        <v>37.6</v>
      </c>
      <c r="J701" s="3">
        <v>0.753</v>
      </c>
      <c r="K701" s="3">
        <v>26.67</v>
      </c>
      <c r="L701" s="3">
        <v>21580</v>
      </c>
      <c r="M701" s="3" t="s">
        <v>193</v>
      </c>
      <c r="N701" s="3">
        <v>22.122428169999999</v>
      </c>
      <c r="O701" s="3">
        <v>2.91</v>
      </c>
      <c r="P701" t="s">
        <v>37</v>
      </c>
      <c r="Q701" s="3">
        <f t="shared" si="20"/>
        <v>0</v>
      </c>
      <c r="R701" s="3">
        <f t="shared" si="21"/>
        <v>2</v>
      </c>
      <c r="S701" s="3">
        <f>IF(Machine_Downtime[[#This Row],[Coolant_Temperature]]&gt;18,2,0)</f>
        <v>2</v>
      </c>
      <c r="T701" s="3">
        <f>IF(Machine_Downtime[[#This Row],[Torque]]&gt;24,2,0)</f>
        <v>0</v>
      </c>
      <c r="U701" s="3">
        <f>Machine_Downtime[[#This Row],[torque_risk]]+Machine_Downtime[[#This Row],[temperature_risk]]+Machine_Downtime[[#This Row],[splindle_speed_risk]]+Machine_Downtime[[#This Row],[pressure_risk]]</f>
        <v>4</v>
      </c>
      <c r="V701" s="3" t="str">
        <f>IF(Machine_Downtime[[#This Row],[risk_score]]&gt;=5,"High",IF(Machine_Downtime[[#This Row],[risk_score]]&gt;=3,"Medium","Low"))</f>
        <v>Medium</v>
      </c>
    </row>
    <row r="702" spans="1:22" x14ac:dyDescent="0.3">
      <c r="A702" t="s">
        <v>324</v>
      </c>
      <c r="B702" t="s">
        <v>23</v>
      </c>
      <c r="C702" t="s">
        <v>24</v>
      </c>
      <c r="D702" s="3">
        <v>77.11</v>
      </c>
      <c r="E702" s="3">
        <v>4.5668539020000001</v>
      </c>
      <c r="F702" s="3">
        <v>6.7983398429999999</v>
      </c>
      <c r="G702" s="3">
        <v>24.4</v>
      </c>
      <c r="H702" s="3">
        <v>46.9</v>
      </c>
      <c r="I702" s="3">
        <v>36.799999999999997</v>
      </c>
      <c r="J702" s="3">
        <v>0.86499999999999999</v>
      </c>
      <c r="K702" s="3">
        <v>31.826000000000001</v>
      </c>
      <c r="L702" s="3">
        <v>27613</v>
      </c>
      <c r="M702" s="3" t="s">
        <v>137</v>
      </c>
      <c r="N702" s="3">
        <v>24.827188100000001</v>
      </c>
      <c r="O702" s="3">
        <v>2.75</v>
      </c>
      <c r="P702" t="s">
        <v>21</v>
      </c>
      <c r="Q702" s="3">
        <f t="shared" si="20"/>
        <v>2</v>
      </c>
      <c r="R702" s="3">
        <f t="shared" si="21"/>
        <v>2</v>
      </c>
      <c r="S702" s="3">
        <f>IF(Machine_Downtime[[#This Row],[Coolant_Temperature]]&gt;18,2,0)</f>
        <v>2</v>
      </c>
      <c r="T702" s="3">
        <f>IF(Machine_Downtime[[#This Row],[Torque]]&gt;24,2,0)</f>
        <v>2</v>
      </c>
      <c r="U702" s="3">
        <f>Machine_Downtime[[#This Row],[torque_risk]]+Machine_Downtime[[#This Row],[temperature_risk]]+Machine_Downtime[[#This Row],[splindle_speed_risk]]+Machine_Downtime[[#This Row],[pressure_risk]]</f>
        <v>8</v>
      </c>
      <c r="V702" s="3" t="str">
        <f>IF(Machine_Downtime[[#This Row],[risk_score]]&gt;=5,"High",IF(Machine_Downtime[[#This Row],[risk_score]]&gt;=3,"Medium","Low"))</f>
        <v>High</v>
      </c>
    </row>
    <row r="703" spans="1:22" x14ac:dyDescent="0.3">
      <c r="A703" t="s">
        <v>324</v>
      </c>
      <c r="B703" t="s">
        <v>17</v>
      </c>
      <c r="C703" t="s">
        <v>18</v>
      </c>
      <c r="D703" s="3">
        <v>57.03</v>
      </c>
      <c r="E703" s="3">
        <v>5.9183573369999998</v>
      </c>
      <c r="F703" s="3">
        <v>6.7767564729999998</v>
      </c>
      <c r="G703" s="3">
        <v>15.2</v>
      </c>
      <c r="H703" s="3">
        <v>45.4</v>
      </c>
      <c r="I703" s="3">
        <v>38.9</v>
      </c>
      <c r="J703" s="3">
        <v>0.82099999999999995</v>
      </c>
      <c r="K703" s="3">
        <v>21.088999999999999</v>
      </c>
      <c r="L703" s="3">
        <v>19421</v>
      </c>
      <c r="M703" s="3" t="s">
        <v>105</v>
      </c>
      <c r="N703" s="3">
        <v>24.581741409999999</v>
      </c>
      <c r="O703" s="3">
        <v>3.93</v>
      </c>
      <c r="P703" t="s">
        <v>21</v>
      </c>
      <c r="Q703" s="3">
        <f t="shared" si="20"/>
        <v>2</v>
      </c>
      <c r="R703" s="3">
        <f t="shared" si="21"/>
        <v>2</v>
      </c>
      <c r="S703" s="3">
        <f>IF(Machine_Downtime[[#This Row],[Coolant_Temperature]]&gt;18,2,0)</f>
        <v>0</v>
      </c>
      <c r="T703" s="3">
        <f>IF(Machine_Downtime[[#This Row],[Torque]]&gt;24,2,0)</f>
        <v>2</v>
      </c>
      <c r="U703" s="3">
        <f>Machine_Downtime[[#This Row],[torque_risk]]+Machine_Downtime[[#This Row],[temperature_risk]]+Machine_Downtime[[#This Row],[splindle_speed_risk]]+Machine_Downtime[[#This Row],[pressure_risk]]</f>
        <v>6</v>
      </c>
      <c r="V703" s="3" t="str">
        <f>IF(Machine_Downtime[[#This Row],[risk_score]]&gt;=5,"High",IF(Machine_Downtime[[#This Row],[risk_score]]&gt;=3,"Medium","Low"))</f>
        <v>High</v>
      </c>
    </row>
    <row r="704" spans="1:22" x14ac:dyDescent="0.3">
      <c r="A704" t="s">
        <v>324</v>
      </c>
      <c r="B704" t="s">
        <v>23</v>
      </c>
      <c r="C704" t="s">
        <v>24</v>
      </c>
      <c r="D704" s="3">
        <v>91.441249589999998</v>
      </c>
      <c r="E704" s="3">
        <v>3.1059824479999998</v>
      </c>
      <c r="F704" s="3">
        <v>5.9361989360000003</v>
      </c>
      <c r="G704" s="3">
        <v>24.2</v>
      </c>
      <c r="H704" s="3">
        <v>44.4</v>
      </c>
      <c r="I704" s="3">
        <v>36.299999999999997</v>
      </c>
      <c r="J704" s="3">
        <v>1.145</v>
      </c>
      <c r="K704" s="3">
        <v>17.353999999999999</v>
      </c>
      <c r="L704" s="3">
        <v>21699</v>
      </c>
      <c r="M704" s="3" t="s">
        <v>98</v>
      </c>
      <c r="N704" s="3">
        <v>34.973004189999997</v>
      </c>
      <c r="O704" s="3">
        <v>3.11</v>
      </c>
      <c r="P704" t="s">
        <v>37</v>
      </c>
      <c r="Q704" s="3">
        <f t="shared" si="20"/>
        <v>0</v>
      </c>
      <c r="R704" s="3">
        <f t="shared" si="21"/>
        <v>0</v>
      </c>
      <c r="S704" s="3">
        <f>IF(Machine_Downtime[[#This Row],[Coolant_Temperature]]&gt;18,2,0)</f>
        <v>2</v>
      </c>
      <c r="T704" s="3">
        <f>IF(Machine_Downtime[[#This Row],[Torque]]&gt;24,2,0)</f>
        <v>2</v>
      </c>
      <c r="U704" s="3">
        <f>Machine_Downtime[[#This Row],[torque_risk]]+Machine_Downtime[[#This Row],[temperature_risk]]+Machine_Downtime[[#This Row],[splindle_speed_risk]]+Machine_Downtime[[#This Row],[pressure_risk]]</f>
        <v>4</v>
      </c>
      <c r="V704" s="3" t="str">
        <f>IF(Machine_Downtime[[#This Row],[risk_score]]&gt;=5,"High",IF(Machine_Downtime[[#This Row],[risk_score]]&gt;=3,"Medium","Low"))</f>
        <v>Medium</v>
      </c>
    </row>
    <row r="705" spans="1:22" x14ac:dyDescent="0.3">
      <c r="A705" t="s">
        <v>328</v>
      </c>
      <c r="B705" t="s">
        <v>23</v>
      </c>
      <c r="C705" t="s">
        <v>24</v>
      </c>
      <c r="D705" s="3">
        <v>99.387901970000001</v>
      </c>
      <c r="E705" s="3">
        <v>5.2456093450000001</v>
      </c>
      <c r="F705" s="3">
        <v>5.9331703689999999</v>
      </c>
      <c r="G705" s="3">
        <v>10.6</v>
      </c>
      <c r="H705" s="3">
        <v>45.5</v>
      </c>
      <c r="I705" s="3">
        <v>35.200000000000003</v>
      </c>
      <c r="J705" s="3">
        <v>1.5</v>
      </c>
      <c r="K705" s="3">
        <v>34.790999999999997</v>
      </c>
      <c r="L705" s="3">
        <v>21095</v>
      </c>
      <c r="M705" s="3" t="s">
        <v>26</v>
      </c>
      <c r="N705" s="3">
        <v>22.631050009999999</v>
      </c>
      <c r="O705" s="3">
        <v>1.91</v>
      </c>
      <c r="P705" t="s">
        <v>37</v>
      </c>
      <c r="Q705" s="3">
        <f t="shared" si="20"/>
        <v>0</v>
      </c>
      <c r="R705" s="3">
        <f t="shared" si="21"/>
        <v>2</v>
      </c>
      <c r="S705" s="3">
        <f>IF(Machine_Downtime[[#This Row],[Coolant_Temperature]]&gt;18,2,0)</f>
        <v>0</v>
      </c>
      <c r="T705" s="3">
        <f>IF(Machine_Downtime[[#This Row],[Torque]]&gt;24,2,0)</f>
        <v>0</v>
      </c>
      <c r="U705" s="3">
        <f>Machine_Downtime[[#This Row],[torque_risk]]+Machine_Downtime[[#This Row],[temperature_risk]]+Machine_Downtime[[#This Row],[splindle_speed_risk]]+Machine_Downtime[[#This Row],[pressure_risk]]</f>
        <v>2</v>
      </c>
      <c r="V705" s="3" t="str">
        <f>IF(Machine_Downtime[[#This Row],[risk_score]]&gt;=5,"High",IF(Machine_Downtime[[#This Row],[risk_score]]&gt;=3,"Medium","Low"))</f>
        <v>Low</v>
      </c>
    </row>
    <row r="706" spans="1:22" x14ac:dyDescent="0.3">
      <c r="A706" t="s">
        <v>328</v>
      </c>
      <c r="B706" t="s">
        <v>23</v>
      </c>
      <c r="C706" t="s">
        <v>24</v>
      </c>
      <c r="D706" s="3">
        <v>130.88417229999999</v>
      </c>
      <c r="E706" s="3">
        <v>5.243661854</v>
      </c>
      <c r="F706" s="3">
        <v>6.4064676629999999</v>
      </c>
      <c r="G706" s="3">
        <v>4.5</v>
      </c>
      <c r="H706" s="3">
        <v>48.2</v>
      </c>
      <c r="I706" s="3">
        <v>41.5</v>
      </c>
      <c r="J706" s="3">
        <v>1.403</v>
      </c>
      <c r="K706" s="3">
        <v>31.978000000000002</v>
      </c>
      <c r="L706" s="3">
        <v>21078</v>
      </c>
      <c r="M706" s="3" t="s">
        <v>106</v>
      </c>
      <c r="N706" s="3">
        <v>22.649302590000001</v>
      </c>
      <c r="O706" s="3">
        <v>2.02</v>
      </c>
      <c r="P706" t="s">
        <v>37</v>
      </c>
      <c r="Q706" s="3">
        <f t="shared" ref="Q706:Q769" si="22">IF(D706&lt;90,2,0)</f>
        <v>0</v>
      </c>
      <c r="R706" s="3">
        <f t="shared" ref="R706:R769" si="23">IF(L705&gt;20000,2,0)</f>
        <v>2</v>
      </c>
      <c r="S706" s="3">
        <f>IF(Machine_Downtime[[#This Row],[Coolant_Temperature]]&gt;18,2,0)</f>
        <v>0</v>
      </c>
      <c r="T706" s="3">
        <f>IF(Machine_Downtime[[#This Row],[Torque]]&gt;24,2,0)</f>
        <v>0</v>
      </c>
      <c r="U706" s="3">
        <f>Machine_Downtime[[#This Row],[torque_risk]]+Machine_Downtime[[#This Row],[temperature_risk]]+Machine_Downtime[[#This Row],[splindle_speed_risk]]+Machine_Downtime[[#This Row],[pressure_risk]]</f>
        <v>2</v>
      </c>
      <c r="V706" s="3" t="str">
        <f>IF(Machine_Downtime[[#This Row],[risk_score]]&gt;=5,"High",IF(Machine_Downtime[[#This Row],[risk_score]]&gt;=3,"Medium","Low"))</f>
        <v>Low</v>
      </c>
    </row>
    <row r="707" spans="1:22" x14ac:dyDescent="0.3">
      <c r="A707" t="s">
        <v>328</v>
      </c>
      <c r="B707" t="s">
        <v>17</v>
      </c>
      <c r="C707" t="s">
        <v>18</v>
      </c>
      <c r="D707" s="3">
        <v>144.39397529999999</v>
      </c>
      <c r="E707" s="3">
        <v>5.2448891360000003</v>
      </c>
      <c r="F707" s="3">
        <v>6.6357552569999996</v>
      </c>
      <c r="G707" s="3">
        <v>11.9</v>
      </c>
      <c r="H707" s="3" t="s">
        <v>33</v>
      </c>
      <c r="I707" s="3">
        <v>42.3</v>
      </c>
      <c r="J707" s="3">
        <v>0.89200000000000002</v>
      </c>
      <c r="K707" s="3">
        <v>21.597000000000001</v>
      </c>
      <c r="L707" s="3">
        <v>21092</v>
      </c>
      <c r="M707" s="3" t="s">
        <v>26</v>
      </c>
      <c r="N707" s="3">
        <v>22.63426892</v>
      </c>
      <c r="O707" s="3">
        <v>2.0099999999999998</v>
      </c>
      <c r="P707" t="s">
        <v>37</v>
      </c>
      <c r="Q707" s="3">
        <f t="shared" si="22"/>
        <v>0</v>
      </c>
      <c r="R707" s="3">
        <f t="shared" si="23"/>
        <v>2</v>
      </c>
      <c r="S707" s="3">
        <f>IF(Machine_Downtime[[#This Row],[Coolant_Temperature]]&gt;18,2,0)</f>
        <v>0</v>
      </c>
      <c r="T707" s="3">
        <f>IF(Machine_Downtime[[#This Row],[Torque]]&gt;24,2,0)</f>
        <v>0</v>
      </c>
      <c r="U707" s="3">
        <f>Machine_Downtime[[#This Row],[torque_risk]]+Machine_Downtime[[#This Row],[temperature_risk]]+Machine_Downtime[[#This Row],[splindle_speed_risk]]+Machine_Downtime[[#This Row],[pressure_risk]]</f>
        <v>2</v>
      </c>
      <c r="V707" s="3" t="str">
        <f>IF(Machine_Downtime[[#This Row],[risk_score]]&gt;=5,"High",IF(Machine_Downtime[[#This Row],[risk_score]]&gt;=3,"Medium","Low"))</f>
        <v>Low</v>
      </c>
    </row>
    <row r="708" spans="1:22" x14ac:dyDescent="0.3">
      <c r="A708" t="s">
        <v>328</v>
      </c>
      <c r="B708" t="s">
        <v>23</v>
      </c>
      <c r="C708" t="s">
        <v>24</v>
      </c>
      <c r="D708" s="3">
        <v>136.11227769999999</v>
      </c>
      <c r="E708" s="3">
        <v>5.2436427080000003</v>
      </c>
      <c r="F708" s="3">
        <v>7.1791885930000001</v>
      </c>
      <c r="G708" s="3">
        <v>12.2</v>
      </c>
      <c r="H708" s="3">
        <v>46.1</v>
      </c>
      <c r="I708" s="3">
        <v>36.200000000000003</v>
      </c>
      <c r="J708" s="3">
        <v>0.71099999999999997</v>
      </c>
      <c r="K708" s="3">
        <v>17.491</v>
      </c>
      <c r="L708" s="3">
        <v>21078</v>
      </c>
      <c r="M708" s="3" t="s">
        <v>300</v>
      </c>
      <c r="N708" s="3">
        <v>22.649302590000001</v>
      </c>
      <c r="O708" s="3" t="s">
        <v>81</v>
      </c>
      <c r="P708" t="s">
        <v>37</v>
      </c>
      <c r="Q708" s="3">
        <f t="shared" si="22"/>
        <v>0</v>
      </c>
      <c r="R708" s="3">
        <f t="shared" si="23"/>
        <v>2</v>
      </c>
      <c r="S708" s="3">
        <f>IF(Machine_Downtime[[#This Row],[Coolant_Temperature]]&gt;18,2,0)</f>
        <v>0</v>
      </c>
      <c r="T708" s="3">
        <f>IF(Machine_Downtime[[#This Row],[Torque]]&gt;24,2,0)</f>
        <v>0</v>
      </c>
      <c r="U708" s="3">
        <f>Machine_Downtime[[#This Row],[torque_risk]]+Machine_Downtime[[#This Row],[temperature_risk]]+Machine_Downtime[[#This Row],[splindle_speed_risk]]+Machine_Downtime[[#This Row],[pressure_risk]]</f>
        <v>2</v>
      </c>
      <c r="V708" s="3" t="str">
        <f>IF(Machine_Downtime[[#This Row],[risk_score]]&gt;=5,"High",IF(Machine_Downtime[[#This Row],[risk_score]]&gt;=3,"Medium","Low"))</f>
        <v>Low</v>
      </c>
    </row>
    <row r="709" spans="1:22" x14ac:dyDescent="0.3">
      <c r="A709" t="s">
        <v>328</v>
      </c>
      <c r="B709" t="s">
        <v>17</v>
      </c>
      <c r="C709" t="s">
        <v>18</v>
      </c>
      <c r="D709" s="3">
        <v>64.25</v>
      </c>
      <c r="E709" s="3">
        <v>5.3586235069999999</v>
      </c>
      <c r="F709" s="3">
        <v>5.591788567</v>
      </c>
      <c r="G709" s="3" t="s">
        <v>256</v>
      </c>
      <c r="H709" s="3">
        <v>46.2</v>
      </c>
      <c r="I709" s="3">
        <v>33.700000000000003</v>
      </c>
      <c r="J709" s="3">
        <v>1.39</v>
      </c>
      <c r="K709" s="3">
        <v>24.684000000000001</v>
      </c>
      <c r="L709" s="3">
        <v>21951</v>
      </c>
      <c r="M709" s="3" t="s">
        <v>157</v>
      </c>
      <c r="N709" s="3">
        <v>16.44955444</v>
      </c>
      <c r="O709" s="3">
        <v>2.69</v>
      </c>
      <c r="P709" t="s">
        <v>21</v>
      </c>
      <c r="Q709" s="3">
        <f t="shared" si="22"/>
        <v>2</v>
      </c>
      <c r="R709" s="3">
        <f t="shared" si="23"/>
        <v>2</v>
      </c>
      <c r="S709" s="3">
        <f>IF(Machine_Downtime[[#This Row],[Coolant_Temperature]]&gt;18,2,0)</f>
        <v>2</v>
      </c>
      <c r="T709" s="3">
        <f>IF(Machine_Downtime[[#This Row],[Torque]]&gt;24,2,0)</f>
        <v>0</v>
      </c>
      <c r="U709" s="3">
        <f>Machine_Downtime[[#This Row],[torque_risk]]+Machine_Downtime[[#This Row],[temperature_risk]]+Machine_Downtime[[#This Row],[splindle_speed_risk]]+Machine_Downtime[[#This Row],[pressure_risk]]</f>
        <v>6</v>
      </c>
      <c r="V709" s="3" t="str">
        <f>IF(Machine_Downtime[[#This Row],[risk_score]]&gt;=5,"High",IF(Machine_Downtime[[#This Row],[risk_score]]&gt;=3,"Medium","Low"))</f>
        <v>High</v>
      </c>
    </row>
    <row r="710" spans="1:22" x14ac:dyDescent="0.3">
      <c r="A710" t="s">
        <v>328</v>
      </c>
      <c r="B710" t="s">
        <v>17</v>
      </c>
      <c r="C710" t="s">
        <v>18</v>
      </c>
      <c r="D710" s="3">
        <v>56.95</v>
      </c>
      <c r="E710" s="3">
        <v>4.8608624699999998</v>
      </c>
      <c r="F710" s="3">
        <v>6.7082613679999996</v>
      </c>
      <c r="G710" s="3">
        <v>16.399999999999999</v>
      </c>
      <c r="H710" s="3">
        <v>45.2</v>
      </c>
      <c r="I710" s="3">
        <v>33.4</v>
      </c>
      <c r="J710" s="3">
        <v>0.99299999999999999</v>
      </c>
      <c r="K710" s="3">
        <v>24.123000000000001</v>
      </c>
      <c r="L710" s="3">
        <v>20504</v>
      </c>
      <c r="M710" s="3" t="s">
        <v>149</v>
      </c>
      <c r="N710" s="3">
        <v>15.900716149999999</v>
      </c>
      <c r="O710" s="3">
        <v>2.77</v>
      </c>
      <c r="P710" t="s">
        <v>21</v>
      </c>
      <c r="Q710" s="3">
        <f t="shared" si="22"/>
        <v>2</v>
      </c>
      <c r="R710" s="3">
        <f t="shared" si="23"/>
        <v>2</v>
      </c>
      <c r="S710" s="3">
        <f>IF(Machine_Downtime[[#This Row],[Coolant_Temperature]]&gt;18,2,0)</f>
        <v>0</v>
      </c>
      <c r="T710" s="3">
        <f>IF(Machine_Downtime[[#This Row],[Torque]]&gt;24,2,0)</f>
        <v>0</v>
      </c>
      <c r="U710" s="3">
        <f>Machine_Downtime[[#This Row],[torque_risk]]+Machine_Downtime[[#This Row],[temperature_risk]]+Machine_Downtime[[#This Row],[splindle_speed_risk]]+Machine_Downtime[[#This Row],[pressure_risk]]</f>
        <v>4</v>
      </c>
      <c r="V710" s="3" t="str">
        <f>IF(Machine_Downtime[[#This Row],[risk_score]]&gt;=5,"High",IF(Machine_Downtime[[#This Row],[risk_score]]&gt;=3,"Medium","Low"))</f>
        <v>Medium</v>
      </c>
    </row>
    <row r="711" spans="1:22" x14ac:dyDescent="0.3">
      <c r="A711" t="s">
        <v>328</v>
      </c>
      <c r="B711" t="s">
        <v>23</v>
      </c>
      <c r="C711" t="s">
        <v>24</v>
      </c>
      <c r="D711" s="3">
        <v>55.28</v>
      </c>
      <c r="E711" s="3">
        <v>6.863944117</v>
      </c>
      <c r="F711" s="3">
        <v>6.2019214490000003</v>
      </c>
      <c r="G711" s="3">
        <v>18.2</v>
      </c>
      <c r="H711" s="3">
        <v>49.3</v>
      </c>
      <c r="I711" s="3">
        <v>33.200000000000003</v>
      </c>
      <c r="J711" s="3">
        <v>0.435</v>
      </c>
      <c r="K711" s="3">
        <v>29.466999999999999</v>
      </c>
      <c r="L711" s="3">
        <v>26605</v>
      </c>
      <c r="M711" s="3" t="s">
        <v>202</v>
      </c>
      <c r="N711" s="3">
        <v>17.899311019999999</v>
      </c>
      <c r="O711" s="3">
        <v>2.61</v>
      </c>
      <c r="P711" t="s">
        <v>21</v>
      </c>
      <c r="Q711" s="3">
        <f t="shared" si="22"/>
        <v>2</v>
      </c>
      <c r="R711" s="3">
        <f t="shared" si="23"/>
        <v>2</v>
      </c>
      <c r="S711" s="3">
        <f>IF(Machine_Downtime[[#This Row],[Coolant_Temperature]]&gt;18,2,0)</f>
        <v>2</v>
      </c>
      <c r="T711" s="3">
        <f>IF(Machine_Downtime[[#This Row],[Torque]]&gt;24,2,0)</f>
        <v>0</v>
      </c>
      <c r="U711" s="3">
        <f>Machine_Downtime[[#This Row],[torque_risk]]+Machine_Downtime[[#This Row],[temperature_risk]]+Machine_Downtime[[#This Row],[splindle_speed_risk]]+Machine_Downtime[[#This Row],[pressure_risk]]</f>
        <v>6</v>
      </c>
      <c r="V711" s="3" t="str">
        <f>IF(Machine_Downtime[[#This Row],[risk_score]]&gt;=5,"High",IF(Machine_Downtime[[#This Row],[risk_score]]&gt;=3,"Medium","Low"))</f>
        <v>High</v>
      </c>
    </row>
    <row r="712" spans="1:22" x14ac:dyDescent="0.3">
      <c r="A712" t="s">
        <v>329</v>
      </c>
      <c r="B712" t="s">
        <v>28</v>
      </c>
      <c r="C712" t="s">
        <v>29</v>
      </c>
      <c r="D712" s="3">
        <v>88.25</v>
      </c>
      <c r="E712" s="3">
        <v>4.5668539020000001</v>
      </c>
      <c r="F712" s="3">
        <v>6.383053146</v>
      </c>
      <c r="G712" s="3">
        <v>21.8</v>
      </c>
      <c r="H712" s="3">
        <v>51.6</v>
      </c>
      <c r="I712" s="3" t="s">
        <v>287</v>
      </c>
      <c r="J712" s="3">
        <v>0.88900000000000001</v>
      </c>
      <c r="K712" s="3">
        <v>31.984999999999999</v>
      </c>
      <c r="L712" s="3">
        <v>26526</v>
      </c>
      <c r="M712" s="3" t="s">
        <v>215</v>
      </c>
      <c r="N712" s="3">
        <v>15.119739300000001</v>
      </c>
      <c r="O712" s="3">
        <v>2.83</v>
      </c>
      <c r="P712" t="s">
        <v>21</v>
      </c>
      <c r="Q712" s="3">
        <f t="shared" si="22"/>
        <v>2</v>
      </c>
      <c r="R712" s="3">
        <f t="shared" si="23"/>
        <v>2</v>
      </c>
      <c r="S712" s="3">
        <f>IF(Machine_Downtime[[#This Row],[Coolant_Temperature]]&gt;18,2,0)</f>
        <v>2</v>
      </c>
      <c r="T712" s="3">
        <f>IF(Machine_Downtime[[#This Row],[Torque]]&gt;24,2,0)</f>
        <v>0</v>
      </c>
      <c r="U712" s="3">
        <f>Machine_Downtime[[#This Row],[torque_risk]]+Machine_Downtime[[#This Row],[temperature_risk]]+Machine_Downtime[[#This Row],[splindle_speed_risk]]+Machine_Downtime[[#This Row],[pressure_risk]]</f>
        <v>6</v>
      </c>
      <c r="V712" s="3" t="str">
        <f>IF(Machine_Downtime[[#This Row],[risk_score]]&gt;=5,"High",IF(Machine_Downtime[[#This Row],[risk_score]]&gt;=3,"Medium","Low"))</f>
        <v>High</v>
      </c>
    </row>
    <row r="713" spans="1:22" x14ac:dyDescent="0.3">
      <c r="A713" t="s">
        <v>329</v>
      </c>
      <c r="B713" t="s">
        <v>28</v>
      </c>
      <c r="C713" t="s">
        <v>29</v>
      </c>
      <c r="D713" s="3">
        <v>53.26</v>
      </c>
      <c r="E713" s="3">
        <v>6.8394131590000002</v>
      </c>
      <c r="F713" s="3">
        <v>6.0206895359999999</v>
      </c>
      <c r="G713" s="3">
        <v>14.1</v>
      </c>
      <c r="H713" s="3">
        <v>51.8</v>
      </c>
      <c r="I713" s="3">
        <v>32.4</v>
      </c>
      <c r="J713" s="3">
        <v>0.96899999999999997</v>
      </c>
      <c r="K713" s="3">
        <v>31.491</v>
      </c>
      <c r="L713" s="3">
        <v>27613</v>
      </c>
      <c r="M713" s="3" t="s">
        <v>159</v>
      </c>
      <c r="N713" s="3">
        <v>16.964105069999999</v>
      </c>
      <c r="O713" s="3">
        <v>2.86</v>
      </c>
      <c r="P713" t="s">
        <v>21</v>
      </c>
      <c r="Q713" s="3">
        <f t="shared" si="22"/>
        <v>2</v>
      </c>
      <c r="R713" s="3">
        <f t="shared" si="23"/>
        <v>2</v>
      </c>
      <c r="S713" s="3">
        <f>IF(Machine_Downtime[[#This Row],[Coolant_Temperature]]&gt;18,2,0)</f>
        <v>0</v>
      </c>
      <c r="T713" s="3">
        <f>IF(Machine_Downtime[[#This Row],[Torque]]&gt;24,2,0)</f>
        <v>0</v>
      </c>
      <c r="U713" s="3">
        <f>Machine_Downtime[[#This Row],[torque_risk]]+Machine_Downtime[[#This Row],[temperature_risk]]+Machine_Downtime[[#This Row],[splindle_speed_risk]]+Machine_Downtime[[#This Row],[pressure_risk]]</f>
        <v>4</v>
      </c>
      <c r="V713" s="3" t="str">
        <f>IF(Machine_Downtime[[#This Row],[risk_score]]&gt;=5,"High",IF(Machine_Downtime[[#This Row],[risk_score]]&gt;=3,"Medium","Low"))</f>
        <v>Medium</v>
      </c>
    </row>
    <row r="714" spans="1:22" x14ac:dyDescent="0.3">
      <c r="A714" t="s">
        <v>330</v>
      </c>
      <c r="B714" t="s">
        <v>23</v>
      </c>
      <c r="C714" t="s">
        <v>24</v>
      </c>
      <c r="D714" s="3">
        <v>73.930000000000007</v>
      </c>
      <c r="E714" s="3">
        <v>5.5678565730000003</v>
      </c>
      <c r="F714" s="3">
        <v>6.2888569040000002</v>
      </c>
      <c r="G714" s="3">
        <v>19.899999999999999</v>
      </c>
      <c r="H714" s="3">
        <v>47.9</v>
      </c>
      <c r="I714" s="3">
        <v>33.700000000000003</v>
      </c>
      <c r="J714" s="3">
        <v>0.96399999999999997</v>
      </c>
      <c r="K714" s="3">
        <v>19.504999999999999</v>
      </c>
      <c r="L714" s="3">
        <v>23432</v>
      </c>
      <c r="M714" s="3" t="s">
        <v>134</v>
      </c>
      <c r="N714" s="3">
        <v>14.202889730000001</v>
      </c>
      <c r="O714" s="3">
        <v>2.4500000000000002</v>
      </c>
      <c r="P714" t="s">
        <v>21</v>
      </c>
      <c r="Q714" s="3">
        <f t="shared" si="22"/>
        <v>2</v>
      </c>
      <c r="R714" s="3">
        <f t="shared" si="23"/>
        <v>2</v>
      </c>
      <c r="S714" s="3">
        <f>IF(Machine_Downtime[[#This Row],[Coolant_Temperature]]&gt;18,2,0)</f>
        <v>2</v>
      </c>
      <c r="T714" s="3">
        <f>IF(Machine_Downtime[[#This Row],[Torque]]&gt;24,2,0)</f>
        <v>0</v>
      </c>
      <c r="U714" s="3">
        <f>Machine_Downtime[[#This Row],[torque_risk]]+Machine_Downtime[[#This Row],[temperature_risk]]+Machine_Downtime[[#This Row],[splindle_speed_risk]]+Machine_Downtime[[#This Row],[pressure_risk]]</f>
        <v>6</v>
      </c>
      <c r="V714" s="3" t="str">
        <f>IF(Machine_Downtime[[#This Row],[risk_score]]&gt;=5,"High",IF(Machine_Downtime[[#This Row],[risk_score]]&gt;=3,"Medium","Low"))</f>
        <v>High</v>
      </c>
    </row>
    <row r="715" spans="1:22" x14ac:dyDescent="0.3">
      <c r="A715" t="s">
        <v>330</v>
      </c>
      <c r="B715" t="s">
        <v>17</v>
      </c>
      <c r="C715" t="s">
        <v>18</v>
      </c>
      <c r="D715" s="3">
        <v>89.4587468</v>
      </c>
      <c r="E715" s="3">
        <v>5.1466341389999997</v>
      </c>
      <c r="F715" s="3">
        <v>6.8631436460000002</v>
      </c>
      <c r="G715" s="3">
        <v>7.4</v>
      </c>
      <c r="H715" s="3">
        <v>49.4</v>
      </c>
      <c r="I715" s="3">
        <v>35.5</v>
      </c>
      <c r="J715" s="3">
        <v>0.38900000000000001</v>
      </c>
      <c r="K715" s="3">
        <v>22.486999999999998</v>
      </c>
      <c r="L715" s="3">
        <v>19197</v>
      </c>
      <c r="M715" s="3" t="s">
        <v>326</v>
      </c>
      <c r="N715" s="3">
        <v>32.370455710000002</v>
      </c>
      <c r="O715" s="3">
        <v>3.03</v>
      </c>
      <c r="P715" t="s">
        <v>37</v>
      </c>
      <c r="Q715" s="3">
        <f t="shared" si="22"/>
        <v>2</v>
      </c>
      <c r="R715" s="3">
        <f t="shared" si="23"/>
        <v>2</v>
      </c>
      <c r="S715" s="3">
        <f>IF(Machine_Downtime[[#This Row],[Coolant_Temperature]]&gt;18,2,0)</f>
        <v>0</v>
      </c>
      <c r="T715" s="3">
        <f>IF(Machine_Downtime[[#This Row],[Torque]]&gt;24,2,0)</f>
        <v>2</v>
      </c>
      <c r="U715" s="3">
        <f>Machine_Downtime[[#This Row],[torque_risk]]+Machine_Downtime[[#This Row],[temperature_risk]]+Machine_Downtime[[#This Row],[splindle_speed_risk]]+Machine_Downtime[[#This Row],[pressure_risk]]</f>
        <v>6</v>
      </c>
      <c r="V715" s="3" t="str">
        <f>IF(Machine_Downtime[[#This Row],[risk_score]]&gt;=5,"High",IF(Machine_Downtime[[#This Row],[risk_score]]&gt;=3,"Medium","Low"))</f>
        <v>High</v>
      </c>
    </row>
    <row r="716" spans="1:22" x14ac:dyDescent="0.3">
      <c r="A716" t="s">
        <v>331</v>
      </c>
      <c r="B716" t="s">
        <v>17</v>
      </c>
      <c r="C716" t="s">
        <v>18</v>
      </c>
      <c r="D716" s="3">
        <v>96.95</v>
      </c>
      <c r="E716" s="3">
        <v>6.5603321990000003</v>
      </c>
      <c r="F716" s="3">
        <v>7.9716068189999998</v>
      </c>
      <c r="G716" s="3">
        <v>4.9000000000000004</v>
      </c>
      <c r="H716" s="3">
        <v>51.3</v>
      </c>
      <c r="I716" s="3">
        <v>35.5</v>
      </c>
      <c r="J716" s="3">
        <v>0.72399999999999998</v>
      </c>
      <c r="K716" s="3">
        <v>24.128</v>
      </c>
      <c r="L716" s="3">
        <v>20801</v>
      </c>
      <c r="M716" s="3" t="s">
        <v>178</v>
      </c>
      <c r="N716" s="3">
        <v>16.44955444</v>
      </c>
      <c r="O716" s="3">
        <v>3.33</v>
      </c>
      <c r="P716" t="s">
        <v>21</v>
      </c>
      <c r="Q716" s="3">
        <f t="shared" si="22"/>
        <v>0</v>
      </c>
      <c r="R716" s="3">
        <f t="shared" si="23"/>
        <v>0</v>
      </c>
      <c r="S716" s="3">
        <f>IF(Machine_Downtime[[#This Row],[Coolant_Temperature]]&gt;18,2,0)</f>
        <v>0</v>
      </c>
      <c r="T716" s="3">
        <f>IF(Machine_Downtime[[#This Row],[Torque]]&gt;24,2,0)</f>
        <v>0</v>
      </c>
      <c r="U716" s="3">
        <f>Machine_Downtime[[#This Row],[torque_risk]]+Machine_Downtime[[#This Row],[temperature_risk]]+Machine_Downtime[[#This Row],[splindle_speed_risk]]+Machine_Downtime[[#This Row],[pressure_risk]]</f>
        <v>0</v>
      </c>
      <c r="V716" s="3" t="str">
        <f>IF(Machine_Downtime[[#This Row],[risk_score]]&gt;=5,"High",IF(Machine_Downtime[[#This Row],[risk_score]]&gt;=3,"Medium","Low"))</f>
        <v>Low</v>
      </c>
    </row>
    <row r="717" spans="1:22" x14ac:dyDescent="0.3">
      <c r="A717" t="s">
        <v>331</v>
      </c>
      <c r="B717" t="s">
        <v>28</v>
      </c>
      <c r="C717" t="s">
        <v>29</v>
      </c>
      <c r="D717" s="3">
        <v>90.42</v>
      </c>
      <c r="E717" s="3">
        <v>5.9183573369999998</v>
      </c>
      <c r="F717" s="3">
        <v>6.5553940419999996</v>
      </c>
      <c r="G717" s="3">
        <v>15.8</v>
      </c>
      <c r="H717" s="3">
        <v>48.2</v>
      </c>
      <c r="I717" s="3">
        <v>32.200000000000003</v>
      </c>
      <c r="J717" s="3">
        <v>0.44800000000000001</v>
      </c>
      <c r="K717" s="3">
        <v>21.861999999999998</v>
      </c>
      <c r="L717" s="3">
        <v>25528</v>
      </c>
      <c r="M717" s="3" t="s">
        <v>332</v>
      </c>
      <c r="N717" s="3">
        <v>15.900716149999999</v>
      </c>
      <c r="O717" s="3">
        <v>2.63</v>
      </c>
      <c r="P717" t="s">
        <v>21</v>
      </c>
      <c r="Q717" s="3">
        <f t="shared" si="22"/>
        <v>0</v>
      </c>
      <c r="R717" s="3">
        <f t="shared" si="23"/>
        <v>2</v>
      </c>
      <c r="S717" s="3">
        <f>IF(Machine_Downtime[[#This Row],[Coolant_Temperature]]&gt;18,2,0)</f>
        <v>0</v>
      </c>
      <c r="T717" s="3">
        <f>IF(Machine_Downtime[[#This Row],[Torque]]&gt;24,2,0)</f>
        <v>0</v>
      </c>
      <c r="U717" s="3">
        <f>Machine_Downtime[[#This Row],[torque_risk]]+Machine_Downtime[[#This Row],[temperature_risk]]+Machine_Downtime[[#This Row],[splindle_speed_risk]]+Machine_Downtime[[#This Row],[pressure_risk]]</f>
        <v>2</v>
      </c>
      <c r="V717" s="3" t="str">
        <f>IF(Machine_Downtime[[#This Row],[risk_score]]&gt;=5,"High",IF(Machine_Downtime[[#This Row],[risk_score]]&gt;=3,"Medium","Low"))</f>
        <v>Low</v>
      </c>
    </row>
    <row r="718" spans="1:22" x14ac:dyDescent="0.3">
      <c r="A718" t="s">
        <v>331</v>
      </c>
      <c r="B718" t="s">
        <v>17</v>
      </c>
      <c r="C718" t="s">
        <v>18</v>
      </c>
      <c r="D718" s="3">
        <v>140.4390823</v>
      </c>
      <c r="E718" s="3">
        <v>3.0531488370000002</v>
      </c>
      <c r="F718" s="3">
        <v>6.8034762400000002</v>
      </c>
      <c r="G718" s="3">
        <v>7.4</v>
      </c>
      <c r="H718" s="3">
        <v>50.8</v>
      </c>
      <c r="I718" s="3">
        <v>33.9</v>
      </c>
      <c r="J718" s="3">
        <v>1.042</v>
      </c>
      <c r="K718" s="3">
        <v>24.878</v>
      </c>
      <c r="L718" s="3">
        <v>18436</v>
      </c>
      <c r="M718" s="3" t="s">
        <v>168</v>
      </c>
      <c r="N718" s="3">
        <v>35.581220899999998</v>
      </c>
      <c r="O718" s="3">
        <v>1.85</v>
      </c>
      <c r="P718" t="s">
        <v>37</v>
      </c>
      <c r="Q718" s="3">
        <f t="shared" si="22"/>
        <v>0</v>
      </c>
      <c r="R718" s="3">
        <f t="shared" si="23"/>
        <v>2</v>
      </c>
      <c r="S718" s="3">
        <f>IF(Machine_Downtime[[#This Row],[Coolant_Temperature]]&gt;18,2,0)</f>
        <v>0</v>
      </c>
      <c r="T718" s="3">
        <f>IF(Machine_Downtime[[#This Row],[Torque]]&gt;24,2,0)</f>
        <v>2</v>
      </c>
      <c r="U718" s="3">
        <f>Machine_Downtime[[#This Row],[torque_risk]]+Machine_Downtime[[#This Row],[temperature_risk]]+Machine_Downtime[[#This Row],[splindle_speed_risk]]+Machine_Downtime[[#This Row],[pressure_risk]]</f>
        <v>4</v>
      </c>
      <c r="V718" s="3" t="str">
        <f>IF(Machine_Downtime[[#This Row],[risk_score]]&gt;=5,"High",IF(Machine_Downtime[[#This Row],[risk_score]]&gt;=3,"Medium","Low"))</f>
        <v>Medium</v>
      </c>
    </row>
    <row r="719" spans="1:22" x14ac:dyDescent="0.3">
      <c r="A719" t="s">
        <v>331</v>
      </c>
      <c r="B719" t="s">
        <v>23</v>
      </c>
      <c r="C719" t="s">
        <v>24</v>
      </c>
      <c r="D719" s="3" t="s">
        <v>333</v>
      </c>
      <c r="E719" s="3">
        <v>6.893181921</v>
      </c>
      <c r="F719" s="3">
        <v>6.5945735130000003</v>
      </c>
      <c r="G719" s="3">
        <v>9.6</v>
      </c>
      <c r="H719" s="3">
        <v>43.7</v>
      </c>
      <c r="I719" s="3">
        <v>31.6</v>
      </c>
      <c r="J719" s="3">
        <v>1.399</v>
      </c>
      <c r="K719" s="3">
        <v>20.344000000000001</v>
      </c>
      <c r="L719" s="3">
        <v>17919</v>
      </c>
      <c r="M719" s="3" t="s">
        <v>144</v>
      </c>
      <c r="N719" s="3">
        <v>17.899311019999999</v>
      </c>
      <c r="O719" s="3">
        <v>2.64</v>
      </c>
      <c r="P719" t="s">
        <v>21</v>
      </c>
      <c r="Q719" s="3">
        <f t="shared" si="22"/>
        <v>0</v>
      </c>
      <c r="R719" s="3">
        <f t="shared" si="23"/>
        <v>0</v>
      </c>
      <c r="S719" s="3">
        <f>IF(Machine_Downtime[[#This Row],[Coolant_Temperature]]&gt;18,2,0)</f>
        <v>0</v>
      </c>
      <c r="T719" s="3">
        <f>IF(Machine_Downtime[[#This Row],[Torque]]&gt;24,2,0)</f>
        <v>0</v>
      </c>
      <c r="U719" s="3">
        <f>Machine_Downtime[[#This Row],[torque_risk]]+Machine_Downtime[[#This Row],[temperature_risk]]+Machine_Downtime[[#This Row],[splindle_speed_risk]]+Machine_Downtime[[#This Row],[pressure_risk]]</f>
        <v>0</v>
      </c>
      <c r="V719" s="3" t="str">
        <f>IF(Machine_Downtime[[#This Row],[risk_score]]&gt;=5,"High",IF(Machine_Downtime[[#This Row],[risk_score]]&gt;=3,"Medium","Low"))</f>
        <v>Low</v>
      </c>
    </row>
    <row r="720" spans="1:22" x14ac:dyDescent="0.3">
      <c r="A720" t="s">
        <v>331</v>
      </c>
      <c r="B720" t="s">
        <v>17</v>
      </c>
      <c r="C720" t="s">
        <v>18</v>
      </c>
      <c r="D720" s="3">
        <v>91.59</v>
      </c>
      <c r="E720" s="3">
        <v>4.8425205299999998</v>
      </c>
      <c r="F720" s="3">
        <v>5.9917341899999998</v>
      </c>
      <c r="G720" s="3">
        <v>13.4</v>
      </c>
      <c r="H720" s="3">
        <v>49.5</v>
      </c>
      <c r="I720" s="3">
        <v>32.4</v>
      </c>
      <c r="J720" s="3">
        <v>0.48399999999999999</v>
      </c>
      <c r="K720" s="3">
        <v>26.725000000000001</v>
      </c>
      <c r="L720" s="3">
        <v>27957</v>
      </c>
      <c r="M720" s="3" t="s">
        <v>197</v>
      </c>
      <c r="N720" s="3">
        <v>16.964105069999999</v>
      </c>
      <c r="O720" s="3">
        <v>2.72</v>
      </c>
      <c r="P720" t="s">
        <v>21</v>
      </c>
      <c r="Q720" s="3">
        <f t="shared" si="22"/>
        <v>0</v>
      </c>
      <c r="R720" s="3">
        <f t="shared" si="23"/>
        <v>0</v>
      </c>
      <c r="S720" s="3">
        <f>IF(Machine_Downtime[[#This Row],[Coolant_Temperature]]&gt;18,2,0)</f>
        <v>0</v>
      </c>
      <c r="T720" s="3">
        <f>IF(Machine_Downtime[[#This Row],[Torque]]&gt;24,2,0)</f>
        <v>0</v>
      </c>
      <c r="U720" s="3">
        <f>Machine_Downtime[[#This Row],[torque_risk]]+Machine_Downtime[[#This Row],[temperature_risk]]+Machine_Downtime[[#This Row],[splindle_speed_risk]]+Machine_Downtime[[#This Row],[pressure_risk]]</f>
        <v>0</v>
      </c>
      <c r="V720" s="3" t="str">
        <f>IF(Machine_Downtime[[#This Row],[risk_score]]&gt;=5,"High",IF(Machine_Downtime[[#This Row],[risk_score]]&gt;=3,"Medium","Low"))</f>
        <v>Low</v>
      </c>
    </row>
    <row r="721" spans="1:22" x14ac:dyDescent="0.3">
      <c r="A721" t="s">
        <v>331</v>
      </c>
      <c r="B721" t="s">
        <v>17</v>
      </c>
      <c r="C721" t="s">
        <v>18</v>
      </c>
      <c r="D721" s="3">
        <v>90.4587468</v>
      </c>
      <c r="E721" s="3">
        <v>5.1788004980000002</v>
      </c>
      <c r="F721" s="3">
        <v>5.8573933890000003</v>
      </c>
      <c r="G721" s="3" t="s">
        <v>169</v>
      </c>
      <c r="H721" s="3">
        <v>51.2</v>
      </c>
      <c r="I721" s="3">
        <v>30.7</v>
      </c>
      <c r="J721" s="3">
        <v>1.016</v>
      </c>
      <c r="K721" s="3">
        <v>35.639000000000003</v>
      </c>
      <c r="L721" s="3">
        <v>20833</v>
      </c>
      <c r="M721" s="3" t="s">
        <v>320</v>
      </c>
      <c r="N721" s="3">
        <v>22.915662650000002</v>
      </c>
      <c r="O721" s="3">
        <v>2.75</v>
      </c>
      <c r="P721" t="s">
        <v>37</v>
      </c>
      <c r="Q721" s="3">
        <f t="shared" si="22"/>
        <v>0</v>
      </c>
      <c r="R721" s="3">
        <f t="shared" si="23"/>
        <v>2</v>
      </c>
      <c r="S721" s="3">
        <f>IF(Machine_Downtime[[#This Row],[Coolant_Temperature]]&gt;18,2,0)</f>
        <v>2</v>
      </c>
      <c r="T721" s="3">
        <f>IF(Machine_Downtime[[#This Row],[Torque]]&gt;24,2,0)</f>
        <v>0</v>
      </c>
      <c r="U721" s="3">
        <f>Machine_Downtime[[#This Row],[torque_risk]]+Machine_Downtime[[#This Row],[temperature_risk]]+Machine_Downtime[[#This Row],[splindle_speed_risk]]+Machine_Downtime[[#This Row],[pressure_risk]]</f>
        <v>4</v>
      </c>
      <c r="V721" s="3" t="str">
        <f>IF(Machine_Downtime[[#This Row],[risk_score]]&gt;=5,"High",IF(Machine_Downtime[[#This Row],[risk_score]]&gt;=3,"Medium","Low"))</f>
        <v>Medium</v>
      </c>
    </row>
    <row r="722" spans="1:22" x14ac:dyDescent="0.3">
      <c r="A722" t="s">
        <v>331</v>
      </c>
      <c r="B722" t="s">
        <v>17</v>
      </c>
      <c r="C722" t="s">
        <v>18</v>
      </c>
      <c r="D722" s="3">
        <v>80.726488000000003</v>
      </c>
      <c r="E722" s="3">
        <v>5.17916007</v>
      </c>
      <c r="F722" s="3">
        <v>6.6065390160000002</v>
      </c>
      <c r="G722" s="3" t="s">
        <v>169</v>
      </c>
      <c r="H722" s="3">
        <v>45.6</v>
      </c>
      <c r="I722" s="3">
        <v>31.4</v>
      </c>
      <c r="J722" s="3">
        <v>1.514</v>
      </c>
      <c r="K722" s="3">
        <v>25.617999999999999</v>
      </c>
      <c r="L722" s="3">
        <v>20834</v>
      </c>
      <c r="M722" s="3" t="s">
        <v>90</v>
      </c>
      <c r="N722" s="3">
        <v>22.91456273</v>
      </c>
      <c r="O722" s="3">
        <v>2.92</v>
      </c>
      <c r="P722" t="s">
        <v>37</v>
      </c>
      <c r="Q722" s="3">
        <f t="shared" si="22"/>
        <v>2</v>
      </c>
      <c r="R722" s="3">
        <f t="shared" si="23"/>
        <v>2</v>
      </c>
      <c r="S722" s="3">
        <f>IF(Machine_Downtime[[#This Row],[Coolant_Temperature]]&gt;18,2,0)</f>
        <v>2</v>
      </c>
      <c r="T722" s="3">
        <f>IF(Machine_Downtime[[#This Row],[Torque]]&gt;24,2,0)</f>
        <v>0</v>
      </c>
      <c r="U722" s="3">
        <f>Machine_Downtime[[#This Row],[torque_risk]]+Machine_Downtime[[#This Row],[temperature_risk]]+Machine_Downtime[[#This Row],[splindle_speed_risk]]+Machine_Downtime[[#This Row],[pressure_risk]]</f>
        <v>6</v>
      </c>
      <c r="V722" s="3" t="str">
        <f>IF(Machine_Downtime[[#This Row],[risk_score]]&gt;=5,"High",IF(Machine_Downtime[[#This Row],[risk_score]]&gt;=3,"Medium","Low"))</f>
        <v>High</v>
      </c>
    </row>
    <row r="723" spans="1:22" x14ac:dyDescent="0.3">
      <c r="A723" t="s">
        <v>331</v>
      </c>
      <c r="B723" t="s">
        <v>17</v>
      </c>
      <c r="C723" t="s">
        <v>18</v>
      </c>
      <c r="D723" s="3">
        <v>81.138221200000004</v>
      </c>
      <c r="E723" s="3">
        <v>5.1109494800000004</v>
      </c>
      <c r="F723" s="3">
        <v>7.1822747910000002</v>
      </c>
      <c r="G723" s="3">
        <v>21.4</v>
      </c>
      <c r="H723" s="3">
        <v>49.6</v>
      </c>
      <c r="I723" s="3">
        <v>38.9</v>
      </c>
      <c r="J723" s="3">
        <v>1.409</v>
      </c>
      <c r="K723" s="3">
        <v>15.904999999999999</v>
      </c>
      <c r="L723" s="3">
        <v>20557</v>
      </c>
      <c r="M723" s="3" t="s">
        <v>227</v>
      </c>
      <c r="N723" s="3">
        <v>23.22333025</v>
      </c>
      <c r="O723" s="3">
        <v>2.81</v>
      </c>
      <c r="P723" t="s">
        <v>37</v>
      </c>
      <c r="Q723" s="3">
        <f t="shared" si="22"/>
        <v>2</v>
      </c>
      <c r="R723" s="3">
        <f t="shared" si="23"/>
        <v>2</v>
      </c>
      <c r="S723" s="3">
        <f>IF(Machine_Downtime[[#This Row],[Coolant_Temperature]]&gt;18,2,0)</f>
        <v>2</v>
      </c>
      <c r="T723" s="3">
        <f>IF(Machine_Downtime[[#This Row],[Torque]]&gt;24,2,0)</f>
        <v>0</v>
      </c>
      <c r="U723" s="3">
        <f>Machine_Downtime[[#This Row],[torque_risk]]+Machine_Downtime[[#This Row],[temperature_risk]]+Machine_Downtime[[#This Row],[splindle_speed_risk]]+Machine_Downtime[[#This Row],[pressure_risk]]</f>
        <v>6</v>
      </c>
      <c r="V723" s="3" t="str">
        <f>IF(Machine_Downtime[[#This Row],[risk_score]]&gt;=5,"High",IF(Machine_Downtime[[#This Row],[risk_score]]&gt;=3,"Medium","Low"))</f>
        <v>High</v>
      </c>
    </row>
    <row r="724" spans="1:22" x14ac:dyDescent="0.3">
      <c r="A724" t="s">
        <v>334</v>
      </c>
      <c r="B724" t="s">
        <v>23</v>
      </c>
      <c r="C724" t="s">
        <v>24</v>
      </c>
      <c r="D724" s="3">
        <v>78.231834809999995</v>
      </c>
      <c r="E724" s="3">
        <v>6.0522870470000001</v>
      </c>
      <c r="F724" s="3">
        <v>5.9658095749999998</v>
      </c>
      <c r="G724" s="3">
        <v>4.5</v>
      </c>
      <c r="H724" s="3">
        <v>47.7</v>
      </c>
      <c r="I724" s="3">
        <v>35.9</v>
      </c>
      <c r="J724" s="3">
        <v>1.113</v>
      </c>
      <c r="K724" s="3">
        <v>28.623000000000001</v>
      </c>
      <c r="L724" s="3">
        <v>17726</v>
      </c>
      <c r="M724" s="3" t="s">
        <v>67</v>
      </c>
      <c r="N724" s="3">
        <v>34.973004189999997</v>
      </c>
      <c r="O724" s="3">
        <v>3.33</v>
      </c>
      <c r="P724" t="s">
        <v>37</v>
      </c>
      <c r="Q724" s="3">
        <f t="shared" si="22"/>
        <v>2</v>
      </c>
      <c r="R724" s="3">
        <f t="shared" si="23"/>
        <v>2</v>
      </c>
      <c r="S724" s="3">
        <f>IF(Machine_Downtime[[#This Row],[Coolant_Temperature]]&gt;18,2,0)</f>
        <v>0</v>
      </c>
      <c r="T724" s="3">
        <f>IF(Machine_Downtime[[#This Row],[Torque]]&gt;24,2,0)</f>
        <v>2</v>
      </c>
      <c r="U724" s="3">
        <f>Machine_Downtime[[#This Row],[torque_risk]]+Machine_Downtime[[#This Row],[temperature_risk]]+Machine_Downtime[[#This Row],[splindle_speed_risk]]+Machine_Downtime[[#This Row],[pressure_risk]]</f>
        <v>6</v>
      </c>
      <c r="V724" s="3" t="str">
        <f>IF(Machine_Downtime[[#This Row],[risk_score]]&gt;=5,"High",IF(Machine_Downtime[[#This Row],[risk_score]]&gt;=3,"Medium","Low"))</f>
        <v>High</v>
      </c>
    </row>
    <row r="725" spans="1:22" x14ac:dyDescent="0.3">
      <c r="A725" t="s">
        <v>334</v>
      </c>
      <c r="B725" t="s">
        <v>17</v>
      </c>
      <c r="C725" t="s">
        <v>18</v>
      </c>
      <c r="D725" s="3">
        <v>77.72</v>
      </c>
      <c r="E725" s="3">
        <v>4.20699793</v>
      </c>
      <c r="F725" s="3">
        <v>6.3967390430000002</v>
      </c>
      <c r="G725" s="3">
        <v>4.5</v>
      </c>
      <c r="H725" s="3" t="s">
        <v>128</v>
      </c>
      <c r="I725" s="3">
        <v>29.5</v>
      </c>
      <c r="J725" s="3">
        <v>1.2949999999999999</v>
      </c>
      <c r="K725" s="3">
        <v>24.991</v>
      </c>
      <c r="L725" s="3">
        <v>20504</v>
      </c>
      <c r="M725" s="3" t="s">
        <v>57</v>
      </c>
      <c r="N725" s="3">
        <v>14.202889730000001</v>
      </c>
      <c r="O725" s="3">
        <v>2.5499999999999998</v>
      </c>
      <c r="P725" t="s">
        <v>21</v>
      </c>
      <c r="Q725" s="3">
        <f t="shared" si="22"/>
        <v>2</v>
      </c>
      <c r="R725" s="3">
        <f t="shared" si="23"/>
        <v>0</v>
      </c>
      <c r="S725" s="3">
        <f>IF(Machine_Downtime[[#This Row],[Coolant_Temperature]]&gt;18,2,0)</f>
        <v>0</v>
      </c>
      <c r="T725" s="3">
        <f>IF(Machine_Downtime[[#This Row],[Torque]]&gt;24,2,0)</f>
        <v>0</v>
      </c>
      <c r="U725" s="3">
        <f>Machine_Downtime[[#This Row],[torque_risk]]+Machine_Downtime[[#This Row],[temperature_risk]]+Machine_Downtime[[#This Row],[splindle_speed_risk]]+Machine_Downtime[[#This Row],[pressure_risk]]</f>
        <v>2</v>
      </c>
      <c r="V725" s="3" t="str">
        <f>IF(Machine_Downtime[[#This Row],[risk_score]]&gt;=5,"High",IF(Machine_Downtime[[#This Row],[risk_score]]&gt;=3,"Medium","Low"))</f>
        <v>Low</v>
      </c>
    </row>
    <row r="726" spans="1:22" x14ac:dyDescent="0.3">
      <c r="A726" t="s">
        <v>334</v>
      </c>
      <c r="B726" t="s">
        <v>23</v>
      </c>
      <c r="C726" t="s">
        <v>24</v>
      </c>
      <c r="D726" s="3">
        <v>54.11</v>
      </c>
      <c r="E726" s="3">
        <v>4.2052221420000002</v>
      </c>
      <c r="F726" s="3">
        <v>6.5332113429999996</v>
      </c>
      <c r="G726" s="3">
        <v>9.5</v>
      </c>
      <c r="H726" s="3">
        <v>49.3</v>
      </c>
      <c r="I726" s="3">
        <v>23.8</v>
      </c>
      <c r="J726" s="3">
        <v>0.78200000000000003</v>
      </c>
      <c r="K726" s="3">
        <v>22.207000000000001</v>
      </c>
      <c r="L726" s="3">
        <v>26605</v>
      </c>
      <c r="M726" s="3" t="s">
        <v>80</v>
      </c>
      <c r="N726" s="3">
        <v>28.33246291</v>
      </c>
      <c r="O726" s="3">
        <v>2.27</v>
      </c>
      <c r="P726" t="s">
        <v>21</v>
      </c>
      <c r="Q726" s="3">
        <f t="shared" si="22"/>
        <v>2</v>
      </c>
      <c r="R726" s="3">
        <f t="shared" si="23"/>
        <v>2</v>
      </c>
      <c r="S726" s="3">
        <f>IF(Machine_Downtime[[#This Row],[Coolant_Temperature]]&gt;18,2,0)</f>
        <v>0</v>
      </c>
      <c r="T726" s="3">
        <f>IF(Machine_Downtime[[#This Row],[Torque]]&gt;24,2,0)</f>
        <v>2</v>
      </c>
      <c r="U726" s="3">
        <f>Machine_Downtime[[#This Row],[torque_risk]]+Machine_Downtime[[#This Row],[temperature_risk]]+Machine_Downtime[[#This Row],[splindle_speed_risk]]+Machine_Downtime[[#This Row],[pressure_risk]]</f>
        <v>6</v>
      </c>
      <c r="V726" s="3" t="str">
        <f>IF(Machine_Downtime[[#This Row],[risk_score]]&gt;=5,"High",IF(Machine_Downtime[[#This Row],[risk_score]]&gt;=3,"Medium","Low"))</f>
        <v>High</v>
      </c>
    </row>
    <row r="727" spans="1:22" x14ac:dyDescent="0.3">
      <c r="A727" t="s">
        <v>334</v>
      </c>
      <c r="B727" t="s">
        <v>28</v>
      </c>
      <c r="C727" t="s">
        <v>29</v>
      </c>
      <c r="D727" s="3">
        <v>85.63</v>
      </c>
      <c r="E727" s="3">
        <v>4.212618709</v>
      </c>
      <c r="F727" s="3">
        <v>6.8562692839999997</v>
      </c>
      <c r="G727" s="3">
        <v>20.2</v>
      </c>
      <c r="H727" s="3">
        <v>46.5</v>
      </c>
      <c r="I727" s="3">
        <v>36.1</v>
      </c>
      <c r="J727" s="3">
        <v>0.58299999999999996</v>
      </c>
      <c r="K727" s="3">
        <v>27.952000000000002</v>
      </c>
      <c r="L727" s="3">
        <v>27613</v>
      </c>
      <c r="M727" s="3" t="s">
        <v>161</v>
      </c>
      <c r="N727" s="3">
        <v>28.27708346</v>
      </c>
      <c r="O727" s="3">
        <v>2.2400000000000002</v>
      </c>
      <c r="P727" t="s">
        <v>21</v>
      </c>
      <c r="Q727" s="3">
        <f t="shared" si="22"/>
        <v>2</v>
      </c>
      <c r="R727" s="3">
        <f t="shared" si="23"/>
        <v>2</v>
      </c>
      <c r="S727" s="3">
        <f>IF(Machine_Downtime[[#This Row],[Coolant_Temperature]]&gt;18,2,0)</f>
        <v>2</v>
      </c>
      <c r="T727" s="3">
        <f>IF(Machine_Downtime[[#This Row],[Torque]]&gt;24,2,0)</f>
        <v>2</v>
      </c>
      <c r="U727" s="3">
        <f>Machine_Downtime[[#This Row],[torque_risk]]+Machine_Downtime[[#This Row],[temperature_risk]]+Machine_Downtime[[#This Row],[splindle_speed_risk]]+Machine_Downtime[[#This Row],[pressure_risk]]</f>
        <v>8</v>
      </c>
      <c r="V727" s="3" t="str">
        <f>IF(Machine_Downtime[[#This Row],[risk_score]]&gt;=5,"High",IF(Machine_Downtime[[#This Row],[risk_score]]&gt;=3,"Medium","Low"))</f>
        <v>High</v>
      </c>
    </row>
    <row r="728" spans="1:22" x14ac:dyDescent="0.3">
      <c r="A728" t="s">
        <v>334</v>
      </c>
      <c r="B728" t="s">
        <v>23</v>
      </c>
      <c r="C728" t="s">
        <v>24</v>
      </c>
      <c r="D728" s="3">
        <v>82.968807900000002</v>
      </c>
      <c r="E728" s="3">
        <v>6.0136407600000004</v>
      </c>
      <c r="F728" s="3">
        <v>6.4966593169999998</v>
      </c>
      <c r="G728" s="3">
        <v>11.9</v>
      </c>
      <c r="H728" s="3">
        <v>47.2</v>
      </c>
      <c r="I728" s="3">
        <v>41.3</v>
      </c>
      <c r="J728" s="3">
        <v>0.496</v>
      </c>
      <c r="K728" s="3">
        <v>15.468999999999999</v>
      </c>
      <c r="L728" s="3">
        <v>15217</v>
      </c>
      <c r="M728" s="3" t="s">
        <v>326</v>
      </c>
      <c r="N728" s="3">
        <v>32.519298550000002</v>
      </c>
      <c r="O728" s="3">
        <v>3.23</v>
      </c>
      <c r="P728" t="s">
        <v>37</v>
      </c>
      <c r="Q728" s="3">
        <f t="shared" si="22"/>
        <v>2</v>
      </c>
      <c r="R728" s="3">
        <f t="shared" si="23"/>
        <v>2</v>
      </c>
      <c r="S728" s="3">
        <f>IF(Machine_Downtime[[#This Row],[Coolant_Temperature]]&gt;18,2,0)</f>
        <v>0</v>
      </c>
      <c r="T728" s="3">
        <f>IF(Machine_Downtime[[#This Row],[Torque]]&gt;24,2,0)</f>
        <v>2</v>
      </c>
      <c r="U728" s="3">
        <f>Machine_Downtime[[#This Row],[torque_risk]]+Machine_Downtime[[#This Row],[temperature_risk]]+Machine_Downtime[[#This Row],[splindle_speed_risk]]+Machine_Downtime[[#This Row],[pressure_risk]]</f>
        <v>6</v>
      </c>
      <c r="V728" s="3" t="str">
        <f>IF(Machine_Downtime[[#This Row],[risk_score]]&gt;=5,"High",IF(Machine_Downtime[[#This Row],[risk_score]]&gt;=3,"Medium","Low"))</f>
        <v>High</v>
      </c>
    </row>
    <row r="729" spans="1:22" x14ac:dyDescent="0.3">
      <c r="A729" t="s">
        <v>334</v>
      </c>
      <c r="B729" t="s">
        <v>28</v>
      </c>
      <c r="C729" t="s">
        <v>29</v>
      </c>
      <c r="D729" s="3">
        <v>80.726488000000003</v>
      </c>
      <c r="E729" s="3">
        <v>6.0144262749999999</v>
      </c>
      <c r="F729" s="3">
        <v>6.7090544139999997</v>
      </c>
      <c r="G729" s="3">
        <v>9.9</v>
      </c>
      <c r="H729" s="3">
        <v>53.4</v>
      </c>
      <c r="I729" s="3">
        <v>37.6</v>
      </c>
      <c r="J729" s="3">
        <v>0.86299999999999999</v>
      </c>
      <c r="K729" s="3">
        <v>17.96</v>
      </c>
      <c r="L729" s="3">
        <v>14152</v>
      </c>
      <c r="M729" s="3" t="s">
        <v>107</v>
      </c>
      <c r="N729" s="3">
        <v>30.51400825</v>
      </c>
      <c r="O729" s="3">
        <v>3.19</v>
      </c>
      <c r="P729" t="s">
        <v>37</v>
      </c>
      <c r="Q729" s="3">
        <f t="shared" si="22"/>
        <v>2</v>
      </c>
      <c r="R729" s="3">
        <f t="shared" si="23"/>
        <v>0</v>
      </c>
      <c r="S729" s="3">
        <f>IF(Machine_Downtime[[#This Row],[Coolant_Temperature]]&gt;18,2,0)</f>
        <v>0</v>
      </c>
      <c r="T729" s="3">
        <f>IF(Machine_Downtime[[#This Row],[Torque]]&gt;24,2,0)</f>
        <v>2</v>
      </c>
      <c r="U729" s="3">
        <f>Machine_Downtime[[#This Row],[torque_risk]]+Machine_Downtime[[#This Row],[temperature_risk]]+Machine_Downtime[[#This Row],[splindle_speed_risk]]+Machine_Downtime[[#This Row],[pressure_risk]]</f>
        <v>4</v>
      </c>
      <c r="V729" s="3" t="str">
        <f>IF(Machine_Downtime[[#This Row],[risk_score]]&gt;=5,"High",IF(Machine_Downtime[[#This Row],[risk_score]]&gt;=3,"Medium","Low"))</f>
        <v>Medium</v>
      </c>
    </row>
    <row r="730" spans="1:22" x14ac:dyDescent="0.3">
      <c r="A730" t="s">
        <v>334</v>
      </c>
      <c r="B730" t="s">
        <v>17</v>
      </c>
      <c r="C730" t="s">
        <v>18</v>
      </c>
      <c r="D730" s="3">
        <v>134.95237789999999</v>
      </c>
      <c r="E730" s="3">
        <v>6.0840721679999996</v>
      </c>
      <c r="F730" s="3">
        <v>6.6714455060000004</v>
      </c>
      <c r="G730" s="3">
        <v>12.2</v>
      </c>
      <c r="H730" s="3">
        <v>44.6</v>
      </c>
      <c r="I730" s="3">
        <v>33.6</v>
      </c>
      <c r="J730" s="3">
        <v>1.212</v>
      </c>
      <c r="K730" s="3">
        <v>29.763999999999999</v>
      </c>
      <c r="L730" s="3">
        <v>16198</v>
      </c>
      <c r="M730" s="3" t="s">
        <v>248</v>
      </c>
      <c r="N730" s="3">
        <v>33.923365019999999</v>
      </c>
      <c r="O730" s="3">
        <v>3.36</v>
      </c>
      <c r="P730" t="s">
        <v>37</v>
      </c>
      <c r="Q730" s="3">
        <f t="shared" si="22"/>
        <v>0</v>
      </c>
      <c r="R730" s="3">
        <f t="shared" si="23"/>
        <v>0</v>
      </c>
      <c r="S730" s="3">
        <f>IF(Machine_Downtime[[#This Row],[Coolant_Temperature]]&gt;18,2,0)</f>
        <v>0</v>
      </c>
      <c r="T730" s="3">
        <f>IF(Machine_Downtime[[#This Row],[Torque]]&gt;24,2,0)</f>
        <v>2</v>
      </c>
      <c r="U730" s="3">
        <f>Machine_Downtime[[#This Row],[torque_risk]]+Machine_Downtime[[#This Row],[temperature_risk]]+Machine_Downtime[[#This Row],[splindle_speed_risk]]+Machine_Downtime[[#This Row],[pressure_risk]]</f>
        <v>2</v>
      </c>
      <c r="V730" s="3" t="str">
        <f>IF(Machine_Downtime[[#This Row],[risk_score]]&gt;=5,"High",IF(Machine_Downtime[[#This Row],[risk_score]]&gt;=3,"Medium","Low"))</f>
        <v>Low</v>
      </c>
    </row>
    <row r="731" spans="1:22" x14ac:dyDescent="0.3">
      <c r="A731" t="s">
        <v>334</v>
      </c>
      <c r="B731" t="s">
        <v>17</v>
      </c>
      <c r="C731" t="s">
        <v>18</v>
      </c>
      <c r="D731" s="3">
        <v>71.989999999999995</v>
      </c>
      <c r="E731" s="3">
        <v>4.1919452399999999</v>
      </c>
      <c r="F731" s="3">
        <v>6.2203521420000003</v>
      </c>
      <c r="G731" s="3">
        <v>6.8</v>
      </c>
      <c r="H731" s="3">
        <v>44.2</v>
      </c>
      <c r="I731" s="3" t="s">
        <v>74</v>
      </c>
      <c r="J731" s="3">
        <v>0.71699999999999997</v>
      </c>
      <c r="K731" s="3">
        <v>24.459</v>
      </c>
      <c r="L731" s="3">
        <v>26526</v>
      </c>
      <c r="M731" s="3" t="s">
        <v>171</v>
      </c>
      <c r="N731" s="3">
        <v>28.374561660000001</v>
      </c>
      <c r="O731" s="3">
        <v>2.35</v>
      </c>
      <c r="P731" t="s">
        <v>21</v>
      </c>
      <c r="Q731" s="3">
        <f t="shared" si="22"/>
        <v>2</v>
      </c>
      <c r="R731" s="3">
        <f t="shared" si="23"/>
        <v>0</v>
      </c>
      <c r="S731" s="3">
        <f>IF(Machine_Downtime[[#This Row],[Coolant_Temperature]]&gt;18,2,0)</f>
        <v>0</v>
      </c>
      <c r="T731" s="3">
        <f>IF(Machine_Downtime[[#This Row],[Torque]]&gt;24,2,0)</f>
        <v>2</v>
      </c>
      <c r="U731" s="3">
        <f>Machine_Downtime[[#This Row],[torque_risk]]+Machine_Downtime[[#This Row],[temperature_risk]]+Machine_Downtime[[#This Row],[splindle_speed_risk]]+Machine_Downtime[[#This Row],[pressure_risk]]</f>
        <v>4</v>
      </c>
      <c r="V731" s="3" t="str">
        <f>IF(Machine_Downtime[[#This Row],[risk_score]]&gt;=5,"High",IF(Machine_Downtime[[#This Row],[risk_score]]&gt;=3,"Medium","Low"))</f>
        <v>Medium</v>
      </c>
    </row>
    <row r="732" spans="1:22" x14ac:dyDescent="0.3">
      <c r="A732" t="s">
        <v>334</v>
      </c>
      <c r="B732" t="s">
        <v>28</v>
      </c>
      <c r="C732" t="s">
        <v>29</v>
      </c>
      <c r="D732" s="3">
        <v>88.279134229999997</v>
      </c>
      <c r="E732" s="3">
        <v>3.1059824479999998</v>
      </c>
      <c r="F732" s="3">
        <v>6.521625201</v>
      </c>
      <c r="G732" s="3">
        <v>29.8</v>
      </c>
      <c r="H732" s="3">
        <v>55.9</v>
      </c>
      <c r="I732" s="3">
        <v>35.1</v>
      </c>
      <c r="J732" s="3">
        <v>1.3759999999999999</v>
      </c>
      <c r="K732" s="3">
        <v>22.82</v>
      </c>
      <c r="L732" s="3">
        <v>24094</v>
      </c>
      <c r="M732" s="3" t="s">
        <v>181</v>
      </c>
      <c r="N732" s="3">
        <v>19.814144599999999</v>
      </c>
      <c r="O732" s="3">
        <v>3.36</v>
      </c>
      <c r="P732" t="s">
        <v>37</v>
      </c>
      <c r="Q732" s="3">
        <f t="shared" si="22"/>
        <v>2</v>
      </c>
      <c r="R732" s="3">
        <f t="shared" si="23"/>
        <v>2</v>
      </c>
      <c r="S732" s="3">
        <f>IF(Machine_Downtime[[#This Row],[Coolant_Temperature]]&gt;18,2,0)</f>
        <v>2</v>
      </c>
      <c r="T732" s="3">
        <f>IF(Machine_Downtime[[#This Row],[Torque]]&gt;24,2,0)</f>
        <v>0</v>
      </c>
      <c r="U732" s="3">
        <f>Machine_Downtime[[#This Row],[torque_risk]]+Machine_Downtime[[#This Row],[temperature_risk]]+Machine_Downtime[[#This Row],[splindle_speed_risk]]+Machine_Downtime[[#This Row],[pressure_risk]]</f>
        <v>6</v>
      </c>
      <c r="V732" s="3" t="str">
        <f>IF(Machine_Downtime[[#This Row],[risk_score]]&gt;=5,"High",IF(Machine_Downtime[[#This Row],[risk_score]]&gt;=3,"Medium","Low"))</f>
        <v>High</v>
      </c>
    </row>
    <row r="733" spans="1:22" x14ac:dyDescent="0.3">
      <c r="A733" t="s">
        <v>334</v>
      </c>
      <c r="B733" t="s">
        <v>23</v>
      </c>
      <c r="C733" t="s">
        <v>24</v>
      </c>
      <c r="D733" s="3">
        <v>141.60117199999999</v>
      </c>
      <c r="E733" s="3">
        <v>6.0206760819999996</v>
      </c>
      <c r="F733" s="3">
        <v>6.5999950329999999</v>
      </c>
      <c r="G733" s="3">
        <v>5.7</v>
      </c>
      <c r="H733" s="3">
        <v>45.4</v>
      </c>
      <c r="I733" s="3" t="s">
        <v>223</v>
      </c>
      <c r="J733" s="3">
        <v>1.2450000000000001</v>
      </c>
      <c r="K733" s="3">
        <v>23.922000000000001</v>
      </c>
      <c r="L733" s="3">
        <v>23945</v>
      </c>
      <c r="M733" s="3" t="s">
        <v>203</v>
      </c>
      <c r="N733" s="3">
        <v>35.581220899999998</v>
      </c>
      <c r="O733" s="3">
        <v>2.02</v>
      </c>
      <c r="P733" t="s">
        <v>37</v>
      </c>
      <c r="Q733" s="3">
        <f t="shared" si="22"/>
        <v>0</v>
      </c>
      <c r="R733" s="3">
        <f t="shared" si="23"/>
        <v>2</v>
      </c>
      <c r="S733" s="3">
        <f>IF(Machine_Downtime[[#This Row],[Coolant_Temperature]]&gt;18,2,0)</f>
        <v>0</v>
      </c>
      <c r="T733" s="3">
        <f>IF(Machine_Downtime[[#This Row],[Torque]]&gt;24,2,0)</f>
        <v>2</v>
      </c>
      <c r="U733" s="3">
        <f>Machine_Downtime[[#This Row],[torque_risk]]+Machine_Downtime[[#This Row],[temperature_risk]]+Machine_Downtime[[#This Row],[splindle_speed_risk]]+Machine_Downtime[[#This Row],[pressure_risk]]</f>
        <v>4</v>
      </c>
      <c r="V733" s="3" t="str">
        <f>IF(Machine_Downtime[[#This Row],[risk_score]]&gt;=5,"High",IF(Machine_Downtime[[#This Row],[risk_score]]&gt;=3,"Medium","Low"))</f>
        <v>Medium</v>
      </c>
    </row>
    <row r="734" spans="1:22" x14ac:dyDescent="0.3">
      <c r="A734" t="s">
        <v>334</v>
      </c>
      <c r="B734" t="s">
        <v>28</v>
      </c>
      <c r="C734" t="s">
        <v>29</v>
      </c>
      <c r="D734" s="3">
        <v>131.67563670000001</v>
      </c>
      <c r="E734" s="3">
        <v>6.1049761</v>
      </c>
      <c r="F734" s="3">
        <v>6.3351721740000002</v>
      </c>
      <c r="G734" s="3">
        <v>6.8</v>
      </c>
      <c r="H734" s="3">
        <v>49.7</v>
      </c>
      <c r="I734" s="3">
        <v>38.1</v>
      </c>
      <c r="J734" s="3">
        <v>0.95199999999999996</v>
      </c>
      <c r="K734" s="3">
        <v>24.832000000000001</v>
      </c>
      <c r="L734" s="3">
        <v>24151</v>
      </c>
      <c r="M734" s="3" t="s">
        <v>181</v>
      </c>
      <c r="N734" s="3">
        <v>32.370455710000002</v>
      </c>
      <c r="O734" s="3">
        <v>3.17</v>
      </c>
      <c r="P734" t="s">
        <v>37</v>
      </c>
      <c r="Q734" s="3">
        <f t="shared" si="22"/>
        <v>0</v>
      </c>
      <c r="R734" s="3">
        <f t="shared" si="23"/>
        <v>2</v>
      </c>
      <c r="S734" s="3">
        <f>IF(Machine_Downtime[[#This Row],[Coolant_Temperature]]&gt;18,2,0)</f>
        <v>0</v>
      </c>
      <c r="T734" s="3">
        <f>IF(Machine_Downtime[[#This Row],[Torque]]&gt;24,2,0)</f>
        <v>2</v>
      </c>
      <c r="U734" s="3">
        <f>Machine_Downtime[[#This Row],[torque_risk]]+Machine_Downtime[[#This Row],[temperature_risk]]+Machine_Downtime[[#This Row],[splindle_speed_risk]]+Machine_Downtime[[#This Row],[pressure_risk]]</f>
        <v>4</v>
      </c>
      <c r="V734" s="3" t="str">
        <f>IF(Machine_Downtime[[#This Row],[risk_score]]&gt;=5,"High",IF(Machine_Downtime[[#This Row],[risk_score]]&gt;=3,"Medium","Low"))</f>
        <v>Medium</v>
      </c>
    </row>
    <row r="735" spans="1:22" x14ac:dyDescent="0.3">
      <c r="A735" t="s">
        <v>334</v>
      </c>
      <c r="B735" t="s">
        <v>28</v>
      </c>
      <c r="C735" t="s">
        <v>29</v>
      </c>
      <c r="D735" s="3">
        <v>134.42106229999999</v>
      </c>
      <c r="E735" s="3">
        <v>6.0597463730000003</v>
      </c>
      <c r="F735" s="3">
        <v>6.2981230310000003</v>
      </c>
      <c r="G735" s="3">
        <v>8.6999999999999993</v>
      </c>
      <c r="H735" s="3">
        <v>48.9</v>
      </c>
      <c r="I735" s="3">
        <v>33.299999999999997</v>
      </c>
      <c r="J735" s="3">
        <v>1.367</v>
      </c>
      <c r="K735" s="3">
        <v>27.744</v>
      </c>
      <c r="L735" s="3">
        <v>24074</v>
      </c>
      <c r="M735" s="3" t="s">
        <v>283</v>
      </c>
      <c r="N735" s="3">
        <v>33.355119610000003</v>
      </c>
      <c r="O735" s="3">
        <v>3.4</v>
      </c>
      <c r="P735" t="s">
        <v>37</v>
      </c>
      <c r="Q735" s="3">
        <f t="shared" si="22"/>
        <v>0</v>
      </c>
      <c r="R735" s="3">
        <f t="shared" si="23"/>
        <v>2</v>
      </c>
      <c r="S735" s="3">
        <f>IF(Machine_Downtime[[#This Row],[Coolant_Temperature]]&gt;18,2,0)</f>
        <v>0</v>
      </c>
      <c r="T735" s="3">
        <f>IF(Machine_Downtime[[#This Row],[Torque]]&gt;24,2,0)</f>
        <v>2</v>
      </c>
      <c r="U735" s="3">
        <f>Machine_Downtime[[#This Row],[torque_risk]]+Machine_Downtime[[#This Row],[temperature_risk]]+Machine_Downtime[[#This Row],[splindle_speed_risk]]+Machine_Downtime[[#This Row],[pressure_risk]]</f>
        <v>4</v>
      </c>
      <c r="V735" s="3" t="str">
        <f>IF(Machine_Downtime[[#This Row],[risk_score]]&gt;=5,"High",IF(Machine_Downtime[[#This Row],[risk_score]]&gt;=3,"Medium","Low"))</f>
        <v>Medium</v>
      </c>
    </row>
    <row r="736" spans="1:22" x14ac:dyDescent="0.3">
      <c r="A736" t="s">
        <v>334</v>
      </c>
      <c r="B736" t="s">
        <v>28</v>
      </c>
      <c r="C736" t="s">
        <v>29</v>
      </c>
      <c r="D736" s="3">
        <v>169.32237789999999</v>
      </c>
      <c r="E736" s="3">
        <v>3.8950313470000002</v>
      </c>
      <c r="F736" s="3">
        <v>6.7053326230000003</v>
      </c>
      <c r="G736" s="3">
        <v>12.2</v>
      </c>
      <c r="H736" s="3">
        <v>41.7</v>
      </c>
      <c r="I736" s="3" t="s">
        <v>61</v>
      </c>
      <c r="J736" s="3">
        <v>1.0660000000000001</v>
      </c>
      <c r="K736" s="3">
        <v>21.698</v>
      </c>
      <c r="L736" s="3">
        <v>24092</v>
      </c>
      <c r="M736" s="3" t="s">
        <v>26</v>
      </c>
      <c r="N736" s="3">
        <v>19.815789469999999</v>
      </c>
      <c r="O736" s="3">
        <v>3.36</v>
      </c>
      <c r="P736" t="s">
        <v>37</v>
      </c>
      <c r="Q736" s="3">
        <f t="shared" si="22"/>
        <v>0</v>
      </c>
      <c r="R736" s="3">
        <f t="shared" si="23"/>
        <v>2</v>
      </c>
      <c r="S736" s="3">
        <f>IF(Machine_Downtime[[#This Row],[Coolant_Temperature]]&gt;18,2,0)</f>
        <v>0</v>
      </c>
      <c r="T736" s="3">
        <f>IF(Machine_Downtime[[#This Row],[Torque]]&gt;24,2,0)</f>
        <v>0</v>
      </c>
      <c r="U736" s="3">
        <f>Machine_Downtime[[#This Row],[torque_risk]]+Machine_Downtime[[#This Row],[temperature_risk]]+Machine_Downtime[[#This Row],[splindle_speed_risk]]+Machine_Downtime[[#This Row],[pressure_risk]]</f>
        <v>2</v>
      </c>
      <c r="V736" s="3" t="str">
        <f>IF(Machine_Downtime[[#This Row],[risk_score]]&gt;=5,"High",IF(Machine_Downtime[[#This Row],[risk_score]]&gt;=3,"Medium","Low"))</f>
        <v>Low</v>
      </c>
    </row>
    <row r="737" spans="1:22" x14ac:dyDescent="0.3">
      <c r="A737" t="s">
        <v>334</v>
      </c>
      <c r="B737" t="s">
        <v>17</v>
      </c>
      <c r="C737" t="s">
        <v>18</v>
      </c>
      <c r="D737" s="3">
        <v>139.91905360000001</v>
      </c>
      <c r="E737" s="3">
        <v>3.1260114720000001</v>
      </c>
      <c r="F737" s="3">
        <v>6.5534815630000001</v>
      </c>
      <c r="G737" s="3">
        <v>29.8</v>
      </c>
      <c r="H737" s="3">
        <v>48.3</v>
      </c>
      <c r="I737" s="3">
        <v>38.799999999999997</v>
      </c>
      <c r="J737" s="3">
        <v>0.97399999999999998</v>
      </c>
      <c r="K737" s="3">
        <v>30.12</v>
      </c>
      <c r="L737" s="3">
        <v>24097</v>
      </c>
      <c r="M737" s="3" t="s">
        <v>155</v>
      </c>
      <c r="N737" s="3">
        <v>19.811677799999998</v>
      </c>
      <c r="O737" s="3">
        <v>3.13</v>
      </c>
      <c r="P737" t="s">
        <v>37</v>
      </c>
      <c r="Q737" s="3">
        <f t="shared" si="22"/>
        <v>0</v>
      </c>
      <c r="R737" s="3">
        <f t="shared" si="23"/>
        <v>2</v>
      </c>
      <c r="S737" s="3">
        <f>IF(Machine_Downtime[[#This Row],[Coolant_Temperature]]&gt;18,2,0)</f>
        <v>2</v>
      </c>
      <c r="T737" s="3">
        <f>IF(Machine_Downtime[[#This Row],[Torque]]&gt;24,2,0)</f>
        <v>0</v>
      </c>
      <c r="U737" s="3">
        <f>Machine_Downtime[[#This Row],[torque_risk]]+Machine_Downtime[[#This Row],[temperature_risk]]+Machine_Downtime[[#This Row],[splindle_speed_risk]]+Machine_Downtime[[#This Row],[pressure_risk]]</f>
        <v>4</v>
      </c>
      <c r="V737" s="3" t="str">
        <f>IF(Machine_Downtime[[#This Row],[risk_score]]&gt;=5,"High",IF(Machine_Downtime[[#This Row],[risk_score]]&gt;=3,"Medium","Low"))</f>
        <v>Medium</v>
      </c>
    </row>
    <row r="738" spans="1:22" x14ac:dyDescent="0.3">
      <c r="A738" t="s">
        <v>334</v>
      </c>
      <c r="B738" t="s">
        <v>17</v>
      </c>
      <c r="C738" t="s">
        <v>18</v>
      </c>
      <c r="D738" s="3">
        <v>81.138221200000004</v>
      </c>
      <c r="E738" s="3">
        <v>6.0262838009999999</v>
      </c>
      <c r="F738" s="3">
        <v>6.91623476</v>
      </c>
      <c r="G738" s="3">
        <v>10.6</v>
      </c>
      <c r="H738" s="3">
        <v>51.9</v>
      </c>
      <c r="I738" s="3">
        <v>31.9</v>
      </c>
      <c r="J738" s="3">
        <v>1.0720000000000001</v>
      </c>
      <c r="K738" s="3">
        <v>12.865</v>
      </c>
      <c r="L738" s="3">
        <v>14266</v>
      </c>
      <c r="M738" s="3" t="s">
        <v>242</v>
      </c>
      <c r="N738" s="3">
        <v>31.620335180000001</v>
      </c>
      <c r="O738" s="3">
        <v>3.41</v>
      </c>
      <c r="P738" t="s">
        <v>37</v>
      </c>
      <c r="Q738" s="3">
        <f t="shared" si="22"/>
        <v>2</v>
      </c>
      <c r="R738" s="3">
        <f t="shared" si="23"/>
        <v>2</v>
      </c>
      <c r="S738" s="3">
        <f>IF(Machine_Downtime[[#This Row],[Coolant_Temperature]]&gt;18,2,0)</f>
        <v>0</v>
      </c>
      <c r="T738" s="3">
        <f>IF(Machine_Downtime[[#This Row],[Torque]]&gt;24,2,0)</f>
        <v>2</v>
      </c>
      <c r="U738" s="3">
        <f>Machine_Downtime[[#This Row],[torque_risk]]+Machine_Downtime[[#This Row],[temperature_risk]]+Machine_Downtime[[#This Row],[splindle_speed_risk]]+Machine_Downtime[[#This Row],[pressure_risk]]</f>
        <v>6</v>
      </c>
      <c r="V738" s="3" t="str">
        <f>IF(Machine_Downtime[[#This Row],[risk_score]]&gt;=5,"High",IF(Machine_Downtime[[#This Row],[risk_score]]&gt;=3,"Medium","Low"))</f>
        <v>High</v>
      </c>
    </row>
    <row r="739" spans="1:22" x14ac:dyDescent="0.3">
      <c r="A739" t="s">
        <v>334</v>
      </c>
      <c r="B739" t="s">
        <v>23</v>
      </c>
      <c r="C739" t="s">
        <v>24</v>
      </c>
      <c r="D739" s="3">
        <v>78.959999999999994</v>
      </c>
      <c r="E739" s="3">
        <v>4.2030091409999999</v>
      </c>
      <c r="F739" s="3">
        <v>6.5657891560000001</v>
      </c>
      <c r="G739" s="3">
        <v>24.3</v>
      </c>
      <c r="H739" s="3">
        <v>51.3</v>
      </c>
      <c r="I739" s="3">
        <v>36.200000000000003</v>
      </c>
      <c r="J739" s="3">
        <v>0.79600000000000004</v>
      </c>
      <c r="K739" s="3">
        <v>28.693000000000001</v>
      </c>
      <c r="L739" s="3">
        <v>21951</v>
      </c>
      <c r="M739" s="3" t="s">
        <v>202</v>
      </c>
      <c r="N739" s="3">
        <v>15.119739300000001</v>
      </c>
      <c r="O739" s="3">
        <v>2.39</v>
      </c>
      <c r="P739" t="s">
        <v>21</v>
      </c>
      <c r="Q739" s="3">
        <f t="shared" si="22"/>
        <v>2</v>
      </c>
      <c r="R739" s="3">
        <f t="shared" si="23"/>
        <v>0</v>
      </c>
      <c r="S739" s="3">
        <f>IF(Machine_Downtime[[#This Row],[Coolant_Temperature]]&gt;18,2,0)</f>
        <v>2</v>
      </c>
      <c r="T739" s="3">
        <f>IF(Machine_Downtime[[#This Row],[Torque]]&gt;24,2,0)</f>
        <v>0</v>
      </c>
      <c r="U739" s="3">
        <f>Machine_Downtime[[#This Row],[torque_risk]]+Machine_Downtime[[#This Row],[temperature_risk]]+Machine_Downtime[[#This Row],[splindle_speed_risk]]+Machine_Downtime[[#This Row],[pressure_risk]]</f>
        <v>4</v>
      </c>
      <c r="V739" s="3" t="str">
        <f>IF(Machine_Downtime[[#This Row],[risk_score]]&gt;=5,"High",IF(Machine_Downtime[[#This Row],[risk_score]]&gt;=3,"Medium","Low"))</f>
        <v>Medium</v>
      </c>
    </row>
    <row r="740" spans="1:22" x14ac:dyDescent="0.3">
      <c r="A740" t="s">
        <v>334</v>
      </c>
      <c r="B740" t="s">
        <v>23</v>
      </c>
      <c r="C740" t="s">
        <v>24</v>
      </c>
      <c r="D740" s="3">
        <v>74.010000000000005</v>
      </c>
      <c r="E740" s="3">
        <v>4.2116406389999996</v>
      </c>
      <c r="F740" s="3">
        <v>5.9953043160000004</v>
      </c>
      <c r="G740" s="3" t="s">
        <v>50</v>
      </c>
      <c r="H740" s="3">
        <v>42.9</v>
      </c>
      <c r="I740" s="3">
        <v>39.1</v>
      </c>
      <c r="J740" s="3">
        <v>1.325</v>
      </c>
      <c r="K740" s="3">
        <v>21.841999999999999</v>
      </c>
      <c r="L740" s="3">
        <v>16875</v>
      </c>
      <c r="M740" s="3" t="s">
        <v>22</v>
      </c>
      <c r="N740" s="3">
        <v>28.290488889999999</v>
      </c>
      <c r="O740" s="3">
        <v>3.59</v>
      </c>
      <c r="P740" t="s">
        <v>21</v>
      </c>
      <c r="Q740" s="3">
        <f t="shared" si="22"/>
        <v>2</v>
      </c>
      <c r="R740" s="3">
        <f t="shared" si="23"/>
        <v>2</v>
      </c>
      <c r="S740" s="3">
        <f>IF(Machine_Downtime[[#This Row],[Coolant_Temperature]]&gt;18,2,0)</f>
        <v>2</v>
      </c>
      <c r="T740" s="3">
        <f>IF(Machine_Downtime[[#This Row],[Torque]]&gt;24,2,0)</f>
        <v>2</v>
      </c>
      <c r="U740" s="3">
        <f>Machine_Downtime[[#This Row],[torque_risk]]+Machine_Downtime[[#This Row],[temperature_risk]]+Machine_Downtime[[#This Row],[splindle_speed_risk]]+Machine_Downtime[[#This Row],[pressure_risk]]</f>
        <v>8</v>
      </c>
      <c r="V740" s="3" t="str">
        <f>IF(Machine_Downtime[[#This Row],[risk_score]]&gt;=5,"High",IF(Machine_Downtime[[#This Row],[risk_score]]&gt;=3,"Medium","Low"))</f>
        <v>High</v>
      </c>
    </row>
    <row r="741" spans="1:22" x14ac:dyDescent="0.3">
      <c r="A741" t="s">
        <v>334</v>
      </c>
      <c r="B741" t="s">
        <v>28</v>
      </c>
      <c r="C741" t="s">
        <v>29</v>
      </c>
      <c r="D741" s="3">
        <v>61.73</v>
      </c>
      <c r="E741" s="3">
        <v>4.1984243750000001</v>
      </c>
      <c r="F741" s="3">
        <v>6.5165442130000004</v>
      </c>
      <c r="G741" s="3">
        <v>12.8</v>
      </c>
      <c r="H741" s="3" t="s">
        <v>130</v>
      </c>
      <c r="I741" s="3">
        <v>29.1</v>
      </c>
      <c r="J741" s="3">
        <v>1.198</v>
      </c>
      <c r="K741" s="3">
        <v>29.821999999999999</v>
      </c>
      <c r="L741" s="3">
        <v>16830</v>
      </c>
      <c r="M741" s="3" t="s">
        <v>79</v>
      </c>
      <c r="N741" s="3">
        <v>16.964105069999999</v>
      </c>
      <c r="O741" s="3">
        <v>3.58</v>
      </c>
      <c r="P741" t="s">
        <v>21</v>
      </c>
      <c r="Q741" s="3">
        <f t="shared" si="22"/>
        <v>2</v>
      </c>
      <c r="R741" s="3">
        <f t="shared" si="23"/>
        <v>0</v>
      </c>
      <c r="S741" s="3">
        <f>IF(Machine_Downtime[[#This Row],[Coolant_Temperature]]&gt;18,2,0)</f>
        <v>0</v>
      </c>
      <c r="T741" s="3">
        <f>IF(Machine_Downtime[[#This Row],[Torque]]&gt;24,2,0)</f>
        <v>0</v>
      </c>
      <c r="U741" s="3">
        <f>Machine_Downtime[[#This Row],[torque_risk]]+Machine_Downtime[[#This Row],[temperature_risk]]+Machine_Downtime[[#This Row],[splindle_speed_risk]]+Machine_Downtime[[#This Row],[pressure_risk]]</f>
        <v>2</v>
      </c>
      <c r="V741" s="3" t="str">
        <f>IF(Machine_Downtime[[#This Row],[risk_score]]&gt;=5,"High",IF(Machine_Downtime[[#This Row],[risk_score]]&gt;=3,"Medium","Low"))</f>
        <v>Low</v>
      </c>
    </row>
    <row r="742" spans="1:22" x14ac:dyDescent="0.3">
      <c r="A742" t="s">
        <v>334</v>
      </c>
      <c r="B742" t="s">
        <v>23</v>
      </c>
      <c r="C742" t="s">
        <v>24</v>
      </c>
      <c r="D742" s="3">
        <v>79.41</v>
      </c>
      <c r="E742" s="3">
        <v>5.5678565730000003</v>
      </c>
      <c r="F742" s="3">
        <v>6.778676677</v>
      </c>
      <c r="G742" s="3">
        <v>30.3</v>
      </c>
      <c r="H742" s="3">
        <v>43.2</v>
      </c>
      <c r="I742" s="3">
        <v>37.799999999999997</v>
      </c>
      <c r="J742" s="3">
        <v>0.25700000000000001</v>
      </c>
      <c r="K742" s="3">
        <v>17.84</v>
      </c>
      <c r="L742" s="3">
        <v>26526</v>
      </c>
      <c r="M742" s="3" t="s">
        <v>325</v>
      </c>
      <c r="N742" s="3">
        <v>28.278758440000001</v>
      </c>
      <c r="O742" s="3">
        <v>2.2799999999999998</v>
      </c>
      <c r="P742" t="s">
        <v>21</v>
      </c>
      <c r="Q742" s="3">
        <f t="shared" si="22"/>
        <v>2</v>
      </c>
      <c r="R742" s="3">
        <f t="shared" si="23"/>
        <v>0</v>
      </c>
      <c r="S742" s="3">
        <f>IF(Machine_Downtime[[#This Row],[Coolant_Temperature]]&gt;18,2,0)</f>
        <v>2</v>
      </c>
      <c r="T742" s="3">
        <f>IF(Machine_Downtime[[#This Row],[Torque]]&gt;24,2,0)</f>
        <v>2</v>
      </c>
      <c r="U742" s="3">
        <f>Machine_Downtime[[#This Row],[torque_risk]]+Machine_Downtime[[#This Row],[temperature_risk]]+Machine_Downtime[[#This Row],[splindle_speed_risk]]+Machine_Downtime[[#This Row],[pressure_risk]]</f>
        <v>6</v>
      </c>
      <c r="V742" s="3" t="str">
        <f>IF(Machine_Downtime[[#This Row],[risk_score]]&gt;=5,"High",IF(Machine_Downtime[[#This Row],[risk_score]]&gt;=3,"Medium","Low"))</f>
        <v>High</v>
      </c>
    </row>
    <row r="743" spans="1:22" x14ac:dyDescent="0.3">
      <c r="A743" t="s">
        <v>334</v>
      </c>
      <c r="B743" t="s">
        <v>28</v>
      </c>
      <c r="C743" t="s">
        <v>29</v>
      </c>
      <c r="D743" s="3">
        <v>50.71</v>
      </c>
      <c r="E743" s="3">
        <v>6.5603321990000003</v>
      </c>
      <c r="F743" s="3">
        <v>7.0975534590000002</v>
      </c>
      <c r="G743" s="3">
        <v>29.8</v>
      </c>
      <c r="H743" s="3">
        <v>45.9</v>
      </c>
      <c r="I743" s="3">
        <v>35.6</v>
      </c>
      <c r="J743" s="3">
        <v>0.40400000000000003</v>
      </c>
      <c r="K743" s="3">
        <v>31.922999999999998</v>
      </c>
      <c r="L743" s="3">
        <v>23432</v>
      </c>
      <c r="M743" s="3" t="s">
        <v>203</v>
      </c>
      <c r="N743" s="3">
        <v>28.278758440000001</v>
      </c>
      <c r="O743" s="3">
        <v>2.25</v>
      </c>
      <c r="P743" t="s">
        <v>21</v>
      </c>
      <c r="Q743" s="3">
        <f t="shared" si="22"/>
        <v>2</v>
      </c>
      <c r="R743" s="3">
        <f t="shared" si="23"/>
        <v>2</v>
      </c>
      <c r="S743" s="3">
        <f>IF(Machine_Downtime[[#This Row],[Coolant_Temperature]]&gt;18,2,0)</f>
        <v>2</v>
      </c>
      <c r="T743" s="3">
        <f>IF(Machine_Downtime[[#This Row],[Torque]]&gt;24,2,0)</f>
        <v>2</v>
      </c>
      <c r="U743" s="3">
        <f>Machine_Downtime[[#This Row],[torque_risk]]+Machine_Downtime[[#This Row],[temperature_risk]]+Machine_Downtime[[#This Row],[splindle_speed_risk]]+Machine_Downtime[[#This Row],[pressure_risk]]</f>
        <v>8</v>
      </c>
      <c r="V743" s="3" t="str">
        <f>IF(Machine_Downtime[[#This Row],[risk_score]]&gt;=5,"High",IF(Machine_Downtime[[#This Row],[risk_score]]&gt;=3,"Medium","Low"))</f>
        <v>High</v>
      </c>
    </row>
    <row r="744" spans="1:22" x14ac:dyDescent="0.3">
      <c r="A744" t="s">
        <v>334</v>
      </c>
      <c r="B744" t="s">
        <v>23</v>
      </c>
      <c r="C744" t="s">
        <v>24</v>
      </c>
      <c r="D744" s="3">
        <v>50.23</v>
      </c>
      <c r="E744" s="3">
        <v>4.2196327739999999</v>
      </c>
      <c r="F744" s="3">
        <v>6.9310275710000004</v>
      </c>
      <c r="G744" s="3">
        <v>29.8</v>
      </c>
      <c r="H744" s="3">
        <v>52.9</v>
      </c>
      <c r="I744" s="3">
        <v>36.4</v>
      </c>
      <c r="J744" s="3">
        <v>0.84799999999999998</v>
      </c>
      <c r="K744" s="3">
        <v>24.335000000000001</v>
      </c>
      <c r="L744" s="3">
        <v>16910</v>
      </c>
      <c r="M744" s="3" t="s">
        <v>227</v>
      </c>
      <c r="N744" s="3">
        <v>28.231933770000001</v>
      </c>
      <c r="O744" s="3">
        <v>3.91</v>
      </c>
      <c r="P744" t="s">
        <v>21</v>
      </c>
      <c r="Q744" s="3">
        <f t="shared" si="22"/>
        <v>2</v>
      </c>
      <c r="R744" s="3">
        <f t="shared" si="23"/>
        <v>2</v>
      </c>
      <c r="S744" s="3">
        <f>IF(Machine_Downtime[[#This Row],[Coolant_Temperature]]&gt;18,2,0)</f>
        <v>2</v>
      </c>
      <c r="T744" s="3">
        <f>IF(Machine_Downtime[[#This Row],[Torque]]&gt;24,2,0)</f>
        <v>2</v>
      </c>
      <c r="U744" s="3">
        <f>Machine_Downtime[[#This Row],[torque_risk]]+Machine_Downtime[[#This Row],[temperature_risk]]+Machine_Downtime[[#This Row],[splindle_speed_risk]]+Machine_Downtime[[#This Row],[pressure_risk]]</f>
        <v>8</v>
      </c>
      <c r="V744" s="3" t="str">
        <f>IF(Machine_Downtime[[#This Row],[risk_score]]&gt;=5,"High",IF(Machine_Downtime[[#This Row],[risk_score]]&gt;=3,"Medium","Low"))</f>
        <v>High</v>
      </c>
    </row>
    <row r="745" spans="1:22" x14ac:dyDescent="0.3">
      <c r="A745" t="s">
        <v>334</v>
      </c>
      <c r="B745" t="s">
        <v>28</v>
      </c>
      <c r="C745" t="s">
        <v>29</v>
      </c>
      <c r="D745" s="3">
        <v>58.28</v>
      </c>
      <c r="E745" s="3">
        <v>4.214367212</v>
      </c>
      <c r="F745" s="3">
        <v>6.6125378159999997</v>
      </c>
      <c r="G745" s="3">
        <v>30.3</v>
      </c>
      <c r="H745" s="3">
        <v>56.1</v>
      </c>
      <c r="I745" s="3">
        <v>31.4</v>
      </c>
      <c r="J745" s="3">
        <v>1.127</v>
      </c>
      <c r="K745" s="3">
        <v>35.896000000000001</v>
      </c>
      <c r="L745" s="3">
        <v>16893</v>
      </c>
      <c r="M745" s="3" t="s">
        <v>205</v>
      </c>
      <c r="N745" s="3">
        <v>28.26034452</v>
      </c>
      <c r="O745" s="3">
        <v>2.5</v>
      </c>
      <c r="P745" t="s">
        <v>21</v>
      </c>
      <c r="Q745" s="3">
        <f t="shared" si="22"/>
        <v>2</v>
      </c>
      <c r="R745" s="3">
        <f t="shared" si="23"/>
        <v>0</v>
      </c>
      <c r="S745" s="3">
        <f>IF(Machine_Downtime[[#This Row],[Coolant_Temperature]]&gt;18,2,0)</f>
        <v>2</v>
      </c>
      <c r="T745" s="3">
        <f>IF(Machine_Downtime[[#This Row],[Torque]]&gt;24,2,0)</f>
        <v>2</v>
      </c>
      <c r="U745" s="3">
        <f>Machine_Downtime[[#This Row],[torque_risk]]+Machine_Downtime[[#This Row],[temperature_risk]]+Machine_Downtime[[#This Row],[splindle_speed_risk]]+Machine_Downtime[[#This Row],[pressure_risk]]</f>
        <v>6</v>
      </c>
      <c r="V745" s="3" t="str">
        <f>IF(Machine_Downtime[[#This Row],[risk_score]]&gt;=5,"High",IF(Machine_Downtime[[#This Row],[risk_score]]&gt;=3,"Medium","Low"))</f>
        <v>High</v>
      </c>
    </row>
    <row r="746" spans="1:22" x14ac:dyDescent="0.3">
      <c r="A746" t="s">
        <v>334</v>
      </c>
      <c r="B746" t="s">
        <v>17</v>
      </c>
      <c r="C746" t="s">
        <v>18</v>
      </c>
      <c r="D746" s="3">
        <v>62.84</v>
      </c>
      <c r="E746" s="3">
        <v>5.9183573369999998</v>
      </c>
      <c r="F746" s="3">
        <v>6.3584617830000001</v>
      </c>
      <c r="G746" s="3">
        <v>28.7</v>
      </c>
      <c r="H746" s="3">
        <v>40.4</v>
      </c>
      <c r="I746" s="3">
        <v>35.4</v>
      </c>
      <c r="J746" s="3">
        <v>0.57699999999999996</v>
      </c>
      <c r="K746" s="3">
        <v>28.195</v>
      </c>
      <c r="L746" s="3">
        <v>16828</v>
      </c>
      <c r="M746" s="3" t="s">
        <v>30</v>
      </c>
      <c r="N746" s="3">
        <v>28.369503210000001</v>
      </c>
      <c r="O746" s="3">
        <v>3.33</v>
      </c>
      <c r="P746" t="s">
        <v>21</v>
      </c>
      <c r="Q746" s="3">
        <f t="shared" si="22"/>
        <v>2</v>
      </c>
      <c r="R746" s="3">
        <f t="shared" si="23"/>
        <v>0</v>
      </c>
      <c r="S746" s="3">
        <f>IF(Machine_Downtime[[#This Row],[Coolant_Temperature]]&gt;18,2,0)</f>
        <v>2</v>
      </c>
      <c r="T746" s="3">
        <f>IF(Machine_Downtime[[#This Row],[Torque]]&gt;24,2,0)</f>
        <v>2</v>
      </c>
      <c r="U746" s="3">
        <f>Machine_Downtime[[#This Row],[torque_risk]]+Machine_Downtime[[#This Row],[temperature_risk]]+Machine_Downtime[[#This Row],[splindle_speed_risk]]+Machine_Downtime[[#This Row],[pressure_risk]]</f>
        <v>6</v>
      </c>
      <c r="V746" s="3" t="str">
        <f>IF(Machine_Downtime[[#This Row],[risk_score]]&gt;=5,"High",IF(Machine_Downtime[[#This Row],[risk_score]]&gt;=3,"Medium","Low"))</f>
        <v>High</v>
      </c>
    </row>
    <row r="747" spans="1:22" x14ac:dyDescent="0.3">
      <c r="A747" t="s">
        <v>334</v>
      </c>
      <c r="B747" t="s">
        <v>28</v>
      </c>
      <c r="C747" t="s">
        <v>29</v>
      </c>
      <c r="D747" s="3">
        <v>142.36000000000001</v>
      </c>
      <c r="E747" s="3">
        <v>6.863944117</v>
      </c>
      <c r="F747" s="3">
        <v>6.726693375</v>
      </c>
      <c r="G747" s="3">
        <v>6.5</v>
      </c>
      <c r="H747" s="3">
        <v>48.7</v>
      </c>
      <c r="I747" s="3">
        <v>35.9</v>
      </c>
      <c r="J747" s="3">
        <v>0.61699999999999999</v>
      </c>
      <c r="K747" s="3">
        <v>31.338000000000001</v>
      </c>
      <c r="L747" s="3">
        <v>21951</v>
      </c>
      <c r="M747" s="3" t="s">
        <v>129</v>
      </c>
      <c r="N747" s="3">
        <v>14.202889730000001</v>
      </c>
      <c r="O747" s="3">
        <v>3.55</v>
      </c>
      <c r="P747" t="s">
        <v>21</v>
      </c>
      <c r="Q747" s="3">
        <f t="shared" si="22"/>
        <v>0</v>
      </c>
      <c r="R747" s="3">
        <f t="shared" si="23"/>
        <v>0</v>
      </c>
      <c r="S747" s="3">
        <f>IF(Machine_Downtime[[#This Row],[Coolant_Temperature]]&gt;18,2,0)</f>
        <v>0</v>
      </c>
      <c r="T747" s="3">
        <f>IF(Machine_Downtime[[#This Row],[Torque]]&gt;24,2,0)</f>
        <v>0</v>
      </c>
      <c r="U747" s="3">
        <f>Machine_Downtime[[#This Row],[torque_risk]]+Machine_Downtime[[#This Row],[temperature_risk]]+Machine_Downtime[[#This Row],[splindle_speed_risk]]+Machine_Downtime[[#This Row],[pressure_risk]]</f>
        <v>0</v>
      </c>
      <c r="V747" s="3" t="str">
        <f>IF(Machine_Downtime[[#This Row],[risk_score]]&gt;=5,"High",IF(Machine_Downtime[[#This Row],[risk_score]]&gt;=3,"Medium","Low"))</f>
        <v>Low</v>
      </c>
    </row>
    <row r="748" spans="1:22" x14ac:dyDescent="0.3">
      <c r="A748" t="s">
        <v>334</v>
      </c>
      <c r="B748" t="s">
        <v>17</v>
      </c>
      <c r="C748" t="s">
        <v>18</v>
      </c>
      <c r="D748" s="3">
        <v>80.27</v>
      </c>
      <c r="E748" s="3">
        <v>4.2071597460000003</v>
      </c>
      <c r="F748" s="3">
        <v>6.6659089050000002</v>
      </c>
      <c r="G748" s="3">
        <v>11.6</v>
      </c>
      <c r="H748" s="3">
        <v>47.4</v>
      </c>
      <c r="I748" s="3">
        <v>36.200000000000003</v>
      </c>
      <c r="J748" s="3">
        <v>0.65200000000000002</v>
      </c>
      <c r="K748" s="3">
        <v>21.826000000000001</v>
      </c>
      <c r="L748" s="3">
        <v>16867</v>
      </c>
      <c r="M748" s="3" t="s">
        <v>34</v>
      </c>
      <c r="N748" s="3">
        <v>15.119739300000001</v>
      </c>
      <c r="O748" s="3">
        <v>3.55</v>
      </c>
      <c r="P748" t="s">
        <v>21</v>
      </c>
      <c r="Q748" s="3">
        <f t="shared" si="22"/>
        <v>2</v>
      </c>
      <c r="R748" s="3">
        <f t="shared" si="23"/>
        <v>2</v>
      </c>
      <c r="S748" s="3">
        <f>IF(Machine_Downtime[[#This Row],[Coolant_Temperature]]&gt;18,2,0)</f>
        <v>0</v>
      </c>
      <c r="T748" s="3">
        <f>IF(Machine_Downtime[[#This Row],[Torque]]&gt;24,2,0)</f>
        <v>0</v>
      </c>
      <c r="U748" s="3">
        <f>Machine_Downtime[[#This Row],[torque_risk]]+Machine_Downtime[[#This Row],[temperature_risk]]+Machine_Downtime[[#This Row],[splindle_speed_risk]]+Machine_Downtime[[#This Row],[pressure_risk]]</f>
        <v>4</v>
      </c>
      <c r="V748" s="3" t="str">
        <f>IF(Machine_Downtime[[#This Row],[risk_score]]&gt;=5,"High",IF(Machine_Downtime[[#This Row],[risk_score]]&gt;=3,"Medium","Low"))</f>
        <v>Medium</v>
      </c>
    </row>
    <row r="749" spans="1:22" x14ac:dyDescent="0.3">
      <c r="A749" t="s">
        <v>334</v>
      </c>
      <c r="B749" t="s">
        <v>17</v>
      </c>
      <c r="C749" t="s">
        <v>18</v>
      </c>
      <c r="D749" s="3">
        <v>61.36</v>
      </c>
      <c r="E749" s="3">
        <v>4.2163075220000001</v>
      </c>
      <c r="F749" s="3">
        <v>6.2425055460000003</v>
      </c>
      <c r="G749" s="3">
        <v>24.4</v>
      </c>
      <c r="H749" s="3">
        <v>51.5</v>
      </c>
      <c r="I749" s="3">
        <v>32.4</v>
      </c>
      <c r="J749" s="3">
        <v>0.68899999999999995</v>
      </c>
      <c r="K749" s="3">
        <v>25.181000000000001</v>
      </c>
      <c r="L749" s="3">
        <v>16899</v>
      </c>
      <c r="M749" s="3" t="s">
        <v>221</v>
      </c>
      <c r="N749" s="3">
        <v>28.250310670000001</v>
      </c>
      <c r="O749" s="3">
        <v>2.56</v>
      </c>
      <c r="P749" t="s">
        <v>21</v>
      </c>
      <c r="Q749" s="3">
        <f t="shared" si="22"/>
        <v>2</v>
      </c>
      <c r="R749" s="3">
        <f t="shared" si="23"/>
        <v>0</v>
      </c>
      <c r="S749" s="3">
        <f>IF(Machine_Downtime[[#This Row],[Coolant_Temperature]]&gt;18,2,0)</f>
        <v>2</v>
      </c>
      <c r="T749" s="3">
        <f>IF(Machine_Downtime[[#This Row],[Torque]]&gt;24,2,0)</f>
        <v>2</v>
      </c>
      <c r="U749" s="3">
        <f>Machine_Downtime[[#This Row],[torque_risk]]+Machine_Downtime[[#This Row],[temperature_risk]]+Machine_Downtime[[#This Row],[splindle_speed_risk]]+Machine_Downtime[[#This Row],[pressure_risk]]</f>
        <v>6</v>
      </c>
      <c r="V749" s="3" t="str">
        <f>IF(Machine_Downtime[[#This Row],[risk_score]]&gt;=5,"High",IF(Machine_Downtime[[#This Row],[risk_score]]&gt;=3,"Medium","Low"))</f>
        <v>High</v>
      </c>
    </row>
    <row r="750" spans="1:22" x14ac:dyDescent="0.3">
      <c r="A750" t="s">
        <v>334</v>
      </c>
      <c r="B750" t="s">
        <v>17</v>
      </c>
      <c r="C750" t="s">
        <v>18</v>
      </c>
      <c r="D750" s="3">
        <v>67.25</v>
      </c>
      <c r="E750" s="3">
        <v>6.893181921</v>
      </c>
      <c r="F750" s="3">
        <v>6.5477450529999999</v>
      </c>
      <c r="G750" s="3" t="s">
        <v>50</v>
      </c>
      <c r="H750" s="3">
        <v>53.7</v>
      </c>
      <c r="I750" s="3">
        <v>31.4</v>
      </c>
      <c r="J750" s="3">
        <v>1.268</v>
      </c>
      <c r="K750" s="3">
        <v>26.843</v>
      </c>
      <c r="L750" s="3">
        <v>16887</v>
      </c>
      <c r="M750" s="3" t="s">
        <v>232</v>
      </c>
      <c r="N750" s="3">
        <v>28.2703855</v>
      </c>
      <c r="O750" s="3">
        <v>2.3199999999999998</v>
      </c>
      <c r="P750" t="s">
        <v>21</v>
      </c>
      <c r="Q750" s="3">
        <f t="shared" si="22"/>
        <v>2</v>
      </c>
      <c r="R750" s="3">
        <f t="shared" si="23"/>
        <v>0</v>
      </c>
      <c r="S750" s="3">
        <f>IF(Machine_Downtime[[#This Row],[Coolant_Temperature]]&gt;18,2,0)</f>
        <v>2</v>
      </c>
      <c r="T750" s="3">
        <f>IF(Machine_Downtime[[#This Row],[Torque]]&gt;24,2,0)</f>
        <v>2</v>
      </c>
      <c r="U750" s="3">
        <f>Machine_Downtime[[#This Row],[torque_risk]]+Machine_Downtime[[#This Row],[temperature_risk]]+Machine_Downtime[[#This Row],[splindle_speed_risk]]+Machine_Downtime[[#This Row],[pressure_risk]]</f>
        <v>6</v>
      </c>
      <c r="V750" s="3" t="str">
        <f>IF(Machine_Downtime[[#This Row],[risk_score]]&gt;=5,"High",IF(Machine_Downtime[[#This Row],[risk_score]]&gt;=3,"Medium","Low"))</f>
        <v>High</v>
      </c>
    </row>
    <row r="751" spans="1:22" x14ac:dyDescent="0.3">
      <c r="A751" t="s">
        <v>334</v>
      </c>
      <c r="B751" t="s">
        <v>28</v>
      </c>
      <c r="C751" t="s">
        <v>29</v>
      </c>
      <c r="D751" s="3">
        <v>54.81</v>
      </c>
      <c r="E751" s="3">
        <v>4.2145349740000002</v>
      </c>
      <c r="F751" s="3">
        <v>5.929247889</v>
      </c>
      <c r="G751" s="3">
        <v>25.6</v>
      </c>
      <c r="H751" s="3">
        <v>43.3</v>
      </c>
      <c r="I751" s="3">
        <v>33.799999999999997</v>
      </c>
      <c r="J751" s="3">
        <v>1.0349999999999999</v>
      </c>
      <c r="K751" s="3">
        <v>22.891999999999999</v>
      </c>
      <c r="L751" s="3">
        <v>16899</v>
      </c>
      <c r="M751" s="3" t="s">
        <v>171</v>
      </c>
      <c r="N751" s="3">
        <v>28.250310670000001</v>
      </c>
      <c r="O751" s="3">
        <v>2.2999999999999998</v>
      </c>
      <c r="P751" t="s">
        <v>21</v>
      </c>
      <c r="Q751" s="3">
        <f t="shared" si="22"/>
        <v>2</v>
      </c>
      <c r="R751" s="3">
        <f t="shared" si="23"/>
        <v>0</v>
      </c>
      <c r="S751" s="3">
        <f>IF(Machine_Downtime[[#This Row],[Coolant_Temperature]]&gt;18,2,0)</f>
        <v>2</v>
      </c>
      <c r="T751" s="3">
        <f>IF(Machine_Downtime[[#This Row],[Torque]]&gt;24,2,0)</f>
        <v>2</v>
      </c>
      <c r="U751" s="3">
        <f>Machine_Downtime[[#This Row],[torque_risk]]+Machine_Downtime[[#This Row],[temperature_risk]]+Machine_Downtime[[#This Row],[splindle_speed_risk]]+Machine_Downtime[[#This Row],[pressure_risk]]</f>
        <v>6</v>
      </c>
      <c r="V751" s="3" t="str">
        <f>IF(Machine_Downtime[[#This Row],[risk_score]]&gt;=5,"High",IF(Machine_Downtime[[#This Row],[risk_score]]&gt;=3,"Medium","Low"))</f>
        <v>High</v>
      </c>
    </row>
    <row r="752" spans="1:22" x14ac:dyDescent="0.3">
      <c r="A752" t="s">
        <v>334</v>
      </c>
      <c r="B752" t="s">
        <v>23</v>
      </c>
      <c r="C752" t="s">
        <v>24</v>
      </c>
      <c r="D752" s="3">
        <v>82.4</v>
      </c>
      <c r="E752" s="3">
        <v>4.8425205299999998</v>
      </c>
      <c r="F752" s="3">
        <v>6.4839517119999996</v>
      </c>
      <c r="G752" s="3">
        <v>26.4</v>
      </c>
      <c r="H752" s="3">
        <v>50.2</v>
      </c>
      <c r="I752" s="3" t="s">
        <v>287</v>
      </c>
      <c r="J752" s="3">
        <v>1.099</v>
      </c>
      <c r="K752" s="3">
        <v>26.41</v>
      </c>
      <c r="L752" s="3">
        <v>16883</v>
      </c>
      <c r="M752" s="3" t="s">
        <v>108</v>
      </c>
      <c r="N752" s="3">
        <v>28.27708346</v>
      </c>
      <c r="O752" s="3">
        <v>2.37</v>
      </c>
      <c r="P752" t="s">
        <v>21</v>
      </c>
      <c r="Q752" s="3">
        <f t="shared" si="22"/>
        <v>2</v>
      </c>
      <c r="R752" s="3">
        <f t="shared" si="23"/>
        <v>0</v>
      </c>
      <c r="S752" s="3">
        <f>IF(Machine_Downtime[[#This Row],[Coolant_Temperature]]&gt;18,2,0)</f>
        <v>2</v>
      </c>
      <c r="T752" s="3">
        <f>IF(Machine_Downtime[[#This Row],[Torque]]&gt;24,2,0)</f>
        <v>2</v>
      </c>
      <c r="U752" s="3">
        <f>Machine_Downtime[[#This Row],[torque_risk]]+Machine_Downtime[[#This Row],[temperature_risk]]+Machine_Downtime[[#This Row],[splindle_speed_risk]]+Machine_Downtime[[#This Row],[pressure_risk]]</f>
        <v>6</v>
      </c>
      <c r="V752" s="3" t="str">
        <f>IF(Machine_Downtime[[#This Row],[risk_score]]&gt;=5,"High",IF(Machine_Downtime[[#This Row],[risk_score]]&gt;=3,"Medium","Low"))</f>
        <v>High</v>
      </c>
    </row>
    <row r="753" spans="1:22" x14ac:dyDescent="0.3">
      <c r="A753" t="s">
        <v>335</v>
      </c>
      <c r="B753" t="s">
        <v>17</v>
      </c>
      <c r="C753" t="s">
        <v>18</v>
      </c>
      <c r="D753" s="3">
        <v>139.34</v>
      </c>
      <c r="E753" s="3">
        <v>4.8811795079999998</v>
      </c>
      <c r="F753" s="3">
        <v>6.9452248350000003</v>
      </c>
      <c r="G753" s="3">
        <v>24.2</v>
      </c>
      <c r="H753" s="3" t="s">
        <v>130</v>
      </c>
      <c r="I753" s="3">
        <v>40.700000000000003</v>
      </c>
      <c r="J753" s="3">
        <v>0.58599999999999997</v>
      </c>
      <c r="K753" s="3">
        <v>35.695999999999998</v>
      </c>
      <c r="L753" s="3">
        <v>19684</v>
      </c>
      <c r="M753" s="3" t="s">
        <v>336</v>
      </c>
      <c r="N753" s="3">
        <v>17.899311019999999</v>
      </c>
      <c r="O753" s="3">
        <v>3.93</v>
      </c>
      <c r="P753" t="s">
        <v>21</v>
      </c>
      <c r="Q753" s="3">
        <f t="shared" si="22"/>
        <v>0</v>
      </c>
      <c r="R753" s="3">
        <f t="shared" si="23"/>
        <v>0</v>
      </c>
      <c r="S753" s="3">
        <f>IF(Machine_Downtime[[#This Row],[Coolant_Temperature]]&gt;18,2,0)</f>
        <v>2</v>
      </c>
      <c r="T753" s="3">
        <f>IF(Machine_Downtime[[#This Row],[Torque]]&gt;24,2,0)</f>
        <v>0</v>
      </c>
      <c r="U753" s="3">
        <f>Machine_Downtime[[#This Row],[torque_risk]]+Machine_Downtime[[#This Row],[temperature_risk]]+Machine_Downtime[[#This Row],[splindle_speed_risk]]+Machine_Downtime[[#This Row],[pressure_risk]]</f>
        <v>2</v>
      </c>
      <c r="V753" s="3" t="str">
        <f>IF(Machine_Downtime[[#This Row],[risk_score]]&gt;=5,"High",IF(Machine_Downtime[[#This Row],[risk_score]]&gt;=3,"Medium","Low"))</f>
        <v>Low</v>
      </c>
    </row>
    <row r="754" spans="1:22" x14ac:dyDescent="0.3">
      <c r="A754" t="s">
        <v>335</v>
      </c>
      <c r="B754" t="s">
        <v>17</v>
      </c>
      <c r="C754" t="s">
        <v>18</v>
      </c>
      <c r="D754" s="3">
        <v>50.66</v>
      </c>
      <c r="E754" s="3">
        <v>4.8787193340000004</v>
      </c>
      <c r="F754" s="3">
        <v>7.2821122730000001</v>
      </c>
      <c r="G754" s="3">
        <v>28.7</v>
      </c>
      <c r="H754" s="3">
        <v>44.4</v>
      </c>
      <c r="I754" s="3">
        <v>33.299999999999997</v>
      </c>
      <c r="J754" s="3">
        <v>1.0349999999999999</v>
      </c>
      <c r="K754" s="3">
        <v>23.312999999999999</v>
      </c>
      <c r="L754" s="3">
        <v>19668</v>
      </c>
      <c r="M754" s="3" t="s">
        <v>252</v>
      </c>
      <c r="N754" s="3">
        <v>24.27303234</v>
      </c>
      <c r="O754" s="3">
        <v>3.49</v>
      </c>
      <c r="P754" t="s">
        <v>21</v>
      </c>
      <c r="Q754" s="3">
        <f t="shared" si="22"/>
        <v>2</v>
      </c>
      <c r="R754" s="3">
        <f t="shared" si="23"/>
        <v>0</v>
      </c>
      <c r="S754" s="3">
        <f>IF(Machine_Downtime[[#This Row],[Coolant_Temperature]]&gt;18,2,0)</f>
        <v>2</v>
      </c>
      <c r="T754" s="3">
        <f>IF(Machine_Downtime[[#This Row],[Torque]]&gt;24,2,0)</f>
        <v>2</v>
      </c>
      <c r="U754" s="3">
        <f>Machine_Downtime[[#This Row],[torque_risk]]+Machine_Downtime[[#This Row],[temperature_risk]]+Machine_Downtime[[#This Row],[splindle_speed_risk]]+Machine_Downtime[[#This Row],[pressure_risk]]</f>
        <v>6</v>
      </c>
      <c r="V754" s="3" t="str">
        <f>IF(Machine_Downtime[[#This Row],[risk_score]]&gt;=5,"High",IF(Machine_Downtime[[#This Row],[risk_score]]&gt;=3,"Medium","Low"))</f>
        <v>High</v>
      </c>
    </row>
    <row r="755" spans="1:22" x14ac:dyDescent="0.3">
      <c r="A755" t="s">
        <v>335</v>
      </c>
      <c r="B755" t="s">
        <v>28</v>
      </c>
      <c r="C755" t="s">
        <v>29</v>
      </c>
      <c r="D755" s="3">
        <v>66.19</v>
      </c>
      <c r="E755" s="3">
        <v>4.8771231080000002</v>
      </c>
      <c r="F755" s="3">
        <v>6.7029400280000004</v>
      </c>
      <c r="G755" s="3">
        <v>29.8</v>
      </c>
      <c r="H755" s="3">
        <v>48.2</v>
      </c>
      <c r="I755" s="3">
        <v>41.2</v>
      </c>
      <c r="J755" s="3">
        <v>1.2190000000000001</v>
      </c>
      <c r="K755" s="3">
        <v>17.384</v>
      </c>
      <c r="L755" s="3">
        <v>19659</v>
      </c>
      <c r="M755" s="3" t="s">
        <v>154</v>
      </c>
      <c r="N755" s="3">
        <v>24.28414467</v>
      </c>
      <c r="O755" s="3">
        <v>3.67</v>
      </c>
      <c r="P755" t="s">
        <v>21</v>
      </c>
      <c r="Q755" s="3">
        <f t="shared" si="22"/>
        <v>2</v>
      </c>
      <c r="R755" s="3">
        <f t="shared" si="23"/>
        <v>0</v>
      </c>
      <c r="S755" s="3">
        <f>IF(Machine_Downtime[[#This Row],[Coolant_Temperature]]&gt;18,2,0)</f>
        <v>2</v>
      </c>
      <c r="T755" s="3">
        <f>IF(Machine_Downtime[[#This Row],[Torque]]&gt;24,2,0)</f>
        <v>2</v>
      </c>
      <c r="U755" s="3">
        <f>Machine_Downtime[[#This Row],[torque_risk]]+Machine_Downtime[[#This Row],[temperature_risk]]+Machine_Downtime[[#This Row],[splindle_speed_risk]]+Machine_Downtime[[#This Row],[pressure_risk]]</f>
        <v>6</v>
      </c>
      <c r="V755" s="3" t="str">
        <f>IF(Machine_Downtime[[#This Row],[risk_score]]&gt;=5,"High",IF(Machine_Downtime[[#This Row],[risk_score]]&gt;=3,"Medium","Low"))</f>
        <v>High</v>
      </c>
    </row>
    <row r="756" spans="1:22" x14ac:dyDescent="0.3">
      <c r="A756" t="s">
        <v>335</v>
      </c>
      <c r="B756" t="s">
        <v>28</v>
      </c>
      <c r="C756" t="s">
        <v>29</v>
      </c>
      <c r="D756" s="3">
        <v>91.65</v>
      </c>
      <c r="E756" s="3">
        <v>4.8747109870000003</v>
      </c>
      <c r="F756" s="3">
        <v>6.412493703</v>
      </c>
      <c r="G756" s="3" t="s">
        <v>50</v>
      </c>
      <c r="H756" s="3">
        <v>49.1</v>
      </c>
      <c r="I756" s="3">
        <v>39.799999999999997</v>
      </c>
      <c r="J756" s="3">
        <v>1.319</v>
      </c>
      <c r="K756" s="3">
        <v>29.187999999999999</v>
      </c>
      <c r="L756" s="3">
        <v>19657</v>
      </c>
      <c r="M756" s="3" t="s">
        <v>310</v>
      </c>
      <c r="N756" s="3">
        <v>24.28661546</v>
      </c>
      <c r="O756" s="3">
        <v>3.67</v>
      </c>
      <c r="P756" t="s">
        <v>21</v>
      </c>
      <c r="Q756" s="3">
        <f t="shared" si="22"/>
        <v>0</v>
      </c>
      <c r="R756" s="3">
        <f t="shared" si="23"/>
        <v>0</v>
      </c>
      <c r="S756" s="3">
        <f>IF(Machine_Downtime[[#This Row],[Coolant_Temperature]]&gt;18,2,0)</f>
        <v>2</v>
      </c>
      <c r="T756" s="3">
        <f>IF(Machine_Downtime[[#This Row],[Torque]]&gt;24,2,0)</f>
        <v>2</v>
      </c>
      <c r="U756" s="3">
        <f>Machine_Downtime[[#This Row],[torque_risk]]+Machine_Downtime[[#This Row],[temperature_risk]]+Machine_Downtime[[#This Row],[splindle_speed_risk]]+Machine_Downtime[[#This Row],[pressure_risk]]</f>
        <v>4</v>
      </c>
      <c r="V756" s="3" t="str">
        <f>IF(Machine_Downtime[[#This Row],[risk_score]]&gt;=5,"High",IF(Machine_Downtime[[#This Row],[risk_score]]&gt;=3,"Medium","Low"))</f>
        <v>Medium</v>
      </c>
    </row>
    <row r="757" spans="1:22" x14ac:dyDescent="0.3">
      <c r="A757" t="s">
        <v>335</v>
      </c>
      <c r="B757" t="s">
        <v>23</v>
      </c>
      <c r="C757" t="s">
        <v>24</v>
      </c>
      <c r="D757" s="3">
        <v>60.63</v>
      </c>
      <c r="E757" s="3">
        <v>4.8719225350000004</v>
      </c>
      <c r="F757" s="3">
        <v>6.7023719479999997</v>
      </c>
      <c r="G757" s="3">
        <v>28.7</v>
      </c>
      <c r="H757" s="3">
        <v>47.6</v>
      </c>
      <c r="I757" s="3">
        <v>40.1</v>
      </c>
      <c r="J757" s="3">
        <v>0.84899999999999998</v>
      </c>
      <c r="K757" s="3">
        <v>25.9</v>
      </c>
      <c r="L757" s="3">
        <v>19648</v>
      </c>
      <c r="M757" s="3" t="s">
        <v>103</v>
      </c>
      <c r="N757" s="3">
        <v>24.297740229999999</v>
      </c>
      <c r="O757" s="3">
        <v>3.69</v>
      </c>
      <c r="P757" t="s">
        <v>21</v>
      </c>
      <c r="Q757" s="3">
        <f t="shared" si="22"/>
        <v>2</v>
      </c>
      <c r="R757" s="3">
        <f t="shared" si="23"/>
        <v>0</v>
      </c>
      <c r="S757" s="3">
        <f>IF(Machine_Downtime[[#This Row],[Coolant_Temperature]]&gt;18,2,0)</f>
        <v>2</v>
      </c>
      <c r="T757" s="3">
        <f>IF(Machine_Downtime[[#This Row],[Torque]]&gt;24,2,0)</f>
        <v>2</v>
      </c>
      <c r="U757" s="3">
        <f>Machine_Downtime[[#This Row],[torque_risk]]+Machine_Downtime[[#This Row],[temperature_risk]]+Machine_Downtime[[#This Row],[splindle_speed_risk]]+Machine_Downtime[[#This Row],[pressure_risk]]</f>
        <v>6</v>
      </c>
      <c r="V757" s="3" t="str">
        <f>IF(Machine_Downtime[[#This Row],[risk_score]]&gt;=5,"High",IF(Machine_Downtime[[#This Row],[risk_score]]&gt;=3,"Medium","Low"))</f>
        <v>High</v>
      </c>
    </row>
    <row r="758" spans="1:22" x14ac:dyDescent="0.3">
      <c r="A758" t="s">
        <v>335</v>
      </c>
      <c r="B758" t="s">
        <v>17</v>
      </c>
      <c r="C758" t="s">
        <v>18</v>
      </c>
      <c r="D758" s="3">
        <v>54.29</v>
      </c>
      <c r="E758" s="3">
        <v>5.2218604590000002</v>
      </c>
      <c r="F758" s="3">
        <v>6.2858938289999999</v>
      </c>
      <c r="G758" s="3">
        <v>26.4</v>
      </c>
      <c r="H758" s="3">
        <v>42.8</v>
      </c>
      <c r="I758" s="3" t="s">
        <v>63</v>
      </c>
      <c r="J758" s="3">
        <v>1.3240000000000001</v>
      </c>
      <c r="K758" s="3">
        <v>13.662000000000001</v>
      </c>
      <c r="L758" s="3">
        <v>19680</v>
      </c>
      <c r="M758" s="3" t="s">
        <v>189</v>
      </c>
      <c r="N758" s="3">
        <v>24.25823171</v>
      </c>
      <c r="O758" s="3">
        <v>3.93</v>
      </c>
      <c r="P758" t="s">
        <v>21</v>
      </c>
      <c r="Q758" s="3">
        <f t="shared" si="22"/>
        <v>2</v>
      </c>
      <c r="R758" s="3">
        <f t="shared" si="23"/>
        <v>0</v>
      </c>
      <c r="S758" s="3">
        <f>IF(Machine_Downtime[[#This Row],[Coolant_Temperature]]&gt;18,2,0)</f>
        <v>2</v>
      </c>
      <c r="T758" s="3">
        <f>IF(Machine_Downtime[[#This Row],[Torque]]&gt;24,2,0)</f>
        <v>2</v>
      </c>
      <c r="U758" s="3">
        <f>Machine_Downtime[[#This Row],[torque_risk]]+Machine_Downtime[[#This Row],[temperature_risk]]+Machine_Downtime[[#This Row],[splindle_speed_risk]]+Machine_Downtime[[#This Row],[pressure_risk]]</f>
        <v>6</v>
      </c>
      <c r="V758" s="3" t="str">
        <f>IF(Machine_Downtime[[#This Row],[risk_score]]&gt;=5,"High",IF(Machine_Downtime[[#This Row],[risk_score]]&gt;=3,"Medium","Low"))</f>
        <v>High</v>
      </c>
    </row>
    <row r="759" spans="1:22" x14ac:dyDescent="0.3">
      <c r="A759" t="s">
        <v>335</v>
      </c>
      <c r="B759" t="s">
        <v>28</v>
      </c>
      <c r="C759" t="s">
        <v>29</v>
      </c>
      <c r="D759" s="3">
        <v>69.760000000000005</v>
      </c>
      <c r="E759" s="3">
        <v>4.8527596080000004</v>
      </c>
      <c r="F759" s="3">
        <v>7.1298203300000003</v>
      </c>
      <c r="G759" s="3">
        <v>26.4</v>
      </c>
      <c r="H759" s="3" t="s">
        <v>33</v>
      </c>
      <c r="I759" s="3">
        <v>36.200000000000003</v>
      </c>
      <c r="J759" s="3">
        <v>1.002</v>
      </c>
      <c r="K759" s="3">
        <v>29.826000000000001</v>
      </c>
      <c r="L759" s="3">
        <v>19578</v>
      </c>
      <c r="M759" s="3" t="s">
        <v>159</v>
      </c>
      <c r="N759" s="3">
        <v>24.38461538</v>
      </c>
      <c r="O759" s="3">
        <v>3.61</v>
      </c>
      <c r="P759" t="s">
        <v>21</v>
      </c>
      <c r="Q759" s="3">
        <f t="shared" si="22"/>
        <v>2</v>
      </c>
      <c r="R759" s="3">
        <f t="shared" si="23"/>
        <v>0</v>
      </c>
      <c r="S759" s="3">
        <f>IF(Machine_Downtime[[#This Row],[Coolant_Temperature]]&gt;18,2,0)</f>
        <v>2</v>
      </c>
      <c r="T759" s="3">
        <f>IF(Machine_Downtime[[#This Row],[Torque]]&gt;24,2,0)</f>
        <v>2</v>
      </c>
      <c r="U759" s="3">
        <f>Machine_Downtime[[#This Row],[torque_risk]]+Machine_Downtime[[#This Row],[temperature_risk]]+Machine_Downtime[[#This Row],[splindle_speed_risk]]+Machine_Downtime[[#This Row],[pressure_risk]]</f>
        <v>6</v>
      </c>
      <c r="V759" s="3" t="str">
        <f>IF(Machine_Downtime[[#This Row],[risk_score]]&gt;=5,"High",IF(Machine_Downtime[[#This Row],[risk_score]]&gt;=3,"Medium","Low"))</f>
        <v>High</v>
      </c>
    </row>
    <row r="760" spans="1:22" x14ac:dyDescent="0.3">
      <c r="A760" t="s">
        <v>335</v>
      </c>
      <c r="B760" t="s">
        <v>23</v>
      </c>
      <c r="C760" t="s">
        <v>24</v>
      </c>
      <c r="D760" s="3">
        <v>63.27</v>
      </c>
      <c r="E760" s="3">
        <v>4.8711568439999997</v>
      </c>
      <c r="F760" s="3">
        <v>6.5616241430000004</v>
      </c>
      <c r="G760" s="3">
        <v>30.3</v>
      </c>
      <c r="H760" s="3" t="s">
        <v>119</v>
      </c>
      <c r="I760" s="3">
        <v>37.299999999999997</v>
      </c>
      <c r="J760" s="3">
        <v>0.53100000000000003</v>
      </c>
      <c r="K760" s="3">
        <v>11.375</v>
      </c>
      <c r="L760" s="3">
        <v>19647</v>
      </c>
      <c r="M760" s="3" t="s">
        <v>191</v>
      </c>
      <c r="N760" s="3">
        <v>24.298976939999999</v>
      </c>
      <c r="O760" s="3">
        <v>3.55</v>
      </c>
      <c r="P760" t="s">
        <v>21</v>
      </c>
      <c r="Q760" s="3">
        <f t="shared" si="22"/>
        <v>2</v>
      </c>
      <c r="R760" s="3">
        <f t="shared" si="23"/>
        <v>0</v>
      </c>
      <c r="S760" s="3">
        <f>IF(Machine_Downtime[[#This Row],[Coolant_Temperature]]&gt;18,2,0)</f>
        <v>2</v>
      </c>
      <c r="T760" s="3">
        <f>IF(Machine_Downtime[[#This Row],[Torque]]&gt;24,2,0)</f>
        <v>2</v>
      </c>
      <c r="U760" s="3">
        <f>Machine_Downtime[[#This Row],[torque_risk]]+Machine_Downtime[[#This Row],[temperature_risk]]+Machine_Downtime[[#This Row],[splindle_speed_risk]]+Machine_Downtime[[#This Row],[pressure_risk]]</f>
        <v>6</v>
      </c>
      <c r="V760" s="3" t="str">
        <f>IF(Machine_Downtime[[#This Row],[risk_score]]&gt;=5,"High",IF(Machine_Downtime[[#This Row],[risk_score]]&gt;=3,"Medium","Low"))</f>
        <v>High</v>
      </c>
    </row>
    <row r="761" spans="1:22" x14ac:dyDescent="0.3">
      <c r="A761" t="s">
        <v>335</v>
      </c>
      <c r="B761" t="s">
        <v>23</v>
      </c>
      <c r="C761" t="s">
        <v>24</v>
      </c>
      <c r="D761" s="3">
        <v>82.968807900000002</v>
      </c>
      <c r="E761" s="3">
        <v>4.7983593449999997</v>
      </c>
      <c r="F761" s="3">
        <v>6.3710718359999996</v>
      </c>
      <c r="G761" s="3">
        <v>4.5</v>
      </c>
      <c r="H761" s="3">
        <v>43.2</v>
      </c>
      <c r="I761" s="3" t="s">
        <v>212</v>
      </c>
      <c r="J761" s="3">
        <v>1.0629999999999999</v>
      </c>
      <c r="K761" s="3">
        <v>24.798999999999999</v>
      </c>
      <c r="L761" s="3">
        <v>15217</v>
      </c>
      <c r="M761" s="3" t="s">
        <v>159</v>
      </c>
      <c r="N761" s="3">
        <v>20.211769690000001</v>
      </c>
      <c r="O761" s="3">
        <v>3.11</v>
      </c>
      <c r="P761" t="s">
        <v>37</v>
      </c>
      <c r="Q761" s="3">
        <f t="shared" si="22"/>
        <v>2</v>
      </c>
      <c r="R761" s="3">
        <f t="shared" si="23"/>
        <v>0</v>
      </c>
      <c r="S761" s="3">
        <f>IF(Machine_Downtime[[#This Row],[Coolant_Temperature]]&gt;18,2,0)</f>
        <v>0</v>
      </c>
      <c r="T761" s="3">
        <f>IF(Machine_Downtime[[#This Row],[Torque]]&gt;24,2,0)</f>
        <v>0</v>
      </c>
      <c r="U761" s="3">
        <f>Machine_Downtime[[#This Row],[torque_risk]]+Machine_Downtime[[#This Row],[temperature_risk]]+Machine_Downtime[[#This Row],[splindle_speed_risk]]+Machine_Downtime[[#This Row],[pressure_risk]]</f>
        <v>2</v>
      </c>
      <c r="V761" s="3" t="str">
        <f>IF(Machine_Downtime[[#This Row],[risk_score]]&gt;=5,"High",IF(Machine_Downtime[[#This Row],[risk_score]]&gt;=3,"Medium","Low"))</f>
        <v>Low</v>
      </c>
    </row>
    <row r="762" spans="1:22" x14ac:dyDescent="0.3">
      <c r="A762" t="s">
        <v>335</v>
      </c>
      <c r="B762" t="s">
        <v>23</v>
      </c>
      <c r="C762" t="s">
        <v>24</v>
      </c>
      <c r="D762" s="3">
        <v>120.057928</v>
      </c>
      <c r="E762" s="3">
        <v>3.8666467830000002</v>
      </c>
      <c r="F762" s="3">
        <v>5.5633329070000004</v>
      </c>
      <c r="G762" s="3">
        <v>5.7</v>
      </c>
      <c r="H762" s="3">
        <v>51.9</v>
      </c>
      <c r="I762" s="3">
        <v>31.2</v>
      </c>
      <c r="J762" s="3">
        <v>0.95899999999999996</v>
      </c>
      <c r="K762" s="3">
        <v>34.241999999999997</v>
      </c>
      <c r="L762" s="3">
        <v>16198</v>
      </c>
      <c r="M762" s="3" t="s">
        <v>107</v>
      </c>
      <c r="N762" s="3">
        <v>22.13781591</v>
      </c>
      <c r="O762" s="3">
        <v>2.91</v>
      </c>
      <c r="P762" t="s">
        <v>37</v>
      </c>
      <c r="Q762" s="3">
        <f t="shared" si="22"/>
        <v>0</v>
      </c>
      <c r="R762" s="3">
        <f t="shared" si="23"/>
        <v>0</v>
      </c>
      <c r="S762" s="3">
        <f>IF(Machine_Downtime[[#This Row],[Coolant_Temperature]]&gt;18,2,0)</f>
        <v>0</v>
      </c>
      <c r="T762" s="3">
        <f>IF(Machine_Downtime[[#This Row],[Torque]]&gt;24,2,0)</f>
        <v>0</v>
      </c>
      <c r="U762" s="3">
        <f>Machine_Downtime[[#This Row],[torque_risk]]+Machine_Downtime[[#This Row],[temperature_risk]]+Machine_Downtime[[#This Row],[splindle_speed_risk]]+Machine_Downtime[[#This Row],[pressure_risk]]</f>
        <v>0</v>
      </c>
      <c r="V762" s="3" t="str">
        <f>IF(Machine_Downtime[[#This Row],[risk_score]]&gt;=5,"High",IF(Machine_Downtime[[#This Row],[risk_score]]&gt;=3,"Medium","Low"))</f>
        <v>Low</v>
      </c>
    </row>
    <row r="763" spans="1:22" x14ac:dyDescent="0.3">
      <c r="A763" t="s">
        <v>335</v>
      </c>
      <c r="B763" t="s">
        <v>17</v>
      </c>
      <c r="C763" t="s">
        <v>18</v>
      </c>
      <c r="D763" s="3">
        <v>132.16137029999999</v>
      </c>
      <c r="E763" s="3">
        <v>5.4237011040000001</v>
      </c>
      <c r="F763" s="3">
        <v>6.6587012960000003</v>
      </c>
      <c r="G763" s="3">
        <v>9.9</v>
      </c>
      <c r="H763" s="3">
        <v>45.3</v>
      </c>
      <c r="I763" s="3">
        <v>38.1</v>
      </c>
      <c r="J763" s="3">
        <v>1.052</v>
      </c>
      <c r="K763" s="3">
        <v>10.462</v>
      </c>
      <c r="L763" s="3">
        <v>13272</v>
      </c>
      <c r="M763" s="3" t="s">
        <v>90</v>
      </c>
      <c r="N763" s="3">
        <v>21.988945699999999</v>
      </c>
      <c r="O763" s="3">
        <v>2.79</v>
      </c>
      <c r="P763" t="s">
        <v>37</v>
      </c>
      <c r="Q763" s="3">
        <f t="shared" si="22"/>
        <v>0</v>
      </c>
      <c r="R763" s="3">
        <f t="shared" si="23"/>
        <v>0</v>
      </c>
      <c r="S763" s="3">
        <f>IF(Machine_Downtime[[#This Row],[Coolant_Temperature]]&gt;18,2,0)</f>
        <v>0</v>
      </c>
      <c r="T763" s="3">
        <f>IF(Machine_Downtime[[#This Row],[Torque]]&gt;24,2,0)</f>
        <v>0</v>
      </c>
      <c r="U763" s="3">
        <f>Machine_Downtime[[#This Row],[torque_risk]]+Machine_Downtime[[#This Row],[temperature_risk]]+Machine_Downtime[[#This Row],[splindle_speed_risk]]+Machine_Downtime[[#This Row],[pressure_risk]]</f>
        <v>0</v>
      </c>
      <c r="V763" s="3" t="str">
        <f>IF(Machine_Downtime[[#This Row],[risk_score]]&gt;=5,"High",IF(Machine_Downtime[[#This Row],[risk_score]]&gt;=3,"Medium","Low"))</f>
        <v>Low</v>
      </c>
    </row>
    <row r="764" spans="1:22" x14ac:dyDescent="0.3">
      <c r="A764" t="s">
        <v>335</v>
      </c>
      <c r="B764" t="s">
        <v>23</v>
      </c>
      <c r="C764" t="s">
        <v>24</v>
      </c>
      <c r="D764" s="3">
        <v>81.138221200000004</v>
      </c>
      <c r="E764" s="3">
        <v>3.166083167</v>
      </c>
      <c r="F764" s="3">
        <v>6.7464480379999996</v>
      </c>
      <c r="G764" s="3">
        <v>12.2</v>
      </c>
      <c r="H764" s="3">
        <v>39.5</v>
      </c>
      <c r="I764" s="3">
        <v>35.200000000000003</v>
      </c>
      <c r="J764" s="3">
        <v>0.70399999999999996</v>
      </c>
      <c r="K764" s="3">
        <v>21.324999999999999</v>
      </c>
      <c r="L764" s="3">
        <v>14266</v>
      </c>
      <c r="M764" s="3" t="s">
        <v>152</v>
      </c>
      <c r="N764" s="3">
        <v>20.183570790000001</v>
      </c>
      <c r="O764" s="3">
        <v>3.12</v>
      </c>
      <c r="P764" t="s">
        <v>37</v>
      </c>
      <c r="Q764" s="3">
        <f t="shared" si="22"/>
        <v>2</v>
      </c>
      <c r="R764" s="3">
        <f t="shared" si="23"/>
        <v>0</v>
      </c>
      <c r="S764" s="3">
        <f>IF(Machine_Downtime[[#This Row],[Coolant_Temperature]]&gt;18,2,0)</f>
        <v>0</v>
      </c>
      <c r="T764" s="3">
        <f>IF(Machine_Downtime[[#This Row],[Torque]]&gt;24,2,0)</f>
        <v>0</v>
      </c>
      <c r="U764" s="3">
        <f>Machine_Downtime[[#This Row],[torque_risk]]+Machine_Downtime[[#This Row],[temperature_risk]]+Machine_Downtime[[#This Row],[splindle_speed_risk]]+Machine_Downtime[[#This Row],[pressure_risk]]</f>
        <v>2</v>
      </c>
      <c r="V764" s="3" t="str">
        <f>IF(Machine_Downtime[[#This Row],[risk_score]]&gt;=5,"High",IF(Machine_Downtime[[#This Row],[risk_score]]&gt;=3,"Medium","Low"))</f>
        <v>Low</v>
      </c>
    </row>
    <row r="765" spans="1:22" x14ac:dyDescent="0.3">
      <c r="A765" t="s">
        <v>335</v>
      </c>
      <c r="B765" t="s">
        <v>28</v>
      </c>
      <c r="C765" t="s">
        <v>29</v>
      </c>
      <c r="D765" s="3">
        <v>90.4587468</v>
      </c>
      <c r="E765" s="3">
        <v>3.8178335909999999</v>
      </c>
      <c r="F765" s="3">
        <v>6.546613711</v>
      </c>
      <c r="G765" s="3">
        <v>10.6</v>
      </c>
      <c r="H765" s="3">
        <v>43.2</v>
      </c>
      <c r="I765" s="3">
        <v>29.9</v>
      </c>
      <c r="J765" s="3">
        <v>0.77200000000000002</v>
      </c>
      <c r="K765" s="3">
        <v>23.102</v>
      </c>
      <c r="L765" s="3">
        <v>13272</v>
      </c>
      <c r="M765" s="3" t="s">
        <v>154</v>
      </c>
      <c r="N765" s="3">
        <v>20.640840499999999</v>
      </c>
      <c r="O765" s="3">
        <v>3.19</v>
      </c>
      <c r="P765" t="s">
        <v>37</v>
      </c>
      <c r="Q765" s="3">
        <f t="shared" si="22"/>
        <v>0</v>
      </c>
      <c r="R765" s="3">
        <f t="shared" si="23"/>
        <v>0</v>
      </c>
      <c r="S765" s="3">
        <f>IF(Machine_Downtime[[#This Row],[Coolant_Temperature]]&gt;18,2,0)</f>
        <v>0</v>
      </c>
      <c r="T765" s="3">
        <f>IF(Machine_Downtime[[#This Row],[Torque]]&gt;24,2,0)</f>
        <v>0</v>
      </c>
      <c r="U765" s="3">
        <f>Machine_Downtime[[#This Row],[torque_risk]]+Machine_Downtime[[#This Row],[temperature_risk]]+Machine_Downtime[[#This Row],[splindle_speed_risk]]+Machine_Downtime[[#This Row],[pressure_risk]]</f>
        <v>0</v>
      </c>
      <c r="V765" s="3" t="str">
        <f>IF(Machine_Downtime[[#This Row],[risk_score]]&gt;=5,"High",IF(Machine_Downtime[[#This Row],[risk_score]]&gt;=3,"Medium","Low"))</f>
        <v>Low</v>
      </c>
    </row>
    <row r="766" spans="1:22" x14ac:dyDescent="0.3">
      <c r="A766" t="s">
        <v>335</v>
      </c>
      <c r="B766" t="s">
        <v>17</v>
      </c>
      <c r="C766" t="s">
        <v>18</v>
      </c>
      <c r="D766" s="3">
        <v>89.4587468</v>
      </c>
      <c r="E766" s="3">
        <v>3.7850919200000002</v>
      </c>
      <c r="F766" s="3">
        <v>6.8700979159999997</v>
      </c>
      <c r="G766" s="3">
        <v>9.9</v>
      </c>
      <c r="H766" s="3">
        <v>47.4</v>
      </c>
      <c r="I766" s="3">
        <v>38.1</v>
      </c>
      <c r="J766" s="3">
        <v>0.70699999999999996</v>
      </c>
      <c r="K766" s="3">
        <v>38.598999999999997</v>
      </c>
      <c r="L766" s="3">
        <v>19197</v>
      </c>
      <c r="M766" s="3" t="s">
        <v>140</v>
      </c>
      <c r="N766" s="3">
        <v>22.135762969999998</v>
      </c>
      <c r="O766" s="3">
        <v>1.95</v>
      </c>
      <c r="P766" t="s">
        <v>37</v>
      </c>
      <c r="Q766" s="3">
        <f t="shared" si="22"/>
        <v>2</v>
      </c>
      <c r="R766" s="3">
        <f t="shared" si="23"/>
        <v>0</v>
      </c>
      <c r="S766" s="3">
        <f>IF(Machine_Downtime[[#This Row],[Coolant_Temperature]]&gt;18,2,0)</f>
        <v>0</v>
      </c>
      <c r="T766" s="3">
        <f>IF(Machine_Downtime[[#This Row],[Torque]]&gt;24,2,0)</f>
        <v>0</v>
      </c>
      <c r="U766" s="3">
        <f>Machine_Downtime[[#This Row],[torque_risk]]+Machine_Downtime[[#This Row],[temperature_risk]]+Machine_Downtime[[#This Row],[splindle_speed_risk]]+Machine_Downtime[[#This Row],[pressure_risk]]</f>
        <v>2</v>
      </c>
      <c r="V766" s="3" t="str">
        <f>IF(Machine_Downtime[[#This Row],[risk_score]]&gt;=5,"High",IF(Machine_Downtime[[#This Row],[risk_score]]&gt;=3,"Medium","Low"))</f>
        <v>Low</v>
      </c>
    </row>
    <row r="767" spans="1:22" x14ac:dyDescent="0.3">
      <c r="A767" t="s">
        <v>335</v>
      </c>
      <c r="B767" t="s">
        <v>23</v>
      </c>
      <c r="C767" t="s">
        <v>24</v>
      </c>
      <c r="D767" s="3">
        <v>88.279134229999997</v>
      </c>
      <c r="E767" s="3">
        <v>3.820178099</v>
      </c>
      <c r="F767" s="3">
        <v>6.096699214</v>
      </c>
      <c r="G767" s="3">
        <v>8.6999999999999993</v>
      </c>
      <c r="H767" s="3" t="s">
        <v>119</v>
      </c>
      <c r="I767" s="3" t="s">
        <v>56</v>
      </c>
      <c r="J767" s="3">
        <v>1.347</v>
      </c>
      <c r="K767" s="3">
        <v>19.395</v>
      </c>
      <c r="L767" s="3">
        <v>18436</v>
      </c>
      <c r="M767" s="3" t="s">
        <v>59</v>
      </c>
      <c r="N767" s="3">
        <v>20.051325129999999</v>
      </c>
      <c r="O767" s="3">
        <v>1.99</v>
      </c>
      <c r="P767" t="s">
        <v>37</v>
      </c>
      <c r="Q767" s="3">
        <f t="shared" si="22"/>
        <v>2</v>
      </c>
      <c r="R767" s="3">
        <f t="shared" si="23"/>
        <v>0</v>
      </c>
      <c r="S767" s="3">
        <f>IF(Machine_Downtime[[#This Row],[Coolant_Temperature]]&gt;18,2,0)</f>
        <v>0</v>
      </c>
      <c r="T767" s="3">
        <f>IF(Machine_Downtime[[#This Row],[Torque]]&gt;24,2,0)</f>
        <v>0</v>
      </c>
      <c r="U767" s="3">
        <f>Machine_Downtime[[#This Row],[torque_risk]]+Machine_Downtime[[#This Row],[temperature_risk]]+Machine_Downtime[[#This Row],[splindle_speed_risk]]+Machine_Downtime[[#This Row],[pressure_risk]]</f>
        <v>2</v>
      </c>
      <c r="V767" s="3" t="str">
        <f>IF(Machine_Downtime[[#This Row],[risk_score]]&gt;=5,"High",IF(Machine_Downtime[[#This Row],[risk_score]]&gt;=3,"Medium","Low"))</f>
        <v>Low</v>
      </c>
    </row>
    <row r="768" spans="1:22" x14ac:dyDescent="0.3">
      <c r="A768" t="s">
        <v>335</v>
      </c>
      <c r="B768" t="s">
        <v>28</v>
      </c>
      <c r="C768" t="s">
        <v>29</v>
      </c>
      <c r="D768" s="3">
        <v>174.7032604</v>
      </c>
      <c r="E768" s="3">
        <v>5.9920481079999997</v>
      </c>
      <c r="F768" s="3">
        <v>7.190536861</v>
      </c>
      <c r="G768" s="3">
        <v>7.4</v>
      </c>
      <c r="H768" s="3">
        <v>56.6</v>
      </c>
      <c r="I768" s="3">
        <v>38.5</v>
      </c>
      <c r="J768" s="3">
        <v>1.3620000000000001</v>
      </c>
      <c r="K768" s="3">
        <v>33.899000000000001</v>
      </c>
      <c r="L768" s="3">
        <v>17726</v>
      </c>
      <c r="M768" s="3" t="s">
        <v>337</v>
      </c>
      <c r="N768" s="3">
        <v>20.027771950000002</v>
      </c>
      <c r="O768" s="3">
        <v>1.88</v>
      </c>
      <c r="P768" t="s">
        <v>37</v>
      </c>
      <c r="Q768" s="3">
        <f t="shared" si="22"/>
        <v>0</v>
      </c>
      <c r="R768" s="3">
        <f t="shared" si="23"/>
        <v>0</v>
      </c>
      <c r="S768" s="3">
        <f>IF(Machine_Downtime[[#This Row],[Coolant_Temperature]]&gt;18,2,0)</f>
        <v>0</v>
      </c>
      <c r="T768" s="3">
        <f>IF(Machine_Downtime[[#This Row],[Torque]]&gt;24,2,0)</f>
        <v>0</v>
      </c>
      <c r="U768" s="3">
        <f>Machine_Downtime[[#This Row],[torque_risk]]+Machine_Downtime[[#This Row],[temperature_risk]]+Machine_Downtime[[#This Row],[splindle_speed_risk]]+Machine_Downtime[[#This Row],[pressure_risk]]</f>
        <v>0</v>
      </c>
      <c r="V768" s="3" t="str">
        <f>IF(Machine_Downtime[[#This Row],[risk_score]]&gt;=5,"High",IF(Machine_Downtime[[#This Row],[risk_score]]&gt;=3,"Medium","Low"))</f>
        <v>Low</v>
      </c>
    </row>
    <row r="769" spans="1:22" x14ac:dyDescent="0.3">
      <c r="A769" t="s">
        <v>335</v>
      </c>
      <c r="B769" t="s">
        <v>23</v>
      </c>
      <c r="C769" t="s">
        <v>24</v>
      </c>
      <c r="D769" s="3">
        <v>141.3681747</v>
      </c>
      <c r="E769" s="3">
        <v>5.9189413069999999</v>
      </c>
      <c r="F769" s="3">
        <v>6.5490374520000003</v>
      </c>
      <c r="G769" s="3">
        <v>10.6</v>
      </c>
      <c r="H769" s="3">
        <v>43.9</v>
      </c>
      <c r="I769" s="3" t="s">
        <v>121</v>
      </c>
      <c r="J769" s="3">
        <v>7.5999999999999998E-2</v>
      </c>
      <c r="K769" s="3">
        <v>22.472999999999999</v>
      </c>
      <c r="L769" s="3">
        <v>14152</v>
      </c>
      <c r="M769" s="3" t="s">
        <v>294</v>
      </c>
      <c r="N769" s="3">
        <v>20.259803089999998</v>
      </c>
      <c r="O769" s="3">
        <v>3.07</v>
      </c>
      <c r="P769" t="s">
        <v>37</v>
      </c>
      <c r="Q769" s="3">
        <f t="shared" si="22"/>
        <v>0</v>
      </c>
      <c r="R769" s="3">
        <f t="shared" si="23"/>
        <v>0</v>
      </c>
      <c r="S769" s="3">
        <f>IF(Machine_Downtime[[#This Row],[Coolant_Temperature]]&gt;18,2,0)</f>
        <v>0</v>
      </c>
      <c r="T769" s="3">
        <f>IF(Machine_Downtime[[#This Row],[Torque]]&gt;24,2,0)</f>
        <v>0</v>
      </c>
      <c r="U769" s="3">
        <f>Machine_Downtime[[#This Row],[torque_risk]]+Machine_Downtime[[#This Row],[temperature_risk]]+Machine_Downtime[[#This Row],[splindle_speed_risk]]+Machine_Downtime[[#This Row],[pressure_risk]]</f>
        <v>0</v>
      </c>
      <c r="V769" s="3" t="str">
        <f>IF(Machine_Downtime[[#This Row],[risk_score]]&gt;=5,"High",IF(Machine_Downtime[[#This Row],[risk_score]]&gt;=3,"Medium","Low"))</f>
        <v>Low</v>
      </c>
    </row>
    <row r="770" spans="1:22" x14ac:dyDescent="0.3">
      <c r="A770" t="s">
        <v>335</v>
      </c>
      <c r="B770" t="s">
        <v>28</v>
      </c>
      <c r="C770" t="s">
        <v>29</v>
      </c>
      <c r="D770" s="3">
        <v>102.6489772</v>
      </c>
      <c r="E770" s="3">
        <v>3.1667689860000001</v>
      </c>
      <c r="F770" s="3">
        <v>6.476921795</v>
      </c>
      <c r="G770" s="3">
        <v>7.4</v>
      </c>
      <c r="H770" s="3">
        <v>42.5</v>
      </c>
      <c r="I770" s="3">
        <v>36.4</v>
      </c>
      <c r="J770" s="3">
        <v>0.96799999999999997</v>
      </c>
      <c r="K770" s="3">
        <v>15.676</v>
      </c>
      <c r="L770" s="3">
        <v>18436</v>
      </c>
      <c r="M770" s="3" t="s">
        <v>64</v>
      </c>
      <c r="N770" s="3">
        <v>33.355119610000003</v>
      </c>
      <c r="O770" s="3">
        <v>3.04</v>
      </c>
      <c r="P770" t="s">
        <v>37</v>
      </c>
      <c r="Q770" s="3">
        <f t="shared" ref="Q770:Q833" si="24">IF(D770&lt;90,2,0)</f>
        <v>0</v>
      </c>
      <c r="R770" s="3">
        <f t="shared" ref="R770:R833" si="25">IF(L769&gt;20000,2,0)</f>
        <v>0</v>
      </c>
      <c r="S770" s="3">
        <f>IF(Machine_Downtime[[#This Row],[Coolant_Temperature]]&gt;18,2,0)</f>
        <v>0</v>
      </c>
      <c r="T770" s="3">
        <f>IF(Machine_Downtime[[#This Row],[Torque]]&gt;24,2,0)</f>
        <v>2</v>
      </c>
      <c r="U770" s="3">
        <f>Machine_Downtime[[#This Row],[torque_risk]]+Machine_Downtime[[#This Row],[temperature_risk]]+Machine_Downtime[[#This Row],[splindle_speed_risk]]+Machine_Downtime[[#This Row],[pressure_risk]]</f>
        <v>2</v>
      </c>
      <c r="V770" s="3" t="str">
        <f>IF(Machine_Downtime[[#This Row],[risk_score]]&gt;=5,"High",IF(Machine_Downtime[[#This Row],[risk_score]]&gt;=3,"Medium","Low"))</f>
        <v>Low</v>
      </c>
    </row>
    <row r="771" spans="1:22" x14ac:dyDescent="0.3">
      <c r="A771" t="s">
        <v>335</v>
      </c>
      <c r="B771" t="s">
        <v>28</v>
      </c>
      <c r="C771" t="s">
        <v>29</v>
      </c>
      <c r="D771" s="3">
        <v>90.4587468</v>
      </c>
      <c r="E771" s="3">
        <v>3.8888346930000002</v>
      </c>
      <c r="F771" s="3">
        <v>5.9043384129999996</v>
      </c>
      <c r="G771" s="3">
        <v>5.7</v>
      </c>
      <c r="H771" s="3">
        <v>47.2</v>
      </c>
      <c r="I771" s="3">
        <v>30.2</v>
      </c>
      <c r="J771" s="3">
        <v>1.1579999999999999</v>
      </c>
      <c r="K771" s="3">
        <v>23.481999999999999</v>
      </c>
      <c r="L771" s="3">
        <v>17726</v>
      </c>
      <c r="M771" s="3" t="s">
        <v>43</v>
      </c>
      <c r="N771" s="3">
        <v>35.581220899999998</v>
      </c>
      <c r="O771" s="3">
        <v>3.31</v>
      </c>
      <c r="P771" t="s">
        <v>37</v>
      </c>
      <c r="Q771" s="3">
        <f t="shared" si="24"/>
        <v>0</v>
      </c>
      <c r="R771" s="3">
        <f t="shared" si="25"/>
        <v>0</v>
      </c>
      <c r="S771" s="3">
        <f>IF(Machine_Downtime[[#This Row],[Coolant_Temperature]]&gt;18,2,0)</f>
        <v>0</v>
      </c>
      <c r="T771" s="3">
        <f>IF(Machine_Downtime[[#This Row],[Torque]]&gt;24,2,0)</f>
        <v>2</v>
      </c>
      <c r="U771" s="3">
        <f>Machine_Downtime[[#This Row],[torque_risk]]+Machine_Downtime[[#This Row],[temperature_risk]]+Machine_Downtime[[#This Row],[splindle_speed_risk]]+Machine_Downtime[[#This Row],[pressure_risk]]</f>
        <v>2</v>
      </c>
      <c r="V771" s="3" t="str">
        <f>IF(Machine_Downtime[[#This Row],[risk_score]]&gt;=5,"High",IF(Machine_Downtime[[#This Row],[risk_score]]&gt;=3,"Medium","Low"))</f>
        <v>Low</v>
      </c>
    </row>
    <row r="772" spans="1:22" x14ac:dyDescent="0.3">
      <c r="A772" t="s">
        <v>335</v>
      </c>
      <c r="B772" t="s">
        <v>17</v>
      </c>
      <c r="C772" t="s">
        <v>18</v>
      </c>
      <c r="D772" s="3">
        <v>146.47287979999999</v>
      </c>
      <c r="E772" s="3">
        <v>3.140995239</v>
      </c>
      <c r="F772" s="3">
        <v>6.7653004470000004</v>
      </c>
      <c r="G772" s="3">
        <v>8.6999999999999993</v>
      </c>
      <c r="H772" s="3">
        <v>47.7</v>
      </c>
      <c r="I772" s="3">
        <v>31.8</v>
      </c>
      <c r="J772" s="3">
        <v>0.94699999999999995</v>
      </c>
      <c r="K772" s="3">
        <v>23.780999999999999</v>
      </c>
      <c r="L772" s="3">
        <v>19197</v>
      </c>
      <c r="M772" s="3" t="s">
        <v>103</v>
      </c>
      <c r="N772" s="3">
        <v>20.216905229999998</v>
      </c>
      <c r="O772" s="3">
        <v>3.13</v>
      </c>
      <c r="P772" t="s">
        <v>37</v>
      </c>
      <c r="Q772" s="3">
        <f t="shared" si="24"/>
        <v>0</v>
      </c>
      <c r="R772" s="3">
        <f t="shared" si="25"/>
        <v>0</v>
      </c>
      <c r="S772" s="3">
        <f>IF(Machine_Downtime[[#This Row],[Coolant_Temperature]]&gt;18,2,0)</f>
        <v>0</v>
      </c>
      <c r="T772" s="3">
        <f>IF(Machine_Downtime[[#This Row],[Torque]]&gt;24,2,0)</f>
        <v>0</v>
      </c>
      <c r="U772" s="3">
        <f>Machine_Downtime[[#This Row],[torque_risk]]+Machine_Downtime[[#This Row],[temperature_risk]]+Machine_Downtime[[#This Row],[splindle_speed_risk]]+Machine_Downtime[[#This Row],[pressure_risk]]</f>
        <v>0</v>
      </c>
      <c r="V772" s="3" t="str">
        <f>IF(Machine_Downtime[[#This Row],[risk_score]]&gt;=5,"High",IF(Machine_Downtime[[#This Row],[risk_score]]&gt;=3,"Medium","Low"))</f>
        <v>Low</v>
      </c>
    </row>
    <row r="773" spans="1:22" x14ac:dyDescent="0.3">
      <c r="A773" t="s">
        <v>335</v>
      </c>
      <c r="B773" t="s">
        <v>17</v>
      </c>
      <c r="C773" t="s">
        <v>18</v>
      </c>
      <c r="D773" s="3">
        <v>82.85</v>
      </c>
      <c r="E773" s="3">
        <v>4.8706094880000004</v>
      </c>
      <c r="F773" s="3">
        <v>7.8047501309999996</v>
      </c>
      <c r="G773" s="3">
        <v>24.4</v>
      </c>
      <c r="H773" s="3">
        <v>42.9</v>
      </c>
      <c r="I773" s="3">
        <v>29.2</v>
      </c>
      <c r="J773" s="3">
        <v>0.98899999999999999</v>
      </c>
      <c r="K773" s="3">
        <v>30.032</v>
      </c>
      <c r="L773" s="3">
        <v>19647</v>
      </c>
      <c r="M773" s="3" t="s">
        <v>146</v>
      </c>
      <c r="N773" s="3">
        <v>24.298976939999999</v>
      </c>
      <c r="O773" s="3">
        <v>3.55</v>
      </c>
      <c r="P773" t="s">
        <v>21</v>
      </c>
      <c r="Q773" s="3">
        <f t="shared" si="24"/>
        <v>2</v>
      </c>
      <c r="R773" s="3">
        <f t="shared" si="25"/>
        <v>0</v>
      </c>
      <c r="S773" s="3">
        <f>IF(Machine_Downtime[[#This Row],[Coolant_Temperature]]&gt;18,2,0)</f>
        <v>2</v>
      </c>
      <c r="T773" s="3">
        <f>IF(Machine_Downtime[[#This Row],[Torque]]&gt;24,2,0)</f>
        <v>2</v>
      </c>
      <c r="U773" s="3">
        <f>Machine_Downtime[[#This Row],[torque_risk]]+Machine_Downtime[[#This Row],[temperature_risk]]+Machine_Downtime[[#This Row],[splindle_speed_risk]]+Machine_Downtime[[#This Row],[pressure_risk]]</f>
        <v>6</v>
      </c>
      <c r="V773" s="3" t="str">
        <f>IF(Machine_Downtime[[#This Row],[risk_score]]&gt;=5,"High",IF(Machine_Downtime[[#This Row],[risk_score]]&gt;=3,"Medium","Low"))</f>
        <v>High</v>
      </c>
    </row>
    <row r="774" spans="1:22" x14ac:dyDescent="0.3">
      <c r="A774" t="s">
        <v>335</v>
      </c>
      <c r="B774" t="s">
        <v>28</v>
      </c>
      <c r="C774" t="s">
        <v>29</v>
      </c>
      <c r="D774" s="3">
        <v>88.279134229999997</v>
      </c>
      <c r="E774" s="3">
        <v>3.8950313470000002</v>
      </c>
      <c r="F774" s="3">
        <v>7.2120518880000004</v>
      </c>
      <c r="G774" s="3">
        <v>28.5</v>
      </c>
      <c r="H774" s="3">
        <v>49.6</v>
      </c>
      <c r="I774" s="3">
        <v>38.5</v>
      </c>
      <c r="J774" s="3">
        <v>1.1579999999999999</v>
      </c>
      <c r="K774" s="3">
        <v>28.49</v>
      </c>
      <c r="L774" s="3">
        <v>16198</v>
      </c>
      <c r="M774" s="3" t="s">
        <v>32</v>
      </c>
      <c r="N774" s="3">
        <v>20.282181999999999</v>
      </c>
      <c r="O774" s="3">
        <v>1.86</v>
      </c>
      <c r="P774" t="s">
        <v>37</v>
      </c>
      <c r="Q774" s="3">
        <f t="shared" si="24"/>
        <v>2</v>
      </c>
      <c r="R774" s="3">
        <f t="shared" si="25"/>
        <v>0</v>
      </c>
      <c r="S774" s="3">
        <f>IF(Machine_Downtime[[#This Row],[Coolant_Temperature]]&gt;18,2,0)</f>
        <v>2</v>
      </c>
      <c r="T774" s="3">
        <f>IF(Machine_Downtime[[#This Row],[Torque]]&gt;24,2,0)</f>
        <v>0</v>
      </c>
      <c r="U774" s="3">
        <f>Machine_Downtime[[#This Row],[torque_risk]]+Machine_Downtime[[#This Row],[temperature_risk]]+Machine_Downtime[[#This Row],[splindle_speed_risk]]+Machine_Downtime[[#This Row],[pressure_risk]]</f>
        <v>4</v>
      </c>
      <c r="V774" s="3" t="str">
        <f>IF(Machine_Downtime[[#This Row],[risk_score]]&gt;=5,"High",IF(Machine_Downtime[[#This Row],[risk_score]]&gt;=3,"Medium","Low"))</f>
        <v>Medium</v>
      </c>
    </row>
    <row r="775" spans="1:22" x14ac:dyDescent="0.3">
      <c r="A775" t="s">
        <v>338</v>
      </c>
      <c r="B775" t="s">
        <v>23</v>
      </c>
      <c r="C775" t="s">
        <v>24</v>
      </c>
      <c r="D775" s="3">
        <v>81.138221200000004</v>
      </c>
      <c r="E775" s="3">
        <v>3.1260114720000001</v>
      </c>
      <c r="F775" s="3">
        <v>7.0571482840000002</v>
      </c>
      <c r="G775" s="3">
        <v>7.4</v>
      </c>
      <c r="H775" s="3">
        <v>48.6</v>
      </c>
      <c r="I775" s="3">
        <v>41.9</v>
      </c>
      <c r="J775" s="3">
        <v>1.877</v>
      </c>
      <c r="K775" s="3">
        <v>26.41</v>
      </c>
      <c r="L775" s="3">
        <v>20616</v>
      </c>
      <c r="M775" s="3" t="s">
        <v>100</v>
      </c>
      <c r="N775" s="3">
        <v>35.580333660000001</v>
      </c>
      <c r="O775" s="3">
        <v>2.68</v>
      </c>
      <c r="P775" t="s">
        <v>37</v>
      </c>
      <c r="Q775" s="3">
        <f t="shared" si="24"/>
        <v>2</v>
      </c>
      <c r="R775" s="3">
        <f t="shared" si="25"/>
        <v>0</v>
      </c>
      <c r="S775" s="3">
        <f>IF(Machine_Downtime[[#This Row],[Coolant_Temperature]]&gt;18,2,0)</f>
        <v>0</v>
      </c>
      <c r="T775" s="3">
        <f>IF(Machine_Downtime[[#This Row],[Torque]]&gt;24,2,0)</f>
        <v>2</v>
      </c>
      <c r="U775" s="3">
        <f>Machine_Downtime[[#This Row],[torque_risk]]+Machine_Downtime[[#This Row],[temperature_risk]]+Machine_Downtime[[#This Row],[splindle_speed_risk]]+Machine_Downtime[[#This Row],[pressure_risk]]</f>
        <v>4</v>
      </c>
      <c r="V775" s="3" t="str">
        <f>IF(Machine_Downtime[[#This Row],[risk_score]]&gt;=5,"High",IF(Machine_Downtime[[#This Row],[risk_score]]&gt;=3,"Medium","Low"))</f>
        <v>Medium</v>
      </c>
    </row>
    <row r="776" spans="1:22" x14ac:dyDescent="0.3">
      <c r="A776" t="s">
        <v>338</v>
      </c>
      <c r="B776" t="s">
        <v>17</v>
      </c>
      <c r="C776" t="s">
        <v>18</v>
      </c>
      <c r="D776" s="3">
        <v>87.056379809999996</v>
      </c>
      <c r="E776" s="3">
        <v>5.1107330639999997</v>
      </c>
      <c r="F776" s="3">
        <v>6.3960264499999999</v>
      </c>
      <c r="G776" s="3">
        <v>6.8</v>
      </c>
      <c r="H776" s="3">
        <v>43.1</v>
      </c>
      <c r="I776" s="3">
        <v>36.200000000000003</v>
      </c>
      <c r="J776" s="3">
        <v>1.0349999999999999</v>
      </c>
      <c r="K776" s="3">
        <v>26.855</v>
      </c>
      <c r="L776" s="3">
        <v>16198</v>
      </c>
      <c r="M776" s="3" t="s">
        <v>47</v>
      </c>
      <c r="N776" s="3">
        <v>23.22333025</v>
      </c>
      <c r="O776" s="3">
        <v>2.88</v>
      </c>
      <c r="P776" t="s">
        <v>37</v>
      </c>
      <c r="Q776" s="3">
        <f t="shared" si="24"/>
        <v>2</v>
      </c>
      <c r="R776" s="3">
        <f t="shared" si="25"/>
        <v>2</v>
      </c>
      <c r="S776" s="3">
        <f>IF(Machine_Downtime[[#This Row],[Coolant_Temperature]]&gt;18,2,0)</f>
        <v>0</v>
      </c>
      <c r="T776" s="3">
        <f>IF(Machine_Downtime[[#This Row],[Torque]]&gt;24,2,0)</f>
        <v>0</v>
      </c>
      <c r="U776" s="3">
        <f>Machine_Downtime[[#This Row],[torque_risk]]+Machine_Downtime[[#This Row],[temperature_risk]]+Machine_Downtime[[#This Row],[splindle_speed_risk]]+Machine_Downtime[[#This Row],[pressure_risk]]</f>
        <v>4</v>
      </c>
      <c r="V776" s="3" t="str">
        <f>IF(Machine_Downtime[[#This Row],[risk_score]]&gt;=5,"High",IF(Machine_Downtime[[#This Row],[risk_score]]&gt;=3,"Medium","Low"))</f>
        <v>Medium</v>
      </c>
    </row>
    <row r="777" spans="1:22" x14ac:dyDescent="0.3">
      <c r="A777" t="s">
        <v>338</v>
      </c>
      <c r="B777" t="s">
        <v>23</v>
      </c>
      <c r="C777" t="s">
        <v>24</v>
      </c>
      <c r="D777" s="3">
        <v>71.040000000000006</v>
      </c>
      <c r="E777" s="3">
        <v>4.8172634189999997</v>
      </c>
      <c r="F777" s="3">
        <v>6.8218305319999999</v>
      </c>
      <c r="G777" s="3">
        <v>13.8</v>
      </c>
      <c r="H777" s="3">
        <v>45.3</v>
      </c>
      <c r="I777" s="3">
        <v>31.2</v>
      </c>
      <c r="J777" s="3">
        <v>0.85099999999999998</v>
      </c>
      <c r="K777" s="3">
        <v>27.675999999999998</v>
      </c>
      <c r="L777" s="3">
        <v>19412</v>
      </c>
      <c r="M777" s="3" t="s">
        <v>103</v>
      </c>
      <c r="N777" s="3">
        <v>15.900716149999999</v>
      </c>
      <c r="O777" s="3">
        <v>3.59</v>
      </c>
      <c r="P777" t="s">
        <v>21</v>
      </c>
      <c r="Q777" s="3">
        <f t="shared" si="24"/>
        <v>2</v>
      </c>
      <c r="R777" s="3">
        <f t="shared" si="25"/>
        <v>0</v>
      </c>
      <c r="S777" s="3">
        <f>IF(Machine_Downtime[[#This Row],[Coolant_Temperature]]&gt;18,2,0)</f>
        <v>0</v>
      </c>
      <c r="T777" s="3">
        <f>IF(Machine_Downtime[[#This Row],[Torque]]&gt;24,2,0)</f>
        <v>0</v>
      </c>
      <c r="U777" s="3">
        <f>Machine_Downtime[[#This Row],[torque_risk]]+Machine_Downtime[[#This Row],[temperature_risk]]+Machine_Downtime[[#This Row],[splindle_speed_risk]]+Machine_Downtime[[#This Row],[pressure_risk]]</f>
        <v>2</v>
      </c>
      <c r="V777" s="3" t="str">
        <f>IF(Machine_Downtime[[#This Row],[risk_score]]&gt;=5,"High",IF(Machine_Downtime[[#This Row],[risk_score]]&gt;=3,"Medium","Low"))</f>
        <v>Low</v>
      </c>
    </row>
    <row r="778" spans="1:22" x14ac:dyDescent="0.3">
      <c r="A778" t="s">
        <v>338</v>
      </c>
      <c r="B778" t="s">
        <v>17</v>
      </c>
      <c r="C778" t="s">
        <v>18</v>
      </c>
      <c r="D778" s="3">
        <v>156.15295499999999</v>
      </c>
      <c r="E778" s="3">
        <v>3.0531488370000002</v>
      </c>
      <c r="F778" s="3">
        <v>6.5398734940000001</v>
      </c>
      <c r="G778" s="3">
        <v>21.4</v>
      </c>
      <c r="H778" s="3">
        <v>43.6</v>
      </c>
      <c r="I778" s="3">
        <v>28.9</v>
      </c>
      <c r="J778" s="3">
        <v>0.76600000000000001</v>
      </c>
      <c r="K778" s="3">
        <v>20.03</v>
      </c>
      <c r="L778" s="3">
        <v>14266</v>
      </c>
      <c r="M778" s="3" t="s">
        <v>102</v>
      </c>
      <c r="N778" s="3">
        <v>23.226719859999999</v>
      </c>
      <c r="O778" s="3">
        <v>2.11</v>
      </c>
      <c r="P778" t="s">
        <v>37</v>
      </c>
      <c r="Q778" s="3">
        <f t="shared" si="24"/>
        <v>0</v>
      </c>
      <c r="R778" s="3">
        <f t="shared" si="25"/>
        <v>0</v>
      </c>
      <c r="S778" s="3">
        <f>IF(Machine_Downtime[[#This Row],[Coolant_Temperature]]&gt;18,2,0)</f>
        <v>2</v>
      </c>
      <c r="T778" s="3">
        <f>IF(Machine_Downtime[[#This Row],[Torque]]&gt;24,2,0)</f>
        <v>0</v>
      </c>
      <c r="U778" s="3">
        <f>Machine_Downtime[[#This Row],[torque_risk]]+Machine_Downtime[[#This Row],[temperature_risk]]+Machine_Downtime[[#This Row],[splindle_speed_risk]]+Machine_Downtime[[#This Row],[pressure_risk]]</f>
        <v>2</v>
      </c>
      <c r="V778" s="3" t="str">
        <f>IF(Machine_Downtime[[#This Row],[risk_score]]&gt;=5,"High",IF(Machine_Downtime[[#This Row],[risk_score]]&gt;=3,"Medium","Low"))</f>
        <v>Low</v>
      </c>
    </row>
    <row r="779" spans="1:22" x14ac:dyDescent="0.3">
      <c r="A779" t="s">
        <v>338</v>
      </c>
      <c r="B779" t="s">
        <v>17</v>
      </c>
      <c r="C779" t="s">
        <v>18</v>
      </c>
      <c r="D779" s="3">
        <v>125.28723789999999</v>
      </c>
      <c r="E779" s="3">
        <v>3.1059824479999998</v>
      </c>
      <c r="F779" s="3">
        <v>6.6258562449999996</v>
      </c>
      <c r="G779" s="3">
        <v>9.9</v>
      </c>
      <c r="H779" s="3">
        <v>50.7</v>
      </c>
      <c r="I779" s="3">
        <v>40.4</v>
      </c>
      <c r="J779" s="3">
        <v>0.78200000000000003</v>
      </c>
      <c r="K779" s="3">
        <v>19.646000000000001</v>
      </c>
      <c r="L779" s="3">
        <v>20536</v>
      </c>
      <c r="M779" s="3" t="s">
        <v>105</v>
      </c>
      <c r="N779" s="3">
        <v>31.620335180000001</v>
      </c>
      <c r="O779" s="3">
        <v>2.67</v>
      </c>
      <c r="P779" t="s">
        <v>37</v>
      </c>
      <c r="Q779" s="3">
        <f t="shared" si="24"/>
        <v>0</v>
      </c>
      <c r="R779" s="3">
        <f t="shared" si="25"/>
        <v>0</v>
      </c>
      <c r="S779" s="3">
        <f>IF(Machine_Downtime[[#This Row],[Coolant_Temperature]]&gt;18,2,0)</f>
        <v>0</v>
      </c>
      <c r="T779" s="3">
        <f>IF(Machine_Downtime[[#This Row],[Torque]]&gt;24,2,0)</f>
        <v>2</v>
      </c>
      <c r="U779" s="3">
        <f>Machine_Downtime[[#This Row],[torque_risk]]+Machine_Downtime[[#This Row],[temperature_risk]]+Machine_Downtime[[#This Row],[splindle_speed_risk]]+Machine_Downtime[[#This Row],[pressure_risk]]</f>
        <v>2</v>
      </c>
      <c r="V779" s="3" t="str">
        <f>IF(Machine_Downtime[[#This Row],[risk_score]]&gt;=5,"High",IF(Machine_Downtime[[#This Row],[risk_score]]&gt;=3,"Medium","Low"))</f>
        <v>Low</v>
      </c>
    </row>
    <row r="780" spans="1:22" x14ac:dyDescent="0.3">
      <c r="A780" t="s">
        <v>338</v>
      </c>
      <c r="B780" t="s">
        <v>17</v>
      </c>
      <c r="C780" t="s">
        <v>18</v>
      </c>
      <c r="D780" s="3">
        <v>107.0881332</v>
      </c>
      <c r="E780" s="3">
        <v>5.1058680540000001</v>
      </c>
      <c r="F780" s="3">
        <v>7.0792694640000002</v>
      </c>
      <c r="G780" s="3">
        <v>21.3</v>
      </c>
      <c r="H780" s="3">
        <v>48.1</v>
      </c>
      <c r="I780" s="3">
        <v>39.4</v>
      </c>
      <c r="J780" s="3">
        <v>1.099</v>
      </c>
      <c r="K780" s="3">
        <v>29.087</v>
      </c>
      <c r="L780" s="3">
        <v>15217</v>
      </c>
      <c r="M780" s="3" t="s">
        <v>46</v>
      </c>
      <c r="N780" s="3">
        <v>34.973004189999997</v>
      </c>
      <c r="O780" s="3">
        <v>2.02</v>
      </c>
      <c r="P780" t="s">
        <v>37</v>
      </c>
      <c r="Q780" s="3">
        <f t="shared" si="24"/>
        <v>0</v>
      </c>
      <c r="R780" s="3">
        <f t="shared" si="25"/>
        <v>2</v>
      </c>
      <c r="S780" s="3">
        <f>IF(Machine_Downtime[[#This Row],[Coolant_Temperature]]&gt;18,2,0)</f>
        <v>2</v>
      </c>
      <c r="T780" s="3">
        <f>IF(Machine_Downtime[[#This Row],[Torque]]&gt;24,2,0)</f>
        <v>2</v>
      </c>
      <c r="U780" s="3">
        <f>Machine_Downtime[[#This Row],[torque_risk]]+Machine_Downtime[[#This Row],[temperature_risk]]+Machine_Downtime[[#This Row],[splindle_speed_risk]]+Machine_Downtime[[#This Row],[pressure_risk]]</f>
        <v>6</v>
      </c>
      <c r="V780" s="3" t="str">
        <f>IF(Machine_Downtime[[#This Row],[risk_score]]&gt;=5,"High",IF(Machine_Downtime[[#This Row],[risk_score]]&gt;=3,"Medium","Low"))</f>
        <v>High</v>
      </c>
    </row>
    <row r="781" spans="1:22" x14ac:dyDescent="0.3">
      <c r="A781" t="s">
        <v>338</v>
      </c>
      <c r="B781" t="s">
        <v>17</v>
      </c>
      <c r="C781" t="s">
        <v>18</v>
      </c>
      <c r="D781" s="3">
        <v>145.97999999999999</v>
      </c>
      <c r="E781" s="3">
        <v>4.7852733340000002</v>
      </c>
      <c r="F781" s="3">
        <v>6.7925399239999997</v>
      </c>
      <c r="G781" s="3">
        <v>24.4</v>
      </c>
      <c r="H781" s="3">
        <v>47.5</v>
      </c>
      <c r="I781" s="3">
        <v>38.6</v>
      </c>
      <c r="J781" s="3">
        <v>0.52200000000000002</v>
      </c>
      <c r="K781" s="3">
        <v>38.814999999999998</v>
      </c>
      <c r="L781" s="3">
        <v>19288</v>
      </c>
      <c r="M781" s="3" t="s">
        <v>225</v>
      </c>
      <c r="N781" s="3">
        <v>16.44955444</v>
      </c>
      <c r="O781" s="3">
        <v>3.49</v>
      </c>
      <c r="P781" t="s">
        <v>21</v>
      </c>
      <c r="Q781" s="3">
        <f t="shared" si="24"/>
        <v>0</v>
      </c>
      <c r="R781" s="3">
        <f t="shared" si="25"/>
        <v>0</v>
      </c>
      <c r="S781" s="3">
        <f>IF(Machine_Downtime[[#This Row],[Coolant_Temperature]]&gt;18,2,0)</f>
        <v>2</v>
      </c>
      <c r="T781" s="3">
        <f>IF(Machine_Downtime[[#This Row],[Torque]]&gt;24,2,0)</f>
        <v>0</v>
      </c>
      <c r="U781" s="3">
        <f>Machine_Downtime[[#This Row],[torque_risk]]+Machine_Downtime[[#This Row],[temperature_risk]]+Machine_Downtime[[#This Row],[splindle_speed_risk]]+Machine_Downtime[[#This Row],[pressure_risk]]</f>
        <v>2</v>
      </c>
      <c r="V781" s="3" t="str">
        <f>IF(Machine_Downtime[[#This Row],[risk_score]]&gt;=5,"High",IF(Machine_Downtime[[#This Row],[risk_score]]&gt;=3,"Medium","Low"))</f>
        <v>Low</v>
      </c>
    </row>
    <row r="782" spans="1:22" x14ac:dyDescent="0.3">
      <c r="A782" t="s">
        <v>338</v>
      </c>
      <c r="B782" t="s">
        <v>17</v>
      </c>
      <c r="C782" t="s">
        <v>18</v>
      </c>
      <c r="D782" s="3">
        <v>131.7398164</v>
      </c>
      <c r="E782" s="3">
        <v>3.0534513780000001</v>
      </c>
      <c r="F782" s="3">
        <v>6.2305568029999998</v>
      </c>
      <c r="G782" s="3">
        <v>21.3</v>
      </c>
      <c r="H782" s="3">
        <v>57.2</v>
      </c>
      <c r="I782" s="3">
        <v>37.5</v>
      </c>
      <c r="J782" s="3">
        <v>0.63500000000000001</v>
      </c>
      <c r="K782" s="3">
        <v>14.487</v>
      </c>
      <c r="L782" s="3">
        <v>14152</v>
      </c>
      <c r="M782" s="3" t="s">
        <v>203</v>
      </c>
      <c r="N782" s="3">
        <v>23.228980150000002</v>
      </c>
      <c r="O782" s="3">
        <v>2.17</v>
      </c>
      <c r="P782" t="s">
        <v>37</v>
      </c>
      <c r="Q782" s="3">
        <f t="shared" si="24"/>
        <v>0</v>
      </c>
      <c r="R782" s="3">
        <f t="shared" si="25"/>
        <v>0</v>
      </c>
      <c r="S782" s="3">
        <f>IF(Machine_Downtime[[#This Row],[Coolant_Temperature]]&gt;18,2,0)</f>
        <v>2</v>
      </c>
      <c r="T782" s="3">
        <f>IF(Machine_Downtime[[#This Row],[Torque]]&gt;24,2,0)</f>
        <v>0</v>
      </c>
      <c r="U782" s="3">
        <f>Machine_Downtime[[#This Row],[torque_risk]]+Machine_Downtime[[#This Row],[temperature_risk]]+Machine_Downtime[[#This Row],[splindle_speed_risk]]+Machine_Downtime[[#This Row],[pressure_risk]]</f>
        <v>2</v>
      </c>
      <c r="V782" s="3" t="str">
        <f>IF(Machine_Downtime[[#This Row],[risk_score]]&gt;=5,"High",IF(Machine_Downtime[[#This Row],[risk_score]]&gt;=3,"Medium","Low"))</f>
        <v>Low</v>
      </c>
    </row>
    <row r="783" spans="1:22" x14ac:dyDescent="0.3">
      <c r="A783" t="s">
        <v>338</v>
      </c>
      <c r="B783" t="s">
        <v>17</v>
      </c>
      <c r="C783" t="s">
        <v>18</v>
      </c>
      <c r="D783" s="3">
        <v>82.968807900000002</v>
      </c>
      <c r="E783" s="3">
        <v>3.1069600020000001</v>
      </c>
      <c r="F783" s="3">
        <v>6.3526555709999997</v>
      </c>
      <c r="G783" s="3">
        <v>8.6999999999999993</v>
      </c>
      <c r="H783" s="3">
        <v>53.5</v>
      </c>
      <c r="I783" s="3">
        <v>36.799999999999997</v>
      </c>
      <c r="J783" s="3">
        <v>0.84</v>
      </c>
      <c r="K783" s="3">
        <v>29.773</v>
      </c>
      <c r="L783" s="3">
        <v>20547</v>
      </c>
      <c r="M783" s="3" t="s">
        <v>85</v>
      </c>
      <c r="N783" s="3">
        <v>30.51400825</v>
      </c>
      <c r="O783" s="3">
        <v>2.72</v>
      </c>
      <c r="P783" t="s">
        <v>37</v>
      </c>
      <c r="Q783" s="3">
        <f t="shared" si="24"/>
        <v>2</v>
      </c>
      <c r="R783" s="3">
        <f t="shared" si="25"/>
        <v>0</v>
      </c>
      <c r="S783" s="3">
        <f>IF(Machine_Downtime[[#This Row],[Coolant_Temperature]]&gt;18,2,0)</f>
        <v>0</v>
      </c>
      <c r="T783" s="3">
        <f>IF(Machine_Downtime[[#This Row],[Torque]]&gt;24,2,0)</f>
        <v>2</v>
      </c>
      <c r="U783" s="3">
        <f>Machine_Downtime[[#This Row],[torque_risk]]+Machine_Downtime[[#This Row],[temperature_risk]]+Machine_Downtime[[#This Row],[splindle_speed_risk]]+Machine_Downtime[[#This Row],[pressure_risk]]</f>
        <v>4</v>
      </c>
      <c r="V783" s="3" t="str">
        <f>IF(Machine_Downtime[[#This Row],[risk_score]]&gt;=5,"High",IF(Machine_Downtime[[#This Row],[risk_score]]&gt;=3,"Medium","Low"))</f>
        <v>Medium</v>
      </c>
    </row>
    <row r="784" spans="1:22" x14ac:dyDescent="0.3">
      <c r="A784" t="s">
        <v>338</v>
      </c>
      <c r="B784" t="s">
        <v>23</v>
      </c>
      <c r="C784" t="s">
        <v>24</v>
      </c>
      <c r="D784" s="3">
        <v>59.83</v>
      </c>
      <c r="E784" s="3">
        <v>4.7905100660000004</v>
      </c>
      <c r="F784" s="3">
        <v>7.5849616080000004</v>
      </c>
      <c r="G784" s="3">
        <v>25.6</v>
      </c>
      <c r="H784" s="3">
        <v>43.4</v>
      </c>
      <c r="I784" s="3">
        <v>27.4</v>
      </c>
      <c r="J784" s="3">
        <v>0.79300000000000004</v>
      </c>
      <c r="K784" s="3">
        <v>18.117999999999999</v>
      </c>
      <c r="L784" s="3">
        <v>19328</v>
      </c>
      <c r="M784" s="3" t="s">
        <v>40</v>
      </c>
      <c r="N784" s="3">
        <v>24.7000207</v>
      </c>
      <c r="O784" s="3">
        <v>3.91</v>
      </c>
      <c r="P784" t="s">
        <v>21</v>
      </c>
      <c r="Q784" s="3">
        <f t="shared" si="24"/>
        <v>2</v>
      </c>
      <c r="R784" s="3">
        <f t="shared" si="25"/>
        <v>2</v>
      </c>
      <c r="S784" s="3">
        <f>IF(Machine_Downtime[[#This Row],[Coolant_Temperature]]&gt;18,2,0)</f>
        <v>2</v>
      </c>
      <c r="T784" s="3">
        <f>IF(Machine_Downtime[[#This Row],[Torque]]&gt;24,2,0)</f>
        <v>2</v>
      </c>
      <c r="U784" s="3">
        <f>Machine_Downtime[[#This Row],[torque_risk]]+Machine_Downtime[[#This Row],[temperature_risk]]+Machine_Downtime[[#This Row],[splindle_speed_risk]]+Machine_Downtime[[#This Row],[pressure_risk]]</f>
        <v>8</v>
      </c>
      <c r="V784" s="3" t="str">
        <f>IF(Machine_Downtime[[#This Row],[risk_score]]&gt;=5,"High",IF(Machine_Downtime[[#This Row],[risk_score]]&gt;=3,"Medium","Low"))</f>
        <v>High</v>
      </c>
    </row>
    <row r="785" spans="1:22" x14ac:dyDescent="0.3">
      <c r="A785" t="s">
        <v>338</v>
      </c>
      <c r="B785" t="s">
        <v>23</v>
      </c>
      <c r="C785" t="s">
        <v>24</v>
      </c>
      <c r="D785" s="3">
        <v>137.7635846</v>
      </c>
      <c r="E785" s="3">
        <v>3.8888346930000002</v>
      </c>
      <c r="F785" s="3">
        <v>5.9175057799999999</v>
      </c>
      <c r="G785" s="3">
        <v>21.3</v>
      </c>
      <c r="H785" s="3">
        <v>45.1</v>
      </c>
      <c r="I785" s="3">
        <v>33.9</v>
      </c>
      <c r="J785" s="3">
        <v>0.91200000000000003</v>
      </c>
      <c r="K785" s="3">
        <v>21.138000000000002</v>
      </c>
      <c r="L785" s="3">
        <v>15217</v>
      </c>
      <c r="M785" s="3" t="s">
        <v>34</v>
      </c>
      <c r="N785" s="3">
        <v>23.230110459999999</v>
      </c>
      <c r="O785" s="3">
        <v>1.85</v>
      </c>
      <c r="P785" t="s">
        <v>37</v>
      </c>
      <c r="Q785" s="3">
        <f t="shared" si="24"/>
        <v>0</v>
      </c>
      <c r="R785" s="3">
        <f t="shared" si="25"/>
        <v>0</v>
      </c>
      <c r="S785" s="3">
        <f>IF(Machine_Downtime[[#This Row],[Coolant_Temperature]]&gt;18,2,0)</f>
        <v>2</v>
      </c>
      <c r="T785" s="3">
        <f>IF(Machine_Downtime[[#This Row],[Torque]]&gt;24,2,0)</f>
        <v>0</v>
      </c>
      <c r="U785" s="3">
        <f>Machine_Downtime[[#This Row],[torque_risk]]+Machine_Downtime[[#This Row],[temperature_risk]]+Machine_Downtime[[#This Row],[splindle_speed_risk]]+Machine_Downtime[[#This Row],[pressure_risk]]</f>
        <v>2</v>
      </c>
      <c r="V785" s="3" t="str">
        <f>IF(Machine_Downtime[[#This Row],[risk_score]]&gt;=5,"High",IF(Machine_Downtime[[#This Row],[risk_score]]&gt;=3,"Medium","Low"))</f>
        <v>Low</v>
      </c>
    </row>
    <row r="786" spans="1:22" x14ac:dyDescent="0.3">
      <c r="A786" t="s">
        <v>339</v>
      </c>
      <c r="B786" t="s">
        <v>17</v>
      </c>
      <c r="C786" t="s">
        <v>18</v>
      </c>
      <c r="D786" s="3">
        <v>55.21</v>
      </c>
      <c r="E786" s="3">
        <v>4.4998009999999997</v>
      </c>
      <c r="F786" s="3">
        <v>6.1037969729999997</v>
      </c>
      <c r="G786" s="3">
        <v>12.1</v>
      </c>
      <c r="H786" s="3">
        <v>42.7</v>
      </c>
      <c r="I786" s="3">
        <v>36.6</v>
      </c>
      <c r="J786" s="3">
        <v>1.319</v>
      </c>
      <c r="K786" s="3">
        <v>11.141</v>
      </c>
      <c r="L786" s="3">
        <v>27957</v>
      </c>
      <c r="M786" s="3" t="s">
        <v>64</v>
      </c>
      <c r="N786" s="3">
        <v>26.34378104</v>
      </c>
      <c r="O786" s="3">
        <v>2.57</v>
      </c>
      <c r="P786" t="s">
        <v>21</v>
      </c>
      <c r="Q786" s="3">
        <f t="shared" si="24"/>
        <v>2</v>
      </c>
      <c r="R786" s="3">
        <f t="shared" si="25"/>
        <v>0</v>
      </c>
      <c r="S786" s="3">
        <f>IF(Machine_Downtime[[#This Row],[Coolant_Temperature]]&gt;18,2,0)</f>
        <v>0</v>
      </c>
      <c r="T786" s="3">
        <f>IF(Machine_Downtime[[#This Row],[Torque]]&gt;24,2,0)</f>
        <v>2</v>
      </c>
      <c r="U786" s="3">
        <f>Machine_Downtime[[#This Row],[torque_risk]]+Machine_Downtime[[#This Row],[temperature_risk]]+Machine_Downtime[[#This Row],[splindle_speed_risk]]+Machine_Downtime[[#This Row],[pressure_risk]]</f>
        <v>4</v>
      </c>
      <c r="V786" s="3" t="str">
        <f>IF(Machine_Downtime[[#This Row],[risk_score]]&gt;=5,"High",IF(Machine_Downtime[[#This Row],[risk_score]]&gt;=3,"Medium","Low"))</f>
        <v>Medium</v>
      </c>
    </row>
    <row r="787" spans="1:22" x14ac:dyDescent="0.3">
      <c r="A787" t="s">
        <v>339</v>
      </c>
      <c r="B787" t="s">
        <v>17</v>
      </c>
      <c r="C787" t="s">
        <v>18</v>
      </c>
      <c r="D787" s="3">
        <v>127.8057039</v>
      </c>
      <c r="E787" s="3">
        <v>5.2448332649999996</v>
      </c>
      <c r="F787" s="3">
        <v>6.4423636860000002</v>
      </c>
      <c r="G787" s="3">
        <v>22.6</v>
      </c>
      <c r="H787" s="3" t="s">
        <v>266</v>
      </c>
      <c r="I787" s="3">
        <v>31.6</v>
      </c>
      <c r="J787" s="3">
        <v>0.65300000000000002</v>
      </c>
      <c r="K787" s="3">
        <v>20.341999999999999</v>
      </c>
      <c r="L787" s="3">
        <v>14266</v>
      </c>
      <c r="M787" s="3" t="s">
        <v>294</v>
      </c>
      <c r="N787" s="3">
        <v>33.923365019999999</v>
      </c>
      <c r="O787" s="3">
        <v>2.82</v>
      </c>
      <c r="P787" t="s">
        <v>37</v>
      </c>
      <c r="Q787" s="3">
        <f t="shared" si="24"/>
        <v>0</v>
      </c>
      <c r="R787" s="3">
        <f t="shared" si="25"/>
        <v>2</v>
      </c>
      <c r="S787" s="3">
        <f>IF(Machine_Downtime[[#This Row],[Coolant_Temperature]]&gt;18,2,0)</f>
        <v>2</v>
      </c>
      <c r="T787" s="3">
        <f>IF(Machine_Downtime[[#This Row],[Torque]]&gt;24,2,0)</f>
        <v>2</v>
      </c>
      <c r="U787" s="3">
        <f>Machine_Downtime[[#This Row],[torque_risk]]+Machine_Downtime[[#This Row],[temperature_risk]]+Machine_Downtime[[#This Row],[splindle_speed_risk]]+Machine_Downtime[[#This Row],[pressure_risk]]</f>
        <v>6</v>
      </c>
      <c r="V787" s="3" t="str">
        <f>IF(Machine_Downtime[[#This Row],[risk_score]]&gt;=5,"High",IF(Machine_Downtime[[#This Row],[risk_score]]&gt;=3,"Medium","Low"))</f>
        <v>High</v>
      </c>
    </row>
    <row r="788" spans="1:22" x14ac:dyDescent="0.3">
      <c r="A788" t="s">
        <v>339</v>
      </c>
      <c r="B788" t="s">
        <v>17</v>
      </c>
      <c r="C788" t="s">
        <v>18</v>
      </c>
      <c r="D788" s="3">
        <v>123.1405958</v>
      </c>
      <c r="E788" s="3">
        <v>5.2437633010000004</v>
      </c>
      <c r="F788" s="3">
        <v>6.6470474739999998</v>
      </c>
      <c r="G788" s="3">
        <v>22.6</v>
      </c>
      <c r="H788" s="3">
        <v>51.5</v>
      </c>
      <c r="I788" s="3">
        <v>34.799999999999997</v>
      </c>
      <c r="J788" s="3">
        <v>1.212</v>
      </c>
      <c r="K788" s="3">
        <v>31.550999999999998</v>
      </c>
      <c r="L788" s="3">
        <v>18436</v>
      </c>
      <c r="M788" s="3" t="s">
        <v>105</v>
      </c>
      <c r="N788" s="3">
        <v>35.580333660000001</v>
      </c>
      <c r="O788" s="3">
        <v>2.0099999999999998</v>
      </c>
      <c r="P788" t="s">
        <v>37</v>
      </c>
      <c r="Q788" s="3">
        <f t="shared" si="24"/>
        <v>0</v>
      </c>
      <c r="R788" s="3">
        <f t="shared" si="25"/>
        <v>0</v>
      </c>
      <c r="S788" s="3">
        <f>IF(Machine_Downtime[[#This Row],[Coolant_Temperature]]&gt;18,2,0)</f>
        <v>2</v>
      </c>
      <c r="T788" s="3">
        <f>IF(Machine_Downtime[[#This Row],[Torque]]&gt;24,2,0)</f>
        <v>2</v>
      </c>
      <c r="U788" s="3">
        <f>Machine_Downtime[[#This Row],[torque_risk]]+Machine_Downtime[[#This Row],[temperature_risk]]+Machine_Downtime[[#This Row],[splindle_speed_risk]]+Machine_Downtime[[#This Row],[pressure_risk]]</f>
        <v>4</v>
      </c>
      <c r="V788" s="3" t="str">
        <f>IF(Machine_Downtime[[#This Row],[risk_score]]&gt;=5,"High",IF(Machine_Downtime[[#This Row],[risk_score]]&gt;=3,"Medium","Low"))</f>
        <v>Medium</v>
      </c>
    </row>
    <row r="789" spans="1:22" x14ac:dyDescent="0.3">
      <c r="A789" t="s">
        <v>339</v>
      </c>
      <c r="B789" t="s">
        <v>28</v>
      </c>
      <c r="C789" t="s">
        <v>29</v>
      </c>
      <c r="D789" s="3">
        <v>56.58</v>
      </c>
      <c r="E789" s="3">
        <v>4.499546058</v>
      </c>
      <c r="F789" s="3">
        <v>6.9412899440000002</v>
      </c>
      <c r="G789" s="3">
        <v>16.3</v>
      </c>
      <c r="H789" s="3">
        <v>42.9</v>
      </c>
      <c r="I789" s="3">
        <v>35.700000000000003</v>
      </c>
      <c r="J789" s="3">
        <v>0.91900000000000004</v>
      </c>
      <c r="K789" s="3">
        <v>29.084</v>
      </c>
      <c r="L789" s="3">
        <v>17919</v>
      </c>
      <c r="M789" s="3" t="s">
        <v>221</v>
      </c>
      <c r="N789" s="3">
        <v>26.346688740000001</v>
      </c>
      <c r="O789" s="3">
        <v>2.39</v>
      </c>
      <c r="P789" t="s">
        <v>21</v>
      </c>
      <c r="Q789" s="3">
        <f t="shared" si="24"/>
        <v>2</v>
      </c>
      <c r="R789" s="3">
        <f t="shared" si="25"/>
        <v>0</v>
      </c>
      <c r="S789" s="3">
        <f>IF(Machine_Downtime[[#This Row],[Coolant_Temperature]]&gt;18,2,0)</f>
        <v>0</v>
      </c>
      <c r="T789" s="3">
        <f>IF(Machine_Downtime[[#This Row],[Torque]]&gt;24,2,0)</f>
        <v>2</v>
      </c>
      <c r="U789" s="3">
        <f>Machine_Downtime[[#This Row],[torque_risk]]+Machine_Downtime[[#This Row],[temperature_risk]]+Machine_Downtime[[#This Row],[splindle_speed_risk]]+Machine_Downtime[[#This Row],[pressure_risk]]</f>
        <v>4</v>
      </c>
      <c r="V789" s="3" t="str">
        <f>IF(Machine_Downtime[[#This Row],[risk_score]]&gt;=5,"High",IF(Machine_Downtime[[#This Row],[risk_score]]&gt;=3,"Medium","Low"))</f>
        <v>Medium</v>
      </c>
    </row>
    <row r="790" spans="1:22" x14ac:dyDescent="0.3">
      <c r="A790" t="s">
        <v>339</v>
      </c>
      <c r="B790" t="s">
        <v>28</v>
      </c>
      <c r="C790" t="s">
        <v>29</v>
      </c>
      <c r="D790" s="3">
        <v>63.78</v>
      </c>
      <c r="E790" s="3">
        <v>4.501613528</v>
      </c>
      <c r="F790" s="3">
        <v>6.3628306710000002</v>
      </c>
      <c r="G790" s="3">
        <v>12.5</v>
      </c>
      <c r="H790" s="3">
        <v>52.4</v>
      </c>
      <c r="I790" s="3">
        <v>34.9</v>
      </c>
      <c r="J790" s="3">
        <v>1.169</v>
      </c>
      <c r="K790" s="3">
        <v>26.187999999999999</v>
      </c>
      <c r="L790" s="3">
        <v>25528</v>
      </c>
      <c r="M790" s="3" t="s">
        <v>137</v>
      </c>
      <c r="N790" s="3">
        <v>26.332156650000002</v>
      </c>
      <c r="O790" s="3">
        <v>2.6</v>
      </c>
      <c r="P790" t="s">
        <v>21</v>
      </c>
      <c r="Q790" s="3">
        <f t="shared" si="24"/>
        <v>2</v>
      </c>
      <c r="R790" s="3">
        <f t="shared" si="25"/>
        <v>0</v>
      </c>
      <c r="S790" s="3">
        <f>IF(Machine_Downtime[[#This Row],[Coolant_Temperature]]&gt;18,2,0)</f>
        <v>0</v>
      </c>
      <c r="T790" s="3">
        <f>IF(Machine_Downtime[[#This Row],[Torque]]&gt;24,2,0)</f>
        <v>2</v>
      </c>
      <c r="U790" s="3">
        <f>Machine_Downtime[[#This Row],[torque_risk]]+Machine_Downtime[[#This Row],[temperature_risk]]+Machine_Downtime[[#This Row],[splindle_speed_risk]]+Machine_Downtime[[#This Row],[pressure_risk]]</f>
        <v>4</v>
      </c>
      <c r="V790" s="3" t="str">
        <f>IF(Machine_Downtime[[#This Row],[risk_score]]&gt;=5,"High",IF(Machine_Downtime[[#This Row],[risk_score]]&gt;=3,"Medium","Low"))</f>
        <v>Medium</v>
      </c>
    </row>
    <row r="791" spans="1:22" x14ac:dyDescent="0.3">
      <c r="A791" t="s">
        <v>339</v>
      </c>
      <c r="B791" t="s">
        <v>28</v>
      </c>
      <c r="C791" t="s">
        <v>29</v>
      </c>
      <c r="D791" s="3">
        <v>121.77931169999999</v>
      </c>
      <c r="E791" s="3">
        <v>5.2445082029999996</v>
      </c>
      <c r="F791" s="3">
        <v>6.1055416640000004</v>
      </c>
      <c r="G791" s="3">
        <v>22.6</v>
      </c>
      <c r="H791" s="3">
        <v>39.1</v>
      </c>
      <c r="I791" s="3">
        <v>38.700000000000003</v>
      </c>
      <c r="J791" s="3">
        <v>0.88200000000000001</v>
      </c>
      <c r="K791" s="3">
        <v>26.736000000000001</v>
      </c>
      <c r="L791" s="3">
        <v>17726</v>
      </c>
      <c r="M791" s="3" t="s">
        <v>311</v>
      </c>
      <c r="N791" s="3">
        <v>32.370455710000002</v>
      </c>
      <c r="O791" s="3">
        <v>1.91</v>
      </c>
      <c r="P791" t="s">
        <v>37</v>
      </c>
      <c r="Q791" s="3">
        <f t="shared" si="24"/>
        <v>0</v>
      </c>
      <c r="R791" s="3">
        <f t="shared" si="25"/>
        <v>2</v>
      </c>
      <c r="S791" s="3">
        <f>IF(Machine_Downtime[[#This Row],[Coolant_Temperature]]&gt;18,2,0)</f>
        <v>2</v>
      </c>
      <c r="T791" s="3">
        <f>IF(Machine_Downtime[[#This Row],[Torque]]&gt;24,2,0)</f>
        <v>2</v>
      </c>
      <c r="U791" s="3">
        <f>Machine_Downtime[[#This Row],[torque_risk]]+Machine_Downtime[[#This Row],[temperature_risk]]+Machine_Downtime[[#This Row],[splindle_speed_risk]]+Machine_Downtime[[#This Row],[pressure_risk]]</f>
        <v>6</v>
      </c>
      <c r="V791" s="3" t="str">
        <f>IF(Machine_Downtime[[#This Row],[risk_score]]&gt;=5,"High",IF(Machine_Downtime[[#This Row],[risk_score]]&gt;=3,"Medium","Low"))</f>
        <v>High</v>
      </c>
    </row>
    <row r="792" spans="1:22" x14ac:dyDescent="0.3">
      <c r="A792" t="s">
        <v>339</v>
      </c>
      <c r="B792" t="s">
        <v>17</v>
      </c>
      <c r="C792" t="s">
        <v>18</v>
      </c>
      <c r="D792" s="3">
        <v>80.13</v>
      </c>
      <c r="E792" s="3">
        <v>4.5010931999999997</v>
      </c>
      <c r="F792" s="3">
        <v>6.5523019700000003</v>
      </c>
      <c r="G792" s="3">
        <v>19.399999999999999</v>
      </c>
      <c r="H792" s="3">
        <v>52.5</v>
      </c>
      <c r="I792" s="3">
        <v>41.1</v>
      </c>
      <c r="J792" s="3">
        <v>0.79200000000000004</v>
      </c>
      <c r="K792" s="3">
        <v>17.491</v>
      </c>
      <c r="L792" s="3">
        <v>18128</v>
      </c>
      <c r="M792" s="3" t="s">
        <v>163</v>
      </c>
      <c r="N792" s="3">
        <v>15.119739300000001</v>
      </c>
      <c r="O792" s="3">
        <v>2.61</v>
      </c>
      <c r="P792" t="s">
        <v>21</v>
      </c>
      <c r="Q792" s="3">
        <f t="shared" si="24"/>
        <v>2</v>
      </c>
      <c r="R792" s="3">
        <f t="shared" si="25"/>
        <v>0</v>
      </c>
      <c r="S792" s="3">
        <f>IF(Machine_Downtime[[#This Row],[Coolant_Temperature]]&gt;18,2,0)</f>
        <v>2</v>
      </c>
      <c r="T792" s="3">
        <f>IF(Machine_Downtime[[#This Row],[Torque]]&gt;24,2,0)</f>
        <v>0</v>
      </c>
      <c r="U792" s="3">
        <f>Machine_Downtime[[#This Row],[torque_risk]]+Machine_Downtime[[#This Row],[temperature_risk]]+Machine_Downtime[[#This Row],[splindle_speed_risk]]+Machine_Downtime[[#This Row],[pressure_risk]]</f>
        <v>4</v>
      </c>
      <c r="V792" s="3" t="str">
        <f>IF(Machine_Downtime[[#This Row],[risk_score]]&gt;=5,"High",IF(Machine_Downtime[[#This Row],[risk_score]]&gt;=3,"Medium","Low"))</f>
        <v>Medium</v>
      </c>
    </row>
    <row r="793" spans="1:22" x14ac:dyDescent="0.3">
      <c r="A793" t="s">
        <v>339</v>
      </c>
      <c r="B793" t="s">
        <v>28</v>
      </c>
      <c r="C793" t="s">
        <v>29</v>
      </c>
      <c r="D793" s="3">
        <v>126.0609494</v>
      </c>
      <c r="E793" s="3">
        <v>5.245107966</v>
      </c>
      <c r="F793" s="3">
        <v>6.7724319340000001</v>
      </c>
      <c r="G793" s="3">
        <v>22.7</v>
      </c>
      <c r="H793" s="3">
        <v>46.2</v>
      </c>
      <c r="I793" s="3">
        <v>33.299999999999997</v>
      </c>
      <c r="J793" s="3">
        <v>0.95799999999999996</v>
      </c>
      <c r="K793" s="3">
        <v>30.363</v>
      </c>
      <c r="L793" s="3">
        <v>14152</v>
      </c>
      <c r="M793" s="3" t="s">
        <v>285</v>
      </c>
      <c r="N793" s="3">
        <v>32.519298550000002</v>
      </c>
      <c r="O793" s="3" t="s">
        <v>81</v>
      </c>
      <c r="P793" t="s">
        <v>37</v>
      </c>
      <c r="Q793" s="3">
        <f t="shared" si="24"/>
        <v>0</v>
      </c>
      <c r="R793" s="3">
        <f t="shared" si="25"/>
        <v>0</v>
      </c>
      <c r="S793" s="3">
        <f>IF(Machine_Downtime[[#This Row],[Coolant_Temperature]]&gt;18,2,0)</f>
        <v>2</v>
      </c>
      <c r="T793" s="3">
        <f>IF(Machine_Downtime[[#This Row],[Torque]]&gt;24,2,0)</f>
        <v>2</v>
      </c>
      <c r="U793" s="3">
        <f>Machine_Downtime[[#This Row],[torque_risk]]+Machine_Downtime[[#This Row],[temperature_risk]]+Machine_Downtime[[#This Row],[splindle_speed_risk]]+Machine_Downtime[[#This Row],[pressure_risk]]</f>
        <v>4</v>
      </c>
      <c r="V793" s="3" t="str">
        <f>IF(Machine_Downtime[[#This Row],[risk_score]]&gt;=5,"High",IF(Machine_Downtime[[#This Row],[risk_score]]&gt;=3,"Medium","Low"))</f>
        <v>Medium</v>
      </c>
    </row>
    <row r="794" spans="1:22" x14ac:dyDescent="0.3">
      <c r="A794" t="s">
        <v>339</v>
      </c>
      <c r="B794" t="s">
        <v>23</v>
      </c>
      <c r="C794" t="s">
        <v>24</v>
      </c>
      <c r="D794" s="3">
        <v>65.59</v>
      </c>
      <c r="E794" s="3">
        <v>4.5153398429999996</v>
      </c>
      <c r="F794" s="3">
        <v>7.0266846110000003</v>
      </c>
      <c r="G794" s="3">
        <v>25.6</v>
      </c>
      <c r="H794" s="3" t="s">
        <v>119</v>
      </c>
      <c r="I794" s="3">
        <v>35.799999999999997</v>
      </c>
      <c r="J794" s="3">
        <v>1.123</v>
      </c>
      <c r="K794" s="3">
        <v>36.276000000000003</v>
      </c>
      <c r="L794" s="3">
        <v>18165</v>
      </c>
      <c r="M794" s="3" t="s">
        <v>332</v>
      </c>
      <c r="N794" s="3">
        <v>26.281420310000001</v>
      </c>
      <c r="O794" s="3">
        <v>2.74</v>
      </c>
      <c r="P794" t="s">
        <v>21</v>
      </c>
      <c r="Q794" s="3">
        <f t="shared" si="24"/>
        <v>2</v>
      </c>
      <c r="R794" s="3">
        <f t="shared" si="25"/>
        <v>0</v>
      </c>
      <c r="S794" s="3">
        <f>IF(Machine_Downtime[[#This Row],[Coolant_Temperature]]&gt;18,2,0)</f>
        <v>2</v>
      </c>
      <c r="T794" s="3">
        <f>IF(Machine_Downtime[[#This Row],[Torque]]&gt;24,2,0)</f>
        <v>2</v>
      </c>
      <c r="U794" s="3">
        <f>Machine_Downtime[[#This Row],[torque_risk]]+Machine_Downtime[[#This Row],[temperature_risk]]+Machine_Downtime[[#This Row],[splindle_speed_risk]]+Machine_Downtime[[#This Row],[pressure_risk]]</f>
        <v>6</v>
      </c>
      <c r="V794" s="3" t="str">
        <f>IF(Machine_Downtime[[#This Row],[risk_score]]&gt;=5,"High",IF(Machine_Downtime[[#This Row],[risk_score]]&gt;=3,"Medium","Low"))</f>
        <v>High</v>
      </c>
    </row>
    <row r="795" spans="1:22" x14ac:dyDescent="0.3">
      <c r="A795" t="s">
        <v>339</v>
      </c>
      <c r="B795" t="s">
        <v>28</v>
      </c>
      <c r="C795" t="s">
        <v>29</v>
      </c>
      <c r="D795" s="3">
        <v>67.709999999999994</v>
      </c>
      <c r="E795" s="3">
        <v>4.5006111500000001</v>
      </c>
      <c r="F795" s="3">
        <v>6.4889593359999997</v>
      </c>
      <c r="G795" s="3">
        <v>21.5</v>
      </c>
      <c r="H795" s="3">
        <v>39.200000000000003</v>
      </c>
      <c r="I795" s="3">
        <v>40.5</v>
      </c>
      <c r="J795" s="3">
        <v>0.72599999999999998</v>
      </c>
      <c r="K795" s="3">
        <v>25.704000000000001</v>
      </c>
      <c r="L795" s="3">
        <v>18127</v>
      </c>
      <c r="M795" s="3" t="s">
        <v>232</v>
      </c>
      <c r="N795" s="3">
        <v>14.202889730000001</v>
      </c>
      <c r="O795" s="3">
        <v>2.44</v>
      </c>
      <c r="P795" t="s">
        <v>21</v>
      </c>
      <c r="Q795" s="3">
        <f t="shared" si="24"/>
        <v>2</v>
      </c>
      <c r="R795" s="3">
        <f t="shared" si="25"/>
        <v>0</v>
      </c>
      <c r="S795" s="3">
        <f>IF(Machine_Downtime[[#This Row],[Coolant_Temperature]]&gt;18,2,0)</f>
        <v>2</v>
      </c>
      <c r="T795" s="3">
        <f>IF(Machine_Downtime[[#This Row],[Torque]]&gt;24,2,0)</f>
        <v>0</v>
      </c>
      <c r="U795" s="3">
        <f>Machine_Downtime[[#This Row],[torque_risk]]+Machine_Downtime[[#This Row],[temperature_risk]]+Machine_Downtime[[#This Row],[splindle_speed_risk]]+Machine_Downtime[[#This Row],[pressure_risk]]</f>
        <v>4</v>
      </c>
      <c r="V795" s="3" t="str">
        <f>IF(Machine_Downtime[[#This Row],[risk_score]]&gt;=5,"High",IF(Machine_Downtime[[#This Row],[risk_score]]&gt;=3,"Medium","Low"))</f>
        <v>Medium</v>
      </c>
    </row>
    <row r="796" spans="1:22" x14ac:dyDescent="0.3">
      <c r="A796" t="s">
        <v>339</v>
      </c>
      <c r="B796" t="s">
        <v>23</v>
      </c>
      <c r="C796" t="s">
        <v>24</v>
      </c>
      <c r="D796" s="3">
        <v>56.11</v>
      </c>
      <c r="E796" s="3">
        <v>4.4997872379999997</v>
      </c>
      <c r="F796" s="3">
        <v>6.7627465100000004</v>
      </c>
      <c r="G796" s="3">
        <v>15.1</v>
      </c>
      <c r="H796" s="3">
        <v>45.6</v>
      </c>
      <c r="I796" s="3">
        <v>37.6</v>
      </c>
      <c r="J796" s="3">
        <v>0.93799999999999994</v>
      </c>
      <c r="K796" s="3">
        <v>24.611999999999998</v>
      </c>
      <c r="L796" s="3">
        <v>18122</v>
      </c>
      <c r="M796" s="3" t="s">
        <v>124</v>
      </c>
      <c r="N796" s="3">
        <v>16.964105069999999</v>
      </c>
      <c r="O796" s="3">
        <v>2.58</v>
      </c>
      <c r="P796" t="s">
        <v>21</v>
      </c>
      <c r="Q796" s="3">
        <f t="shared" si="24"/>
        <v>2</v>
      </c>
      <c r="R796" s="3">
        <f t="shared" si="25"/>
        <v>0</v>
      </c>
      <c r="S796" s="3">
        <f>IF(Machine_Downtime[[#This Row],[Coolant_Temperature]]&gt;18,2,0)</f>
        <v>0</v>
      </c>
      <c r="T796" s="3">
        <f>IF(Machine_Downtime[[#This Row],[Torque]]&gt;24,2,0)</f>
        <v>0</v>
      </c>
      <c r="U796" s="3">
        <f>Machine_Downtime[[#This Row],[torque_risk]]+Machine_Downtime[[#This Row],[temperature_risk]]+Machine_Downtime[[#This Row],[splindle_speed_risk]]+Machine_Downtime[[#This Row],[pressure_risk]]</f>
        <v>2</v>
      </c>
      <c r="V796" s="3" t="str">
        <f>IF(Machine_Downtime[[#This Row],[risk_score]]&gt;=5,"High",IF(Machine_Downtime[[#This Row],[risk_score]]&gt;=3,"Medium","Low"))</f>
        <v>Low</v>
      </c>
    </row>
    <row r="797" spans="1:22" x14ac:dyDescent="0.3">
      <c r="A797" t="s">
        <v>340</v>
      </c>
      <c r="B797" t="s">
        <v>17</v>
      </c>
      <c r="C797" t="s">
        <v>18</v>
      </c>
      <c r="D797" s="3">
        <v>55.49</v>
      </c>
      <c r="E797" s="3">
        <v>3.8229896970000001</v>
      </c>
      <c r="F797" s="3">
        <v>6.0199899710000002</v>
      </c>
      <c r="G797" s="3">
        <v>24.2</v>
      </c>
      <c r="H797" s="3">
        <v>35.200000000000003</v>
      </c>
      <c r="I797" s="3">
        <v>30.8</v>
      </c>
      <c r="J797" s="3">
        <v>1.7170000000000001</v>
      </c>
      <c r="K797" s="3">
        <v>26.187999999999999</v>
      </c>
      <c r="L797" s="3">
        <v>17919</v>
      </c>
      <c r="M797" s="3" t="s">
        <v>152</v>
      </c>
      <c r="N797" s="3">
        <v>31.538746119999999</v>
      </c>
      <c r="O797" s="3">
        <v>2.17</v>
      </c>
      <c r="P797" t="s">
        <v>21</v>
      </c>
      <c r="Q797" s="3">
        <f t="shared" si="24"/>
        <v>2</v>
      </c>
      <c r="R797" s="3">
        <f t="shared" si="25"/>
        <v>0</v>
      </c>
      <c r="S797" s="3">
        <f>IF(Machine_Downtime[[#This Row],[Coolant_Temperature]]&gt;18,2,0)</f>
        <v>2</v>
      </c>
      <c r="T797" s="3">
        <f>IF(Machine_Downtime[[#This Row],[Torque]]&gt;24,2,0)</f>
        <v>2</v>
      </c>
      <c r="U797" s="3">
        <f>Machine_Downtime[[#This Row],[torque_risk]]+Machine_Downtime[[#This Row],[temperature_risk]]+Machine_Downtime[[#This Row],[splindle_speed_risk]]+Machine_Downtime[[#This Row],[pressure_risk]]</f>
        <v>6</v>
      </c>
      <c r="V797" s="3" t="str">
        <f>IF(Machine_Downtime[[#This Row],[risk_score]]&gt;=5,"High",IF(Machine_Downtime[[#This Row],[risk_score]]&gt;=3,"Medium","Low"))</f>
        <v>High</v>
      </c>
    </row>
    <row r="798" spans="1:22" x14ac:dyDescent="0.3">
      <c r="A798" t="s">
        <v>340</v>
      </c>
      <c r="B798" t="s">
        <v>23</v>
      </c>
      <c r="C798" t="s">
        <v>24</v>
      </c>
      <c r="D798" s="3">
        <v>78.72</v>
      </c>
      <c r="E798" s="3">
        <v>6.9606359080000004</v>
      </c>
      <c r="F798" s="3">
        <v>6.3869135469999998</v>
      </c>
      <c r="G798" s="3">
        <v>25.8</v>
      </c>
      <c r="H798" s="3">
        <v>46.3</v>
      </c>
      <c r="I798" s="3">
        <v>32.700000000000003</v>
      </c>
      <c r="J798" s="3">
        <v>0.79200000000000004</v>
      </c>
      <c r="K798" s="3">
        <v>16.817</v>
      </c>
      <c r="L798" s="3">
        <v>14881</v>
      </c>
      <c r="M798" s="3" t="s">
        <v>135</v>
      </c>
      <c r="N798" s="3">
        <v>16.964105069999999</v>
      </c>
      <c r="O798" s="3">
        <v>3.61</v>
      </c>
      <c r="P798" t="s">
        <v>21</v>
      </c>
      <c r="Q798" s="3">
        <f t="shared" si="24"/>
        <v>2</v>
      </c>
      <c r="R798" s="3">
        <f t="shared" si="25"/>
        <v>0</v>
      </c>
      <c r="S798" s="3">
        <f>IF(Machine_Downtime[[#This Row],[Coolant_Temperature]]&gt;18,2,0)</f>
        <v>2</v>
      </c>
      <c r="T798" s="3">
        <f>IF(Machine_Downtime[[#This Row],[Torque]]&gt;24,2,0)</f>
        <v>0</v>
      </c>
      <c r="U798" s="3">
        <f>Machine_Downtime[[#This Row],[torque_risk]]+Machine_Downtime[[#This Row],[temperature_risk]]+Machine_Downtime[[#This Row],[splindle_speed_risk]]+Machine_Downtime[[#This Row],[pressure_risk]]</f>
        <v>4</v>
      </c>
      <c r="V798" s="3" t="str">
        <f>IF(Machine_Downtime[[#This Row],[risk_score]]&gt;=5,"High",IF(Machine_Downtime[[#This Row],[risk_score]]&gt;=3,"Medium","Low"))</f>
        <v>Medium</v>
      </c>
    </row>
    <row r="799" spans="1:22" x14ac:dyDescent="0.3">
      <c r="A799" t="s">
        <v>340</v>
      </c>
      <c r="B799" t="s">
        <v>17</v>
      </c>
      <c r="C799" t="s">
        <v>18</v>
      </c>
      <c r="D799" s="3">
        <v>89.7</v>
      </c>
      <c r="E799" s="3">
        <v>4.5668539020000001</v>
      </c>
      <c r="F799" s="3">
        <v>6.3674666179999999</v>
      </c>
      <c r="G799" s="3">
        <v>5.0999999999999996</v>
      </c>
      <c r="H799" s="3">
        <v>48.9</v>
      </c>
      <c r="I799" s="3">
        <v>29.4</v>
      </c>
      <c r="J799" s="3">
        <v>1.296</v>
      </c>
      <c r="K799" s="3">
        <v>8.4960000000000004</v>
      </c>
      <c r="L799" s="3">
        <v>27613</v>
      </c>
      <c r="M799" s="3" t="s">
        <v>111</v>
      </c>
      <c r="N799" s="3">
        <v>32.102884809999999</v>
      </c>
      <c r="O799" s="3">
        <v>3.58</v>
      </c>
      <c r="P799" t="s">
        <v>21</v>
      </c>
      <c r="Q799" s="3">
        <f t="shared" si="24"/>
        <v>2</v>
      </c>
      <c r="R799" s="3">
        <f t="shared" si="25"/>
        <v>0</v>
      </c>
      <c r="S799" s="3">
        <f>IF(Machine_Downtime[[#This Row],[Coolant_Temperature]]&gt;18,2,0)</f>
        <v>0</v>
      </c>
      <c r="T799" s="3">
        <f>IF(Machine_Downtime[[#This Row],[Torque]]&gt;24,2,0)</f>
        <v>2</v>
      </c>
      <c r="U799" s="3">
        <f>Machine_Downtime[[#This Row],[torque_risk]]+Machine_Downtime[[#This Row],[temperature_risk]]+Machine_Downtime[[#This Row],[splindle_speed_risk]]+Machine_Downtime[[#This Row],[pressure_risk]]</f>
        <v>4</v>
      </c>
      <c r="V799" s="3" t="str">
        <f>IF(Machine_Downtime[[#This Row],[risk_score]]&gt;=5,"High",IF(Machine_Downtime[[#This Row],[risk_score]]&gt;=3,"Medium","Low"))</f>
        <v>Medium</v>
      </c>
    </row>
    <row r="800" spans="1:22" x14ac:dyDescent="0.3">
      <c r="A800" t="s">
        <v>340</v>
      </c>
      <c r="B800" t="s">
        <v>17</v>
      </c>
      <c r="C800" t="s">
        <v>18</v>
      </c>
      <c r="D800" s="3">
        <v>91.26</v>
      </c>
      <c r="E800" s="3">
        <v>3.9113019480000002</v>
      </c>
      <c r="F800" s="3">
        <v>6.892660674</v>
      </c>
      <c r="G800" s="3">
        <v>17.399999999999999</v>
      </c>
      <c r="H800" s="3">
        <v>47.5</v>
      </c>
      <c r="I800" s="3">
        <v>36.6</v>
      </c>
      <c r="J800" s="3">
        <v>0.375</v>
      </c>
      <c r="K800" s="3">
        <v>41.19</v>
      </c>
      <c r="L800" s="3">
        <v>21951</v>
      </c>
      <c r="M800" s="3" t="s">
        <v>90</v>
      </c>
      <c r="N800" s="3">
        <v>22.975992730000002</v>
      </c>
      <c r="O800" s="3">
        <v>2.0299999999999998</v>
      </c>
      <c r="P800" t="s">
        <v>21</v>
      </c>
      <c r="Q800" s="3">
        <f t="shared" si="24"/>
        <v>0</v>
      </c>
      <c r="R800" s="3">
        <f t="shared" si="25"/>
        <v>2</v>
      </c>
      <c r="S800" s="3">
        <f>IF(Machine_Downtime[[#This Row],[Coolant_Temperature]]&gt;18,2,0)</f>
        <v>0</v>
      </c>
      <c r="T800" s="3">
        <f>IF(Machine_Downtime[[#This Row],[Torque]]&gt;24,2,0)</f>
        <v>0</v>
      </c>
      <c r="U800" s="3">
        <f>Machine_Downtime[[#This Row],[torque_risk]]+Machine_Downtime[[#This Row],[temperature_risk]]+Machine_Downtime[[#This Row],[splindle_speed_risk]]+Machine_Downtime[[#This Row],[pressure_risk]]</f>
        <v>2</v>
      </c>
      <c r="V800" s="3" t="str">
        <f>IF(Machine_Downtime[[#This Row],[risk_score]]&gt;=5,"High",IF(Machine_Downtime[[#This Row],[risk_score]]&gt;=3,"Medium","Low"))</f>
        <v>Low</v>
      </c>
    </row>
    <row r="801" spans="1:22" x14ac:dyDescent="0.3">
      <c r="A801" t="s">
        <v>340</v>
      </c>
      <c r="B801" t="s">
        <v>17</v>
      </c>
      <c r="C801" t="s">
        <v>18</v>
      </c>
      <c r="D801" s="3">
        <v>73.28</v>
      </c>
      <c r="E801" s="3">
        <v>6.8394131590000002</v>
      </c>
      <c r="F801" s="3">
        <v>7.1491700580000002</v>
      </c>
      <c r="G801" s="3">
        <v>19.899999999999999</v>
      </c>
      <c r="H801" s="3">
        <v>50.4</v>
      </c>
      <c r="I801" s="3">
        <v>34.5</v>
      </c>
      <c r="J801" s="3">
        <v>0.67</v>
      </c>
      <c r="K801" s="3">
        <v>24.038</v>
      </c>
      <c r="L801" s="3">
        <v>26605</v>
      </c>
      <c r="M801" s="3" t="s">
        <v>155</v>
      </c>
      <c r="N801" s="3">
        <v>29.261538460000001</v>
      </c>
      <c r="O801" s="3">
        <v>3.93</v>
      </c>
      <c r="P801" t="s">
        <v>21</v>
      </c>
      <c r="Q801" s="3">
        <f t="shared" si="24"/>
        <v>2</v>
      </c>
      <c r="R801" s="3">
        <f t="shared" si="25"/>
        <v>2</v>
      </c>
      <c r="S801" s="3">
        <f>IF(Machine_Downtime[[#This Row],[Coolant_Temperature]]&gt;18,2,0)</f>
        <v>2</v>
      </c>
      <c r="T801" s="3">
        <f>IF(Machine_Downtime[[#This Row],[Torque]]&gt;24,2,0)</f>
        <v>2</v>
      </c>
      <c r="U801" s="3">
        <f>Machine_Downtime[[#This Row],[torque_risk]]+Machine_Downtime[[#This Row],[temperature_risk]]+Machine_Downtime[[#This Row],[splindle_speed_risk]]+Machine_Downtime[[#This Row],[pressure_risk]]</f>
        <v>8</v>
      </c>
      <c r="V801" s="3" t="str">
        <f>IF(Machine_Downtime[[#This Row],[risk_score]]&gt;=5,"High",IF(Machine_Downtime[[#This Row],[risk_score]]&gt;=3,"Medium","Low"))</f>
        <v>High</v>
      </c>
    </row>
    <row r="802" spans="1:22" x14ac:dyDescent="0.3">
      <c r="A802" t="s">
        <v>340</v>
      </c>
      <c r="B802" t="s">
        <v>23</v>
      </c>
      <c r="C802" t="s">
        <v>24</v>
      </c>
      <c r="D802" s="3">
        <v>81.239999999999995</v>
      </c>
      <c r="E802" s="3">
        <v>6.863944117</v>
      </c>
      <c r="F802" s="3">
        <v>5.4569589089999999</v>
      </c>
      <c r="G802" s="3">
        <v>21.1</v>
      </c>
      <c r="H802" s="3">
        <v>51.3</v>
      </c>
      <c r="I802" s="3">
        <v>32.1</v>
      </c>
      <c r="J802" s="3">
        <v>0.86899999999999999</v>
      </c>
      <c r="K802" s="3">
        <v>25.332000000000001</v>
      </c>
      <c r="L802" s="3">
        <v>20504</v>
      </c>
      <c r="M802" s="3" t="s">
        <v>341</v>
      </c>
      <c r="N802" s="3">
        <v>28.235273240000001</v>
      </c>
      <c r="O802" s="3">
        <v>3.59</v>
      </c>
      <c r="P802" t="s">
        <v>21</v>
      </c>
      <c r="Q802" s="3">
        <f t="shared" si="24"/>
        <v>2</v>
      </c>
      <c r="R802" s="3">
        <f t="shared" si="25"/>
        <v>2</v>
      </c>
      <c r="S802" s="3">
        <f>IF(Machine_Downtime[[#This Row],[Coolant_Temperature]]&gt;18,2,0)</f>
        <v>2</v>
      </c>
      <c r="T802" s="3">
        <f>IF(Machine_Downtime[[#This Row],[Torque]]&gt;24,2,0)</f>
        <v>2</v>
      </c>
      <c r="U802" s="3">
        <f>Machine_Downtime[[#This Row],[torque_risk]]+Machine_Downtime[[#This Row],[temperature_risk]]+Machine_Downtime[[#This Row],[splindle_speed_risk]]+Machine_Downtime[[#This Row],[pressure_risk]]</f>
        <v>8</v>
      </c>
      <c r="V802" s="3" t="str">
        <f>IF(Machine_Downtime[[#This Row],[risk_score]]&gt;=5,"High",IF(Machine_Downtime[[#This Row],[risk_score]]&gt;=3,"Medium","Low"))</f>
        <v>High</v>
      </c>
    </row>
    <row r="803" spans="1:22" x14ac:dyDescent="0.3">
      <c r="A803" t="s">
        <v>340</v>
      </c>
      <c r="B803" t="s">
        <v>17</v>
      </c>
      <c r="C803" t="s">
        <v>18</v>
      </c>
      <c r="D803" s="3">
        <v>61.72</v>
      </c>
      <c r="E803" s="3">
        <v>4.1828223920000003</v>
      </c>
      <c r="F803" s="3">
        <v>6.6729882959999998</v>
      </c>
      <c r="G803" s="3">
        <v>12.3</v>
      </c>
      <c r="H803" s="3">
        <v>46.1</v>
      </c>
      <c r="I803" s="3" t="s">
        <v>45</v>
      </c>
      <c r="J803" s="3">
        <v>0.78600000000000003</v>
      </c>
      <c r="K803" s="3">
        <v>23.135000000000002</v>
      </c>
      <c r="L803" s="3">
        <v>21951</v>
      </c>
      <c r="M803" s="3" t="s">
        <v>105</v>
      </c>
      <c r="N803" s="3">
        <v>28.399881019999999</v>
      </c>
      <c r="O803" s="3">
        <v>3.49</v>
      </c>
      <c r="P803" t="s">
        <v>21</v>
      </c>
      <c r="Q803" s="3">
        <f t="shared" si="24"/>
        <v>2</v>
      </c>
      <c r="R803" s="3">
        <f t="shared" si="25"/>
        <v>2</v>
      </c>
      <c r="S803" s="3">
        <f>IF(Machine_Downtime[[#This Row],[Coolant_Temperature]]&gt;18,2,0)</f>
        <v>0</v>
      </c>
      <c r="T803" s="3">
        <f>IF(Machine_Downtime[[#This Row],[Torque]]&gt;24,2,0)</f>
        <v>2</v>
      </c>
      <c r="U803" s="3">
        <f>Machine_Downtime[[#This Row],[torque_risk]]+Machine_Downtime[[#This Row],[temperature_risk]]+Machine_Downtime[[#This Row],[splindle_speed_risk]]+Machine_Downtime[[#This Row],[pressure_risk]]</f>
        <v>6</v>
      </c>
      <c r="V803" s="3" t="str">
        <f>IF(Machine_Downtime[[#This Row],[risk_score]]&gt;=5,"High",IF(Machine_Downtime[[#This Row],[risk_score]]&gt;=3,"Medium","Low"))</f>
        <v>High</v>
      </c>
    </row>
    <row r="804" spans="1:22" x14ac:dyDescent="0.3">
      <c r="A804" t="s">
        <v>340</v>
      </c>
      <c r="B804" t="s">
        <v>17</v>
      </c>
      <c r="C804" t="s">
        <v>18</v>
      </c>
      <c r="D804" s="3">
        <v>88.06</v>
      </c>
      <c r="E804" s="3">
        <v>4.2164887350000004</v>
      </c>
      <c r="F804" s="3">
        <v>6.8996220279999996</v>
      </c>
      <c r="G804" s="3">
        <v>12.3</v>
      </c>
      <c r="H804" s="3">
        <v>52.1</v>
      </c>
      <c r="I804" s="3">
        <v>31.2</v>
      </c>
      <c r="J804" s="3">
        <v>0.81499999999999995</v>
      </c>
      <c r="K804" s="3">
        <v>24.009</v>
      </c>
      <c r="L804" s="3">
        <v>27957</v>
      </c>
      <c r="M804" s="3" t="s">
        <v>136</v>
      </c>
      <c r="N804" s="3">
        <v>28.243625389999998</v>
      </c>
      <c r="O804" s="3">
        <v>3.91</v>
      </c>
      <c r="P804" t="s">
        <v>21</v>
      </c>
      <c r="Q804" s="3">
        <f t="shared" si="24"/>
        <v>2</v>
      </c>
      <c r="R804" s="3">
        <f t="shared" si="25"/>
        <v>2</v>
      </c>
      <c r="S804" s="3">
        <f>IF(Machine_Downtime[[#This Row],[Coolant_Temperature]]&gt;18,2,0)</f>
        <v>0</v>
      </c>
      <c r="T804" s="3">
        <f>IF(Machine_Downtime[[#This Row],[Torque]]&gt;24,2,0)</f>
        <v>2</v>
      </c>
      <c r="U804" s="3">
        <f>Machine_Downtime[[#This Row],[torque_risk]]+Machine_Downtime[[#This Row],[temperature_risk]]+Machine_Downtime[[#This Row],[splindle_speed_risk]]+Machine_Downtime[[#This Row],[pressure_risk]]</f>
        <v>6</v>
      </c>
      <c r="V804" s="3" t="str">
        <f>IF(Machine_Downtime[[#This Row],[risk_score]]&gt;=5,"High",IF(Machine_Downtime[[#This Row],[risk_score]]&gt;=3,"Medium","Low"))</f>
        <v>High</v>
      </c>
    </row>
    <row r="805" spans="1:22" x14ac:dyDescent="0.3">
      <c r="A805" t="s">
        <v>340</v>
      </c>
      <c r="B805" t="s">
        <v>28</v>
      </c>
      <c r="C805" t="s">
        <v>29</v>
      </c>
      <c r="D805" s="3">
        <v>53.26</v>
      </c>
      <c r="E805" s="3">
        <v>3.8004087709999999</v>
      </c>
      <c r="F805" s="3">
        <v>6.6635869559999996</v>
      </c>
      <c r="G805" s="3">
        <v>11.9</v>
      </c>
      <c r="H805" s="3">
        <v>47.9</v>
      </c>
      <c r="I805" s="3">
        <v>38.6</v>
      </c>
      <c r="J805" s="3">
        <v>1.385</v>
      </c>
      <c r="K805" s="3">
        <v>27.97</v>
      </c>
      <c r="L805" s="3">
        <v>23432</v>
      </c>
      <c r="M805" s="3" t="s">
        <v>131</v>
      </c>
      <c r="N805" s="3">
        <v>31.797122689999998</v>
      </c>
      <c r="O805" s="3">
        <v>2.27</v>
      </c>
      <c r="P805" t="s">
        <v>21</v>
      </c>
      <c r="Q805" s="3">
        <f t="shared" si="24"/>
        <v>2</v>
      </c>
      <c r="R805" s="3">
        <f t="shared" si="25"/>
        <v>2</v>
      </c>
      <c r="S805" s="3">
        <f>IF(Machine_Downtime[[#This Row],[Coolant_Temperature]]&gt;18,2,0)</f>
        <v>0</v>
      </c>
      <c r="T805" s="3">
        <f>IF(Machine_Downtime[[#This Row],[Torque]]&gt;24,2,0)</f>
        <v>2</v>
      </c>
      <c r="U805" s="3">
        <f>Machine_Downtime[[#This Row],[torque_risk]]+Machine_Downtime[[#This Row],[temperature_risk]]+Machine_Downtime[[#This Row],[splindle_speed_risk]]+Machine_Downtime[[#This Row],[pressure_risk]]</f>
        <v>6</v>
      </c>
      <c r="V805" s="3" t="str">
        <f>IF(Machine_Downtime[[#This Row],[risk_score]]&gt;=5,"High",IF(Machine_Downtime[[#This Row],[risk_score]]&gt;=3,"Medium","Low"))</f>
        <v>High</v>
      </c>
    </row>
    <row r="806" spans="1:22" x14ac:dyDescent="0.3">
      <c r="A806" t="s">
        <v>340</v>
      </c>
      <c r="B806" t="s">
        <v>23</v>
      </c>
      <c r="C806" t="s">
        <v>24</v>
      </c>
      <c r="D806" s="3" t="s">
        <v>343</v>
      </c>
      <c r="E806" s="3">
        <v>3.8199691539999998</v>
      </c>
      <c r="F806" s="3">
        <v>6.7526548179999999</v>
      </c>
      <c r="G806" s="3" t="s">
        <v>257</v>
      </c>
      <c r="H806" s="3">
        <v>55.1</v>
      </c>
      <c r="I806" s="3">
        <v>37.5</v>
      </c>
      <c r="J806" s="3">
        <v>0.82399999999999995</v>
      </c>
      <c r="K806" s="3">
        <v>23.169</v>
      </c>
      <c r="L806" s="3">
        <v>26526</v>
      </c>
      <c r="M806" s="3" t="s">
        <v>138</v>
      </c>
      <c r="N806" s="3">
        <v>31.691582579999999</v>
      </c>
      <c r="O806" s="3">
        <v>2.34</v>
      </c>
      <c r="P806" t="s">
        <v>21</v>
      </c>
      <c r="Q806" s="3">
        <f t="shared" si="24"/>
        <v>0</v>
      </c>
      <c r="R806" s="3">
        <f t="shared" si="25"/>
        <v>2</v>
      </c>
      <c r="S806" s="3">
        <f>IF(Machine_Downtime[[#This Row],[Coolant_Temperature]]&gt;18,2,0)</f>
        <v>2</v>
      </c>
      <c r="T806" s="3">
        <f>IF(Machine_Downtime[[#This Row],[Torque]]&gt;24,2,0)</f>
        <v>2</v>
      </c>
      <c r="U806" s="3">
        <f>Machine_Downtime[[#This Row],[torque_risk]]+Machine_Downtime[[#This Row],[temperature_risk]]+Machine_Downtime[[#This Row],[splindle_speed_risk]]+Machine_Downtime[[#This Row],[pressure_risk]]</f>
        <v>6</v>
      </c>
      <c r="V806" s="3" t="str">
        <f>IF(Machine_Downtime[[#This Row],[risk_score]]&gt;=5,"High",IF(Machine_Downtime[[#This Row],[risk_score]]&gt;=3,"Medium","Low"))</f>
        <v>High</v>
      </c>
    </row>
    <row r="807" spans="1:22" x14ac:dyDescent="0.3">
      <c r="A807" t="s">
        <v>340</v>
      </c>
      <c r="B807" t="s">
        <v>28</v>
      </c>
      <c r="C807" t="s">
        <v>29</v>
      </c>
      <c r="D807" s="3">
        <v>95.33</v>
      </c>
      <c r="E807" s="3">
        <v>3.7880932330000001</v>
      </c>
      <c r="F807" s="3">
        <v>6.1489743890000002</v>
      </c>
      <c r="G807" s="3">
        <v>7.4</v>
      </c>
      <c r="H807" s="3">
        <v>43.7</v>
      </c>
      <c r="I807" s="3">
        <v>30.2</v>
      </c>
      <c r="J807" s="3">
        <v>1.498</v>
      </c>
      <c r="K807" s="3">
        <v>32.603000000000002</v>
      </c>
      <c r="L807" s="3">
        <v>27613</v>
      </c>
      <c r="M807" s="3" t="s">
        <v>65</v>
      </c>
      <c r="N807" s="3">
        <v>31.943927739999999</v>
      </c>
      <c r="O807" s="3">
        <v>2.19</v>
      </c>
      <c r="P807" t="s">
        <v>21</v>
      </c>
      <c r="Q807" s="3">
        <f t="shared" si="24"/>
        <v>0</v>
      </c>
      <c r="R807" s="3">
        <f t="shared" si="25"/>
        <v>2</v>
      </c>
      <c r="S807" s="3">
        <f>IF(Machine_Downtime[[#This Row],[Coolant_Temperature]]&gt;18,2,0)</f>
        <v>0</v>
      </c>
      <c r="T807" s="3">
        <f>IF(Machine_Downtime[[#This Row],[Torque]]&gt;24,2,0)</f>
        <v>2</v>
      </c>
      <c r="U807" s="3">
        <f>Machine_Downtime[[#This Row],[torque_risk]]+Machine_Downtime[[#This Row],[temperature_risk]]+Machine_Downtime[[#This Row],[splindle_speed_risk]]+Machine_Downtime[[#This Row],[pressure_risk]]</f>
        <v>4</v>
      </c>
      <c r="V807" s="3" t="str">
        <f>IF(Machine_Downtime[[#This Row],[risk_score]]&gt;=5,"High",IF(Machine_Downtime[[#This Row],[risk_score]]&gt;=3,"Medium","Low"))</f>
        <v>Medium</v>
      </c>
    </row>
    <row r="808" spans="1:22" x14ac:dyDescent="0.3">
      <c r="A808" t="s">
        <v>340</v>
      </c>
      <c r="B808" t="s">
        <v>17</v>
      </c>
      <c r="C808" t="s">
        <v>18</v>
      </c>
      <c r="D808" s="3">
        <v>97.07</v>
      </c>
      <c r="E808" s="3">
        <v>3.7814111690000001</v>
      </c>
      <c r="F808" s="3">
        <v>6.3049610109999996</v>
      </c>
      <c r="G808" s="3">
        <v>26.1</v>
      </c>
      <c r="H808" s="3">
        <v>42.9</v>
      </c>
      <c r="I808" s="3">
        <v>32.9</v>
      </c>
      <c r="J808" s="3">
        <v>1.246</v>
      </c>
      <c r="K808" s="3">
        <v>14.519</v>
      </c>
      <c r="L808" s="3">
        <v>26605</v>
      </c>
      <c r="M808" s="3" t="s">
        <v>221</v>
      </c>
      <c r="N808" s="3">
        <v>32.038252470000003</v>
      </c>
      <c r="O808" s="3">
        <v>2.27</v>
      </c>
      <c r="P808" t="s">
        <v>21</v>
      </c>
      <c r="Q808" s="3">
        <f t="shared" si="24"/>
        <v>0</v>
      </c>
      <c r="R808" s="3">
        <f t="shared" si="25"/>
        <v>2</v>
      </c>
      <c r="S808" s="3">
        <f>IF(Machine_Downtime[[#This Row],[Coolant_Temperature]]&gt;18,2,0)</f>
        <v>2</v>
      </c>
      <c r="T808" s="3">
        <f>IF(Machine_Downtime[[#This Row],[Torque]]&gt;24,2,0)</f>
        <v>2</v>
      </c>
      <c r="U808" s="3">
        <f>Machine_Downtime[[#This Row],[torque_risk]]+Machine_Downtime[[#This Row],[temperature_risk]]+Machine_Downtime[[#This Row],[splindle_speed_risk]]+Machine_Downtime[[#This Row],[pressure_risk]]</f>
        <v>6</v>
      </c>
      <c r="V808" s="3" t="str">
        <f>IF(Machine_Downtime[[#This Row],[risk_score]]&gt;=5,"High",IF(Machine_Downtime[[#This Row],[risk_score]]&gt;=3,"Medium","Low"))</f>
        <v>High</v>
      </c>
    </row>
    <row r="809" spans="1:22" x14ac:dyDescent="0.3">
      <c r="A809" t="s">
        <v>340</v>
      </c>
      <c r="B809" t="s">
        <v>28</v>
      </c>
      <c r="C809" t="s">
        <v>29</v>
      </c>
      <c r="D809" s="3">
        <v>91.88</v>
      </c>
      <c r="E809" s="3">
        <v>3.819605653</v>
      </c>
      <c r="F809" s="3">
        <v>6.6407894079999998</v>
      </c>
      <c r="G809" s="3">
        <v>7.4</v>
      </c>
      <c r="H809" s="3">
        <v>46.3</v>
      </c>
      <c r="I809" s="3">
        <v>33.200000000000003</v>
      </c>
      <c r="J809" s="3">
        <v>0.58899999999999997</v>
      </c>
      <c r="K809" s="3">
        <v>17.463999999999999</v>
      </c>
      <c r="L809" s="3">
        <v>20504</v>
      </c>
      <c r="M809" s="3" t="s">
        <v>323</v>
      </c>
      <c r="N809" s="3">
        <v>21.727387520000001</v>
      </c>
      <c r="O809" s="3">
        <v>2.1800000000000002</v>
      </c>
      <c r="P809" t="s">
        <v>21</v>
      </c>
      <c r="Q809" s="3">
        <f t="shared" si="24"/>
        <v>0</v>
      </c>
      <c r="R809" s="3">
        <f t="shared" si="25"/>
        <v>2</v>
      </c>
      <c r="S809" s="3">
        <f>IF(Machine_Downtime[[#This Row],[Coolant_Temperature]]&gt;18,2,0)</f>
        <v>0</v>
      </c>
      <c r="T809" s="3">
        <f>IF(Machine_Downtime[[#This Row],[Torque]]&gt;24,2,0)</f>
        <v>0</v>
      </c>
      <c r="U809" s="3">
        <f>Machine_Downtime[[#This Row],[torque_risk]]+Machine_Downtime[[#This Row],[temperature_risk]]+Machine_Downtime[[#This Row],[splindle_speed_risk]]+Machine_Downtime[[#This Row],[pressure_risk]]</f>
        <v>2</v>
      </c>
      <c r="V809" s="3" t="str">
        <f>IF(Machine_Downtime[[#This Row],[risk_score]]&gt;=5,"High",IF(Machine_Downtime[[#This Row],[risk_score]]&gt;=3,"Medium","Low"))</f>
        <v>Low</v>
      </c>
    </row>
    <row r="810" spans="1:22" x14ac:dyDescent="0.3">
      <c r="A810" t="s">
        <v>340</v>
      </c>
      <c r="B810" t="s">
        <v>17</v>
      </c>
      <c r="C810" t="s">
        <v>18</v>
      </c>
      <c r="D810" s="3">
        <v>82.968807900000002</v>
      </c>
      <c r="E810" s="3">
        <v>6.8231417759999999</v>
      </c>
      <c r="F810" s="3">
        <v>6.3720931539999999</v>
      </c>
      <c r="G810" s="3">
        <v>33.6</v>
      </c>
      <c r="H810" s="3">
        <v>46.2</v>
      </c>
      <c r="I810" s="3">
        <v>35.6</v>
      </c>
      <c r="J810" s="3">
        <v>1.2310000000000001</v>
      </c>
      <c r="K810" s="3">
        <v>19.981000000000002</v>
      </c>
      <c r="L810" s="3">
        <v>25121</v>
      </c>
      <c r="M810" s="3" t="s">
        <v>225</v>
      </c>
      <c r="N810" s="3">
        <v>19.00410016</v>
      </c>
      <c r="O810" s="3" t="s">
        <v>81</v>
      </c>
      <c r="P810" t="s">
        <v>37</v>
      </c>
      <c r="Q810" s="3">
        <f t="shared" si="24"/>
        <v>2</v>
      </c>
      <c r="R810" s="3">
        <f t="shared" si="25"/>
        <v>2</v>
      </c>
      <c r="S810" s="3">
        <f>IF(Machine_Downtime[[#This Row],[Coolant_Temperature]]&gt;18,2,0)</f>
        <v>2</v>
      </c>
      <c r="T810" s="3">
        <f>IF(Machine_Downtime[[#This Row],[Torque]]&gt;24,2,0)</f>
        <v>0</v>
      </c>
      <c r="U810" s="3">
        <f>Machine_Downtime[[#This Row],[torque_risk]]+Machine_Downtime[[#This Row],[temperature_risk]]+Machine_Downtime[[#This Row],[splindle_speed_risk]]+Machine_Downtime[[#This Row],[pressure_risk]]</f>
        <v>6</v>
      </c>
      <c r="V810" s="3" t="str">
        <f>IF(Machine_Downtime[[#This Row],[risk_score]]&gt;=5,"High",IF(Machine_Downtime[[#This Row],[risk_score]]&gt;=3,"Medium","Low"))</f>
        <v>High</v>
      </c>
    </row>
    <row r="811" spans="1:22" x14ac:dyDescent="0.3">
      <c r="A811" t="s">
        <v>340</v>
      </c>
      <c r="B811" t="s">
        <v>17</v>
      </c>
      <c r="C811" t="s">
        <v>18</v>
      </c>
      <c r="D811" s="3">
        <v>97.4</v>
      </c>
      <c r="E811" s="3">
        <v>4.0711636090000001</v>
      </c>
      <c r="F811" s="3">
        <v>6.1789487090000002</v>
      </c>
      <c r="G811" s="3">
        <v>11.2</v>
      </c>
      <c r="H811" s="3">
        <v>53.6</v>
      </c>
      <c r="I811" s="3" t="s">
        <v>121</v>
      </c>
      <c r="J811" s="3">
        <v>0.70299999999999996</v>
      </c>
      <c r="K811" s="3">
        <v>31.126999999999999</v>
      </c>
      <c r="L811" s="3">
        <v>20801</v>
      </c>
      <c r="M811" s="3" t="s">
        <v>116</v>
      </c>
      <c r="N811" s="3">
        <v>29.268714360000001</v>
      </c>
      <c r="O811" s="3">
        <v>2.19</v>
      </c>
      <c r="P811" t="s">
        <v>21</v>
      </c>
      <c r="Q811" s="3">
        <f t="shared" si="24"/>
        <v>0</v>
      </c>
      <c r="R811" s="3">
        <f t="shared" si="25"/>
        <v>2</v>
      </c>
      <c r="S811" s="3">
        <f>IF(Machine_Downtime[[#This Row],[Coolant_Temperature]]&gt;18,2,0)</f>
        <v>0</v>
      </c>
      <c r="T811" s="3">
        <f>IF(Machine_Downtime[[#This Row],[Torque]]&gt;24,2,0)</f>
        <v>2</v>
      </c>
      <c r="U811" s="3">
        <f>Machine_Downtime[[#This Row],[torque_risk]]+Machine_Downtime[[#This Row],[temperature_risk]]+Machine_Downtime[[#This Row],[splindle_speed_risk]]+Machine_Downtime[[#This Row],[pressure_risk]]</f>
        <v>4</v>
      </c>
      <c r="V811" s="3" t="str">
        <f>IF(Machine_Downtime[[#This Row],[risk_score]]&gt;=5,"High",IF(Machine_Downtime[[#This Row],[risk_score]]&gt;=3,"Medium","Low"))</f>
        <v>Medium</v>
      </c>
    </row>
    <row r="812" spans="1:22" x14ac:dyDescent="0.3">
      <c r="A812" t="s">
        <v>340</v>
      </c>
      <c r="B812" t="s">
        <v>23</v>
      </c>
      <c r="C812" t="s">
        <v>24</v>
      </c>
      <c r="D812" s="3">
        <v>124.47003789999999</v>
      </c>
      <c r="E812" s="3">
        <v>6.2495448370000002</v>
      </c>
      <c r="F812" s="3">
        <v>7.1017099100000003</v>
      </c>
      <c r="G812" s="3">
        <v>31.3</v>
      </c>
      <c r="H812" s="3">
        <v>42.9</v>
      </c>
      <c r="I812" s="3">
        <v>37.1</v>
      </c>
      <c r="J812" s="3">
        <v>0.96399999999999997</v>
      </c>
      <c r="K812" s="3">
        <v>45.725999999999999</v>
      </c>
      <c r="L812" s="3">
        <v>24616</v>
      </c>
      <c r="M812" s="3" t="s">
        <v>231</v>
      </c>
      <c r="N812" s="3">
        <v>19.393971400000002</v>
      </c>
      <c r="O812" s="3">
        <v>2.88</v>
      </c>
      <c r="P812" t="s">
        <v>37</v>
      </c>
      <c r="Q812" s="3">
        <f t="shared" si="24"/>
        <v>0</v>
      </c>
      <c r="R812" s="3">
        <f t="shared" si="25"/>
        <v>2</v>
      </c>
      <c r="S812" s="3">
        <f>IF(Machine_Downtime[[#This Row],[Coolant_Temperature]]&gt;18,2,0)</f>
        <v>2</v>
      </c>
      <c r="T812" s="3">
        <f>IF(Machine_Downtime[[#This Row],[Torque]]&gt;24,2,0)</f>
        <v>0</v>
      </c>
      <c r="U812" s="3">
        <f>Machine_Downtime[[#This Row],[torque_risk]]+Machine_Downtime[[#This Row],[temperature_risk]]+Machine_Downtime[[#This Row],[splindle_speed_risk]]+Machine_Downtime[[#This Row],[pressure_risk]]</f>
        <v>4</v>
      </c>
      <c r="V812" s="3" t="str">
        <f>IF(Machine_Downtime[[#This Row],[risk_score]]&gt;=5,"High",IF(Machine_Downtime[[#This Row],[risk_score]]&gt;=3,"Medium","Low"))</f>
        <v>Medium</v>
      </c>
    </row>
    <row r="813" spans="1:22" x14ac:dyDescent="0.3">
      <c r="A813" t="s">
        <v>340</v>
      </c>
      <c r="B813" t="s">
        <v>23</v>
      </c>
      <c r="C813" t="s">
        <v>24</v>
      </c>
      <c r="D813" s="3">
        <v>140.91684269999999</v>
      </c>
      <c r="E813" s="3">
        <v>11.35</v>
      </c>
      <c r="F813" s="3">
        <v>6.3153799609999997</v>
      </c>
      <c r="G813" s="3">
        <v>5.7</v>
      </c>
      <c r="H813" s="3">
        <v>49.3</v>
      </c>
      <c r="I813" s="3">
        <v>30.4</v>
      </c>
      <c r="J813" s="3">
        <v>1.468</v>
      </c>
      <c r="K813" s="3">
        <v>26.443999999999999</v>
      </c>
      <c r="L813" s="3">
        <v>15217</v>
      </c>
      <c r="M813" s="3" t="s">
        <v>138</v>
      </c>
      <c r="N813" s="3">
        <v>18.901769810000001</v>
      </c>
      <c r="O813" s="3">
        <v>1.87</v>
      </c>
      <c r="P813" t="s">
        <v>37</v>
      </c>
      <c r="Q813" s="3">
        <f t="shared" si="24"/>
        <v>0</v>
      </c>
      <c r="R813" s="3">
        <f t="shared" si="25"/>
        <v>2</v>
      </c>
      <c r="S813" s="3">
        <f>IF(Machine_Downtime[[#This Row],[Coolant_Temperature]]&gt;18,2,0)</f>
        <v>0</v>
      </c>
      <c r="T813" s="3">
        <f>IF(Machine_Downtime[[#This Row],[Torque]]&gt;24,2,0)</f>
        <v>0</v>
      </c>
      <c r="U813" s="3">
        <f>Machine_Downtime[[#This Row],[torque_risk]]+Machine_Downtime[[#This Row],[temperature_risk]]+Machine_Downtime[[#This Row],[splindle_speed_risk]]+Machine_Downtime[[#This Row],[pressure_risk]]</f>
        <v>2</v>
      </c>
      <c r="V813" s="3" t="str">
        <f>IF(Machine_Downtime[[#This Row],[risk_score]]&gt;=5,"High",IF(Machine_Downtime[[#This Row],[risk_score]]&gt;=3,"Medium","Low"))</f>
        <v>Low</v>
      </c>
    </row>
    <row r="814" spans="1:22" x14ac:dyDescent="0.3">
      <c r="A814" t="s">
        <v>340</v>
      </c>
      <c r="B814" t="s">
        <v>28</v>
      </c>
      <c r="C814" t="s">
        <v>29</v>
      </c>
      <c r="D814" s="3">
        <v>112.3419945</v>
      </c>
      <c r="E814" s="3">
        <v>11.3</v>
      </c>
      <c r="F814" s="3">
        <v>6.5639338230000002</v>
      </c>
      <c r="G814" s="3">
        <v>34.1</v>
      </c>
      <c r="H814" s="3">
        <v>44.2</v>
      </c>
      <c r="I814" s="3">
        <v>38.9</v>
      </c>
      <c r="J814" s="3">
        <v>1.407</v>
      </c>
      <c r="K814" s="3">
        <v>32.362000000000002</v>
      </c>
      <c r="L814" s="3">
        <v>25156</v>
      </c>
      <c r="M814" s="3" t="s">
        <v>111</v>
      </c>
      <c r="N814" s="3">
        <v>18.977659410000001</v>
      </c>
      <c r="O814" s="3">
        <v>2.0099999999999998</v>
      </c>
      <c r="P814" t="s">
        <v>37</v>
      </c>
      <c r="Q814" s="3">
        <f t="shared" si="24"/>
        <v>0</v>
      </c>
      <c r="R814" s="3">
        <f t="shared" si="25"/>
        <v>0</v>
      </c>
      <c r="S814" s="3">
        <f>IF(Machine_Downtime[[#This Row],[Coolant_Temperature]]&gt;18,2,0)</f>
        <v>2</v>
      </c>
      <c r="T814" s="3">
        <f>IF(Machine_Downtime[[#This Row],[Torque]]&gt;24,2,0)</f>
        <v>0</v>
      </c>
      <c r="U814" s="3">
        <f>Machine_Downtime[[#This Row],[torque_risk]]+Machine_Downtime[[#This Row],[temperature_risk]]+Machine_Downtime[[#This Row],[splindle_speed_risk]]+Machine_Downtime[[#This Row],[pressure_risk]]</f>
        <v>2</v>
      </c>
      <c r="V814" s="3" t="str">
        <f>IF(Machine_Downtime[[#This Row],[risk_score]]&gt;=5,"High",IF(Machine_Downtime[[#This Row],[risk_score]]&gt;=3,"Medium","Low"))</f>
        <v>Low</v>
      </c>
    </row>
    <row r="815" spans="1:22" x14ac:dyDescent="0.3">
      <c r="A815" t="s">
        <v>344</v>
      </c>
      <c r="B815" t="s">
        <v>28</v>
      </c>
      <c r="C815" t="s">
        <v>29</v>
      </c>
      <c r="D815" s="3">
        <v>131.50096360000001</v>
      </c>
      <c r="E815" s="3">
        <v>5.9371471470000001</v>
      </c>
      <c r="F815" s="3">
        <v>5.8335927779999999</v>
      </c>
      <c r="G815" s="3">
        <v>12.2</v>
      </c>
      <c r="H815" s="3">
        <v>49.4</v>
      </c>
      <c r="I815" s="3">
        <v>42.1</v>
      </c>
      <c r="J815" s="3">
        <v>0.95</v>
      </c>
      <c r="K815" s="3">
        <v>32.015000000000001</v>
      </c>
      <c r="L815" s="3">
        <v>23685</v>
      </c>
      <c r="M815" s="3" t="s">
        <v>345</v>
      </c>
      <c r="N815" s="3">
        <v>20.156301460000002</v>
      </c>
      <c r="O815" s="3">
        <v>3.18</v>
      </c>
      <c r="P815" t="s">
        <v>37</v>
      </c>
      <c r="Q815" s="3">
        <f t="shared" si="24"/>
        <v>0</v>
      </c>
      <c r="R815" s="3">
        <f t="shared" si="25"/>
        <v>2</v>
      </c>
      <c r="S815" s="3">
        <f>IF(Machine_Downtime[[#This Row],[Coolant_Temperature]]&gt;18,2,0)</f>
        <v>0</v>
      </c>
      <c r="T815" s="3">
        <f>IF(Machine_Downtime[[#This Row],[Torque]]&gt;24,2,0)</f>
        <v>0</v>
      </c>
      <c r="U815" s="3">
        <f>Machine_Downtime[[#This Row],[torque_risk]]+Machine_Downtime[[#This Row],[temperature_risk]]+Machine_Downtime[[#This Row],[splindle_speed_risk]]+Machine_Downtime[[#This Row],[pressure_risk]]</f>
        <v>2</v>
      </c>
      <c r="V815" s="3" t="str">
        <f>IF(Machine_Downtime[[#This Row],[risk_score]]&gt;=5,"High",IF(Machine_Downtime[[#This Row],[risk_score]]&gt;=3,"Medium","Low"))</f>
        <v>Low</v>
      </c>
    </row>
    <row r="816" spans="1:22" x14ac:dyDescent="0.3">
      <c r="A816" t="s">
        <v>344</v>
      </c>
      <c r="B816" t="s">
        <v>23</v>
      </c>
      <c r="C816" t="s">
        <v>24</v>
      </c>
      <c r="D816" s="3">
        <v>66.83</v>
      </c>
      <c r="E816" s="3">
        <v>6.893181921</v>
      </c>
      <c r="F816" s="3">
        <v>7.0044856040000001</v>
      </c>
      <c r="G816" s="3">
        <v>13.4</v>
      </c>
      <c r="H816" s="3">
        <v>44.7</v>
      </c>
      <c r="I816" s="3">
        <v>30.6</v>
      </c>
      <c r="J816" s="3">
        <v>0.52</v>
      </c>
      <c r="K816" s="3">
        <v>28.405999999999999</v>
      </c>
      <c r="L816" s="3">
        <v>20801</v>
      </c>
      <c r="M816" s="3" t="s">
        <v>127</v>
      </c>
      <c r="N816" s="3">
        <v>24.49848617</v>
      </c>
      <c r="O816" s="3">
        <v>3.69</v>
      </c>
      <c r="P816" t="s">
        <v>21</v>
      </c>
      <c r="Q816" s="3">
        <f t="shared" si="24"/>
        <v>2</v>
      </c>
      <c r="R816" s="3">
        <f t="shared" si="25"/>
        <v>2</v>
      </c>
      <c r="S816" s="3">
        <f>IF(Machine_Downtime[[#This Row],[Coolant_Temperature]]&gt;18,2,0)</f>
        <v>0</v>
      </c>
      <c r="T816" s="3">
        <f>IF(Machine_Downtime[[#This Row],[Torque]]&gt;24,2,0)</f>
        <v>2</v>
      </c>
      <c r="U816" s="3">
        <f>Machine_Downtime[[#This Row],[torque_risk]]+Machine_Downtime[[#This Row],[temperature_risk]]+Machine_Downtime[[#This Row],[splindle_speed_risk]]+Machine_Downtime[[#This Row],[pressure_risk]]</f>
        <v>6</v>
      </c>
      <c r="V816" s="3" t="str">
        <f>IF(Machine_Downtime[[#This Row],[risk_score]]&gt;=5,"High",IF(Machine_Downtime[[#This Row],[risk_score]]&gt;=3,"Medium","Low"))</f>
        <v>High</v>
      </c>
    </row>
    <row r="817" spans="1:22" x14ac:dyDescent="0.3">
      <c r="A817" t="s">
        <v>344</v>
      </c>
      <c r="B817" t="s">
        <v>23</v>
      </c>
      <c r="C817" t="s">
        <v>24</v>
      </c>
      <c r="D817" s="3">
        <v>137.91524279999999</v>
      </c>
      <c r="E817" s="3">
        <v>5.9733515319999997</v>
      </c>
      <c r="F817" s="3">
        <v>6.9366412710000001</v>
      </c>
      <c r="G817" s="3" t="s">
        <v>212</v>
      </c>
      <c r="H817" s="3">
        <v>50.4</v>
      </c>
      <c r="I817" s="3">
        <v>39.6</v>
      </c>
      <c r="J817" s="3">
        <v>1.175</v>
      </c>
      <c r="K817" s="3">
        <v>31.195</v>
      </c>
      <c r="L817" s="3">
        <v>23742</v>
      </c>
      <c r="M817" s="3" t="s">
        <v>171</v>
      </c>
      <c r="N817" s="3">
        <v>20.107910029999999</v>
      </c>
      <c r="O817" s="3">
        <v>1.88</v>
      </c>
      <c r="P817" t="s">
        <v>37</v>
      </c>
      <c r="Q817" s="3">
        <f t="shared" si="24"/>
        <v>0</v>
      </c>
      <c r="R817" s="3">
        <f t="shared" si="25"/>
        <v>2</v>
      </c>
      <c r="S817" s="3">
        <f>IF(Machine_Downtime[[#This Row],[Coolant_Temperature]]&gt;18,2,0)</f>
        <v>2</v>
      </c>
      <c r="T817" s="3">
        <f>IF(Machine_Downtime[[#This Row],[Torque]]&gt;24,2,0)</f>
        <v>0</v>
      </c>
      <c r="U817" s="3">
        <f>Machine_Downtime[[#This Row],[torque_risk]]+Machine_Downtime[[#This Row],[temperature_risk]]+Machine_Downtime[[#This Row],[splindle_speed_risk]]+Machine_Downtime[[#This Row],[pressure_risk]]</f>
        <v>4</v>
      </c>
      <c r="V817" s="3" t="str">
        <f>IF(Machine_Downtime[[#This Row],[risk_score]]&gt;=5,"High",IF(Machine_Downtime[[#This Row],[risk_score]]&gt;=3,"Medium","Low"))</f>
        <v>Medium</v>
      </c>
    </row>
    <row r="818" spans="1:22" x14ac:dyDescent="0.3">
      <c r="A818" t="s">
        <v>344</v>
      </c>
      <c r="B818" t="s">
        <v>23</v>
      </c>
      <c r="C818" t="s">
        <v>24</v>
      </c>
      <c r="D818" s="3">
        <v>90.4587468</v>
      </c>
      <c r="E818" s="3">
        <v>5.7828381889999996</v>
      </c>
      <c r="F818" s="3">
        <v>6.2109201470000004</v>
      </c>
      <c r="G818" s="3">
        <v>27.6</v>
      </c>
      <c r="H818" s="3">
        <v>49.2</v>
      </c>
      <c r="I818" s="3">
        <v>31.7</v>
      </c>
      <c r="J818" s="3">
        <v>0.55000000000000004</v>
      </c>
      <c r="K818" s="3">
        <v>30.158999999999999</v>
      </c>
      <c r="L818" s="3">
        <v>17726</v>
      </c>
      <c r="M818" s="3" t="s">
        <v>110</v>
      </c>
      <c r="N818" s="3">
        <v>20.62835415</v>
      </c>
      <c r="O818" s="3">
        <v>1.89</v>
      </c>
      <c r="P818" t="s">
        <v>37</v>
      </c>
      <c r="Q818" s="3">
        <f t="shared" si="24"/>
        <v>0</v>
      </c>
      <c r="R818" s="3">
        <f t="shared" si="25"/>
        <v>2</v>
      </c>
      <c r="S818" s="3">
        <f>IF(Machine_Downtime[[#This Row],[Coolant_Temperature]]&gt;18,2,0)</f>
        <v>2</v>
      </c>
      <c r="T818" s="3">
        <f>IF(Machine_Downtime[[#This Row],[Torque]]&gt;24,2,0)</f>
        <v>0</v>
      </c>
      <c r="U818" s="3">
        <f>Machine_Downtime[[#This Row],[torque_risk]]+Machine_Downtime[[#This Row],[temperature_risk]]+Machine_Downtime[[#This Row],[splindle_speed_risk]]+Machine_Downtime[[#This Row],[pressure_risk]]</f>
        <v>4</v>
      </c>
      <c r="V818" s="3" t="str">
        <f>IF(Machine_Downtime[[#This Row],[risk_score]]&gt;=5,"High",IF(Machine_Downtime[[#This Row],[risk_score]]&gt;=3,"Medium","Low"))</f>
        <v>Medium</v>
      </c>
    </row>
    <row r="819" spans="1:22" x14ac:dyDescent="0.3">
      <c r="A819" t="s">
        <v>344</v>
      </c>
      <c r="B819" t="s">
        <v>23</v>
      </c>
      <c r="C819" t="s">
        <v>24</v>
      </c>
      <c r="D819" s="3">
        <v>94.086753639999998</v>
      </c>
      <c r="E819" s="3">
        <v>3.8950313470000002</v>
      </c>
      <c r="F819" s="3">
        <v>6.4239086910000003</v>
      </c>
      <c r="G819" s="3">
        <v>7.4</v>
      </c>
      <c r="H819" s="3">
        <v>50.1</v>
      </c>
      <c r="I819" s="3">
        <v>34.799999999999997</v>
      </c>
      <c r="J819" s="3">
        <v>1.0609999999999999</v>
      </c>
      <c r="K819" s="3">
        <v>29.748999999999999</v>
      </c>
      <c r="L819" s="3">
        <v>19197</v>
      </c>
      <c r="M819" s="3" t="s">
        <v>162</v>
      </c>
      <c r="N819" s="3">
        <v>33.923365019999999</v>
      </c>
      <c r="O819" s="3">
        <v>2.88</v>
      </c>
      <c r="P819" t="s">
        <v>37</v>
      </c>
      <c r="Q819" s="3">
        <f t="shared" si="24"/>
        <v>0</v>
      </c>
      <c r="R819" s="3">
        <f t="shared" si="25"/>
        <v>0</v>
      </c>
      <c r="S819" s="3">
        <f>IF(Machine_Downtime[[#This Row],[Coolant_Temperature]]&gt;18,2,0)</f>
        <v>0</v>
      </c>
      <c r="T819" s="3">
        <f>IF(Machine_Downtime[[#This Row],[Torque]]&gt;24,2,0)</f>
        <v>2</v>
      </c>
      <c r="U819" s="3">
        <f>Machine_Downtime[[#This Row],[torque_risk]]+Machine_Downtime[[#This Row],[temperature_risk]]+Machine_Downtime[[#This Row],[splindle_speed_risk]]+Machine_Downtime[[#This Row],[pressure_risk]]</f>
        <v>2</v>
      </c>
      <c r="V819" s="3" t="str">
        <f>IF(Machine_Downtime[[#This Row],[risk_score]]&gt;=5,"High",IF(Machine_Downtime[[#This Row],[risk_score]]&gt;=3,"Medium","Low"))</f>
        <v>Low</v>
      </c>
    </row>
    <row r="820" spans="1:22" x14ac:dyDescent="0.3">
      <c r="A820" t="s">
        <v>344</v>
      </c>
      <c r="B820" t="s">
        <v>28</v>
      </c>
      <c r="C820" t="s">
        <v>29</v>
      </c>
      <c r="D820" s="3">
        <v>150.51351310000001</v>
      </c>
      <c r="E820" s="3">
        <v>3.1069600020000001</v>
      </c>
      <c r="F820" s="3">
        <v>6.8655374279999997</v>
      </c>
      <c r="G820" s="3">
        <v>9.9</v>
      </c>
      <c r="H820" s="3">
        <v>44.8</v>
      </c>
      <c r="I820" s="3">
        <v>37.5</v>
      </c>
      <c r="J820" s="3">
        <v>0.69599999999999995</v>
      </c>
      <c r="K820" s="3">
        <v>17.611999999999998</v>
      </c>
      <c r="L820" s="3">
        <v>14152</v>
      </c>
      <c r="M820" s="3" t="s">
        <v>152</v>
      </c>
      <c r="N820" s="3">
        <v>35.581220899999998</v>
      </c>
      <c r="O820" s="3">
        <v>1.99</v>
      </c>
      <c r="P820" t="s">
        <v>37</v>
      </c>
      <c r="Q820" s="3">
        <f t="shared" si="24"/>
        <v>0</v>
      </c>
      <c r="R820" s="3">
        <f t="shared" si="25"/>
        <v>0</v>
      </c>
      <c r="S820" s="3">
        <f>IF(Machine_Downtime[[#This Row],[Coolant_Temperature]]&gt;18,2,0)</f>
        <v>0</v>
      </c>
      <c r="T820" s="3">
        <f>IF(Machine_Downtime[[#This Row],[Torque]]&gt;24,2,0)</f>
        <v>2</v>
      </c>
      <c r="U820" s="3">
        <f>Machine_Downtime[[#This Row],[torque_risk]]+Machine_Downtime[[#This Row],[temperature_risk]]+Machine_Downtime[[#This Row],[splindle_speed_risk]]+Machine_Downtime[[#This Row],[pressure_risk]]</f>
        <v>2</v>
      </c>
      <c r="V820" s="3" t="str">
        <f>IF(Machine_Downtime[[#This Row],[risk_score]]&gt;=5,"High",IF(Machine_Downtime[[#This Row],[risk_score]]&gt;=3,"Medium","Low"))</f>
        <v>Low</v>
      </c>
    </row>
    <row r="821" spans="1:22" x14ac:dyDescent="0.3">
      <c r="A821" t="s">
        <v>344</v>
      </c>
      <c r="B821" t="s">
        <v>28</v>
      </c>
      <c r="C821" t="s">
        <v>29</v>
      </c>
      <c r="D821" s="3">
        <v>60.54</v>
      </c>
      <c r="E821" s="3">
        <v>6.5603321990000003</v>
      </c>
      <c r="F821" s="3">
        <v>5.8901402459999996</v>
      </c>
      <c r="G821" s="3">
        <v>35.5</v>
      </c>
      <c r="H821" s="3">
        <v>51.1</v>
      </c>
      <c r="I821" s="3" t="s">
        <v>25</v>
      </c>
      <c r="J821" s="3">
        <v>1.6879999999999999</v>
      </c>
      <c r="K821" s="3">
        <v>29.302</v>
      </c>
      <c r="L821" s="3">
        <v>23432</v>
      </c>
      <c r="M821" s="3" t="s">
        <v>112</v>
      </c>
      <c r="N821" s="3">
        <v>24.389598450000001</v>
      </c>
      <c r="O821" s="3">
        <v>3.55</v>
      </c>
      <c r="P821" t="s">
        <v>21</v>
      </c>
      <c r="Q821" s="3">
        <f t="shared" si="24"/>
        <v>2</v>
      </c>
      <c r="R821" s="3">
        <f t="shared" si="25"/>
        <v>0</v>
      </c>
      <c r="S821" s="3">
        <f>IF(Machine_Downtime[[#This Row],[Coolant_Temperature]]&gt;18,2,0)</f>
        <v>2</v>
      </c>
      <c r="T821" s="3">
        <f>IF(Machine_Downtime[[#This Row],[Torque]]&gt;24,2,0)</f>
        <v>2</v>
      </c>
      <c r="U821" s="3">
        <f>Machine_Downtime[[#This Row],[torque_risk]]+Machine_Downtime[[#This Row],[temperature_risk]]+Machine_Downtime[[#This Row],[splindle_speed_risk]]+Machine_Downtime[[#This Row],[pressure_risk]]</f>
        <v>6</v>
      </c>
      <c r="V821" s="3" t="str">
        <f>IF(Machine_Downtime[[#This Row],[risk_score]]&gt;=5,"High",IF(Machine_Downtime[[#This Row],[risk_score]]&gt;=3,"Medium","Low"))</f>
        <v>High</v>
      </c>
    </row>
    <row r="822" spans="1:22" x14ac:dyDescent="0.3">
      <c r="A822" t="s">
        <v>344</v>
      </c>
      <c r="B822" t="s">
        <v>28</v>
      </c>
      <c r="C822" t="s">
        <v>29</v>
      </c>
      <c r="D822" s="3">
        <v>93.14</v>
      </c>
      <c r="E822" s="3">
        <v>4.8425205299999998</v>
      </c>
      <c r="F822" s="3">
        <v>6.6762592659999997</v>
      </c>
      <c r="G822" s="3">
        <v>8.6</v>
      </c>
      <c r="H822" s="3">
        <v>47.3</v>
      </c>
      <c r="I822" s="3">
        <v>33.4</v>
      </c>
      <c r="J822" s="3">
        <v>0.95</v>
      </c>
      <c r="K822" s="3">
        <v>21.227</v>
      </c>
      <c r="L822" s="3">
        <v>19451</v>
      </c>
      <c r="M822" s="3" t="s">
        <v>148</v>
      </c>
      <c r="N822" s="3">
        <v>17.899311019999999</v>
      </c>
      <c r="O822" s="3">
        <v>3.67</v>
      </c>
      <c r="P822" t="s">
        <v>21</v>
      </c>
      <c r="Q822" s="3">
        <f t="shared" si="24"/>
        <v>0</v>
      </c>
      <c r="R822" s="3">
        <f t="shared" si="25"/>
        <v>2</v>
      </c>
      <c r="S822" s="3">
        <f>IF(Machine_Downtime[[#This Row],[Coolant_Temperature]]&gt;18,2,0)</f>
        <v>0</v>
      </c>
      <c r="T822" s="3">
        <f>IF(Machine_Downtime[[#This Row],[Torque]]&gt;24,2,0)</f>
        <v>0</v>
      </c>
      <c r="U822" s="3">
        <f>Machine_Downtime[[#This Row],[torque_risk]]+Machine_Downtime[[#This Row],[temperature_risk]]+Machine_Downtime[[#This Row],[splindle_speed_risk]]+Machine_Downtime[[#This Row],[pressure_risk]]</f>
        <v>2</v>
      </c>
      <c r="V822" s="3" t="str">
        <f>IF(Machine_Downtime[[#This Row],[risk_score]]&gt;=5,"High",IF(Machine_Downtime[[#This Row],[risk_score]]&gt;=3,"Medium","Low"))</f>
        <v>Low</v>
      </c>
    </row>
    <row r="823" spans="1:22" x14ac:dyDescent="0.3">
      <c r="A823" t="s">
        <v>344</v>
      </c>
      <c r="B823" t="s">
        <v>17</v>
      </c>
      <c r="C823" t="s">
        <v>18</v>
      </c>
      <c r="D823" s="3">
        <v>54.35</v>
      </c>
      <c r="E823" s="3">
        <v>6.893181921</v>
      </c>
      <c r="F823" s="3">
        <v>6.1784877749999998</v>
      </c>
      <c r="G823" s="3">
        <v>14.9</v>
      </c>
      <c r="H823" s="3">
        <v>48.2</v>
      </c>
      <c r="I823" s="3">
        <v>33.1</v>
      </c>
      <c r="J823" s="3">
        <v>0.52400000000000002</v>
      </c>
      <c r="K823" s="3">
        <v>23.606000000000002</v>
      </c>
      <c r="L823" s="3">
        <v>19551</v>
      </c>
      <c r="M823" s="3" t="s">
        <v>211</v>
      </c>
      <c r="N823" s="3">
        <v>15.900716149999999</v>
      </c>
      <c r="O823" s="3">
        <v>3.69</v>
      </c>
      <c r="P823" t="s">
        <v>21</v>
      </c>
      <c r="Q823" s="3">
        <f t="shared" si="24"/>
        <v>2</v>
      </c>
      <c r="R823" s="3">
        <f t="shared" si="25"/>
        <v>0</v>
      </c>
      <c r="S823" s="3">
        <f>IF(Machine_Downtime[[#This Row],[Coolant_Temperature]]&gt;18,2,0)</f>
        <v>0</v>
      </c>
      <c r="T823" s="3">
        <f>IF(Machine_Downtime[[#This Row],[Torque]]&gt;24,2,0)</f>
        <v>0</v>
      </c>
      <c r="U823" s="3">
        <f>Machine_Downtime[[#This Row],[torque_risk]]+Machine_Downtime[[#This Row],[temperature_risk]]+Machine_Downtime[[#This Row],[splindle_speed_risk]]+Machine_Downtime[[#This Row],[pressure_risk]]</f>
        <v>2</v>
      </c>
      <c r="V823" s="3" t="str">
        <f>IF(Machine_Downtime[[#This Row],[risk_score]]&gt;=5,"High",IF(Machine_Downtime[[#This Row],[risk_score]]&gt;=3,"Medium","Low"))</f>
        <v>Low</v>
      </c>
    </row>
    <row r="824" spans="1:22" x14ac:dyDescent="0.3">
      <c r="A824" t="s">
        <v>344</v>
      </c>
      <c r="B824" t="s">
        <v>28</v>
      </c>
      <c r="C824" t="s">
        <v>29</v>
      </c>
      <c r="D824" s="3">
        <v>74.25</v>
      </c>
      <c r="E824" s="3">
        <v>5.9183573369999998</v>
      </c>
      <c r="F824" s="3">
        <v>6.2629580220000003</v>
      </c>
      <c r="G824" s="3">
        <v>8.3000000000000007</v>
      </c>
      <c r="H824" s="3">
        <v>49.7</v>
      </c>
      <c r="I824" s="3">
        <v>38.799999999999997</v>
      </c>
      <c r="J824" s="3">
        <v>1.0129999999999999</v>
      </c>
      <c r="K824" s="3">
        <v>31.895</v>
      </c>
      <c r="L824" s="3">
        <v>19549</v>
      </c>
      <c r="M824" s="3" t="s">
        <v>106</v>
      </c>
      <c r="N824" s="3">
        <v>16.44955444</v>
      </c>
      <c r="O824" s="3">
        <v>3.67</v>
      </c>
      <c r="P824" t="s">
        <v>21</v>
      </c>
      <c r="Q824" s="3">
        <f t="shared" si="24"/>
        <v>2</v>
      </c>
      <c r="R824" s="3">
        <f t="shared" si="25"/>
        <v>0</v>
      </c>
      <c r="S824" s="3">
        <f>IF(Machine_Downtime[[#This Row],[Coolant_Temperature]]&gt;18,2,0)</f>
        <v>0</v>
      </c>
      <c r="T824" s="3">
        <f>IF(Machine_Downtime[[#This Row],[Torque]]&gt;24,2,0)</f>
        <v>0</v>
      </c>
      <c r="U824" s="3">
        <f>Machine_Downtime[[#This Row],[torque_risk]]+Machine_Downtime[[#This Row],[temperature_risk]]+Machine_Downtime[[#This Row],[splindle_speed_risk]]+Machine_Downtime[[#This Row],[pressure_risk]]</f>
        <v>2</v>
      </c>
      <c r="V824" s="3" t="str">
        <f>IF(Machine_Downtime[[#This Row],[risk_score]]&gt;=5,"High",IF(Machine_Downtime[[#This Row],[risk_score]]&gt;=3,"Medium","Low"))</f>
        <v>Low</v>
      </c>
    </row>
    <row r="825" spans="1:22" x14ac:dyDescent="0.3">
      <c r="A825" t="s">
        <v>344</v>
      </c>
      <c r="B825" t="s">
        <v>23</v>
      </c>
      <c r="C825" t="s">
        <v>24</v>
      </c>
      <c r="D825" s="3">
        <v>92.26</v>
      </c>
      <c r="E825" s="3">
        <v>4.8371209740000003</v>
      </c>
      <c r="F825" s="3">
        <v>6.8668252619999999</v>
      </c>
      <c r="G825" s="3">
        <v>29.8</v>
      </c>
      <c r="H825" s="3">
        <v>42.3</v>
      </c>
      <c r="I825" s="3">
        <v>34.1</v>
      </c>
      <c r="J825" s="3">
        <v>1.3169999999999999</v>
      </c>
      <c r="K825" s="3">
        <v>30.817</v>
      </c>
      <c r="L825" s="3">
        <v>17919</v>
      </c>
      <c r="M825" s="3" t="s">
        <v>245</v>
      </c>
      <c r="N825" s="3">
        <v>24.472114000000001</v>
      </c>
      <c r="O825" s="3">
        <v>3.61</v>
      </c>
      <c r="P825" t="s">
        <v>21</v>
      </c>
      <c r="Q825" s="3">
        <f t="shared" si="24"/>
        <v>0</v>
      </c>
      <c r="R825" s="3">
        <f t="shared" si="25"/>
        <v>0</v>
      </c>
      <c r="S825" s="3">
        <f>IF(Machine_Downtime[[#This Row],[Coolant_Temperature]]&gt;18,2,0)</f>
        <v>2</v>
      </c>
      <c r="T825" s="3">
        <f>IF(Machine_Downtime[[#This Row],[Torque]]&gt;24,2,0)</f>
        <v>2</v>
      </c>
      <c r="U825" s="3">
        <f>Machine_Downtime[[#This Row],[torque_risk]]+Machine_Downtime[[#This Row],[temperature_risk]]+Machine_Downtime[[#This Row],[splindle_speed_risk]]+Machine_Downtime[[#This Row],[pressure_risk]]</f>
        <v>4</v>
      </c>
      <c r="V825" s="3" t="str">
        <f>IF(Machine_Downtime[[#This Row],[risk_score]]&gt;=5,"High",IF(Machine_Downtime[[#This Row],[risk_score]]&gt;=3,"Medium","Low"))</f>
        <v>Medium</v>
      </c>
    </row>
    <row r="826" spans="1:22" x14ac:dyDescent="0.3">
      <c r="A826" t="s">
        <v>344</v>
      </c>
      <c r="B826" t="s">
        <v>23</v>
      </c>
      <c r="C826" t="s">
        <v>24</v>
      </c>
      <c r="D826" s="3">
        <v>99.56</v>
      </c>
      <c r="E826" s="3">
        <v>4.8280332159999997</v>
      </c>
      <c r="F826" s="3">
        <v>6.4860006700000001</v>
      </c>
      <c r="G826" s="3">
        <v>22.6</v>
      </c>
      <c r="H826" s="3">
        <v>46.2</v>
      </c>
      <c r="I826" s="3">
        <v>33.4</v>
      </c>
      <c r="J826" s="3">
        <v>1.1890000000000001</v>
      </c>
      <c r="K826" s="3">
        <v>14.422000000000001</v>
      </c>
      <c r="L826" s="3">
        <v>25528</v>
      </c>
      <c r="M826" s="3" t="s">
        <v>131</v>
      </c>
      <c r="N826" s="3">
        <v>24.509805929999999</v>
      </c>
      <c r="O826" s="3">
        <v>2.65</v>
      </c>
      <c r="P826" t="s">
        <v>21</v>
      </c>
      <c r="Q826" s="3">
        <f t="shared" si="24"/>
        <v>0</v>
      </c>
      <c r="R826" s="3">
        <f t="shared" si="25"/>
        <v>0</v>
      </c>
      <c r="S826" s="3">
        <f>IF(Machine_Downtime[[#This Row],[Coolant_Temperature]]&gt;18,2,0)</f>
        <v>2</v>
      </c>
      <c r="T826" s="3">
        <f>IF(Machine_Downtime[[#This Row],[Torque]]&gt;24,2,0)</f>
        <v>2</v>
      </c>
      <c r="U826" s="3">
        <f>Machine_Downtime[[#This Row],[torque_risk]]+Machine_Downtime[[#This Row],[temperature_risk]]+Machine_Downtime[[#This Row],[splindle_speed_risk]]+Machine_Downtime[[#This Row],[pressure_risk]]</f>
        <v>4</v>
      </c>
      <c r="V826" s="3" t="str">
        <f>IF(Machine_Downtime[[#This Row],[risk_score]]&gt;=5,"High",IF(Machine_Downtime[[#This Row],[risk_score]]&gt;=3,"Medium","Low"))</f>
        <v>Medium</v>
      </c>
    </row>
    <row r="827" spans="1:22" x14ac:dyDescent="0.3">
      <c r="A827" t="s">
        <v>344</v>
      </c>
      <c r="B827" t="s">
        <v>23</v>
      </c>
      <c r="C827" t="s">
        <v>24</v>
      </c>
      <c r="D827" s="3">
        <v>83.82</v>
      </c>
      <c r="E827" s="3">
        <v>4.8285033329999996</v>
      </c>
      <c r="F827" s="3">
        <v>7.213489268</v>
      </c>
      <c r="G827" s="3">
        <v>4.2</v>
      </c>
      <c r="H827" s="3">
        <v>49.1</v>
      </c>
      <c r="I827" s="3">
        <v>44.3</v>
      </c>
      <c r="J827" s="3">
        <v>1.53</v>
      </c>
      <c r="K827" s="3">
        <v>35.747999999999998</v>
      </c>
      <c r="L827" s="3">
        <v>23432</v>
      </c>
      <c r="M827" s="3" t="s">
        <v>218</v>
      </c>
      <c r="N827" s="3">
        <v>24.508547669999999</v>
      </c>
      <c r="O827" s="3">
        <v>2.58</v>
      </c>
      <c r="P827" t="s">
        <v>21</v>
      </c>
      <c r="Q827" s="3">
        <f t="shared" si="24"/>
        <v>2</v>
      </c>
      <c r="R827" s="3">
        <f t="shared" si="25"/>
        <v>2</v>
      </c>
      <c r="S827" s="3">
        <f>IF(Machine_Downtime[[#This Row],[Coolant_Temperature]]&gt;18,2,0)</f>
        <v>0</v>
      </c>
      <c r="T827" s="3">
        <f>IF(Machine_Downtime[[#This Row],[Torque]]&gt;24,2,0)</f>
        <v>2</v>
      </c>
      <c r="U827" s="3">
        <f>Machine_Downtime[[#This Row],[torque_risk]]+Machine_Downtime[[#This Row],[temperature_risk]]+Machine_Downtime[[#This Row],[splindle_speed_risk]]+Machine_Downtime[[#This Row],[pressure_risk]]</f>
        <v>6</v>
      </c>
      <c r="V827" s="3" t="str">
        <f>IF(Machine_Downtime[[#This Row],[risk_score]]&gt;=5,"High",IF(Machine_Downtime[[#This Row],[risk_score]]&gt;=3,"Medium","Low"))</f>
        <v>High</v>
      </c>
    </row>
    <row r="828" spans="1:22" x14ac:dyDescent="0.3">
      <c r="A828" t="s">
        <v>344</v>
      </c>
      <c r="B828" t="s">
        <v>28</v>
      </c>
      <c r="C828" t="s">
        <v>29</v>
      </c>
      <c r="D828" s="3">
        <v>50.23</v>
      </c>
      <c r="E828" s="3">
        <v>4.8475870199999997</v>
      </c>
      <c r="F828" s="3">
        <v>6.5405972119999998</v>
      </c>
      <c r="G828" s="3" t="s">
        <v>268</v>
      </c>
      <c r="H828" s="3">
        <v>47.4</v>
      </c>
      <c r="I828" s="3">
        <v>31.7</v>
      </c>
      <c r="J828" s="3">
        <v>1.325</v>
      </c>
      <c r="K828" s="3">
        <v>21.88</v>
      </c>
      <c r="L828" s="3">
        <v>26526</v>
      </c>
      <c r="M828" s="3" t="s">
        <v>198</v>
      </c>
      <c r="N828" s="3">
        <v>24.418290620000001</v>
      </c>
      <c r="O828" s="3">
        <v>2.5299999999999998</v>
      </c>
      <c r="P828" t="s">
        <v>21</v>
      </c>
      <c r="Q828" s="3">
        <f t="shared" si="24"/>
        <v>2</v>
      </c>
      <c r="R828" s="3">
        <f t="shared" si="25"/>
        <v>2</v>
      </c>
      <c r="S828" s="3">
        <f>IF(Machine_Downtime[[#This Row],[Coolant_Temperature]]&gt;18,2,0)</f>
        <v>2</v>
      </c>
      <c r="T828" s="3">
        <f>IF(Machine_Downtime[[#This Row],[Torque]]&gt;24,2,0)</f>
        <v>2</v>
      </c>
      <c r="U828" s="3">
        <f>Machine_Downtime[[#This Row],[torque_risk]]+Machine_Downtime[[#This Row],[temperature_risk]]+Machine_Downtime[[#This Row],[splindle_speed_risk]]+Machine_Downtime[[#This Row],[pressure_risk]]</f>
        <v>8</v>
      </c>
      <c r="V828" s="3" t="str">
        <f>IF(Machine_Downtime[[#This Row],[risk_score]]&gt;=5,"High",IF(Machine_Downtime[[#This Row],[risk_score]]&gt;=3,"Medium","Low"))</f>
        <v>High</v>
      </c>
    </row>
    <row r="829" spans="1:22" x14ac:dyDescent="0.3">
      <c r="A829" t="s">
        <v>344</v>
      </c>
      <c r="B829" t="s">
        <v>28</v>
      </c>
      <c r="C829" t="s">
        <v>29</v>
      </c>
      <c r="D829" s="3">
        <v>120.17911340000001</v>
      </c>
      <c r="E829" s="3">
        <v>5.8460705620000004</v>
      </c>
      <c r="F829" s="3">
        <v>6.4106862769999999</v>
      </c>
      <c r="G829" s="3">
        <v>5.7</v>
      </c>
      <c r="H829" s="3">
        <v>47.8</v>
      </c>
      <c r="I829" s="3">
        <v>39.1</v>
      </c>
      <c r="J829" s="3">
        <v>0.999</v>
      </c>
      <c r="K829" s="3">
        <v>19.486999999999998</v>
      </c>
      <c r="L829" s="3">
        <v>23395</v>
      </c>
      <c r="M829" s="3" t="s">
        <v>171</v>
      </c>
      <c r="N829" s="3">
        <v>32.519298550000002</v>
      </c>
      <c r="O829" s="3">
        <v>3.06</v>
      </c>
      <c r="P829" t="s">
        <v>37</v>
      </c>
      <c r="Q829" s="3">
        <f t="shared" si="24"/>
        <v>0</v>
      </c>
      <c r="R829" s="3">
        <f t="shared" si="25"/>
        <v>2</v>
      </c>
      <c r="S829" s="3">
        <f>IF(Machine_Downtime[[#This Row],[Coolant_Temperature]]&gt;18,2,0)</f>
        <v>0</v>
      </c>
      <c r="T829" s="3">
        <f>IF(Machine_Downtime[[#This Row],[Torque]]&gt;24,2,0)</f>
        <v>2</v>
      </c>
      <c r="U829" s="3">
        <f>Machine_Downtime[[#This Row],[torque_risk]]+Machine_Downtime[[#This Row],[temperature_risk]]+Machine_Downtime[[#This Row],[splindle_speed_risk]]+Machine_Downtime[[#This Row],[pressure_risk]]</f>
        <v>4</v>
      </c>
      <c r="V829" s="3" t="str">
        <f>IF(Machine_Downtime[[#This Row],[risk_score]]&gt;=5,"High",IF(Machine_Downtime[[#This Row],[risk_score]]&gt;=3,"Medium","Low"))</f>
        <v>Medium</v>
      </c>
    </row>
    <row r="830" spans="1:22" x14ac:dyDescent="0.3">
      <c r="A830" t="s">
        <v>344</v>
      </c>
      <c r="B830" t="s">
        <v>17</v>
      </c>
      <c r="C830" t="s">
        <v>18</v>
      </c>
      <c r="D830" s="3">
        <v>62.36</v>
      </c>
      <c r="E830" s="3">
        <v>4.8425205299999998</v>
      </c>
      <c r="F830" s="3">
        <v>6.5373441889999997</v>
      </c>
      <c r="G830" s="3">
        <v>30.3</v>
      </c>
      <c r="H830" s="3">
        <v>42.9</v>
      </c>
      <c r="I830" s="3">
        <v>36.1</v>
      </c>
      <c r="J830" s="3">
        <v>1.7569999999999999</v>
      </c>
      <c r="K830" s="3">
        <v>38.438000000000002</v>
      </c>
      <c r="L830" s="3">
        <v>25528</v>
      </c>
      <c r="M830" s="3" t="s">
        <v>270</v>
      </c>
      <c r="N830" s="3">
        <v>24.54887643</v>
      </c>
      <c r="O830" s="3">
        <v>3.67</v>
      </c>
      <c r="P830" t="s">
        <v>21</v>
      </c>
      <c r="Q830" s="3">
        <f t="shared" si="24"/>
        <v>2</v>
      </c>
      <c r="R830" s="3">
        <f t="shared" si="25"/>
        <v>2</v>
      </c>
      <c r="S830" s="3">
        <f>IF(Machine_Downtime[[#This Row],[Coolant_Temperature]]&gt;18,2,0)</f>
        <v>2</v>
      </c>
      <c r="T830" s="3">
        <f>IF(Machine_Downtime[[#This Row],[Torque]]&gt;24,2,0)</f>
        <v>2</v>
      </c>
      <c r="U830" s="3">
        <f>Machine_Downtime[[#This Row],[torque_risk]]+Machine_Downtime[[#This Row],[temperature_risk]]+Machine_Downtime[[#This Row],[splindle_speed_risk]]+Machine_Downtime[[#This Row],[pressure_risk]]</f>
        <v>8</v>
      </c>
      <c r="V830" s="3" t="str">
        <f>IF(Machine_Downtime[[#This Row],[risk_score]]&gt;=5,"High",IF(Machine_Downtime[[#This Row],[risk_score]]&gt;=3,"Medium","Low"))</f>
        <v>High</v>
      </c>
    </row>
    <row r="831" spans="1:22" x14ac:dyDescent="0.3">
      <c r="A831" t="s">
        <v>344</v>
      </c>
      <c r="B831" t="s">
        <v>28</v>
      </c>
      <c r="C831" t="s">
        <v>29</v>
      </c>
      <c r="D831" s="3">
        <v>138.81185020000001</v>
      </c>
      <c r="E831" s="3">
        <v>5.8159732530000001</v>
      </c>
      <c r="F831" s="3">
        <v>6.776320042</v>
      </c>
      <c r="G831" s="3">
        <v>12.2</v>
      </c>
      <c r="H831" s="3">
        <v>45.4</v>
      </c>
      <c r="I831" s="3">
        <v>35.1</v>
      </c>
      <c r="J831" s="3">
        <v>0.871</v>
      </c>
      <c r="K831" s="3">
        <v>29.329000000000001</v>
      </c>
      <c r="L831" s="3">
        <v>16198</v>
      </c>
      <c r="M831" s="3" t="s">
        <v>346</v>
      </c>
      <c r="N831" s="3">
        <v>30.51400825</v>
      </c>
      <c r="O831" s="3">
        <v>3.21</v>
      </c>
      <c r="P831" t="s">
        <v>37</v>
      </c>
      <c r="Q831" s="3">
        <f t="shared" si="24"/>
        <v>0</v>
      </c>
      <c r="R831" s="3">
        <f t="shared" si="25"/>
        <v>2</v>
      </c>
      <c r="S831" s="3">
        <f>IF(Machine_Downtime[[#This Row],[Coolant_Temperature]]&gt;18,2,0)</f>
        <v>0</v>
      </c>
      <c r="T831" s="3">
        <f>IF(Machine_Downtime[[#This Row],[Torque]]&gt;24,2,0)</f>
        <v>2</v>
      </c>
      <c r="U831" s="3">
        <f>Machine_Downtime[[#This Row],[torque_risk]]+Machine_Downtime[[#This Row],[temperature_risk]]+Machine_Downtime[[#This Row],[splindle_speed_risk]]+Machine_Downtime[[#This Row],[pressure_risk]]</f>
        <v>4</v>
      </c>
      <c r="V831" s="3" t="str">
        <f>IF(Machine_Downtime[[#This Row],[risk_score]]&gt;=5,"High",IF(Machine_Downtime[[#This Row],[risk_score]]&gt;=3,"Medium","Low"))</f>
        <v>Medium</v>
      </c>
    </row>
    <row r="832" spans="1:22" x14ac:dyDescent="0.3">
      <c r="A832" t="s">
        <v>344</v>
      </c>
      <c r="B832" t="s">
        <v>23</v>
      </c>
      <c r="C832" t="s">
        <v>24</v>
      </c>
      <c r="D832" s="3">
        <v>81.54427819</v>
      </c>
      <c r="E832" s="3">
        <v>5.8598917999999998</v>
      </c>
      <c r="F832" s="3">
        <v>6.101218598</v>
      </c>
      <c r="G832" s="3">
        <v>7.4</v>
      </c>
      <c r="H832" s="3" t="s">
        <v>119</v>
      </c>
      <c r="I832" s="3">
        <v>34.6</v>
      </c>
      <c r="J832" s="3">
        <v>0.96299999999999997</v>
      </c>
      <c r="K832" s="3">
        <v>34.720999999999997</v>
      </c>
      <c r="L832" s="3">
        <v>23430</v>
      </c>
      <c r="M832" s="3" t="s">
        <v>149</v>
      </c>
      <c r="N832" s="3">
        <v>33.355119610000003</v>
      </c>
      <c r="O832" s="3">
        <v>3.07</v>
      </c>
      <c r="P832" t="s">
        <v>37</v>
      </c>
      <c r="Q832" s="3">
        <f t="shared" si="24"/>
        <v>2</v>
      </c>
      <c r="R832" s="3">
        <f t="shared" si="25"/>
        <v>0</v>
      </c>
      <c r="S832" s="3">
        <f>IF(Machine_Downtime[[#This Row],[Coolant_Temperature]]&gt;18,2,0)</f>
        <v>0</v>
      </c>
      <c r="T832" s="3">
        <f>IF(Machine_Downtime[[#This Row],[Torque]]&gt;24,2,0)</f>
        <v>2</v>
      </c>
      <c r="U832" s="3">
        <f>Machine_Downtime[[#This Row],[torque_risk]]+Machine_Downtime[[#This Row],[temperature_risk]]+Machine_Downtime[[#This Row],[splindle_speed_risk]]+Machine_Downtime[[#This Row],[pressure_risk]]</f>
        <v>4</v>
      </c>
      <c r="V832" s="3" t="str">
        <f>IF(Machine_Downtime[[#This Row],[risk_score]]&gt;=5,"High",IF(Machine_Downtime[[#This Row],[risk_score]]&gt;=3,"Medium","Low"))</f>
        <v>Medium</v>
      </c>
    </row>
    <row r="833" spans="1:22" x14ac:dyDescent="0.3">
      <c r="A833" t="s">
        <v>344</v>
      </c>
      <c r="B833" t="s">
        <v>28</v>
      </c>
      <c r="C833" t="s">
        <v>29</v>
      </c>
      <c r="D833" s="3">
        <v>88.279134229999997</v>
      </c>
      <c r="E833" s="3">
        <v>5.8573240010000003</v>
      </c>
      <c r="F833" s="3">
        <v>5.8063699480000004</v>
      </c>
      <c r="G833" s="3">
        <v>8.6999999999999993</v>
      </c>
      <c r="H833" s="3" t="s">
        <v>72</v>
      </c>
      <c r="I833" s="3">
        <v>38.4</v>
      </c>
      <c r="J833" s="3">
        <v>1.387</v>
      </c>
      <c r="K833" s="3">
        <v>20.975000000000001</v>
      </c>
      <c r="L833" s="3">
        <v>23412</v>
      </c>
      <c r="M833" s="3" t="s">
        <v>225</v>
      </c>
      <c r="N833" s="3">
        <v>20.391337780000001</v>
      </c>
      <c r="O833" s="3">
        <v>2.02</v>
      </c>
      <c r="P833" t="s">
        <v>37</v>
      </c>
      <c r="Q833" s="3">
        <f t="shared" si="24"/>
        <v>2</v>
      </c>
      <c r="R833" s="3">
        <f t="shared" si="25"/>
        <v>2</v>
      </c>
      <c r="S833" s="3">
        <f>IF(Machine_Downtime[[#This Row],[Coolant_Temperature]]&gt;18,2,0)</f>
        <v>0</v>
      </c>
      <c r="T833" s="3">
        <f>IF(Machine_Downtime[[#This Row],[Torque]]&gt;24,2,0)</f>
        <v>0</v>
      </c>
      <c r="U833" s="3">
        <f>Machine_Downtime[[#This Row],[torque_risk]]+Machine_Downtime[[#This Row],[temperature_risk]]+Machine_Downtime[[#This Row],[splindle_speed_risk]]+Machine_Downtime[[#This Row],[pressure_risk]]</f>
        <v>4</v>
      </c>
      <c r="V833" s="3" t="str">
        <f>IF(Machine_Downtime[[#This Row],[risk_score]]&gt;=5,"High",IF(Machine_Downtime[[#This Row],[risk_score]]&gt;=3,"Medium","Low"))</f>
        <v>Medium</v>
      </c>
    </row>
    <row r="834" spans="1:22" x14ac:dyDescent="0.3">
      <c r="A834" t="s">
        <v>344</v>
      </c>
      <c r="B834" t="s">
        <v>23</v>
      </c>
      <c r="C834" t="s">
        <v>24</v>
      </c>
      <c r="D834" s="3">
        <v>125.9274893</v>
      </c>
      <c r="E834" s="3">
        <v>5.9335551769999997</v>
      </c>
      <c r="F834" s="3">
        <v>6.2924453930000004</v>
      </c>
      <c r="G834" s="3">
        <v>4.5</v>
      </c>
      <c r="H834" s="3" t="s">
        <v>265</v>
      </c>
      <c r="I834" s="3">
        <v>41.2</v>
      </c>
      <c r="J834" s="3">
        <v>1.484</v>
      </c>
      <c r="K834" s="3">
        <v>16.119</v>
      </c>
      <c r="L834" s="3">
        <v>23669</v>
      </c>
      <c r="M834" s="3" t="s">
        <v>189</v>
      </c>
      <c r="N834" s="3">
        <v>20.169926910000001</v>
      </c>
      <c r="O834" s="3">
        <v>3.38</v>
      </c>
      <c r="P834" t="s">
        <v>37</v>
      </c>
      <c r="Q834" s="3">
        <f t="shared" ref="Q834:Q897" si="26">IF(D834&lt;90,2,0)</f>
        <v>0</v>
      </c>
      <c r="R834" s="3">
        <f t="shared" ref="R834:R897" si="27">IF(L833&gt;20000,2,0)</f>
        <v>2</v>
      </c>
      <c r="S834" s="3">
        <f>IF(Machine_Downtime[[#This Row],[Coolant_Temperature]]&gt;18,2,0)</f>
        <v>0</v>
      </c>
      <c r="T834" s="3">
        <f>IF(Machine_Downtime[[#This Row],[Torque]]&gt;24,2,0)</f>
        <v>0</v>
      </c>
      <c r="U834" s="3">
        <f>Machine_Downtime[[#This Row],[torque_risk]]+Machine_Downtime[[#This Row],[temperature_risk]]+Machine_Downtime[[#This Row],[splindle_speed_risk]]+Machine_Downtime[[#This Row],[pressure_risk]]</f>
        <v>2</v>
      </c>
      <c r="V834" s="3" t="str">
        <f>IF(Machine_Downtime[[#This Row],[risk_score]]&gt;=5,"High",IF(Machine_Downtime[[#This Row],[risk_score]]&gt;=3,"Medium","Low"))</f>
        <v>Low</v>
      </c>
    </row>
    <row r="835" spans="1:22" x14ac:dyDescent="0.3">
      <c r="A835" t="s">
        <v>344</v>
      </c>
      <c r="B835" t="s">
        <v>23</v>
      </c>
      <c r="C835" t="s">
        <v>24</v>
      </c>
      <c r="D835" s="3">
        <v>70.17</v>
      </c>
      <c r="E835" s="3">
        <v>4.8254881249999997</v>
      </c>
      <c r="F835" s="3">
        <v>5.7574778279999999</v>
      </c>
      <c r="G835" s="3">
        <v>28.7</v>
      </c>
      <c r="H835" s="3">
        <v>48.2</v>
      </c>
      <c r="I835" s="3">
        <v>33.1</v>
      </c>
      <c r="J835" s="3">
        <v>0.59699999999999998</v>
      </c>
      <c r="K835" s="3">
        <v>23.536000000000001</v>
      </c>
      <c r="L835" s="3">
        <v>19475</v>
      </c>
      <c r="M835" s="3" t="s">
        <v>64</v>
      </c>
      <c r="N835" s="3">
        <v>24.513581510000002</v>
      </c>
      <c r="O835" s="3">
        <v>2.89</v>
      </c>
      <c r="P835" t="s">
        <v>21</v>
      </c>
      <c r="Q835" s="3">
        <f t="shared" si="26"/>
        <v>2</v>
      </c>
      <c r="R835" s="3">
        <f t="shared" si="27"/>
        <v>2</v>
      </c>
      <c r="S835" s="3">
        <f>IF(Machine_Downtime[[#This Row],[Coolant_Temperature]]&gt;18,2,0)</f>
        <v>2</v>
      </c>
      <c r="T835" s="3">
        <f>IF(Machine_Downtime[[#This Row],[Torque]]&gt;24,2,0)</f>
        <v>2</v>
      </c>
      <c r="U835" s="3">
        <f>Machine_Downtime[[#This Row],[torque_risk]]+Machine_Downtime[[#This Row],[temperature_risk]]+Machine_Downtime[[#This Row],[splindle_speed_risk]]+Machine_Downtime[[#This Row],[pressure_risk]]</f>
        <v>8</v>
      </c>
      <c r="V835" s="3" t="str">
        <f>IF(Machine_Downtime[[#This Row],[risk_score]]&gt;=5,"High",IF(Machine_Downtime[[#This Row],[risk_score]]&gt;=3,"Medium","Low"))</f>
        <v>High</v>
      </c>
    </row>
    <row r="836" spans="1:22" x14ac:dyDescent="0.3">
      <c r="A836" t="s">
        <v>344</v>
      </c>
      <c r="B836" t="s">
        <v>28</v>
      </c>
      <c r="C836" t="s">
        <v>29</v>
      </c>
      <c r="D836" s="3">
        <v>114.43260739999999</v>
      </c>
      <c r="E836" s="3">
        <v>5.8033064740000002</v>
      </c>
      <c r="F836" s="3">
        <v>6.9193644140000004</v>
      </c>
      <c r="G836" s="3">
        <v>6.8</v>
      </c>
      <c r="H836" s="3" t="s">
        <v>265</v>
      </c>
      <c r="I836" s="3">
        <v>34.1</v>
      </c>
      <c r="J836" s="3">
        <v>1.482</v>
      </c>
      <c r="K836" s="3">
        <v>15.412000000000001</v>
      </c>
      <c r="L836" s="3">
        <v>23199</v>
      </c>
      <c r="M836" s="3" t="s">
        <v>166</v>
      </c>
      <c r="N836" s="3">
        <v>20.578559420000001</v>
      </c>
      <c r="O836" s="3" t="s">
        <v>81</v>
      </c>
      <c r="P836" t="s">
        <v>37</v>
      </c>
      <c r="Q836" s="3">
        <f t="shared" si="26"/>
        <v>0</v>
      </c>
      <c r="R836" s="3">
        <f t="shared" si="27"/>
        <v>0</v>
      </c>
      <c r="S836" s="3">
        <f>IF(Machine_Downtime[[#This Row],[Coolant_Temperature]]&gt;18,2,0)</f>
        <v>0</v>
      </c>
      <c r="T836" s="3">
        <f>IF(Machine_Downtime[[#This Row],[Torque]]&gt;24,2,0)</f>
        <v>0</v>
      </c>
      <c r="U836" s="3">
        <f>Machine_Downtime[[#This Row],[torque_risk]]+Machine_Downtime[[#This Row],[temperature_risk]]+Machine_Downtime[[#This Row],[splindle_speed_risk]]+Machine_Downtime[[#This Row],[pressure_risk]]</f>
        <v>0</v>
      </c>
      <c r="V836" s="3" t="str">
        <f>IF(Machine_Downtime[[#This Row],[risk_score]]&gt;=5,"High",IF(Machine_Downtime[[#This Row],[risk_score]]&gt;=3,"Medium","Low"))</f>
        <v>Low</v>
      </c>
    </row>
    <row r="837" spans="1:22" x14ac:dyDescent="0.3">
      <c r="A837" t="s">
        <v>344</v>
      </c>
      <c r="B837" t="s">
        <v>23</v>
      </c>
      <c r="C837" t="s">
        <v>24</v>
      </c>
      <c r="D837" s="3">
        <v>123.13283319999999</v>
      </c>
      <c r="E837" s="3">
        <v>5.8209138559999998</v>
      </c>
      <c r="F837" s="3">
        <v>6.9938786750000004</v>
      </c>
      <c r="G837" s="3">
        <v>5.7</v>
      </c>
      <c r="H837" s="3">
        <v>48.3</v>
      </c>
      <c r="I837" s="3">
        <v>31.6</v>
      </c>
      <c r="J837" s="3">
        <v>1.4219999999999999</v>
      </c>
      <c r="K837" s="3">
        <v>16.827000000000002</v>
      </c>
      <c r="L837" s="3">
        <v>23275</v>
      </c>
      <c r="M837" s="3" t="s">
        <v>135</v>
      </c>
      <c r="N837" s="3">
        <v>55.552399999999999</v>
      </c>
      <c r="O837" s="3">
        <v>3.29</v>
      </c>
      <c r="P837" t="s">
        <v>37</v>
      </c>
      <c r="Q837" s="3">
        <f t="shared" si="26"/>
        <v>0</v>
      </c>
      <c r="R837" s="3">
        <f t="shared" si="27"/>
        <v>2</v>
      </c>
      <c r="S837" s="3">
        <f>IF(Machine_Downtime[[#This Row],[Coolant_Temperature]]&gt;18,2,0)</f>
        <v>0</v>
      </c>
      <c r="T837" s="3">
        <f>IF(Machine_Downtime[[#This Row],[Torque]]&gt;24,2,0)</f>
        <v>2</v>
      </c>
      <c r="U837" s="3">
        <f>Machine_Downtime[[#This Row],[torque_risk]]+Machine_Downtime[[#This Row],[temperature_risk]]+Machine_Downtime[[#This Row],[splindle_speed_risk]]+Machine_Downtime[[#This Row],[pressure_risk]]</f>
        <v>4</v>
      </c>
      <c r="V837" s="3" t="str">
        <f>IF(Machine_Downtime[[#This Row],[risk_score]]&gt;=5,"High",IF(Machine_Downtime[[#This Row],[risk_score]]&gt;=3,"Medium","Low"))</f>
        <v>Medium</v>
      </c>
    </row>
    <row r="838" spans="1:22" x14ac:dyDescent="0.3">
      <c r="A838" t="s">
        <v>347</v>
      </c>
      <c r="B838" t="s">
        <v>17</v>
      </c>
      <c r="C838" t="s">
        <v>18</v>
      </c>
      <c r="D838" s="3">
        <v>128.48956659999999</v>
      </c>
      <c r="E838" s="3">
        <v>5.1126315849999999</v>
      </c>
      <c r="F838" s="3">
        <v>6.1963771000000003</v>
      </c>
      <c r="G838" s="3">
        <v>21.4</v>
      </c>
      <c r="H838" s="3">
        <v>47.2</v>
      </c>
      <c r="I838" s="3">
        <v>35.299999999999997</v>
      </c>
      <c r="J838" s="3">
        <v>1.17</v>
      </c>
      <c r="K838" s="3">
        <v>22.22</v>
      </c>
      <c r="L838" s="3">
        <v>14152</v>
      </c>
      <c r="M838" s="3" t="s">
        <v>30</v>
      </c>
      <c r="N838" s="3">
        <v>35.581220899999998</v>
      </c>
      <c r="O838" s="3">
        <v>2.02</v>
      </c>
      <c r="P838" t="s">
        <v>37</v>
      </c>
      <c r="Q838" s="3">
        <f t="shared" si="26"/>
        <v>0</v>
      </c>
      <c r="R838" s="3">
        <f t="shared" si="27"/>
        <v>2</v>
      </c>
      <c r="S838" s="3">
        <f>IF(Machine_Downtime[[#This Row],[Coolant_Temperature]]&gt;18,2,0)</f>
        <v>2</v>
      </c>
      <c r="T838" s="3">
        <f>IF(Machine_Downtime[[#This Row],[Torque]]&gt;24,2,0)</f>
        <v>2</v>
      </c>
      <c r="U838" s="3">
        <f>Machine_Downtime[[#This Row],[torque_risk]]+Machine_Downtime[[#This Row],[temperature_risk]]+Machine_Downtime[[#This Row],[splindle_speed_risk]]+Machine_Downtime[[#This Row],[pressure_risk]]</f>
        <v>6</v>
      </c>
      <c r="V838" s="3" t="str">
        <f>IF(Machine_Downtime[[#This Row],[risk_score]]&gt;=5,"High",IF(Machine_Downtime[[#This Row],[risk_score]]&gt;=3,"Medium","Low"))</f>
        <v>High</v>
      </c>
    </row>
    <row r="839" spans="1:22" x14ac:dyDescent="0.3">
      <c r="A839" t="s">
        <v>347</v>
      </c>
      <c r="B839" t="s">
        <v>28</v>
      </c>
      <c r="C839" t="s">
        <v>29</v>
      </c>
      <c r="D839" s="3">
        <v>149.60946010000001</v>
      </c>
      <c r="E839" s="3">
        <v>3.0531488370000002</v>
      </c>
      <c r="F839" s="3">
        <v>6.3313632880000004</v>
      </c>
      <c r="G839" s="3">
        <v>5.7</v>
      </c>
      <c r="H839" s="3">
        <v>43.5</v>
      </c>
      <c r="I839" s="3" t="s">
        <v>61</v>
      </c>
      <c r="J839" s="3">
        <v>1.6839999999999999</v>
      </c>
      <c r="K839" s="3">
        <v>29.931000000000001</v>
      </c>
      <c r="L839" s="3">
        <v>17726</v>
      </c>
      <c r="M839" s="3" t="s">
        <v>231</v>
      </c>
      <c r="N839" s="3">
        <v>31.620335180000001</v>
      </c>
      <c r="O839" s="3">
        <v>1.86</v>
      </c>
      <c r="P839" t="s">
        <v>37</v>
      </c>
      <c r="Q839" s="3">
        <f t="shared" si="26"/>
        <v>0</v>
      </c>
      <c r="R839" s="3">
        <f t="shared" si="27"/>
        <v>0</v>
      </c>
      <c r="S839" s="3">
        <f>IF(Machine_Downtime[[#This Row],[Coolant_Temperature]]&gt;18,2,0)</f>
        <v>0</v>
      </c>
      <c r="T839" s="3">
        <f>IF(Machine_Downtime[[#This Row],[Torque]]&gt;24,2,0)</f>
        <v>2</v>
      </c>
      <c r="U839" s="3">
        <f>Machine_Downtime[[#This Row],[torque_risk]]+Machine_Downtime[[#This Row],[temperature_risk]]+Machine_Downtime[[#This Row],[splindle_speed_risk]]+Machine_Downtime[[#This Row],[pressure_risk]]</f>
        <v>2</v>
      </c>
      <c r="V839" s="3" t="str">
        <f>IF(Machine_Downtime[[#This Row],[risk_score]]&gt;=5,"High",IF(Machine_Downtime[[#This Row],[risk_score]]&gt;=3,"Medium","Low"))</f>
        <v>Low</v>
      </c>
    </row>
    <row r="840" spans="1:22" x14ac:dyDescent="0.3">
      <c r="A840" t="s">
        <v>347</v>
      </c>
      <c r="B840" t="s">
        <v>28</v>
      </c>
      <c r="C840" t="s">
        <v>29</v>
      </c>
      <c r="D840" s="3">
        <v>103.3420752</v>
      </c>
      <c r="E840" s="3">
        <v>5.1235561000000001</v>
      </c>
      <c r="F840" s="3">
        <v>6.1688683790000001</v>
      </c>
      <c r="G840" s="3">
        <v>21.5</v>
      </c>
      <c r="H840" s="3">
        <v>50.9</v>
      </c>
      <c r="I840" s="3">
        <v>29.2</v>
      </c>
      <c r="J840" s="3">
        <v>1.175</v>
      </c>
      <c r="K840" s="3">
        <v>40.066000000000003</v>
      </c>
      <c r="L840" s="3">
        <v>15217</v>
      </c>
      <c r="M840" s="3" t="s">
        <v>170</v>
      </c>
      <c r="N840" s="3">
        <v>35.580333660000001</v>
      </c>
      <c r="O840" s="3">
        <v>2.11</v>
      </c>
      <c r="P840" t="s">
        <v>37</v>
      </c>
      <c r="Q840" s="3">
        <f t="shared" si="26"/>
        <v>0</v>
      </c>
      <c r="R840" s="3">
        <f t="shared" si="27"/>
        <v>0</v>
      </c>
      <c r="S840" s="3">
        <f>IF(Machine_Downtime[[#This Row],[Coolant_Temperature]]&gt;18,2,0)</f>
        <v>2</v>
      </c>
      <c r="T840" s="3">
        <f>IF(Machine_Downtime[[#This Row],[Torque]]&gt;24,2,0)</f>
        <v>2</v>
      </c>
      <c r="U840" s="3">
        <f>Machine_Downtime[[#This Row],[torque_risk]]+Machine_Downtime[[#This Row],[temperature_risk]]+Machine_Downtime[[#This Row],[splindle_speed_risk]]+Machine_Downtime[[#This Row],[pressure_risk]]</f>
        <v>4</v>
      </c>
      <c r="V840" s="3" t="str">
        <f>IF(Machine_Downtime[[#This Row],[risk_score]]&gt;=5,"High",IF(Machine_Downtime[[#This Row],[risk_score]]&gt;=3,"Medium","Low"))</f>
        <v>Medium</v>
      </c>
    </row>
    <row r="841" spans="1:22" x14ac:dyDescent="0.3">
      <c r="A841" t="s">
        <v>347</v>
      </c>
      <c r="B841" t="s">
        <v>17</v>
      </c>
      <c r="C841" t="s">
        <v>18</v>
      </c>
      <c r="D841" s="3">
        <v>73.31</v>
      </c>
      <c r="E841" s="3">
        <v>4.7950525559999999</v>
      </c>
      <c r="F841" s="3">
        <v>6.3518182750000003</v>
      </c>
      <c r="G841" s="3">
        <v>28.7</v>
      </c>
      <c r="H841" s="3">
        <v>48.6</v>
      </c>
      <c r="I841" s="3">
        <v>30.9</v>
      </c>
      <c r="J841" s="3">
        <v>0.53900000000000003</v>
      </c>
      <c r="K841" s="3">
        <v>16.695</v>
      </c>
      <c r="L841" s="3">
        <v>27957</v>
      </c>
      <c r="M841" s="3" t="s">
        <v>65</v>
      </c>
      <c r="N841" s="3">
        <v>24.683418639999999</v>
      </c>
      <c r="O841" s="3">
        <v>2.85</v>
      </c>
      <c r="P841" t="s">
        <v>21</v>
      </c>
      <c r="Q841" s="3">
        <f t="shared" si="26"/>
        <v>2</v>
      </c>
      <c r="R841" s="3">
        <f t="shared" si="27"/>
        <v>0</v>
      </c>
      <c r="S841" s="3">
        <f>IF(Machine_Downtime[[#This Row],[Coolant_Temperature]]&gt;18,2,0)</f>
        <v>2</v>
      </c>
      <c r="T841" s="3">
        <f>IF(Machine_Downtime[[#This Row],[Torque]]&gt;24,2,0)</f>
        <v>2</v>
      </c>
      <c r="U841" s="3">
        <f>Machine_Downtime[[#This Row],[torque_risk]]+Machine_Downtime[[#This Row],[temperature_risk]]+Machine_Downtime[[#This Row],[splindle_speed_risk]]+Machine_Downtime[[#This Row],[pressure_risk]]</f>
        <v>6</v>
      </c>
      <c r="V841" s="3" t="str">
        <f>IF(Machine_Downtime[[#This Row],[risk_score]]&gt;=5,"High",IF(Machine_Downtime[[#This Row],[risk_score]]&gt;=3,"Medium","Low"))</f>
        <v>High</v>
      </c>
    </row>
    <row r="842" spans="1:22" x14ac:dyDescent="0.3">
      <c r="A842" t="s">
        <v>348</v>
      </c>
      <c r="B842" t="s">
        <v>28</v>
      </c>
      <c r="C842" t="s">
        <v>29</v>
      </c>
      <c r="D842" s="3">
        <v>82.968807900000002</v>
      </c>
      <c r="E842" s="3">
        <v>5.4214618239999997</v>
      </c>
      <c r="F842" s="3">
        <v>7.083214634</v>
      </c>
      <c r="G842" s="3">
        <v>24.2</v>
      </c>
      <c r="H842" s="3">
        <v>48.8</v>
      </c>
      <c r="I842" s="3">
        <v>36.5</v>
      </c>
      <c r="J842" s="3">
        <v>1.0900000000000001</v>
      </c>
      <c r="K842" s="3">
        <v>21.42</v>
      </c>
      <c r="L842" s="3">
        <v>13272</v>
      </c>
      <c r="M842" s="3" t="s">
        <v>259</v>
      </c>
      <c r="N842" s="3">
        <v>34.973004189999997</v>
      </c>
      <c r="O842" s="3" t="s">
        <v>81</v>
      </c>
      <c r="P842" t="s">
        <v>37</v>
      </c>
      <c r="Q842" s="3">
        <f t="shared" si="26"/>
        <v>2</v>
      </c>
      <c r="R842" s="3">
        <f t="shared" si="27"/>
        <v>2</v>
      </c>
      <c r="S842" s="3">
        <f>IF(Machine_Downtime[[#This Row],[Coolant_Temperature]]&gt;18,2,0)</f>
        <v>2</v>
      </c>
      <c r="T842" s="3">
        <f>IF(Machine_Downtime[[#This Row],[Torque]]&gt;24,2,0)</f>
        <v>2</v>
      </c>
      <c r="U842" s="3">
        <f>Machine_Downtime[[#This Row],[torque_risk]]+Machine_Downtime[[#This Row],[temperature_risk]]+Machine_Downtime[[#This Row],[splindle_speed_risk]]+Machine_Downtime[[#This Row],[pressure_risk]]</f>
        <v>8</v>
      </c>
      <c r="V842" s="3" t="str">
        <f>IF(Machine_Downtime[[#This Row],[risk_score]]&gt;=5,"High",IF(Machine_Downtime[[#This Row],[risk_score]]&gt;=3,"Medium","Low"))</f>
        <v>High</v>
      </c>
    </row>
    <row r="843" spans="1:22" x14ac:dyDescent="0.3">
      <c r="A843" t="s">
        <v>349</v>
      </c>
      <c r="B843" t="s">
        <v>17</v>
      </c>
      <c r="C843" t="s">
        <v>18</v>
      </c>
      <c r="D843" s="3">
        <v>80.726488000000003</v>
      </c>
      <c r="E843" s="3">
        <v>5.1495983949999999</v>
      </c>
      <c r="F843" s="3">
        <v>7.2397464920000001</v>
      </c>
      <c r="G843" s="3">
        <v>21.7</v>
      </c>
      <c r="H843" s="3">
        <v>46.9</v>
      </c>
      <c r="I843" s="3">
        <v>33.700000000000003</v>
      </c>
      <c r="J843" s="3">
        <v>0.82299999999999995</v>
      </c>
      <c r="K843" s="3">
        <v>20.946000000000002</v>
      </c>
      <c r="L843" s="3">
        <v>18436</v>
      </c>
      <c r="M843" s="3" t="s">
        <v>54</v>
      </c>
      <c r="N843" s="3">
        <v>23.046198409999999</v>
      </c>
      <c r="O843" s="3">
        <v>1.91</v>
      </c>
      <c r="P843" t="s">
        <v>37</v>
      </c>
      <c r="Q843" s="3">
        <f t="shared" si="26"/>
        <v>2</v>
      </c>
      <c r="R843" s="3">
        <f t="shared" si="27"/>
        <v>0</v>
      </c>
      <c r="S843" s="3">
        <f>IF(Machine_Downtime[[#This Row],[Coolant_Temperature]]&gt;18,2,0)</f>
        <v>2</v>
      </c>
      <c r="T843" s="3">
        <f>IF(Machine_Downtime[[#This Row],[Torque]]&gt;24,2,0)</f>
        <v>0</v>
      </c>
      <c r="U843" s="3">
        <f>Machine_Downtime[[#This Row],[torque_risk]]+Machine_Downtime[[#This Row],[temperature_risk]]+Machine_Downtime[[#This Row],[splindle_speed_risk]]+Machine_Downtime[[#This Row],[pressure_risk]]</f>
        <v>4</v>
      </c>
      <c r="V843" s="3" t="str">
        <f>IF(Machine_Downtime[[#This Row],[risk_score]]&gt;=5,"High",IF(Machine_Downtime[[#This Row],[risk_score]]&gt;=3,"Medium","Low"))</f>
        <v>Medium</v>
      </c>
    </row>
    <row r="844" spans="1:22" x14ac:dyDescent="0.3">
      <c r="A844" t="s">
        <v>349</v>
      </c>
      <c r="B844" t="s">
        <v>23</v>
      </c>
      <c r="C844" t="s">
        <v>24</v>
      </c>
      <c r="D844" s="3">
        <v>81.138221200000004</v>
      </c>
      <c r="E844" s="3">
        <v>5.1384263969999999</v>
      </c>
      <c r="F844" s="3">
        <v>6.9751432910000002</v>
      </c>
      <c r="G844" s="3">
        <v>21.7</v>
      </c>
      <c r="H844" s="3" t="s">
        <v>177</v>
      </c>
      <c r="I844" s="3">
        <v>30.8</v>
      </c>
      <c r="J844" s="3">
        <v>1.2629999999999999</v>
      </c>
      <c r="K844" s="3">
        <v>31.643999999999998</v>
      </c>
      <c r="L844" s="3">
        <v>19197</v>
      </c>
      <c r="M844" s="3" t="s">
        <v>46</v>
      </c>
      <c r="N844" s="3">
        <v>33.923365019999999</v>
      </c>
      <c r="O844" s="3">
        <v>2.0099999999999998</v>
      </c>
      <c r="P844" t="s">
        <v>37</v>
      </c>
      <c r="Q844" s="3">
        <f t="shared" si="26"/>
        <v>2</v>
      </c>
      <c r="R844" s="3">
        <f t="shared" si="27"/>
        <v>0</v>
      </c>
      <c r="S844" s="3">
        <f>IF(Machine_Downtime[[#This Row],[Coolant_Temperature]]&gt;18,2,0)</f>
        <v>2</v>
      </c>
      <c r="T844" s="3">
        <f>IF(Machine_Downtime[[#This Row],[Torque]]&gt;24,2,0)</f>
        <v>2</v>
      </c>
      <c r="U844" s="3">
        <f>Machine_Downtime[[#This Row],[torque_risk]]+Machine_Downtime[[#This Row],[temperature_risk]]+Machine_Downtime[[#This Row],[splindle_speed_risk]]+Machine_Downtime[[#This Row],[pressure_risk]]</f>
        <v>6</v>
      </c>
      <c r="V844" s="3" t="str">
        <f>IF(Machine_Downtime[[#This Row],[risk_score]]&gt;=5,"High",IF(Machine_Downtime[[#This Row],[risk_score]]&gt;=3,"Medium","Low"))</f>
        <v>High</v>
      </c>
    </row>
    <row r="845" spans="1:22" x14ac:dyDescent="0.3">
      <c r="A845" t="s">
        <v>349</v>
      </c>
      <c r="B845" t="s">
        <v>28</v>
      </c>
      <c r="C845" t="s">
        <v>29</v>
      </c>
      <c r="D845" s="3">
        <v>112.3072238</v>
      </c>
      <c r="E845" s="3">
        <v>5.1479781469999999</v>
      </c>
      <c r="F845" s="3">
        <v>6.8825534770000001</v>
      </c>
      <c r="G845" s="3">
        <v>10.6</v>
      </c>
      <c r="H845" s="3">
        <v>47.5</v>
      </c>
      <c r="I845" s="3">
        <v>34.6</v>
      </c>
      <c r="J845" s="3">
        <v>1.22</v>
      </c>
      <c r="K845" s="3">
        <v>27.818000000000001</v>
      </c>
      <c r="L845" s="3">
        <v>20713</v>
      </c>
      <c r="M845" s="3" t="s">
        <v>182</v>
      </c>
      <c r="N845" s="3">
        <v>23.048423700000001</v>
      </c>
      <c r="O845" s="3">
        <v>2.99</v>
      </c>
      <c r="P845" t="s">
        <v>37</v>
      </c>
      <c r="Q845" s="3">
        <f t="shared" si="26"/>
        <v>0</v>
      </c>
      <c r="R845" s="3">
        <f t="shared" si="27"/>
        <v>0</v>
      </c>
      <c r="S845" s="3">
        <f>IF(Machine_Downtime[[#This Row],[Coolant_Temperature]]&gt;18,2,0)</f>
        <v>0</v>
      </c>
      <c r="T845" s="3">
        <f>IF(Machine_Downtime[[#This Row],[Torque]]&gt;24,2,0)</f>
        <v>0</v>
      </c>
      <c r="U845" s="3">
        <f>Machine_Downtime[[#This Row],[torque_risk]]+Machine_Downtime[[#This Row],[temperature_risk]]+Machine_Downtime[[#This Row],[splindle_speed_risk]]+Machine_Downtime[[#This Row],[pressure_risk]]</f>
        <v>0</v>
      </c>
      <c r="V845" s="3" t="str">
        <f>IF(Machine_Downtime[[#This Row],[risk_score]]&gt;=5,"High",IF(Machine_Downtime[[#This Row],[risk_score]]&gt;=3,"Medium","Low"))</f>
        <v>Low</v>
      </c>
    </row>
    <row r="846" spans="1:22" x14ac:dyDescent="0.3">
      <c r="A846" t="s">
        <v>349</v>
      </c>
      <c r="B846" t="s">
        <v>17</v>
      </c>
      <c r="C846" t="s">
        <v>18</v>
      </c>
      <c r="D846" s="3">
        <v>89.4587468</v>
      </c>
      <c r="E846" s="3">
        <v>5.1479618150000004</v>
      </c>
      <c r="F846" s="3">
        <v>6.5737228979999998</v>
      </c>
      <c r="G846" s="3">
        <v>21.7</v>
      </c>
      <c r="H846" s="3">
        <v>39.1</v>
      </c>
      <c r="I846" s="3">
        <v>35.200000000000003</v>
      </c>
      <c r="J846" s="3">
        <v>0.77300000000000002</v>
      </c>
      <c r="K846" s="3">
        <v>36.792999999999999</v>
      </c>
      <c r="L846" s="3">
        <v>20707</v>
      </c>
      <c r="M846" s="3" t="s">
        <v>332</v>
      </c>
      <c r="N846" s="3">
        <v>23.055102139999999</v>
      </c>
      <c r="O846" s="3">
        <v>1.95</v>
      </c>
      <c r="P846" t="s">
        <v>37</v>
      </c>
      <c r="Q846" s="3">
        <f t="shared" si="26"/>
        <v>2</v>
      </c>
      <c r="R846" s="3">
        <f t="shared" si="27"/>
        <v>2</v>
      </c>
      <c r="S846" s="3">
        <f>IF(Machine_Downtime[[#This Row],[Coolant_Temperature]]&gt;18,2,0)</f>
        <v>2</v>
      </c>
      <c r="T846" s="3">
        <f>IF(Machine_Downtime[[#This Row],[Torque]]&gt;24,2,0)</f>
        <v>0</v>
      </c>
      <c r="U846" s="3">
        <f>Machine_Downtime[[#This Row],[torque_risk]]+Machine_Downtime[[#This Row],[temperature_risk]]+Machine_Downtime[[#This Row],[splindle_speed_risk]]+Machine_Downtime[[#This Row],[pressure_risk]]</f>
        <v>6</v>
      </c>
      <c r="V846" s="3" t="str">
        <f>IF(Machine_Downtime[[#This Row],[risk_score]]&gt;=5,"High",IF(Machine_Downtime[[#This Row],[risk_score]]&gt;=3,"Medium","Low"))</f>
        <v>High</v>
      </c>
    </row>
    <row r="847" spans="1:22" x14ac:dyDescent="0.3">
      <c r="A847" t="s">
        <v>349</v>
      </c>
      <c r="B847" t="s">
        <v>28</v>
      </c>
      <c r="C847" t="s">
        <v>29</v>
      </c>
      <c r="D847" s="3">
        <v>71.989999999999995</v>
      </c>
      <c r="E847" s="3">
        <v>4.5793057829999997</v>
      </c>
      <c r="F847" s="3">
        <v>6.1389106849999999</v>
      </c>
      <c r="G847" s="3">
        <v>25.6</v>
      </c>
      <c r="H847" s="3">
        <v>47.4</v>
      </c>
      <c r="I847" s="3">
        <v>35.200000000000003</v>
      </c>
      <c r="J847" s="3">
        <v>1.6659999999999999</v>
      </c>
      <c r="K847" s="3">
        <v>20.917999999999999</v>
      </c>
      <c r="L847" s="3">
        <v>26605</v>
      </c>
      <c r="M847" s="3" t="s">
        <v>296</v>
      </c>
      <c r="N847" s="3">
        <v>25.83064603</v>
      </c>
      <c r="O847" s="3">
        <v>2.64</v>
      </c>
      <c r="P847" t="s">
        <v>21</v>
      </c>
      <c r="Q847" s="3">
        <f t="shared" si="26"/>
        <v>2</v>
      </c>
      <c r="R847" s="3">
        <f t="shared" si="27"/>
        <v>2</v>
      </c>
      <c r="S847" s="3">
        <f>IF(Machine_Downtime[[#This Row],[Coolant_Temperature]]&gt;18,2,0)</f>
        <v>2</v>
      </c>
      <c r="T847" s="3">
        <f>IF(Machine_Downtime[[#This Row],[Torque]]&gt;24,2,0)</f>
        <v>2</v>
      </c>
      <c r="U847" s="3">
        <f>Machine_Downtime[[#This Row],[torque_risk]]+Machine_Downtime[[#This Row],[temperature_risk]]+Machine_Downtime[[#This Row],[splindle_speed_risk]]+Machine_Downtime[[#This Row],[pressure_risk]]</f>
        <v>8</v>
      </c>
      <c r="V847" s="3" t="str">
        <f>IF(Machine_Downtime[[#This Row],[risk_score]]&gt;=5,"High",IF(Machine_Downtime[[#This Row],[risk_score]]&gt;=3,"Medium","Low"))</f>
        <v>High</v>
      </c>
    </row>
    <row r="848" spans="1:22" x14ac:dyDescent="0.3">
      <c r="A848" t="s">
        <v>350</v>
      </c>
      <c r="B848" t="s">
        <v>23</v>
      </c>
      <c r="C848" t="s">
        <v>24</v>
      </c>
      <c r="D848" s="3">
        <v>52.35</v>
      </c>
      <c r="E848" s="3">
        <v>4.502364</v>
      </c>
      <c r="F848" s="3">
        <v>6.8918124970000001</v>
      </c>
      <c r="G848" s="3">
        <v>9.6999999999999993</v>
      </c>
      <c r="H848" s="3">
        <v>46.7</v>
      </c>
      <c r="I848" s="3">
        <v>30.8</v>
      </c>
      <c r="J848" s="3">
        <v>0.95199999999999996</v>
      </c>
      <c r="K848" s="3">
        <v>37.798999999999999</v>
      </c>
      <c r="L848" s="3">
        <v>26605</v>
      </c>
      <c r="M848" s="3" t="s">
        <v>185</v>
      </c>
      <c r="N848" s="3">
        <v>26.329252149999999</v>
      </c>
      <c r="O848" s="3">
        <v>2.66</v>
      </c>
      <c r="P848" t="s">
        <v>21</v>
      </c>
      <c r="Q848" s="3">
        <f t="shared" si="26"/>
        <v>2</v>
      </c>
      <c r="R848" s="3">
        <f t="shared" si="27"/>
        <v>2</v>
      </c>
      <c r="S848" s="3">
        <f>IF(Machine_Downtime[[#This Row],[Coolant_Temperature]]&gt;18,2,0)</f>
        <v>0</v>
      </c>
      <c r="T848" s="3">
        <f>IF(Machine_Downtime[[#This Row],[Torque]]&gt;24,2,0)</f>
        <v>2</v>
      </c>
      <c r="U848" s="3">
        <f>Machine_Downtime[[#This Row],[torque_risk]]+Machine_Downtime[[#This Row],[temperature_risk]]+Machine_Downtime[[#This Row],[splindle_speed_risk]]+Machine_Downtime[[#This Row],[pressure_risk]]</f>
        <v>6</v>
      </c>
      <c r="V848" s="3" t="str">
        <f>IF(Machine_Downtime[[#This Row],[risk_score]]&gt;=5,"High",IF(Machine_Downtime[[#This Row],[risk_score]]&gt;=3,"Medium","Low"))</f>
        <v>High</v>
      </c>
    </row>
    <row r="849" spans="1:22" x14ac:dyDescent="0.3">
      <c r="A849" t="s">
        <v>350</v>
      </c>
      <c r="B849" t="s">
        <v>28</v>
      </c>
      <c r="C849" t="s">
        <v>29</v>
      </c>
      <c r="D849" s="3">
        <v>129.01632240000001</v>
      </c>
      <c r="E849" s="3">
        <v>5.249343273</v>
      </c>
      <c r="F849" s="3">
        <v>6.471881228</v>
      </c>
      <c r="G849" s="3">
        <v>8.6999999999999993</v>
      </c>
      <c r="H849" s="3">
        <v>51.2</v>
      </c>
      <c r="I849" s="3">
        <v>34.200000000000003</v>
      </c>
      <c r="J849" s="3">
        <v>0.378</v>
      </c>
      <c r="K849" s="3">
        <v>28.030999999999999</v>
      </c>
      <c r="L849" s="3">
        <v>21111</v>
      </c>
      <c r="M849" s="3" t="s">
        <v>126</v>
      </c>
      <c r="N849" s="3">
        <v>22.61389797</v>
      </c>
      <c r="O849" s="3">
        <v>3.04</v>
      </c>
      <c r="P849" t="s">
        <v>37</v>
      </c>
      <c r="Q849" s="3">
        <f t="shared" si="26"/>
        <v>0</v>
      </c>
      <c r="R849" s="3">
        <f t="shared" si="27"/>
        <v>2</v>
      </c>
      <c r="S849" s="3">
        <f>IF(Machine_Downtime[[#This Row],[Coolant_Temperature]]&gt;18,2,0)</f>
        <v>0</v>
      </c>
      <c r="T849" s="3">
        <f>IF(Machine_Downtime[[#This Row],[Torque]]&gt;24,2,0)</f>
        <v>0</v>
      </c>
      <c r="U849" s="3">
        <f>Machine_Downtime[[#This Row],[torque_risk]]+Machine_Downtime[[#This Row],[temperature_risk]]+Machine_Downtime[[#This Row],[splindle_speed_risk]]+Machine_Downtime[[#This Row],[pressure_risk]]</f>
        <v>2</v>
      </c>
      <c r="V849" s="3" t="str">
        <f>IF(Machine_Downtime[[#This Row],[risk_score]]&gt;=5,"High",IF(Machine_Downtime[[#This Row],[risk_score]]&gt;=3,"Medium","Low"))</f>
        <v>Low</v>
      </c>
    </row>
    <row r="850" spans="1:22" x14ac:dyDescent="0.3">
      <c r="A850" t="s">
        <v>350</v>
      </c>
      <c r="B850" t="s">
        <v>17</v>
      </c>
      <c r="C850" t="s">
        <v>18</v>
      </c>
      <c r="D850" s="3">
        <v>81.138221200000004</v>
      </c>
      <c r="E850" s="3">
        <v>5.2519465370000002</v>
      </c>
      <c r="F850" s="3">
        <v>6.4673287750000004</v>
      </c>
      <c r="G850" s="3">
        <v>22.7</v>
      </c>
      <c r="H850" s="3">
        <v>47.4</v>
      </c>
      <c r="I850" s="3" t="s">
        <v>121</v>
      </c>
      <c r="J850" s="3">
        <v>0.94599999999999995</v>
      </c>
      <c r="K850" s="3">
        <v>28.579000000000001</v>
      </c>
      <c r="L850" s="3">
        <v>14152</v>
      </c>
      <c r="M850" s="3" t="s">
        <v>160</v>
      </c>
      <c r="N850" s="3">
        <v>32.519298550000002</v>
      </c>
      <c r="O850" s="3">
        <v>2.02</v>
      </c>
      <c r="P850" t="s">
        <v>37</v>
      </c>
      <c r="Q850" s="3">
        <f t="shared" si="26"/>
        <v>2</v>
      </c>
      <c r="R850" s="3">
        <f t="shared" si="27"/>
        <v>2</v>
      </c>
      <c r="S850" s="3">
        <f>IF(Machine_Downtime[[#This Row],[Coolant_Temperature]]&gt;18,2,0)</f>
        <v>2</v>
      </c>
      <c r="T850" s="3">
        <f>IF(Machine_Downtime[[#This Row],[Torque]]&gt;24,2,0)</f>
        <v>2</v>
      </c>
      <c r="U850" s="3">
        <f>Machine_Downtime[[#This Row],[torque_risk]]+Machine_Downtime[[#This Row],[temperature_risk]]+Machine_Downtime[[#This Row],[splindle_speed_risk]]+Machine_Downtime[[#This Row],[pressure_risk]]</f>
        <v>8</v>
      </c>
      <c r="V850" s="3" t="str">
        <f>IF(Machine_Downtime[[#This Row],[risk_score]]&gt;=5,"High",IF(Machine_Downtime[[#This Row],[risk_score]]&gt;=3,"Medium","Low"))</f>
        <v>High</v>
      </c>
    </row>
    <row r="851" spans="1:22" x14ac:dyDescent="0.3">
      <c r="A851" t="s">
        <v>350</v>
      </c>
      <c r="B851" t="s">
        <v>23</v>
      </c>
      <c r="C851" t="s">
        <v>24</v>
      </c>
      <c r="D851" s="3">
        <v>86.79</v>
      </c>
      <c r="E851" s="3">
        <v>4.5017333629999996</v>
      </c>
      <c r="F851" s="3">
        <v>6.2373832240000002</v>
      </c>
      <c r="G851" s="3">
        <v>26.4</v>
      </c>
      <c r="H851" s="3">
        <v>46.5</v>
      </c>
      <c r="I851" s="3">
        <v>31.2</v>
      </c>
      <c r="J851" s="3">
        <v>1.0589999999999999</v>
      </c>
      <c r="K851" s="3">
        <v>29.652999999999999</v>
      </c>
      <c r="L851" s="3">
        <v>18131</v>
      </c>
      <c r="M851" s="3" t="s">
        <v>159</v>
      </c>
      <c r="N851" s="3">
        <v>26.330704319999999</v>
      </c>
      <c r="O851" s="3">
        <v>2.5</v>
      </c>
      <c r="P851" t="s">
        <v>21</v>
      </c>
      <c r="Q851" s="3">
        <f t="shared" si="26"/>
        <v>2</v>
      </c>
      <c r="R851" s="3">
        <f t="shared" si="27"/>
        <v>0</v>
      </c>
      <c r="S851" s="3">
        <f>IF(Machine_Downtime[[#This Row],[Coolant_Temperature]]&gt;18,2,0)</f>
        <v>2</v>
      </c>
      <c r="T851" s="3">
        <f>IF(Machine_Downtime[[#This Row],[Torque]]&gt;24,2,0)</f>
        <v>2</v>
      </c>
      <c r="U851" s="3">
        <f>Machine_Downtime[[#This Row],[torque_risk]]+Machine_Downtime[[#This Row],[temperature_risk]]+Machine_Downtime[[#This Row],[splindle_speed_risk]]+Machine_Downtime[[#This Row],[pressure_risk]]</f>
        <v>6</v>
      </c>
      <c r="V851" s="3" t="str">
        <f>IF(Machine_Downtime[[#This Row],[risk_score]]&gt;=5,"High",IF(Machine_Downtime[[#This Row],[risk_score]]&gt;=3,"Medium","Low"))</f>
        <v>High</v>
      </c>
    </row>
    <row r="852" spans="1:22" x14ac:dyDescent="0.3">
      <c r="A852" t="s">
        <v>350</v>
      </c>
      <c r="B852" t="s">
        <v>28</v>
      </c>
      <c r="C852" t="s">
        <v>29</v>
      </c>
      <c r="D852" s="3">
        <v>94.06</v>
      </c>
      <c r="E852" s="3">
        <v>4.5017333629999996</v>
      </c>
      <c r="F852" s="3">
        <v>6.725269741</v>
      </c>
      <c r="G852" s="3">
        <v>30.3</v>
      </c>
      <c r="H852" s="3">
        <v>50.3</v>
      </c>
      <c r="I852" s="3">
        <v>38.6</v>
      </c>
      <c r="J852" s="3">
        <v>1.5069999999999999</v>
      </c>
      <c r="K852" s="3">
        <v>20.515999999999998</v>
      </c>
      <c r="L852" s="3">
        <v>26526</v>
      </c>
      <c r="M852" s="3" t="s">
        <v>197</v>
      </c>
      <c r="N852" s="3">
        <v>26.329252149999999</v>
      </c>
      <c r="O852" s="3">
        <v>2.4900000000000002</v>
      </c>
      <c r="P852" t="s">
        <v>21</v>
      </c>
      <c r="Q852" s="3">
        <f t="shared" si="26"/>
        <v>0</v>
      </c>
      <c r="R852" s="3">
        <f t="shared" si="27"/>
        <v>0</v>
      </c>
      <c r="S852" s="3">
        <f>IF(Machine_Downtime[[#This Row],[Coolant_Temperature]]&gt;18,2,0)</f>
        <v>2</v>
      </c>
      <c r="T852" s="3">
        <f>IF(Machine_Downtime[[#This Row],[Torque]]&gt;24,2,0)</f>
        <v>2</v>
      </c>
      <c r="U852" s="3">
        <f>Machine_Downtime[[#This Row],[torque_risk]]+Machine_Downtime[[#This Row],[temperature_risk]]+Machine_Downtime[[#This Row],[splindle_speed_risk]]+Machine_Downtime[[#This Row],[pressure_risk]]</f>
        <v>4</v>
      </c>
      <c r="V852" s="3" t="str">
        <f>IF(Machine_Downtime[[#This Row],[risk_score]]&gt;=5,"High",IF(Machine_Downtime[[#This Row],[risk_score]]&gt;=3,"Medium","Low"))</f>
        <v>Medium</v>
      </c>
    </row>
    <row r="853" spans="1:22" x14ac:dyDescent="0.3">
      <c r="A853" t="s">
        <v>350</v>
      </c>
      <c r="B853" t="s">
        <v>23</v>
      </c>
      <c r="C853" t="s">
        <v>24</v>
      </c>
      <c r="D853" s="3">
        <v>82.968807900000002</v>
      </c>
      <c r="E853" s="3">
        <v>5.253155102</v>
      </c>
      <c r="F853" s="3">
        <v>6.8017280170000003</v>
      </c>
      <c r="G853" s="3">
        <v>22.7</v>
      </c>
      <c r="H853" s="3">
        <v>50.1</v>
      </c>
      <c r="I853" s="3">
        <v>28.9</v>
      </c>
      <c r="J853" s="3">
        <v>1.0389999999999999</v>
      </c>
      <c r="K853" s="3">
        <v>31.076000000000001</v>
      </c>
      <c r="L853" s="3">
        <v>14266</v>
      </c>
      <c r="M853" s="3" t="s">
        <v>117</v>
      </c>
      <c r="N853" s="3">
        <v>33.923365019999999</v>
      </c>
      <c r="O853" s="3">
        <v>2.17</v>
      </c>
      <c r="P853" t="s">
        <v>37</v>
      </c>
      <c r="Q853" s="3">
        <f t="shared" si="26"/>
        <v>2</v>
      </c>
      <c r="R853" s="3">
        <f t="shared" si="27"/>
        <v>2</v>
      </c>
      <c r="S853" s="3">
        <f>IF(Machine_Downtime[[#This Row],[Coolant_Temperature]]&gt;18,2,0)</f>
        <v>2</v>
      </c>
      <c r="T853" s="3">
        <f>IF(Machine_Downtime[[#This Row],[Torque]]&gt;24,2,0)</f>
        <v>2</v>
      </c>
      <c r="U853" s="3">
        <f>Machine_Downtime[[#This Row],[torque_risk]]+Machine_Downtime[[#This Row],[temperature_risk]]+Machine_Downtime[[#This Row],[splindle_speed_risk]]+Machine_Downtime[[#This Row],[pressure_risk]]</f>
        <v>8</v>
      </c>
      <c r="V853" s="3" t="str">
        <f>IF(Machine_Downtime[[#This Row],[risk_score]]&gt;=5,"High",IF(Machine_Downtime[[#This Row],[risk_score]]&gt;=3,"Medium","Low"))</f>
        <v>High</v>
      </c>
    </row>
    <row r="854" spans="1:22" x14ac:dyDescent="0.3">
      <c r="A854" t="s">
        <v>350</v>
      </c>
      <c r="B854" t="s">
        <v>17</v>
      </c>
      <c r="C854" t="s">
        <v>18</v>
      </c>
      <c r="D854" s="3">
        <v>64.459999999999994</v>
      </c>
      <c r="E854" s="3">
        <v>4.5016342140000001</v>
      </c>
      <c r="F854" s="3">
        <v>5.7965626319999997</v>
      </c>
      <c r="G854" s="3">
        <v>25.6</v>
      </c>
      <c r="H854" s="3">
        <v>47.8</v>
      </c>
      <c r="I854" s="3">
        <v>34.1</v>
      </c>
      <c r="J854" s="3">
        <v>1.2889999999999999</v>
      </c>
      <c r="K854" s="3">
        <v>24.132000000000001</v>
      </c>
      <c r="L854" s="3">
        <v>18131</v>
      </c>
      <c r="M854" s="3" t="s">
        <v>102</v>
      </c>
      <c r="N854" s="3">
        <v>26.330704319999999</v>
      </c>
      <c r="O854" s="3">
        <v>2.4300000000000002</v>
      </c>
      <c r="P854" t="s">
        <v>21</v>
      </c>
      <c r="Q854" s="3">
        <f t="shared" si="26"/>
        <v>2</v>
      </c>
      <c r="R854" s="3">
        <f t="shared" si="27"/>
        <v>0</v>
      </c>
      <c r="S854" s="3">
        <f>IF(Machine_Downtime[[#This Row],[Coolant_Temperature]]&gt;18,2,0)</f>
        <v>2</v>
      </c>
      <c r="T854" s="3">
        <f>IF(Machine_Downtime[[#This Row],[Torque]]&gt;24,2,0)</f>
        <v>2</v>
      </c>
      <c r="U854" s="3">
        <f>Machine_Downtime[[#This Row],[torque_risk]]+Machine_Downtime[[#This Row],[temperature_risk]]+Machine_Downtime[[#This Row],[splindle_speed_risk]]+Machine_Downtime[[#This Row],[pressure_risk]]</f>
        <v>6</v>
      </c>
      <c r="V854" s="3" t="str">
        <f>IF(Machine_Downtime[[#This Row],[risk_score]]&gt;=5,"High",IF(Machine_Downtime[[#This Row],[risk_score]]&gt;=3,"Medium","Low"))</f>
        <v>High</v>
      </c>
    </row>
    <row r="855" spans="1:22" x14ac:dyDescent="0.3">
      <c r="A855" t="s">
        <v>350</v>
      </c>
      <c r="B855" t="s">
        <v>17</v>
      </c>
      <c r="C855" t="s">
        <v>18</v>
      </c>
      <c r="D855" s="3">
        <v>134.63956239999999</v>
      </c>
      <c r="E855" s="3">
        <v>5.2513549590000004</v>
      </c>
      <c r="F855" s="3">
        <v>6.7771450350000002</v>
      </c>
      <c r="G855" s="3">
        <v>22.7</v>
      </c>
      <c r="H855" s="3">
        <v>50.3</v>
      </c>
      <c r="I855" s="3">
        <v>26.2</v>
      </c>
      <c r="J855" s="3">
        <v>1.1399999999999999</v>
      </c>
      <c r="K855" s="3">
        <v>33.006</v>
      </c>
      <c r="L855" s="3">
        <v>15217</v>
      </c>
      <c r="M855" s="3" t="s">
        <v>54</v>
      </c>
      <c r="N855" s="3">
        <v>34.973004189999997</v>
      </c>
      <c r="O855" s="3">
        <v>2.11</v>
      </c>
      <c r="P855" t="s">
        <v>37</v>
      </c>
      <c r="Q855" s="3">
        <f t="shared" si="26"/>
        <v>0</v>
      </c>
      <c r="R855" s="3">
        <f t="shared" si="27"/>
        <v>0</v>
      </c>
      <c r="S855" s="3">
        <f>IF(Machine_Downtime[[#This Row],[Coolant_Temperature]]&gt;18,2,0)</f>
        <v>2</v>
      </c>
      <c r="T855" s="3">
        <f>IF(Machine_Downtime[[#This Row],[Torque]]&gt;24,2,0)</f>
        <v>2</v>
      </c>
      <c r="U855" s="3">
        <f>Machine_Downtime[[#This Row],[torque_risk]]+Machine_Downtime[[#This Row],[temperature_risk]]+Machine_Downtime[[#This Row],[splindle_speed_risk]]+Machine_Downtime[[#This Row],[pressure_risk]]</f>
        <v>4</v>
      </c>
      <c r="V855" s="3" t="str">
        <f>IF(Machine_Downtime[[#This Row],[risk_score]]&gt;=5,"High",IF(Machine_Downtime[[#This Row],[risk_score]]&gt;=3,"Medium","Low"))</f>
        <v>Medium</v>
      </c>
    </row>
    <row r="856" spans="1:22" x14ac:dyDescent="0.3">
      <c r="A856" t="s">
        <v>350</v>
      </c>
      <c r="B856" t="s">
        <v>17</v>
      </c>
      <c r="C856" t="s">
        <v>18</v>
      </c>
      <c r="D856" s="3">
        <v>95.573792999999995</v>
      </c>
      <c r="E856" s="3">
        <v>5.2495241029999997</v>
      </c>
      <c r="F856" s="3">
        <v>6.1539802699999999</v>
      </c>
      <c r="G856" s="3">
        <v>22.7</v>
      </c>
      <c r="H856" s="3">
        <v>44.4</v>
      </c>
      <c r="I856" s="3">
        <v>36.1</v>
      </c>
      <c r="J856" s="3">
        <v>0.76700000000000002</v>
      </c>
      <c r="K856" s="3">
        <v>23.161999999999999</v>
      </c>
      <c r="L856" s="3">
        <v>16198</v>
      </c>
      <c r="M856" s="3" t="s">
        <v>52</v>
      </c>
      <c r="N856" s="3">
        <v>35.581220899999998</v>
      </c>
      <c r="O856" s="3">
        <v>1.85</v>
      </c>
      <c r="P856" t="s">
        <v>37</v>
      </c>
      <c r="Q856" s="3">
        <f t="shared" si="26"/>
        <v>0</v>
      </c>
      <c r="R856" s="3">
        <f t="shared" si="27"/>
        <v>0</v>
      </c>
      <c r="S856" s="3">
        <f>IF(Machine_Downtime[[#This Row],[Coolant_Temperature]]&gt;18,2,0)</f>
        <v>2</v>
      </c>
      <c r="T856" s="3">
        <f>IF(Machine_Downtime[[#This Row],[Torque]]&gt;24,2,0)</f>
        <v>2</v>
      </c>
      <c r="U856" s="3">
        <f>Machine_Downtime[[#This Row],[torque_risk]]+Machine_Downtime[[#This Row],[temperature_risk]]+Machine_Downtime[[#This Row],[splindle_speed_risk]]+Machine_Downtime[[#This Row],[pressure_risk]]</f>
        <v>4</v>
      </c>
      <c r="V856" s="3" t="str">
        <f>IF(Machine_Downtime[[#This Row],[risk_score]]&gt;=5,"High",IF(Machine_Downtime[[#This Row],[risk_score]]&gt;=3,"Medium","Low"))</f>
        <v>Medium</v>
      </c>
    </row>
    <row r="857" spans="1:22" x14ac:dyDescent="0.3">
      <c r="A857" t="s">
        <v>350</v>
      </c>
      <c r="B857" t="s">
        <v>23</v>
      </c>
      <c r="C857" t="s">
        <v>24</v>
      </c>
      <c r="D857" s="3">
        <v>56.1</v>
      </c>
      <c r="E857" s="3">
        <v>4.5069151869999997</v>
      </c>
      <c r="F857" s="3">
        <v>6.0281757770000004</v>
      </c>
      <c r="G857" s="3">
        <v>24.4</v>
      </c>
      <c r="H857" s="3">
        <v>51.6</v>
      </c>
      <c r="I857" s="3">
        <v>35.200000000000003</v>
      </c>
      <c r="J857" s="3">
        <v>1.802</v>
      </c>
      <c r="K857" s="3">
        <v>27.117999999999999</v>
      </c>
      <c r="L857" s="3">
        <v>27613</v>
      </c>
      <c r="M857" s="3" t="s">
        <v>272</v>
      </c>
      <c r="N857" s="3">
        <v>26.31183862</v>
      </c>
      <c r="O857" s="3">
        <v>3.33</v>
      </c>
      <c r="P857" t="s">
        <v>21</v>
      </c>
      <c r="Q857" s="3">
        <f t="shared" si="26"/>
        <v>2</v>
      </c>
      <c r="R857" s="3">
        <f t="shared" si="27"/>
        <v>0</v>
      </c>
      <c r="S857" s="3">
        <f>IF(Machine_Downtime[[#This Row],[Coolant_Temperature]]&gt;18,2,0)</f>
        <v>2</v>
      </c>
      <c r="T857" s="3">
        <f>IF(Machine_Downtime[[#This Row],[Torque]]&gt;24,2,0)</f>
        <v>2</v>
      </c>
      <c r="U857" s="3">
        <f>Machine_Downtime[[#This Row],[torque_risk]]+Machine_Downtime[[#This Row],[temperature_risk]]+Machine_Downtime[[#This Row],[splindle_speed_risk]]+Machine_Downtime[[#This Row],[pressure_risk]]</f>
        <v>6</v>
      </c>
      <c r="V857" s="3" t="str">
        <f>IF(Machine_Downtime[[#This Row],[risk_score]]&gt;=5,"High",IF(Machine_Downtime[[#This Row],[risk_score]]&gt;=3,"Medium","Low"))</f>
        <v>High</v>
      </c>
    </row>
    <row r="858" spans="1:22" x14ac:dyDescent="0.3">
      <c r="A858" t="s">
        <v>350</v>
      </c>
      <c r="B858" t="s">
        <v>28</v>
      </c>
      <c r="C858" t="s">
        <v>29</v>
      </c>
      <c r="D858" s="3">
        <v>90.1</v>
      </c>
      <c r="E858" s="3">
        <v>4.5045147390000002</v>
      </c>
      <c r="F858" s="3">
        <v>6.1936666740000001</v>
      </c>
      <c r="G858" s="3" t="s">
        <v>50</v>
      </c>
      <c r="H858" s="3">
        <v>56.1</v>
      </c>
      <c r="I858" s="3">
        <v>40.799999999999997</v>
      </c>
      <c r="J858" s="3">
        <v>1.1850000000000001</v>
      </c>
      <c r="K858" s="3">
        <v>31.11</v>
      </c>
      <c r="L858" s="3">
        <v>18142</v>
      </c>
      <c r="M858" s="3" t="s">
        <v>30</v>
      </c>
      <c r="N858" s="3">
        <v>26.314739280000001</v>
      </c>
      <c r="O858" s="3">
        <v>2.5099999999999998</v>
      </c>
      <c r="P858" t="s">
        <v>21</v>
      </c>
      <c r="Q858" s="3">
        <f t="shared" si="26"/>
        <v>0</v>
      </c>
      <c r="R858" s="3">
        <f t="shared" si="27"/>
        <v>2</v>
      </c>
      <c r="S858" s="3">
        <f>IF(Machine_Downtime[[#This Row],[Coolant_Temperature]]&gt;18,2,0)</f>
        <v>2</v>
      </c>
      <c r="T858" s="3">
        <f>IF(Machine_Downtime[[#This Row],[Torque]]&gt;24,2,0)</f>
        <v>2</v>
      </c>
      <c r="U858" s="3">
        <f>Machine_Downtime[[#This Row],[torque_risk]]+Machine_Downtime[[#This Row],[temperature_risk]]+Machine_Downtime[[#This Row],[splindle_speed_risk]]+Machine_Downtime[[#This Row],[pressure_risk]]</f>
        <v>6</v>
      </c>
      <c r="V858" s="3" t="str">
        <f>IF(Machine_Downtime[[#This Row],[risk_score]]&gt;=5,"High",IF(Machine_Downtime[[#This Row],[risk_score]]&gt;=3,"Medium","Low"))</f>
        <v>High</v>
      </c>
    </row>
    <row r="859" spans="1:22" x14ac:dyDescent="0.3">
      <c r="A859" t="s">
        <v>350</v>
      </c>
      <c r="B859" t="s">
        <v>17</v>
      </c>
      <c r="C859" t="s">
        <v>18</v>
      </c>
      <c r="D859" s="3">
        <v>54.3</v>
      </c>
      <c r="E859" s="3">
        <v>4.5045147390000002</v>
      </c>
      <c r="F859" s="3">
        <v>6.0391376909999996</v>
      </c>
      <c r="G859" s="3">
        <v>24.4</v>
      </c>
      <c r="H859" s="3">
        <v>43.9</v>
      </c>
      <c r="I859" s="3">
        <v>36.299999999999997</v>
      </c>
      <c r="J859" s="3">
        <v>0.94699999999999995</v>
      </c>
      <c r="K859" s="3">
        <v>22.827000000000002</v>
      </c>
      <c r="L859" s="3">
        <v>18137</v>
      </c>
      <c r="M859" s="3" t="s">
        <v>285</v>
      </c>
      <c r="N859" s="3">
        <v>26.321993710000001</v>
      </c>
      <c r="O859" s="3">
        <v>2.5</v>
      </c>
      <c r="P859" t="s">
        <v>21</v>
      </c>
      <c r="Q859" s="3">
        <f t="shared" si="26"/>
        <v>2</v>
      </c>
      <c r="R859" s="3">
        <f t="shared" si="27"/>
        <v>0</v>
      </c>
      <c r="S859" s="3">
        <f>IF(Machine_Downtime[[#This Row],[Coolant_Temperature]]&gt;18,2,0)</f>
        <v>2</v>
      </c>
      <c r="T859" s="3">
        <f>IF(Machine_Downtime[[#This Row],[Torque]]&gt;24,2,0)</f>
        <v>2</v>
      </c>
      <c r="U859" s="3">
        <f>Machine_Downtime[[#This Row],[torque_risk]]+Machine_Downtime[[#This Row],[temperature_risk]]+Machine_Downtime[[#This Row],[splindle_speed_risk]]+Machine_Downtime[[#This Row],[pressure_risk]]</f>
        <v>6</v>
      </c>
      <c r="V859" s="3" t="str">
        <f>IF(Machine_Downtime[[#This Row],[risk_score]]&gt;=5,"High",IF(Machine_Downtime[[#This Row],[risk_score]]&gt;=3,"Medium","Low"))</f>
        <v>High</v>
      </c>
    </row>
    <row r="860" spans="1:22" x14ac:dyDescent="0.3">
      <c r="A860" t="s">
        <v>351</v>
      </c>
      <c r="B860" t="s">
        <v>28</v>
      </c>
      <c r="C860" t="s">
        <v>29</v>
      </c>
      <c r="D860" s="3">
        <v>59.52</v>
      </c>
      <c r="E860" s="3">
        <v>6.8394131590000002</v>
      </c>
      <c r="F860" s="3">
        <v>6.541183867</v>
      </c>
      <c r="G860" s="3" t="s">
        <v>257</v>
      </c>
      <c r="H860" s="3">
        <v>47.6</v>
      </c>
      <c r="I860" s="3">
        <v>30.8</v>
      </c>
      <c r="J860" s="3">
        <v>0.88300000000000001</v>
      </c>
      <c r="K860" s="3">
        <v>24.632999999999999</v>
      </c>
      <c r="L860" s="3">
        <v>14678</v>
      </c>
      <c r="M860" s="3" t="s">
        <v>131</v>
      </c>
      <c r="N860" s="3">
        <v>32.525003409999997</v>
      </c>
      <c r="O860" s="3">
        <v>2.25</v>
      </c>
      <c r="P860" t="s">
        <v>21</v>
      </c>
      <c r="Q860" s="3">
        <f t="shared" si="26"/>
        <v>2</v>
      </c>
      <c r="R860" s="3">
        <f t="shared" si="27"/>
        <v>0</v>
      </c>
      <c r="S860" s="3">
        <f>IF(Machine_Downtime[[#This Row],[Coolant_Temperature]]&gt;18,2,0)</f>
        <v>2</v>
      </c>
      <c r="T860" s="3">
        <f>IF(Machine_Downtime[[#This Row],[Torque]]&gt;24,2,0)</f>
        <v>2</v>
      </c>
      <c r="U860" s="3">
        <f>Machine_Downtime[[#This Row],[torque_risk]]+Machine_Downtime[[#This Row],[temperature_risk]]+Machine_Downtime[[#This Row],[splindle_speed_risk]]+Machine_Downtime[[#This Row],[pressure_risk]]</f>
        <v>6</v>
      </c>
      <c r="V860" s="3" t="str">
        <f>IF(Machine_Downtime[[#This Row],[risk_score]]&gt;=5,"High",IF(Machine_Downtime[[#This Row],[risk_score]]&gt;=3,"Medium","Low"))</f>
        <v>High</v>
      </c>
    </row>
    <row r="861" spans="1:22" x14ac:dyDescent="0.3">
      <c r="A861" t="s">
        <v>351</v>
      </c>
      <c r="B861" t="s">
        <v>23</v>
      </c>
      <c r="C861" t="s">
        <v>24</v>
      </c>
      <c r="D861" s="3">
        <v>79.760000000000005</v>
      </c>
      <c r="E861" s="3">
        <v>4.8608624699999998</v>
      </c>
      <c r="F861" s="3">
        <v>6.4585821040000004</v>
      </c>
      <c r="G861" s="3">
        <v>18.7</v>
      </c>
      <c r="H861" s="3">
        <v>44.8</v>
      </c>
      <c r="I861" s="3" t="s">
        <v>212</v>
      </c>
      <c r="J861" s="3">
        <v>0.74199999999999999</v>
      </c>
      <c r="K861" s="3">
        <v>25.914999999999999</v>
      </c>
      <c r="L861" s="3">
        <v>14817</v>
      </c>
      <c r="M861" s="3" t="s">
        <v>138</v>
      </c>
      <c r="N861" s="3">
        <v>32.219882570000003</v>
      </c>
      <c r="O861" s="3">
        <v>2.29</v>
      </c>
      <c r="P861" t="s">
        <v>21</v>
      </c>
      <c r="Q861" s="3">
        <f t="shared" si="26"/>
        <v>2</v>
      </c>
      <c r="R861" s="3">
        <f t="shared" si="27"/>
        <v>0</v>
      </c>
      <c r="S861" s="3">
        <f>IF(Machine_Downtime[[#This Row],[Coolant_Temperature]]&gt;18,2,0)</f>
        <v>2</v>
      </c>
      <c r="T861" s="3">
        <f>IF(Machine_Downtime[[#This Row],[Torque]]&gt;24,2,0)</f>
        <v>2</v>
      </c>
      <c r="U861" s="3">
        <f>Machine_Downtime[[#This Row],[torque_risk]]+Machine_Downtime[[#This Row],[temperature_risk]]+Machine_Downtime[[#This Row],[splindle_speed_risk]]+Machine_Downtime[[#This Row],[pressure_risk]]</f>
        <v>6</v>
      </c>
      <c r="V861" s="3" t="str">
        <f>IF(Machine_Downtime[[#This Row],[risk_score]]&gt;=5,"High",IF(Machine_Downtime[[#This Row],[risk_score]]&gt;=3,"Medium","Low"))</f>
        <v>High</v>
      </c>
    </row>
    <row r="862" spans="1:22" x14ac:dyDescent="0.3">
      <c r="A862" t="s">
        <v>351</v>
      </c>
      <c r="B862" t="s">
        <v>23</v>
      </c>
      <c r="C862" t="s">
        <v>24</v>
      </c>
      <c r="D862" s="3">
        <v>85.08</v>
      </c>
      <c r="E862" s="3">
        <v>3.8463949259999999</v>
      </c>
      <c r="F862" s="3">
        <v>6.731158561</v>
      </c>
      <c r="G862" s="3">
        <v>21.6</v>
      </c>
      <c r="H862" s="3">
        <v>40.700000000000003</v>
      </c>
      <c r="I862" s="3">
        <v>31.1</v>
      </c>
      <c r="J862" s="3">
        <v>0.72799999999999998</v>
      </c>
      <c r="K862" s="3">
        <v>19.597999999999999</v>
      </c>
      <c r="L862" s="3">
        <v>24550</v>
      </c>
      <c r="M862" s="3" t="s">
        <v>152</v>
      </c>
      <c r="N862" s="3">
        <v>31.31942531</v>
      </c>
      <c r="O862" s="3">
        <v>2.09</v>
      </c>
      <c r="P862" t="s">
        <v>21</v>
      </c>
      <c r="Q862" s="3">
        <f t="shared" si="26"/>
        <v>2</v>
      </c>
      <c r="R862" s="3">
        <f t="shared" si="27"/>
        <v>0</v>
      </c>
      <c r="S862" s="3">
        <f>IF(Machine_Downtime[[#This Row],[Coolant_Temperature]]&gt;18,2,0)</f>
        <v>2</v>
      </c>
      <c r="T862" s="3">
        <f>IF(Machine_Downtime[[#This Row],[Torque]]&gt;24,2,0)</f>
        <v>2</v>
      </c>
      <c r="U862" s="3">
        <f>Machine_Downtime[[#This Row],[torque_risk]]+Machine_Downtime[[#This Row],[temperature_risk]]+Machine_Downtime[[#This Row],[splindle_speed_risk]]+Machine_Downtime[[#This Row],[pressure_risk]]</f>
        <v>6</v>
      </c>
      <c r="V862" s="3" t="str">
        <f>IF(Machine_Downtime[[#This Row],[risk_score]]&gt;=5,"High",IF(Machine_Downtime[[#This Row],[risk_score]]&gt;=3,"Medium","Low"))</f>
        <v>High</v>
      </c>
    </row>
    <row r="863" spans="1:22" x14ac:dyDescent="0.3">
      <c r="A863" t="s">
        <v>351</v>
      </c>
      <c r="B863" t="s">
        <v>23</v>
      </c>
      <c r="C863" t="s">
        <v>24</v>
      </c>
      <c r="D863" s="3">
        <v>121.2007904</v>
      </c>
      <c r="E863" s="3">
        <v>3.8888346930000002</v>
      </c>
      <c r="F863" s="3">
        <v>6.5294038299999997</v>
      </c>
      <c r="G863" s="3">
        <v>29.3</v>
      </c>
      <c r="H863" s="3">
        <v>44.2</v>
      </c>
      <c r="I863" s="3">
        <v>26.4</v>
      </c>
      <c r="J863" s="3">
        <v>0.63</v>
      </c>
      <c r="K863" s="3">
        <v>17.294</v>
      </c>
      <c r="L863" s="3">
        <v>14152</v>
      </c>
      <c r="M863" s="3" t="s">
        <v>145</v>
      </c>
      <c r="N863" s="3">
        <v>19.978322729999999</v>
      </c>
      <c r="O863" s="3">
        <v>2.88</v>
      </c>
      <c r="P863" t="s">
        <v>37</v>
      </c>
      <c r="Q863" s="3">
        <f t="shared" si="26"/>
        <v>0</v>
      </c>
      <c r="R863" s="3">
        <f t="shared" si="27"/>
        <v>2</v>
      </c>
      <c r="S863" s="3">
        <f>IF(Machine_Downtime[[#This Row],[Coolant_Temperature]]&gt;18,2,0)</f>
        <v>2</v>
      </c>
      <c r="T863" s="3">
        <f>IF(Machine_Downtime[[#This Row],[Torque]]&gt;24,2,0)</f>
        <v>0</v>
      </c>
      <c r="U863" s="3">
        <f>Machine_Downtime[[#This Row],[torque_risk]]+Machine_Downtime[[#This Row],[temperature_risk]]+Machine_Downtime[[#This Row],[splindle_speed_risk]]+Machine_Downtime[[#This Row],[pressure_risk]]</f>
        <v>4</v>
      </c>
      <c r="V863" s="3" t="str">
        <f>IF(Machine_Downtime[[#This Row],[risk_score]]&gt;=5,"High",IF(Machine_Downtime[[#This Row],[risk_score]]&gt;=3,"Medium","Low"))</f>
        <v>Medium</v>
      </c>
    </row>
    <row r="864" spans="1:22" x14ac:dyDescent="0.3">
      <c r="A864" t="s">
        <v>351</v>
      </c>
      <c r="B864" t="s">
        <v>23</v>
      </c>
      <c r="C864" t="s">
        <v>24</v>
      </c>
      <c r="D864" s="3">
        <v>114.52429909999999</v>
      </c>
      <c r="E864" s="3">
        <v>3.0531488370000002</v>
      </c>
      <c r="F864" s="3">
        <v>6.2987095560000004</v>
      </c>
      <c r="G864" s="3">
        <v>29.2</v>
      </c>
      <c r="H864" s="3">
        <v>50.1</v>
      </c>
      <c r="I864" s="3">
        <v>43.1</v>
      </c>
      <c r="J864" s="3">
        <v>1.23</v>
      </c>
      <c r="K864" s="3">
        <v>30.765999999999998</v>
      </c>
      <c r="L864" s="3">
        <v>13272</v>
      </c>
      <c r="M864" s="3" t="s">
        <v>352</v>
      </c>
      <c r="N864" s="3">
        <v>19.999245949999999</v>
      </c>
      <c r="O864" s="3">
        <v>1.87</v>
      </c>
      <c r="P864" t="s">
        <v>37</v>
      </c>
      <c r="Q864" s="3">
        <f t="shared" si="26"/>
        <v>0</v>
      </c>
      <c r="R864" s="3">
        <f t="shared" si="27"/>
        <v>0</v>
      </c>
      <c r="S864" s="3">
        <f>IF(Machine_Downtime[[#This Row],[Coolant_Temperature]]&gt;18,2,0)</f>
        <v>2</v>
      </c>
      <c r="T864" s="3">
        <f>IF(Machine_Downtime[[#This Row],[Torque]]&gt;24,2,0)</f>
        <v>0</v>
      </c>
      <c r="U864" s="3">
        <f>Machine_Downtime[[#This Row],[torque_risk]]+Machine_Downtime[[#This Row],[temperature_risk]]+Machine_Downtime[[#This Row],[splindle_speed_risk]]+Machine_Downtime[[#This Row],[pressure_risk]]</f>
        <v>2</v>
      </c>
      <c r="V864" s="3" t="str">
        <f>IF(Machine_Downtime[[#This Row],[risk_score]]&gt;=5,"High",IF(Machine_Downtime[[#This Row],[risk_score]]&gt;=3,"Medium","Low"))</f>
        <v>Low</v>
      </c>
    </row>
    <row r="865" spans="1:22" x14ac:dyDescent="0.3">
      <c r="A865" t="s">
        <v>351</v>
      </c>
      <c r="B865" t="s">
        <v>28</v>
      </c>
      <c r="C865" t="s">
        <v>29</v>
      </c>
      <c r="D865" s="3">
        <v>133.6354</v>
      </c>
      <c r="E865" s="3">
        <v>3.0534513780000001</v>
      </c>
      <c r="F865" s="3">
        <v>5.4793296360000001</v>
      </c>
      <c r="G865" s="3">
        <v>28.4</v>
      </c>
      <c r="H865" s="3">
        <v>48.5</v>
      </c>
      <c r="I865" s="3" t="s">
        <v>88</v>
      </c>
      <c r="J865" s="3">
        <v>0.77200000000000002</v>
      </c>
      <c r="K865" s="3">
        <v>26.317</v>
      </c>
      <c r="L865" s="3">
        <v>19197</v>
      </c>
      <c r="M865" s="3" t="s">
        <v>232</v>
      </c>
      <c r="N865" s="3">
        <v>20.34701445</v>
      </c>
      <c r="O865" s="3">
        <v>1.86</v>
      </c>
      <c r="P865" t="s">
        <v>37</v>
      </c>
      <c r="Q865" s="3">
        <f t="shared" si="26"/>
        <v>0</v>
      </c>
      <c r="R865" s="3">
        <f t="shared" si="27"/>
        <v>0</v>
      </c>
      <c r="S865" s="3">
        <f>IF(Machine_Downtime[[#This Row],[Coolant_Temperature]]&gt;18,2,0)</f>
        <v>2</v>
      </c>
      <c r="T865" s="3">
        <f>IF(Machine_Downtime[[#This Row],[Torque]]&gt;24,2,0)</f>
        <v>0</v>
      </c>
      <c r="U865" s="3">
        <f>Machine_Downtime[[#This Row],[torque_risk]]+Machine_Downtime[[#This Row],[temperature_risk]]+Machine_Downtime[[#This Row],[splindle_speed_risk]]+Machine_Downtime[[#This Row],[pressure_risk]]</f>
        <v>2</v>
      </c>
      <c r="V865" s="3" t="str">
        <f>IF(Machine_Downtime[[#This Row],[risk_score]]&gt;=5,"High",IF(Machine_Downtime[[#This Row],[risk_score]]&gt;=3,"Medium","Low"))</f>
        <v>Low</v>
      </c>
    </row>
    <row r="866" spans="1:22" x14ac:dyDescent="0.3">
      <c r="A866" t="s">
        <v>351</v>
      </c>
      <c r="B866" t="s">
        <v>17</v>
      </c>
      <c r="C866" t="s">
        <v>18</v>
      </c>
      <c r="D866" s="3">
        <v>74.89</v>
      </c>
      <c r="E866" s="3">
        <v>0.32500000000000001</v>
      </c>
      <c r="F866" s="3">
        <v>6.1883613850000003</v>
      </c>
      <c r="G866" s="3" t="s">
        <v>169</v>
      </c>
      <c r="H866" s="3" t="s">
        <v>119</v>
      </c>
      <c r="I866" s="3">
        <v>24.1</v>
      </c>
      <c r="J866" s="3">
        <v>0.92300000000000004</v>
      </c>
      <c r="K866" s="3">
        <v>31.222000000000001</v>
      </c>
      <c r="L866" s="3">
        <v>21951</v>
      </c>
      <c r="M866" s="3" t="s">
        <v>102</v>
      </c>
      <c r="N866" s="3">
        <v>28.152022639999998</v>
      </c>
      <c r="O866" s="3">
        <v>2.41</v>
      </c>
      <c r="P866" t="s">
        <v>21</v>
      </c>
      <c r="Q866" s="3">
        <f t="shared" si="26"/>
        <v>2</v>
      </c>
      <c r="R866" s="3">
        <f t="shared" si="27"/>
        <v>0</v>
      </c>
      <c r="S866" s="3">
        <f>IF(Machine_Downtime[[#This Row],[Coolant_Temperature]]&gt;18,2,0)</f>
        <v>2</v>
      </c>
      <c r="T866" s="3">
        <f>IF(Machine_Downtime[[#This Row],[Torque]]&gt;24,2,0)</f>
        <v>2</v>
      </c>
      <c r="U866" s="3">
        <f>Machine_Downtime[[#This Row],[torque_risk]]+Machine_Downtime[[#This Row],[temperature_risk]]+Machine_Downtime[[#This Row],[splindle_speed_risk]]+Machine_Downtime[[#This Row],[pressure_risk]]</f>
        <v>6</v>
      </c>
      <c r="V866" s="3" t="str">
        <f>IF(Machine_Downtime[[#This Row],[risk_score]]&gt;=5,"High",IF(Machine_Downtime[[#This Row],[risk_score]]&gt;=3,"Medium","Low"))</f>
        <v>High</v>
      </c>
    </row>
    <row r="867" spans="1:22" x14ac:dyDescent="0.3">
      <c r="A867" t="s">
        <v>351</v>
      </c>
      <c r="B867" t="s">
        <v>17</v>
      </c>
      <c r="C867" t="s">
        <v>18</v>
      </c>
      <c r="D867" s="3" t="s">
        <v>353</v>
      </c>
      <c r="E867" s="3">
        <v>5.3586235069999999</v>
      </c>
      <c r="F867" s="3">
        <v>6.1902582590000002</v>
      </c>
      <c r="G867" s="3">
        <v>20.100000000000001</v>
      </c>
      <c r="H867" s="3">
        <v>49.5</v>
      </c>
      <c r="I867" s="3">
        <v>30.6</v>
      </c>
      <c r="J867" s="3">
        <v>1.171</v>
      </c>
      <c r="K867" s="3">
        <v>25.097999999999999</v>
      </c>
      <c r="L867" s="3">
        <v>15180</v>
      </c>
      <c r="M867" s="3" t="s">
        <v>199</v>
      </c>
      <c r="N867" s="3">
        <v>31.449407109999999</v>
      </c>
      <c r="O867" s="3">
        <v>2.04</v>
      </c>
      <c r="P867" t="s">
        <v>21</v>
      </c>
      <c r="Q867" s="3">
        <f t="shared" si="26"/>
        <v>0</v>
      </c>
      <c r="R867" s="3">
        <f t="shared" si="27"/>
        <v>2</v>
      </c>
      <c r="S867" s="3">
        <f>IF(Machine_Downtime[[#This Row],[Coolant_Temperature]]&gt;18,2,0)</f>
        <v>2</v>
      </c>
      <c r="T867" s="3">
        <f>IF(Machine_Downtime[[#This Row],[Torque]]&gt;24,2,0)</f>
        <v>2</v>
      </c>
      <c r="U867" s="3">
        <f>Machine_Downtime[[#This Row],[torque_risk]]+Machine_Downtime[[#This Row],[temperature_risk]]+Machine_Downtime[[#This Row],[splindle_speed_risk]]+Machine_Downtime[[#This Row],[pressure_risk]]</f>
        <v>6</v>
      </c>
      <c r="V867" s="3" t="str">
        <f>IF(Machine_Downtime[[#This Row],[risk_score]]&gt;=5,"High",IF(Machine_Downtime[[#This Row],[risk_score]]&gt;=3,"Medium","Low"))</f>
        <v>High</v>
      </c>
    </row>
    <row r="868" spans="1:22" x14ac:dyDescent="0.3">
      <c r="A868" t="s">
        <v>351</v>
      </c>
      <c r="B868" t="s">
        <v>28</v>
      </c>
      <c r="C868" t="s">
        <v>29</v>
      </c>
      <c r="D868" s="3">
        <v>98.26</v>
      </c>
      <c r="E868" s="3">
        <v>6.863944117</v>
      </c>
      <c r="F868" s="3">
        <v>6.2931396609999997</v>
      </c>
      <c r="G868" s="3">
        <v>19.7</v>
      </c>
      <c r="H868" s="3">
        <v>54.6</v>
      </c>
      <c r="I868" s="3">
        <v>35.299999999999997</v>
      </c>
      <c r="J868" s="3">
        <v>0.86899999999999999</v>
      </c>
      <c r="K868" s="3">
        <v>26.896000000000001</v>
      </c>
      <c r="L868" s="3">
        <v>15329</v>
      </c>
      <c r="M868" s="3" t="s">
        <v>38</v>
      </c>
      <c r="N868" s="3">
        <v>31.14371453</v>
      </c>
      <c r="O868" s="3">
        <v>2.29</v>
      </c>
      <c r="P868" t="s">
        <v>21</v>
      </c>
      <c r="Q868" s="3">
        <f t="shared" si="26"/>
        <v>0</v>
      </c>
      <c r="R868" s="3">
        <f t="shared" si="27"/>
        <v>0</v>
      </c>
      <c r="S868" s="3">
        <f>IF(Machine_Downtime[[#This Row],[Coolant_Temperature]]&gt;18,2,0)</f>
        <v>2</v>
      </c>
      <c r="T868" s="3">
        <f>IF(Machine_Downtime[[#This Row],[Torque]]&gt;24,2,0)</f>
        <v>2</v>
      </c>
      <c r="U868" s="3">
        <f>Machine_Downtime[[#This Row],[torque_risk]]+Machine_Downtime[[#This Row],[temperature_risk]]+Machine_Downtime[[#This Row],[splindle_speed_risk]]+Machine_Downtime[[#This Row],[pressure_risk]]</f>
        <v>4</v>
      </c>
      <c r="V868" s="3" t="str">
        <f>IF(Machine_Downtime[[#This Row],[risk_score]]&gt;=5,"High",IF(Machine_Downtime[[#This Row],[risk_score]]&gt;=3,"Medium","Low"))</f>
        <v>Medium</v>
      </c>
    </row>
    <row r="869" spans="1:22" x14ac:dyDescent="0.3">
      <c r="A869" t="s">
        <v>351</v>
      </c>
      <c r="B869" t="s">
        <v>23</v>
      </c>
      <c r="C869" t="s">
        <v>24</v>
      </c>
      <c r="D869" s="3">
        <v>79.11</v>
      </c>
      <c r="E869" s="3">
        <v>6.5603321990000003</v>
      </c>
      <c r="F869" s="3">
        <v>6.6794376929999997</v>
      </c>
      <c r="G869" s="3">
        <v>17.100000000000001</v>
      </c>
      <c r="H869" s="3">
        <v>42.7</v>
      </c>
      <c r="I869" s="3">
        <v>37.799999999999997</v>
      </c>
      <c r="J869" s="3">
        <v>0.96199999999999997</v>
      </c>
      <c r="K869" s="3">
        <v>24.082000000000001</v>
      </c>
      <c r="L869" s="3">
        <v>22999</v>
      </c>
      <c r="M869" s="3" t="s">
        <v>294</v>
      </c>
      <c r="N869" s="3">
        <v>31.342043069999999</v>
      </c>
      <c r="O869" s="3">
        <v>2.3199999999999998</v>
      </c>
      <c r="P869" t="s">
        <v>21</v>
      </c>
      <c r="Q869" s="3">
        <f t="shared" si="26"/>
        <v>2</v>
      </c>
      <c r="R869" s="3">
        <f t="shared" si="27"/>
        <v>0</v>
      </c>
      <c r="S869" s="3">
        <f>IF(Machine_Downtime[[#This Row],[Coolant_Temperature]]&gt;18,2,0)</f>
        <v>0</v>
      </c>
      <c r="T869" s="3">
        <f>IF(Machine_Downtime[[#This Row],[Torque]]&gt;24,2,0)</f>
        <v>2</v>
      </c>
      <c r="U869" s="3">
        <f>Machine_Downtime[[#This Row],[torque_risk]]+Machine_Downtime[[#This Row],[temperature_risk]]+Machine_Downtime[[#This Row],[splindle_speed_risk]]+Machine_Downtime[[#This Row],[pressure_risk]]</f>
        <v>4</v>
      </c>
      <c r="V869" s="3" t="str">
        <f>IF(Machine_Downtime[[#This Row],[risk_score]]&gt;=5,"High",IF(Machine_Downtime[[#This Row],[risk_score]]&gt;=3,"Medium","Low"))</f>
        <v>Medium</v>
      </c>
    </row>
    <row r="870" spans="1:22" x14ac:dyDescent="0.3">
      <c r="A870" t="s">
        <v>351</v>
      </c>
      <c r="B870" t="s">
        <v>17</v>
      </c>
      <c r="C870" t="s">
        <v>18</v>
      </c>
      <c r="D870" s="3">
        <v>73.88</v>
      </c>
      <c r="E870" s="3">
        <v>4.5668539020000001</v>
      </c>
      <c r="F870" s="3">
        <v>6.451234049</v>
      </c>
      <c r="G870" s="3">
        <v>20.100000000000001</v>
      </c>
      <c r="H870" s="3">
        <v>44.5</v>
      </c>
      <c r="I870" s="3">
        <v>28.9</v>
      </c>
      <c r="J870" s="3">
        <v>0.96599999999999997</v>
      </c>
      <c r="K870" s="3">
        <v>36.341000000000001</v>
      </c>
      <c r="L870" s="3">
        <v>15221</v>
      </c>
      <c r="M870" s="3" t="s">
        <v>168</v>
      </c>
      <c r="N870" s="3">
        <v>31.364693519999999</v>
      </c>
      <c r="O870" s="3" t="s">
        <v>115</v>
      </c>
      <c r="P870" t="s">
        <v>21</v>
      </c>
      <c r="Q870" s="3">
        <f t="shared" si="26"/>
        <v>2</v>
      </c>
      <c r="R870" s="3">
        <f t="shared" si="27"/>
        <v>2</v>
      </c>
      <c r="S870" s="3">
        <f>IF(Machine_Downtime[[#This Row],[Coolant_Temperature]]&gt;18,2,0)</f>
        <v>2</v>
      </c>
      <c r="T870" s="3">
        <f>IF(Machine_Downtime[[#This Row],[Torque]]&gt;24,2,0)</f>
        <v>2</v>
      </c>
      <c r="U870" s="3">
        <f>Machine_Downtime[[#This Row],[torque_risk]]+Machine_Downtime[[#This Row],[temperature_risk]]+Machine_Downtime[[#This Row],[splindle_speed_risk]]+Machine_Downtime[[#This Row],[pressure_risk]]</f>
        <v>8</v>
      </c>
      <c r="V870" s="3" t="str">
        <f>IF(Machine_Downtime[[#This Row],[risk_score]]&gt;=5,"High",IF(Machine_Downtime[[#This Row],[risk_score]]&gt;=3,"Medium","Low"))</f>
        <v>High</v>
      </c>
    </row>
    <row r="871" spans="1:22" x14ac:dyDescent="0.3">
      <c r="A871" t="s">
        <v>351</v>
      </c>
      <c r="B871" t="s">
        <v>28</v>
      </c>
      <c r="C871" t="s">
        <v>29</v>
      </c>
      <c r="D871" s="3">
        <v>90.28</v>
      </c>
      <c r="E871" s="3">
        <v>5.5678565730000003</v>
      </c>
      <c r="F871" s="3">
        <v>6.709837813</v>
      </c>
      <c r="G871" s="3">
        <v>9.3000000000000007</v>
      </c>
      <c r="H871" s="3">
        <v>43.6</v>
      </c>
      <c r="I871" s="3" t="s">
        <v>223</v>
      </c>
      <c r="J871" s="3">
        <v>1.3380000000000001</v>
      </c>
      <c r="K871" s="3">
        <v>26.765999999999998</v>
      </c>
      <c r="L871" s="3">
        <v>15312</v>
      </c>
      <c r="M871" s="3" t="s">
        <v>168</v>
      </c>
      <c r="N871" s="3">
        <v>31.17829154</v>
      </c>
      <c r="O871" s="3">
        <v>2.34</v>
      </c>
      <c r="P871" t="s">
        <v>21</v>
      </c>
      <c r="Q871" s="3">
        <f t="shared" si="26"/>
        <v>0</v>
      </c>
      <c r="R871" s="3">
        <f t="shared" si="27"/>
        <v>0</v>
      </c>
      <c r="S871" s="3">
        <f>IF(Machine_Downtime[[#This Row],[Coolant_Temperature]]&gt;18,2,0)</f>
        <v>0</v>
      </c>
      <c r="T871" s="3">
        <f>IF(Machine_Downtime[[#This Row],[Torque]]&gt;24,2,0)</f>
        <v>2</v>
      </c>
      <c r="U871" s="3">
        <f>Machine_Downtime[[#This Row],[torque_risk]]+Machine_Downtime[[#This Row],[temperature_risk]]+Machine_Downtime[[#This Row],[splindle_speed_risk]]+Machine_Downtime[[#This Row],[pressure_risk]]</f>
        <v>2</v>
      </c>
      <c r="V871" s="3" t="str">
        <f>IF(Machine_Downtime[[#This Row],[risk_score]]&gt;=5,"High",IF(Machine_Downtime[[#This Row],[risk_score]]&gt;=3,"Medium","Low"))</f>
        <v>Low</v>
      </c>
    </row>
    <row r="872" spans="1:22" x14ac:dyDescent="0.3">
      <c r="A872" t="s">
        <v>351</v>
      </c>
      <c r="B872" t="s">
        <v>17</v>
      </c>
      <c r="C872" t="s">
        <v>18</v>
      </c>
      <c r="D872" s="3">
        <v>89.4587468</v>
      </c>
      <c r="E872" s="3">
        <v>6.2574193070000002</v>
      </c>
      <c r="F872" s="3">
        <v>5.9040320639999999</v>
      </c>
      <c r="G872" s="3">
        <v>12.2</v>
      </c>
      <c r="H872" s="3">
        <v>46.2</v>
      </c>
      <c r="I872" s="3">
        <v>44.2</v>
      </c>
      <c r="J872" s="3">
        <v>1.1830000000000001</v>
      </c>
      <c r="K872" s="3">
        <v>23.477</v>
      </c>
      <c r="L872" s="3">
        <v>24685</v>
      </c>
      <c r="M872" s="3" t="s">
        <v>132</v>
      </c>
      <c r="N872" s="3">
        <v>32.370455710000002</v>
      </c>
      <c r="O872" s="3">
        <v>3.54</v>
      </c>
      <c r="P872" t="s">
        <v>37</v>
      </c>
      <c r="Q872" s="3">
        <f t="shared" si="26"/>
        <v>2</v>
      </c>
      <c r="R872" s="3">
        <f t="shared" si="27"/>
        <v>0</v>
      </c>
      <c r="S872" s="3">
        <f>IF(Machine_Downtime[[#This Row],[Coolant_Temperature]]&gt;18,2,0)</f>
        <v>0</v>
      </c>
      <c r="T872" s="3">
        <f>IF(Machine_Downtime[[#This Row],[Torque]]&gt;24,2,0)</f>
        <v>2</v>
      </c>
      <c r="U872" s="3">
        <f>Machine_Downtime[[#This Row],[torque_risk]]+Machine_Downtime[[#This Row],[temperature_risk]]+Machine_Downtime[[#This Row],[splindle_speed_risk]]+Machine_Downtime[[#This Row],[pressure_risk]]</f>
        <v>4</v>
      </c>
      <c r="V872" s="3" t="str">
        <f>IF(Machine_Downtime[[#This Row],[risk_score]]&gt;=5,"High",IF(Machine_Downtime[[#This Row],[risk_score]]&gt;=3,"Medium","Low"))</f>
        <v>Medium</v>
      </c>
    </row>
    <row r="873" spans="1:22" x14ac:dyDescent="0.3">
      <c r="A873" t="s">
        <v>351</v>
      </c>
      <c r="B873" t="s">
        <v>23</v>
      </c>
      <c r="C873" t="s">
        <v>24</v>
      </c>
      <c r="D873" s="3">
        <v>116.0428716</v>
      </c>
      <c r="E873" s="3">
        <v>5.8704898490000001</v>
      </c>
      <c r="F873" s="3">
        <v>6.5430182439999998</v>
      </c>
      <c r="G873" s="3">
        <v>28.4</v>
      </c>
      <c r="H873" s="3">
        <v>46.4</v>
      </c>
      <c r="I873" s="3">
        <v>29.6</v>
      </c>
      <c r="J873" s="3">
        <v>1.56</v>
      </c>
      <c r="K873" s="3">
        <v>31.867000000000001</v>
      </c>
      <c r="L873" s="3">
        <v>18436</v>
      </c>
      <c r="M873" s="3" t="s">
        <v>323</v>
      </c>
      <c r="N873" s="3">
        <v>20.34788168</v>
      </c>
      <c r="O873" s="3">
        <v>1.85</v>
      </c>
      <c r="P873" t="s">
        <v>37</v>
      </c>
      <c r="Q873" s="3">
        <f t="shared" si="26"/>
        <v>0</v>
      </c>
      <c r="R873" s="3">
        <f t="shared" si="27"/>
        <v>2</v>
      </c>
      <c r="S873" s="3">
        <f>IF(Machine_Downtime[[#This Row],[Coolant_Temperature]]&gt;18,2,0)</f>
        <v>2</v>
      </c>
      <c r="T873" s="3">
        <f>IF(Machine_Downtime[[#This Row],[Torque]]&gt;24,2,0)</f>
        <v>0</v>
      </c>
      <c r="U873" s="3">
        <f>Machine_Downtime[[#This Row],[torque_risk]]+Machine_Downtime[[#This Row],[temperature_risk]]+Machine_Downtime[[#This Row],[splindle_speed_risk]]+Machine_Downtime[[#This Row],[pressure_risk]]</f>
        <v>4</v>
      </c>
      <c r="V873" s="3" t="str">
        <f>IF(Machine_Downtime[[#This Row],[risk_score]]&gt;=5,"High",IF(Machine_Downtime[[#This Row],[risk_score]]&gt;=3,"Medium","Low"))</f>
        <v>Medium</v>
      </c>
    </row>
    <row r="874" spans="1:22" x14ac:dyDescent="0.3">
      <c r="A874" t="s">
        <v>351</v>
      </c>
      <c r="B874" t="s">
        <v>23</v>
      </c>
      <c r="C874" t="s">
        <v>24</v>
      </c>
      <c r="D874" s="3">
        <v>136.80293330000001</v>
      </c>
      <c r="E874" s="3">
        <v>5.8315376849999998</v>
      </c>
      <c r="F874" s="3">
        <v>6.3198893590000003</v>
      </c>
      <c r="G874" s="3" t="s">
        <v>45</v>
      </c>
      <c r="H874" s="3">
        <v>49.9</v>
      </c>
      <c r="I874" s="3">
        <v>29.7</v>
      </c>
      <c r="J874" s="3">
        <v>1.0049999999999999</v>
      </c>
      <c r="K874" s="3">
        <v>17.901</v>
      </c>
      <c r="L874" s="3">
        <v>17726</v>
      </c>
      <c r="M874" s="3" t="s">
        <v>77</v>
      </c>
      <c r="N874" s="3">
        <v>20.467395499999999</v>
      </c>
      <c r="O874" s="3">
        <v>2.11</v>
      </c>
      <c r="P874" t="s">
        <v>37</v>
      </c>
      <c r="Q874" s="3">
        <f t="shared" si="26"/>
        <v>0</v>
      </c>
      <c r="R874" s="3">
        <f t="shared" si="27"/>
        <v>0</v>
      </c>
      <c r="S874" s="3">
        <f>IF(Machine_Downtime[[#This Row],[Coolant_Temperature]]&gt;18,2,0)</f>
        <v>2</v>
      </c>
      <c r="T874" s="3">
        <f>IF(Machine_Downtime[[#This Row],[Torque]]&gt;24,2,0)</f>
        <v>0</v>
      </c>
      <c r="U874" s="3">
        <f>Machine_Downtime[[#This Row],[torque_risk]]+Machine_Downtime[[#This Row],[temperature_risk]]+Machine_Downtime[[#This Row],[splindle_speed_risk]]+Machine_Downtime[[#This Row],[pressure_risk]]</f>
        <v>2</v>
      </c>
      <c r="V874" s="3" t="str">
        <f>IF(Machine_Downtime[[#This Row],[risk_score]]&gt;=5,"High",IF(Machine_Downtime[[#This Row],[risk_score]]&gt;=3,"Medium","Low"))</f>
        <v>Low</v>
      </c>
    </row>
    <row r="875" spans="1:22" x14ac:dyDescent="0.3">
      <c r="A875" t="s">
        <v>351</v>
      </c>
      <c r="B875" t="s">
        <v>28</v>
      </c>
      <c r="C875" t="s">
        <v>29</v>
      </c>
      <c r="D875" s="3">
        <v>98.939432519999997</v>
      </c>
      <c r="E875" s="3">
        <v>5.8448571899999999</v>
      </c>
      <c r="F875" s="3">
        <v>6.470838927</v>
      </c>
      <c r="G875" s="3">
        <v>28.1</v>
      </c>
      <c r="H875" s="3">
        <v>49.1</v>
      </c>
      <c r="I875" s="3">
        <v>35.9</v>
      </c>
      <c r="J875" s="3">
        <v>1.127</v>
      </c>
      <c r="K875" s="3">
        <v>21.42</v>
      </c>
      <c r="L875" s="3">
        <v>23367</v>
      </c>
      <c r="M875" s="3" t="s">
        <v>46</v>
      </c>
      <c r="N875" s="3">
        <v>20.430607269999999</v>
      </c>
      <c r="O875" s="3">
        <v>2.17</v>
      </c>
      <c r="P875" t="s">
        <v>37</v>
      </c>
      <c r="Q875" s="3">
        <f t="shared" si="26"/>
        <v>0</v>
      </c>
      <c r="R875" s="3">
        <f t="shared" si="27"/>
        <v>0</v>
      </c>
      <c r="S875" s="3">
        <f>IF(Machine_Downtime[[#This Row],[Coolant_Temperature]]&gt;18,2,0)</f>
        <v>2</v>
      </c>
      <c r="T875" s="3">
        <f>IF(Machine_Downtime[[#This Row],[Torque]]&gt;24,2,0)</f>
        <v>0</v>
      </c>
      <c r="U875" s="3">
        <f>Machine_Downtime[[#This Row],[torque_risk]]+Machine_Downtime[[#This Row],[temperature_risk]]+Machine_Downtime[[#This Row],[splindle_speed_risk]]+Machine_Downtime[[#This Row],[pressure_risk]]</f>
        <v>2</v>
      </c>
      <c r="V875" s="3" t="str">
        <f>IF(Machine_Downtime[[#This Row],[risk_score]]&gt;=5,"High",IF(Machine_Downtime[[#This Row],[risk_score]]&gt;=3,"Medium","Low"))</f>
        <v>Low</v>
      </c>
    </row>
    <row r="876" spans="1:22" x14ac:dyDescent="0.3">
      <c r="A876" t="s">
        <v>351</v>
      </c>
      <c r="B876" t="s">
        <v>28</v>
      </c>
      <c r="C876" t="s">
        <v>29</v>
      </c>
      <c r="D876" s="3">
        <v>76.319999999999993</v>
      </c>
      <c r="E876" s="3">
        <v>4.8425205299999998</v>
      </c>
      <c r="F876" s="3">
        <v>6.6475155389999996</v>
      </c>
      <c r="G876" s="3">
        <v>24.8</v>
      </c>
      <c r="H876" s="3">
        <v>49.5</v>
      </c>
      <c r="I876" s="3">
        <v>28.9</v>
      </c>
      <c r="J876" s="3">
        <v>1.0069999999999999</v>
      </c>
      <c r="K876" s="3">
        <v>17.093</v>
      </c>
      <c r="L876" s="3">
        <v>14692</v>
      </c>
      <c r="M876" s="3" t="s">
        <v>190</v>
      </c>
      <c r="N876" s="3">
        <v>32.494010350000003</v>
      </c>
      <c r="O876" s="3">
        <v>2.1</v>
      </c>
      <c r="P876" t="s">
        <v>21</v>
      </c>
      <c r="Q876" s="3">
        <f t="shared" si="26"/>
        <v>2</v>
      </c>
      <c r="R876" s="3">
        <f t="shared" si="27"/>
        <v>2</v>
      </c>
      <c r="S876" s="3">
        <f>IF(Machine_Downtime[[#This Row],[Coolant_Temperature]]&gt;18,2,0)</f>
        <v>2</v>
      </c>
      <c r="T876" s="3">
        <f>IF(Machine_Downtime[[#This Row],[Torque]]&gt;24,2,0)</f>
        <v>2</v>
      </c>
      <c r="U876" s="3">
        <f>Machine_Downtime[[#This Row],[torque_risk]]+Machine_Downtime[[#This Row],[temperature_risk]]+Machine_Downtime[[#This Row],[splindle_speed_risk]]+Machine_Downtime[[#This Row],[pressure_risk]]</f>
        <v>8</v>
      </c>
      <c r="V876" s="3" t="str">
        <f>IF(Machine_Downtime[[#This Row],[risk_score]]&gt;=5,"High",IF(Machine_Downtime[[#This Row],[risk_score]]&gt;=3,"Medium","Low"))</f>
        <v>High</v>
      </c>
    </row>
    <row r="877" spans="1:22" x14ac:dyDescent="0.3">
      <c r="A877" t="s">
        <v>351</v>
      </c>
      <c r="B877" t="s">
        <v>23</v>
      </c>
      <c r="C877" t="s">
        <v>24</v>
      </c>
      <c r="D877" s="3">
        <v>121.73870669999999</v>
      </c>
      <c r="E877" s="3">
        <v>3.1059824479999998</v>
      </c>
      <c r="F877" s="3">
        <v>7.1031657460000002</v>
      </c>
      <c r="G877" s="3">
        <v>11.9</v>
      </c>
      <c r="H877" s="3">
        <v>51.8</v>
      </c>
      <c r="I877" s="3">
        <v>42.9</v>
      </c>
      <c r="J877" s="3">
        <v>0.88600000000000001</v>
      </c>
      <c r="K877" s="3">
        <v>39.161999999999999</v>
      </c>
      <c r="L877" s="3">
        <v>23926</v>
      </c>
      <c r="M877" s="3" t="s">
        <v>159</v>
      </c>
      <c r="N877" s="3">
        <v>19.953272590000001</v>
      </c>
      <c r="O877" s="3">
        <v>3.18</v>
      </c>
      <c r="P877" t="s">
        <v>37</v>
      </c>
      <c r="Q877" s="3">
        <f t="shared" si="26"/>
        <v>0</v>
      </c>
      <c r="R877" s="3">
        <f t="shared" si="27"/>
        <v>0</v>
      </c>
      <c r="S877" s="3">
        <f>IF(Machine_Downtime[[#This Row],[Coolant_Temperature]]&gt;18,2,0)</f>
        <v>0</v>
      </c>
      <c r="T877" s="3">
        <f>IF(Machine_Downtime[[#This Row],[Torque]]&gt;24,2,0)</f>
        <v>0</v>
      </c>
      <c r="U877" s="3">
        <f>Machine_Downtime[[#This Row],[torque_risk]]+Machine_Downtime[[#This Row],[temperature_risk]]+Machine_Downtime[[#This Row],[splindle_speed_risk]]+Machine_Downtime[[#This Row],[pressure_risk]]</f>
        <v>0</v>
      </c>
      <c r="V877" s="3" t="str">
        <f>IF(Machine_Downtime[[#This Row],[risk_score]]&gt;=5,"High",IF(Machine_Downtime[[#This Row],[risk_score]]&gt;=3,"Medium","Low"))</f>
        <v>Low</v>
      </c>
    </row>
    <row r="878" spans="1:22" x14ac:dyDescent="0.3">
      <c r="A878" t="s">
        <v>351</v>
      </c>
      <c r="B878" t="s">
        <v>28</v>
      </c>
      <c r="C878" t="s">
        <v>29</v>
      </c>
      <c r="D878" s="3">
        <v>73.22</v>
      </c>
      <c r="E878" s="3">
        <v>3.677968801</v>
      </c>
      <c r="F878" s="3">
        <v>6.9035715240000002</v>
      </c>
      <c r="G878" s="3">
        <v>19.899999999999999</v>
      </c>
      <c r="H878" s="3">
        <v>40.700000000000003</v>
      </c>
      <c r="I878" s="3">
        <v>31.5</v>
      </c>
      <c r="J878" s="3">
        <v>1.008</v>
      </c>
      <c r="K878" s="3">
        <v>23.023</v>
      </c>
      <c r="L878" s="3">
        <v>20504</v>
      </c>
      <c r="M878" s="3" t="s">
        <v>354</v>
      </c>
      <c r="N878" s="3">
        <v>35.344784189999999</v>
      </c>
      <c r="O878" s="3">
        <v>2.0499999999999998</v>
      </c>
      <c r="P878" t="s">
        <v>21</v>
      </c>
      <c r="Q878" s="3">
        <f t="shared" si="26"/>
        <v>2</v>
      </c>
      <c r="R878" s="3">
        <f t="shared" si="27"/>
        <v>2</v>
      </c>
      <c r="S878" s="3">
        <f>IF(Machine_Downtime[[#This Row],[Coolant_Temperature]]&gt;18,2,0)</f>
        <v>2</v>
      </c>
      <c r="T878" s="3">
        <f>IF(Machine_Downtime[[#This Row],[Torque]]&gt;24,2,0)</f>
        <v>2</v>
      </c>
      <c r="U878" s="3">
        <f>Machine_Downtime[[#This Row],[torque_risk]]+Machine_Downtime[[#This Row],[temperature_risk]]+Machine_Downtime[[#This Row],[splindle_speed_risk]]+Machine_Downtime[[#This Row],[pressure_risk]]</f>
        <v>8</v>
      </c>
      <c r="V878" s="3" t="str">
        <f>IF(Machine_Downtime[[#This Row],[risk_score]]&gt;=5,"High",IF(Machine_Downtime[[#This Row],[risk_score]]&gt;=3,"Medium","Low"))</f>
        <v>High</v>
      </c>
    </row>
    <row r="879" spans="1:22" x14ac:dyDescent="0.3">
      <c r="A879" t="s">
        <v>351</v>
      </c>
      <c r="B879" t="s">
        <v>17</v>
      </c>
      <c r="C879" t="s">
        <v>18</v>
      </c>
      <c r="D879" s="3">
        <v>89.199835660000005</v>
      </c>
      <c r="E879" s="3">
        <v>5.8359949789999996</v>
      </c>
      <c r="F879" s="3">
        <v>7.0558023179999996</v>
      </c>
      <c r="G879" s="3">
        <v>28.1</v>
      </c>
      <c r="H879" s="3">
        <v>40.6</v>
      </c>
      <c r="I879" s="3">
        <v>33.700000000000003</v>
      </c>
      <c r="J879" s="3">
        <v>0.83699999999999997</v>
      </c>
      <c r="K879" s="3">
        <v>28.959</v>
      </c>
      <c r="L879" s="3">
        <v>23359</v>
      </c>
      <c r="M879" s="3" t="s">
        <v>186</v>
      </c>
      <c r="N879" s="3">
        <v>20.437604350000001</v>
      </c>
      <c r="O879" s="3">
        <v>2.02</v>
      </c>
      <c r="P879" t="s">
        <v>37</v>
      </c>
      <c r="Q879" s="3">
        <f t="shared" si="26"/>
        <v>2</v>
      </c>
      <c r="R879" s="3">
        <f t="shared" si="27"/>
        <v>2</v>
      </c>
      <c r="S879" s="3">
        <f>IF(Machine_Downtime[[#This Row],[Coolant_Temperature]]&gt;18,2,0)</f>
        <v>2</v>
      </c>
      <c r="T879" s="3">
        <f>IF(Machine_Downtime[[#This Row],[Torque]]&gt;24,2,0)</f>
        <v>0</v>
      </c>
      <c r="U879" s="3">
        <f>Machine_Downtime[[#This Row],[torque_risk]]+Machine_Downtime[[#This Row],[temperature_risk]]+Machine_Downtime[[#This Row],[splindle_speed_risk]]+Machine_Downtime[[#This Row],[pressure_risk]]</f>
        <v>6</v>
      </c>
      <c r="V879" s="3" t="str">
        <f>IF(Machine_Downtime[[#This Row],[risk_score]]&gt;=5,"High",IF(Machine_Downtime[[#This Row],[risk_score]]&gt;=3,"Medium","Low"))</f>
        <v>High</v>
      </c>
    </row>
    <row r="880" spans="1:22" x14ac:dyDescent="0.3">
      <c r="A880" t="s">
        <v>351</v>
      </c>
      <c r="B880" t="s">
        <v>17</v>
      </c>
      <c r="C880" t="s">
        <v>18</v>
      </c>
      <c r="D880" s="3">
        <v>77.08</v>
      </c>
      <c r="E880" s="3">
        <v>6.9606359080000004</v>
      </c>
      <c r="F880" s="3">
        <v>6.0050954970000001</v>
      </c>
      <c r="G880" s="3">
        <v>22.4</v>
      </c>
      <c r="H880" s="3">
        <v>50.7</v>
      </c>
      <c r="I880" s="3">
        <v>37.4</v>
      </c>
      <c r="J880" s="3">
        <v>0.89700000000000002</v>
      </c>
      <c r="K880" s="3">
        <v>25.28</v>
      </c>
      <c r="L880" s="3">
        <v>15307</v>
      </c>
      <c r="M880" s="3" t="s">
        <v>272</v>
      </c>
      <c r="N880" s="3">
        <v>31.18847586</v>
      </c>
      <c r="O880" s="3">
        <v>2.1800000000000002</v>
      </c>
      <c r="P880" t="s">
        <v>21</v>
      </c>
      <c r="Q880" s="3">
        <f t="shared" si="26"/>
        <v>2</v>
      </c>
      <c r="R880" s="3">
        <f t="shared" si="27"/>
        <v>2</v>
      </c>
      <c r="S880" s="3">
        <f>IF(Machine_Downtime[[#This Row],[Coolant_Temperature]]&gt;18,2,0)</f>
        <v>2</v>
      </c>
      <c r="T880" s="3">
        <f>IF(Machine_Downtime[[#This Row],[Torque]]&gt;24,2,0)</f>
        <v>2</v>
      </c>
      <c r="U880" s="3">
        <f>Machine_Downtime[[#This Row],[torque_risk]]+Machine_Downtime[[#This Row],[temperature_risk]]+Machine_Downtime[[#This Row],[splindle_speed_risk]]+Machine_Downtime[[#This Row],[pressure_risk]]</f>
        <v>8</v>
      </c>
      <c r="V880" s="3" t="str">
        <f>IF(Machine_Downtime[[#This Row],[risk_score]]&gt;=5,"High",IF(Machine_Downtime[[#This Row],[risk_score]]&gt;=3,"Medium","Low"))</f>
        <v>High</v>
      </c>
    </row>
    <row r="881" spans="1:22" x14ac:dyDescent="0.3">
      <c r="A881" t="s">
        <v>351</v>
      </c>
      <c r="B881" t="s">
        <v>17</v>
      </c>
      <c r="C881" t="s">
        <v>18</v>
      </c>
      <c r="D881" s="3">
        <v>99.81</v>
      </c>
      <c r="E881" s="3">
        <v>6.863944117</v>
      </c>
      <c r="F881" s="3">
        <v>6.462017296</v>
      </c>
      <c r="G881" s="3">
        <v>29.8</v>
      </c>
      <c r="H881" s="3">
        <v>48.3</v>
      </c>
      <c r="I881" s="3" t="s">
        <v>121</v>
      </c>
      <c r="J881" s="3">
        <v>1.2669999999999999</v>
      </c>
      <c r="K881" s="3">
        <v>19.736000000000001</v>
      </c>
      <c r="L881" s="3">
        <v>0</v>
      </c>
      <c r="M881" s="3" t="s">
        <v>55</v>
      </c>
      <c r="N881" s="3">
        <v>16.44955444</v>
      </c>
      <c r="O881" s="3">
        <v>3.59</v>
      </c>
      <c r="P881" t="s">
        <v>21</v>
      </c>
      <c r="Q881" s="3">
        <f t="shared" si="26"/>
        <v>0</v>
      </c>
      <c r="R881" s="3">
        <f t="shared" si="27"/>
        <v>0</v>
      </c>
      <c r="S881" s="3">
        <f>IF(Machine_Downtime[[#This Row],[Coolant_Temperature]]&gt;18,2,0)</f>
        <v>2</v>
      </c>
      <c r="T881" s="3">
        <f>IF(Machine_Downtime[[#This Row],[Torque]]&gt;24,2,0)</f>
        <v>0</v>
      </c>
      <c r="U881" s="3">
        <f>Machine_Downtime[[#This Row],[torque_risk]]+Machine_Downtime[[#This Row],[temperature_risk]]+Machine_Downtime[[#This Row],[splindle_speed_risk]]+Machine_Downtime[[#This Row],[pressure_risk]]</f>
        <v>2</v>
      </c>
      <c r="V881" s="3" t="str">
        <f>IF(Machine_Downtime[[#This Row],[risk_score]]&gt;=5,"High",IF(Machine_Downtime[[#This Row],[risk_score]]&gt;=3,"Medium","Low"))</f>
        <v>Low</v>
      </c>
    </row>
    <row r="882" spans="1:22" x14ac:dyDescent="0.3">
      <c r="A882" t="s">
        <v>351</v>
      </c>
      <c r="B882" t="s">
        <v>17</v>
      </c>
      <c r="C882" t="s">
        <v>18</v>
      </c>
      <c r="D882" s="3">
        <v>65.430000000000007</v>
      </c>
      <c r="E882" s="3">
        <v>6.893181921</v>
      </c>
      <c r="F882" s="3">
        <v>7.0468351900000004</v>
      </c>
      <c r="G882" s="3">
        <v>26.6</v>
      </c>
      <c r="H882" s="3">
        <v>46.4</v>
      </c>
      <c r="I882" s="3">
        <v>37.200000000000003</v>
      </c>
      <c r="J882" s="3">
        <v>0.76800000000000002</v>
      </c>
      <c r="K882" s="3">
        <v>29.44</v>
      </c>
      <c r="L882" s="3">
        <v>15305</v>
      </c>
      <c r="M882" s="3" t="s">
        <v>90</v>
      </c>
      <c r="N882" s="3">
        <v>31.19255145</v>
      </c>
      <c r="O882" s="3">
        <v>2.23</v>
      </c>
      <c r="P882" t="s">
        <v>21</v>
      </c>
      <c r="Q882" s="3">
        <f t="shared" si="26"/>
        <v>2</v>
      </c>
      <c r="R882" s="3">
        <f t="shared" si="27"/>
        <v>0</v>
      </c>
      <c r="S882" s="3">
        <f>IF(Machine_Downtime[[#This Row],[Coolant_Temperature]]&gt;18,2,0)</f>
        <v>2</v>
      </c>
      <c r="T882" s="3">
        <f>IF(Machine_Downtime[[#This Row],[Torque]]&gt;24,2,0)</f>
        <v>2</v>
      </c>
      <c r="U882" s="3">
        <f>Machine_Downtime[[#This Row],[torque_risk]]+Machine_Downtime[[#This Row],[temperature_risk]]+Machine_Downtime[[#This Row],[splindle_speed_risk]]+Machine_Downtime[[#This Row],[pressure_risk]]</f>
        <v>6</v>
      </c>
      <c r="V882" s="3" t="str">
        <f>IF(Machine_Downtime[[#This Row],[risk_score]]&gt;=5,"High",IF(Machine_Downtime[[#This Row],[risk_score]]&gt;=3,"Medium","Low"))</f>
        <v>High</v>
      </c>
    </row>
    <row r="883" spans="1:22" x14ac:dyDescent="0.3">
      <c r="A883" t="s">
        <v>351</v>
      </c>
      <c r="B883" t="s">
        <v>28</v>
      </c>
      <c r="C883" t="s">
        <v>29</v>
      </c>
      <c r="D883" s="3">
        <v>121.5006928</v>
      </c>
      <c r="E883" s="3">
        <v>3.8950313470000002</v>
      </c>
      <c r="F883" s="3">
        <v>6.1848272489999996</v>
      </c>
      <c r="G883" s="3">
        <v>8.6999999999999993</v>
      </c>
      <c r="H883" s="3" t="s">
        <v>130</v>
      </c>
      <c r="I883" s="3">
        <v>28.7</v>
      </c>
      <c r="J883" s="3">
        <v>1.081</v>
      </c>
      <c r="K883" s="3">
        <v>22.809000000000001</v>
      </c>
      <c r="L883" s="3">
        <v>24896</v>
      </c>
      <c r="M883" s="3" t="s">
        <v>245</v>
      </c>
      <c r="N883" s="3">
        <v>19.17585154</v>
      </c>
      <c r="O883" s="3">
        <v>3.4</v>
      </c>
      <c r="P883" t="s">
        <v>37</v>
      </c>
      <c r="Q883" s="3">
        <f t="shared" si="26"/>
        <v>0</v>
      </c>
      <c r="R883" s="3">
        <f t="shared" si="27"/>
        <v>0</v>
      </c>
      <c r="S883" s="3">
        <f>IF(Machine_Downtime[[#This Row],[Coolant_Temperature]]&gt;18,2,0)</f>
        <v>0</v>
      </c>
      <c r="T883" s="3">
        <f>IF(Machine_Downtime[[#This Row],[Torque]]&gt;24,2,0)</f>
        <v>0</v>
      </c>
      <c r="U883" s="3">
        <f>Machine_Downtime[[#This Row],[torque_risk]]+Machine_Downtime[[#This Row],[temperature_risk]]+Machine_Downtime[[#This Row],[splindle_speed_risk]]+Machine_Downtime[[#This Row],[pressure_risk]]</f>
        <v>0</v>
      </c>
      <c r="V883" s="3" t="str">
        <f>IF(Machine_Downtime[[#This Row],[risk_score]]&gt;=5,"High",IF(Machine_Downtime[[#This Row],[risk_score]]&gt;=3,"Medium","Low"))</f>
        <v>Low</v>
      </c>
    </row>
    <row r="884" spans="1:22" x14ac:dyDescent="0.3">
      <c r="A884" t="s">
        <v>351</v>
      </c>
      <c r="B884" t="s">
        <v>17</v>
      </c>
      <c r="C884" t="s">
        <v>18</v>
      </c>
      <c r="D884" s="3">
        <v>119.56378119999999</v>
      </c>
      <c r="E884" s="3">
        <v>6.2511830890000004</v>
      </c>
      <c r="F884" s="3">
        <v>5.9719475849999997</v>
      </c>
      <c r="G884" s="3">
        <v>5.7</v>
      </c>
      <c r="H884" s="3">
        <v>46.5</v>
      </c>
      <c r="I884" s="3">
        <v>32.1</v>
      </c>
      <c r="J884" s="3">
        <v>0.71899999999999997</v>
      </c>
      <c r="K884" s="3">
        <v>15.196</v>
      </c>
      <c r="L884" s="3">
        <v>24665</v>
      </c>
      <c r="M884" s="3" t="s">
        <v>43</v>
      </c>
      <c r="N884" s="3">
        <v>35.580333660000001</v>
      </c>
      <c r="O884" s="3">
        <v>1.87</v>
      </c>
      <c r="P884" t="s">
        <v>37</v>
      </c>
      <c r="Q884" s="3">
        <f t="shared" si="26"/>
        <v>0</v>
      </c>
      <c r="R884" s="3">
        <f t="shared" si="27"/>
        <v>2</v>
      </c>
      <c r="S884" s="3">
        <f>IF(Machine_Downtime[[#This Row],[Coolant_Temperature]]&gt;18,2,0)</f>
        <v>0</v>
      </c>
      <c r="T884" s="3">
        <f>IF(Machine_Downtime[[#This Row],[Torque]]&gt;24,2,0)</f>
        <v>2</v>
      </c>
      <c r="U884" s="3">
        <f>Machine_Downtime[[#This Row],[torque_risk]]+Machine_Downtime[[#This Row],[temperature_risk]]+Machine_Downtime[[#This Row],[splindle_speed_risk]]+Machine_Downtime[[#This Row],[pressure_risk]]</f>
        <v>4</v>
      </c>
      <c r="V884" s="3" t="str">
        <f>IF(Machine_Downtime[[#This Row],[risk_score]]&gt;=5,"High",IF(Machine_Downtime[[#This Row],[risk_score]]&gt;=3,"Medium","Low"))</f>
        <v>Medium</v>
      </c>
    </row>
    <row r="885" spans="1:22" x14ac:dyDescent="0.3">
      <c r="A885" t="s">
        <v>351</v>
      </c>
      <c r="B885" t="s">
        <v>28</v>
      </c>
      <c r="C885" t="s">
        <v>29</v>
      </c>
      <c r="D885" s="3">
        <v>123.5072594</v>
      </c>
      <c r="E885" s="3">
        <v>6.3377150259999997</v>
      </c>
      <c r="F885" s="3">
        <v>7.0597447390000001</v>
      </c>
      <c r="G885" s="3">
        <v>7.4</v>
      </c>
      <c r="H885" s="3">
        <v>51.8</v>
      </c>
      <c r="I885" s="3">
        <v>40.299999999999997</v>
      </c>
      <c r="J885" s="3">
        <v>1.3620000000000001</v>
      </c>
      <c r="K885" s="3">
        <v>36.792000000000002</v>
      </c>
      <c r="L885" s="3">
        <v>24843</v>
      </c>
      <c r="M885" s="3" t="s">
        <v>193</v>
      </c>
      <c r="N885" s="3">
        <v>33.355119610000003</v>
      </c>
      <c r="O885" s="3">
        <v>3.33</v>
      </c>
      <c r="P885" t="s">
        <v>37</v>
      </c>
      <c r="Q885" s="3">
        <f t="shared" si="26"/>
        <v>0</v>
      </c>
      <c r="R885" s="3">
        <f t="shared" si="27"/>
        <v>2</v>
      </c>
      <c r="S885" s="3">
        <f>IF(Machine_Downtime[[#This Row],[Coolant_Temperature]]&gt;18,2,0)</f>
        <v>0</v>
      </c>
      <c r="T885" s="3">
        <f>IF(Machine_Downtime[[#This Row],[Torque]]&gt;24,2,0)</f>
        <v>2</v>
      </c>
      <c r="U885" s="3">
        <f>Machine_Downtime[[#This Row],[torque_risk]]+Machine_Downtime[[#This Row],[temperature_risk]]+Machine_Downtime[[#This Row],[splindle_speed_risk]]+Machine_Downtime[[#This Row],[pressure_risk]]</f>
        <v>4</v>
      </c>
      <c r="V885" s="3" t="str">
        <f>IF(Machine_Downtime[[#This Row],[risk_score]]&gt;=5,"High",IF(Machine_Downtime[[#This Row],[risk_score]]&gt;=3,"Medium","Low"))</f>
        <v>Medium</v>
      </c>
    </row>
    <row r="886" spans="1:22" x14ac:dyDescent="0.3">
      <c r="A886" t="s">
        <v>351</v>
      </c>
      <c r="B886" t="s">
        <v>23</v>
      </c>
      <c r="C886" t="s">
        <v>24</v>
      </c>
      <c r="D886" s="3">
        <v>76.226335669999997</v>
      </c>
      <c r="E886" s="3">
        <v>6.591385227</v>
      </c>
      <c r="F886" s="3">
        <v>5.9515000770000004</v>
      </c>
      <c r="G886" s="3">
        <v>6.8</v>
      </c>
      <c r="H886" s="3">
        <v>46.9</v>
      </c>
      <c r="I886" s="3" t="s">
        <v>74</v>
      </c>
      <c r="J886" s="3">
        <v>0.79100000000000004</v>
      </c>
      <c r="K886" s="3">
        <v>8.5</v>
      </c>
      <c r="L886" s="3">
        <v>25039</v>
      </c>
      <c r="M886" s="3" t="s">
        <v>186</v>
      </c>
      <c r="N886" s="3">
        <v>30.51400825</v>
      </c>
      <c r="O886" s="3">
        <v>2.88</v>
      </c>
      <c r="P886" t="s">
        <v>37</v>
      </c>
      <c r="Q886" s="3">
        <f t="shared" si="26"/>
        <v>2</v>
      </c>
      <c r="R886" s="3">
        <f t="shared" si="27"/>
        <v>2</v>
      </c>
      <c r="S886" s="3">
        <f>IF(Machine_Downtime[[#This Row],[Coolant_Temperature]]&gt;18,2,0)</f>
        <v>0</v>
      </c>
      <c r="T886" s="3">
        <f>IF(Machine_Downtime[[#This Row],[Torque]]&gt;24,2,0)</f>
        <v>2</v>
      </c>
      <c r="U886" s="3">
        <f>Machine_Downtime[[#This Row],[torque_risk]]+Machine_Downtime[[#This Row],[temperature_risk]]+Machine_Downtime[[#This Row],[splindle_speed_risk]]+Machine_Downtime[[#This Row],[pressure_risk]]</f>
        <v>6</v>
      </c>
      <c r="V886" s="3" t="str">
        <f>IF(Machine_Downtime[[#This Row],[risk_score]]&gt;=5,"High",IF(Machine_Downtime[[#This Row],[risk_score]]&gt;=3,"Medium","Low"))</f>
        <v>High</v>
      </c>
    </row>
    <row r="887" spans="1:22" x14ac:dyDescent="0.3">
      <c r="A887" t="s">
        <v>351</v>
      </c>
      <c r="B887" t="s">
        <v>23</v>
      </c>
      <c r="C887" t="s">
        <v>24</v>
      </c>
      <c r="D887" s="3">
        <v>67.64</v>
      </c>
      <c r="E887" s="3">
        <v>3.8432719209999999</v>
      </c>
      <c r="F887" s="3">
        <v>6.2965921529999997</v>
      </c>
      <c r="G887" s="3">
        <v>16.100000000000001</v>
      </c>
      <c r="H887" s="3">
        <v>42.2</v>
      </c>
      <c r="I887" s="3">
        <v>40.700000000000003</v>
      </c>
      <c r="J887" s="3">
        <v>0.90800000000000003</v>
      </c>
      <c r="K887" s="3">
        <v>25.629000000000001</v>
      </c>
      <c r="L887" s="3">
        <v>15241</v>
      </c>
      <c r="M887" s="3" t="s">
        <v>168</v>
      </c>
      <c r="N887" s="3">
        <v>31.323535199999998</v>
      </c>
      <c r="O887" s="3">
        <v>2.2200000000000002</v>
      </c>
      <c r="P887" t="s">
        <v>21</v>
      </c>
      <c r="Q887" s="3">
        <f t="shared" si="26"/>
        <v>2</v>
      </c>
      <c r="R887" s="3">
        <f t="shared" si="27"/>
        <v>2</v>
      </c>
      <c r="S887" s="3">
        <f>IF(Machine_Downtime[[#This Row],[Coolant_Temperature]]&gt;18,2,0)</f>
        <v>0</v>
      </c>
      <c r="T887" s="3">
        <f>IF(Machine_Downtime[[#This Row],[Torque]]&gt;24,2,0)</f>
        <v>2</v>
      </c>
      <c r="U887" s="3">
        <f>Machine_Downtime[[#This Row],[torque_risk]]+Machine_Downtime[[#This Row],[temperature_risk]]+Machine_Downtime[[#This Row],[splindle_speed_risk]]+Machine_Downtime[[#This Row],[pressure_risk]]</f>
        <v>6</v>
      </c>
      <c r="V887" s="3" t="str">
        <f>IF(Machine_Downtime[[#This Row],[risk_score]]&gt;=5,"High",IF(Machine_Downtime[[#This Row],[risk_score]]&gt;=3,"Medium","Low"))</f>
        <v>High</v>
      </c>
    </row>
    <row r="888" spans="1:22" x14ac:dyDescent="0.3">
      <c r="A888" t="s">
        <v>351</v>
      </c>
      <c r="B888" t="s">
        <v>17</v>
      </c>
      <c r="C888" t="s">
        <v>18</v>
      </c>
      <c r="D888" s="3">
        <v>93.96</v>
      </c>
      <c r="E888" s="3">
        <v>3.8527051879999998</v>
      </c>
      <c r="F888" s="3">
        <v>6.6255372289999999</v>
      </c>
      <c r="G888" s="3">
        <v>11.2</v>
      </c>
      <c r="H888" s="3">
        <v>50.4</v>
      </c>
      <c r="I888" s="3">
        <v>35.6</v>
      </c>
      <c r="J888" s="3">
        <v>0.92500000000000004</v>
      </c>
      <c r="K888" s="3">
        <v>29.844999999999999</v>
      </c>
      <c r="L888" s="3">
        <v>15252</v>
      </c>
      <c r="M888" s="3" t="s">
        <v>145</v>
      </c>
      <c r="N888" s="3">
        <v>31.300944139999999</v>
      </c>
      <c r="O888" s="3">
        <v>3.33</v>
      </c>
      <c r="P888" t="s">
        <v>21</v>
      </c>
      <c r="Q888" s="3">
        <f t="shared" si="26"/>
        <v>0</v>
      </c>
      <c r="R888" s="3">
        <f t="shared" si="27"/>
        <v>0</v>
      </c>
      <c r="S888" s="3">
        <f>IF(Machine_Downtime[[#This Row],[Coolant_Temperature]]&gt;18,2,0)</f>
        <v>0</v>
      </c>
      <c r="T888" s="3">
        <f>IF(Machine_Downtime[[#This Row],[Torque]]&gt;24,2,0)</f>
        <v>2</v>
      </c>
      <c r="U888" s="3">
        <f>Machine_Downtime[[#This Row],[torque_risk]]+Machine_Downtime[[#This Row],[temperature_risk]]+Machine_Downtime[[#This Row],[splindle_speed_risk]]+Machine_Downtime[[#This Row],[pressure_risk]]</f>
        <v>2</v>
      </c>
      <c r="V888" s="3" t="str">
        <f>IF(Machine_Downtime[[#This Row],[risk_score]]&gt;=5,"High",IF(Machine_Downtime[[#This Row],[risk_score]]&gt;=3,"Medium","Low"))</f>
        <v>Low</v>
      </c>
    </row>
    <row r="889" spans="1:22" x14ac:dyDescent="0.3">
      <c r="A889" t="s">
        <v>351</v>
      </c>
      <c r="B889" t="s">
        <v>28</v>
      </c>
      <c r="C889" t="s">
        <v>29</v>
      </c>
      <c r="D889" s="3">
        <v>154.12941230000001</v>
      </c>
      <c r="E889" s="3">
        <v>6.3265933289999996</v>
      </c>
      <c r="F889" s="3">
        <v>6.26354817</v>
      </c>
      <c r="G889" s="3">
        <v>6.8</v>
      </c>
      <c r="H889" s="3">
        <v>44.8</v>
      </c>
      <c r="I889" s="3">
        <v>37.5</v>
      </c>
      <c r="J889" s="3">
        <v>0.79300000000000004</v>
      </c>
      <c r="K889" s="3">
        <v>22.119</v>
      </c>
      <c r="L889" s="3">
        <v>24793</v>
      </c>
      <c r="M889" s="3" t="s">
        <v>355</v>
      </c>
      <c r="N889" s="3">
        <v>19.255515670000001</v>
      </c>
      <c r="O889" s="3">
        <v>3.27</v>
      </c>
      <c r="P889" t="s">
        <v>37</v>
      </c>
      <c r="Q889" s="3">
        <f t="shared" si="26"/>
        <v>0</v>
      </c>
      <c r="R889" s="3">
        <f t="shared" si="27"/>
        <v>0</v>
      </c>
      <c r="S889" s="3">
        <f>IF(Machine_Downtime[[#This Row],[Coolant_Temperature]]&gt;18,2,0)</f>
        <v>0</v>
      </c>
      <c r="T889" s="3">
        <f>IF(Machine_Downtime[[#This Row],[Torque]]&gt;24,2,0)</f>
        <v>0</v>
      </c>
      <c r="U889" s="3">
        <f>Machine_Downtime[[#This Row],[torque_risk]]+Machine_Downtime[[#This Row],[temperature_risk]]+Machine_Downtime[[#This Row],[splindle_speed_risk]]+Machine_Downtime[[#This Row],[pressure_risk]]</f>
        <v>0</v>
      </c>
      <c r="V889" s="3" t="str">
        <f>IF(Machine_Downtime[[#This Row],[risk_score]]&gt;=5,"High",IF(Machine_Downtime[[#This Row],[risk_score]]&gt;=3,"Medium","Low"))</f>
        <v>Low</v>
      </c>
    </row>
    <row r="890" spans="1:22" x14ac:dyDescent="0.3">
      <c r="A890" t="s">
        <v>351</v>
      </c>
      <c r="B890" t="s">
        <v>17</v>
      </c>
      <c r="C890" t="s">
        <v>18</v>
      </c>
      <c r="D890" s="3">
        <v>52.96</v>
      </c>
      <c r="E890" s="3">
        <v>5.9183573369999998</v>
      </c>
      <c r="F890" s="3">
        <v>7.2751324979999996</v>
      </c>
      <c r="G890" s="3">
        <v>5.0999999999999996</v>
      </c>
      <c r="H890" s="3">
        <v>53.2</v>
      </c>
      <c r="I890" s="3">
        <v>31.9</v>
      </c>
      <c r="J890" s="3">
        <v>0.85899999999999999</v>
      </c>
      <c r="K890" s="3">
        <v>31.684999999999999</v>
      </c>
      <c r="L890" s="3">
        <v>0</v>
      </c>
      <c r="M890" s="3" t="s">
        <v>227</v>
      </c>
      <c r="N890" s="3">
        <v>22.433250319999999</v>
      </c>
      <c r="O890" s="3">
        <v>2.92</v>
      </c>
      <c r="P890" t="s">
        <v>21</v>
      </c>
      <c r="Q890" s="3">
        <f t="shared" si="26"/>
        <v>2</v>
      </c>
      <c r="R890" s="3">
        <f t="shared" si="27"/>
        <v>2</v>
      </c>
      <c r="S890" s="3">
        <f>IF(Machine_Downtime[[#This Row],[Coolant_Temperature]]&gt;18,2,0)</f>
        <v>0</v>
      </c>
      <c r="T890" s="3">
        <f>IF(Machine_Downtime[[#This Row],[Torque]]&gt;24,2,0)</f>
        <v>0</v>
      </c>
      <c r="U890" s="3">
        <f>Machine_Downtime[[#This Row],[torque_risk]]+Machine_Downtime[[#This Row],[temperature_risk]]+Machine_Downtime[[#This Row],[splindle_speed_risk]]+Machine_Downtime[[#This Row],[pressure_risk]]</f>
        <v>4</v>
      </c>
      <c r="V890" s="3" t="str">
        <f>IF(Machine_Downtime[[#This Row],[risk_score]]&gt;=5,"High",IF(Machine_Downtime[[#This Row],[risk_score]]&gt;=3,"Medium","Low"))</f>
        <v>Medium</v>
      </c>
    </row>
    <row r="891" spans="1:22" x14ac:dyDescent="0.3">
      <c r="A891" t="s">
        <v>351</v>
      </c>
      <c r="B891" t="s">
        <v>28</v>
      </c>
      <c r="C891" t="s">
        <v>29</v>
      </c>
      <c r="D891" s="3" t="s">
        <v>356</v>
      </c>
      <c r="E891" s="3">
        <v>3.89828778</v>
      </c>
      <c r="F891" s="3">
        <v>6.9799423300000001</v>
      </c>
      <c r="G891" s="3">
        <v>12.1</v>
      </c>
      <c r="H891" s="3">
        <v>54.3</v>
      </c>
      <c r="I891" s="3">
        <v>40.299999999999997</v>
      </c>
      <c r="J891" s="3">
        <v>1.375</v>
      </c>
      <c r="K891" s="3">
        <v>33.9</v>
      </c>
      <c r="L891" s="3">
        <v>27613</v>
      </c>
      <c r="M891" s="3" t="s">
        <v>186</v>
      </c>
      <c r="N891" s="3">
        <v>31.14371453</v>
      </c>
      <c r="O891" s="3">
        <v>2.3199999999999998</v>
      </c>
      <c r="P891" t="s">
        <v>21</v>
      </c>
      <c r="Q891" s="3">
        <f t="shared" si="26"/>
        <v>0</v>
      </c>
      <c r="R891" s="3">
        <f t="shared" si="27"/>
        <v>0</v>
      </c>
      <c r="S891" s="3">
        <f>IF(Machine_Downtime[[#This Row],[Coolant_Temperature]]&gt;18,2,0)</f>
        <v>0</v>
      </c>
      <c r="T891" s="3">
        <f>IF(Machine_Downtime[[#This Row],[Torque]]&gt;24,2,0)</f>
        <v>2</v>
      </c>
      <c r="U891" s="3">
        <f>Machine_Downtime[[#This Row],[torque_risk]]+Machine_Downtime[[#This Row],[temperature_risk]]+Machine_Downtime[[#This Row],[splindle_speed_risk]]+Machine_Downtime[[#This Row],[pressure_risk]]</f>
        <v>2</v>
      </c>
      <c r="V891" s="3" t="str">
        <f>IF(Machine_Downtime[[#This Row],[risk_score]]&gt;=5,"High",IF(Machine_Downtime[[#This Row],[risk_score]]&gt;=3,"Medium","Low"))</f>
        <v>Low</v>
      </c>
    </row>
    <row r="892" spans="1:22" x14ac:dyDescent="0.3">
      <c r="A892" t="s">
        <v>351</v>
      </c>
      <c r="B892" t="s">
        <v>28</v>
      </c>
      <c r="C892" t="s">
        <v>29</v>
      </c>
      <c r="D892" s="3">
        <v>96.74</v>
      </c>
      <c r="E892" s="3">
        <v>3.8528022580000001</v>
      </c>
      <c r="F892" s="3">
        <v>6.9687002050000002</v>
      </c>
      <c r="G892" s="3">
        <v>24.8</v>
      </c>
      <c r="H892" s="3">
        <v>51.7</v>
      </c>
      <c r="I892" s="3">
        <v>33.299999999999997</v>
      </c>
      <c r="J892" s="3">
        <v>1.093</v>
      </c>
      <c r="K892" s="3">
        <v>21.536999999999999</v>
      </c>
      <c r="L892" s="3">
        <v>15266</v>
      </c>
      <c r="M892" s="3" t="s">
        <v>64</v>
      </c>
      <c r="N892" s="3">
        <v>31.272238959999999</v>
      </c>
      <c r="O892" s="3">
        <v>2.25</v>
      </c>
      <c r="P892" t="s">
        <v>21</v>
      </c>
      <c r="Q892" s="3">
        <f t="shared" si="26"/>
        <v>0</v>
      </c>
      <c r="R892" s="3">
        <f t="shared" si="27"/>
        <v>2</v>
      </c>
      <c r="S892" s="3">
        <f>IF(Machine_Downtime[[#This Row],[Coolant_Temperature]]&gt;18,2,0)</f>
        <v>2</v>
      </c>
      <c r="T892" s="3">
        <f>IF(Machine_Downtime[[#This Row],[Torque]]&gt;24,2,0)</f>
        <v>2</v>
      </c>
      <c r="U892" s="3">
        <f>Machine_Downtime[[#This Row],[torque_risk]]+Machine_Downtime[[#This Row],[temperature_risk]]+Machine_Downtime[[#This Row],[splindle_speed_risk]]+Machine_Downtime[[#This Row],[pressure_risk]]</f>
        <v>6</v>
      </c>
      <c r="V892" s="3" t="str">
        <f>IF(Machine_Downtime[[#This Row],[risk_score]]&gt;=5,"High",IF(Machine_Downtime[[#This Row],[risk_score]]&gt;=3,"Medium","Low"))</f>
        <v>High</v>
      </c>
    </row>
    <row r="893" spans="1:22" x14ac:dyDescent="0.3">
      <c r="A893" t="s">
        <v>351</v>
      </c>
      <c r="B893" t="s">
        <v>28</v>
      </c>
      <c r="C893" t="s">
        <v>29</v>
      </c>
      <c r="D893" s="3">
        <v>126.6026426</v>
      </c>
      <c r="E893" s="3">
        <v>6.3330125089999996</v>
      </c>
      <c r="F893" s="3">
        <v>6.0361924739999999</v>
      </c>
      <c r="G893" s="3">
        <v>5.7</v>
      </c>
      <c r="H893" s="3">
        <v>47.2</v>
      </c>
      <c r="I893" s="3">
        <v>30.6</v>
      </c>
      <c r="J893" s="3">
        <v>1.17</v>
      </c>
      <c r="K893" s="3">
        <v>17.298999999999999</v>
      </c>
      <c r="L893" s="3">
        <v>24810</v>
      </c>
      <c r="M893" s="3" t="s">
        <v>117</v>
      </c>
      <c r="N893" s="3">
        <v>19.24232164</v>
      </c>
      <c r="O893" s="3">
        <v>3.17</v>
      </c>
      <c r="P893" t="s">
        <v>37</v>
      </c>
      <c r="Q893" s="3">
        <f t="shared" si="26"/>
        <v>0</v>
      </c>
      <c r="R893" s="3">
        <f t="shared" si="27"/>
        <v>0</v>
      </c>
      <c r="S893" s="3">
        <f>IF(Machine_Downtime[[#This Row],[Coolant_Temperature]]&gt;18,2,0)</f>
        <v>0</v>
      </c>
      <c r="T893" s="3">
        <f>IF(Machine_Downtime[[#This Row],[Torque]]&gt;24,2,0)</f>
        <v>0</v>
      </c>
      <c r="U893" s="3">
        <f>Machine_Downtime[[#This Row],[torque_risk]]+Machine_Downtime[[#This Row],[temperature_risk]]+Machine_Downtime[[#This Row],[splindle_speed_risk]]+Machine_Downtime[[#This Row],[pressure_risk]]</f>
        <v>0</v>
      </c>
      <c r="V893" s="3" t="str">
        <f>IF(Machine_Downtime[[#This Row],[risk_score]]&gt;=5,"High",IF(Machine_Downtime[[#This Row],[risk_score]]&gt;=3,"Medium","Low"))</f>
        <v>Low</v>
      </c>
    </row>
    <row r="894" spans="1:22" x14ac:dyDescent="0.3">
      <c r="A894" t="s">
        <v>351</v>
      </c>
      <c r="B894" t="s">
        <v>17</v>
      </c>
      <c r="C894" t="s">
        <v>18</v>
      </c>
      <c r="D894" s="3">
        <v>80.726488000000003</v>
      </c>
      <c r="E894" s="3">
        <v>5.8460475260000004</v>
      </c>
      <c r="F894" s="3">
        <v>6.4041877070000002</v>
      </c>
      <c r="G894" s="3">
        <v>28.2</v>
      </c>
      <c r="H894" s="3">
        <v>49.4</v>
      </c>
      <c r="I894" s="3">
        <v>29.7</v>
      </c>
      <c r="J894" s="3">
        <v>1.1559999999999999</v>
      </c>
      <c r="K894" s="3">
        <v>26.239000000000001</v>
      </c>
      <c r="L894" s="3">
        <v>13272</v>
      </c>
      <c r="M894" s="3" t="s">
        <v>87</v>
      </c>
      <c r="N894" s="3">
        <v>31.620335180000001</v>
      </c>
      <c r="O894" s="3" t="s">
        <v>81</v>
      </c>
      <c r="P894" t="s">
        <v>37</v>
      </c>
      <c r="Q894" s="3">
        <f t="shared" si="26"/>
        <v>2</v>
      </c>
      <c r="R894" s="3">
        <f t="shared" si="27"/>
        <v>2</v>
      </c>
      <c r="S894" s="3">
        <f>IF(Machine_Downtime[[#This Row],[Coolant_Temperature]]&gt;18,2,0)</f>
        <v>2</v>
      </c>
      <c r="T894" s="3">
        <f>IF(Machine_Downtime[[#This Row],[Torque]]&gt;24,2,0)</f>
        <v>2</v>
      </c>
      <c r="U894" s="3">
        <f>Machine_Downtime[[#This Row],[torque_risk]]+Machine_Downtime[[#This Row],[temperature_risk]]+Machine_Downtime[[#This Row],[splindle_speed_risk]]+Machine_Downtime[[#This Row],[pressure_risk]]</f>
        <v>8</v>
      </c>
      <c r="V894" s="3" t="str">
        <f>IF(Machine_Downtime[[#This Row],[risk_score]]&gt;=5,"High",IF(Machine_Downtime[[#This Row],[risk_score]]&gt;=3,"Medium","Low"))</f>
        <v>High</v>
      </c>
    </row>
    <row r="895" spans="1:22" x14ac:dyDescent="0.3">
      <c r="A895" t="s">
        <v>351</v>
      </c>
      <c r="B895" t="s">
        <v>23</v>
      </c>
      <c r="C895" t="s">
        <v>24</v>
      </c>
      <c r="D895" s="3">
        <v>128.33777019999999</v>
      </c>
      <c r="E895" s="3">
        <v>5.8269059670000001</v>
      </c>
      <c r="F895" s="3">
        <v>6.3863037499999997</v>
      </c>
      <c r="G895" s="3">
        <v>4.5</v>
      </c>
      <c r="H895" s="3">
        <v>44.8</v>
      </c>
      <c r="I895" s="3">
        <v>35.1</v>
      </c>
      <c r="J895" s="3">
        <v>1.03</v>
      </c>
      <c r="K895" s="3">
        <v>20.734999999999999</v>
      </c>
      <c r="L895" s="3">
        <v>17726</v>
      </c>
      <c r="M895" s="3" t="s">
        <v>352</v>
      </c>
      <c r="N895" s="3">
        <v>32.370455710000002</v>
      </c>
      <c r="O895" s="3">
        <v>1.86</v>
      </c>
      <c r="P895" t="s">
        <v>37</v>
      </c>
      <c r="Q895" s="3">
        <f t="shared" si="26"/>
        <v>0</v>
      </c>
      <c r="R895" s="3">
        <f t="shared" si="27"/>
        <v>0</v>
      </c>
      <c r="S895" s="3">
        <f>IF(Machine_Downtime[[#This Row],[Coolant_Temperature]]&gt;18,2,0)</f>
        <v>0</v>
      </c>
      <c r="T895" s="3">
        <f>IF(Machine_Downtime[[#This Row],[Torque]]&gt;24,2,0)</f>
        <v>2</v>
      </c>
      <c r="U895" s="3">
        <f>Machine_Downtime[[#This Row],[torque_risk]]+Machine_Downtime[[#This Row],[temperature_risk]]+Machine_Downtime[[#This Row],[splindle_speed_risk]]+Machine_Downtime[[#This Row],[pressure_risk]]</f>
        <v>2</v>
      </c>
      <c r="V895" s="3" t="str">
        <f>IF(Machine_Downtime[[#This Row],[risk_score]]&gt;=5,"High",IF(Machine_Downtime[[#This Row],[risk_score]]&gt;=3,"Medium","Low"))</f>
        <v>Low</v>
      </c>
    </row>
    <row r="896" spans="1:22" x14ac:dyDescent="0.3">
      <c r="A896" t="s">
        <v>351</v>
      </c>
      <c r="B896" t="s">
        <v>28</v>
      </c>
      <c r="C896" t="s">
        <v>29</v>
      </c>
      <c r="D896" s="3">
        <v>72.39</v>
      </c>
      <c r="E896" s="3">
        <v>5.3586235069999999</v>
      </c>
      <c r="F896" s="3">
        <v>6.4826332679999998</v>
      </c>
      <c r="G896" s="3">
        <v>13.4</v>
      </c>
      <c r="H896" s="3">
        <v>49.5</v>
      </c>
      <c r="I896" s="3">
        <v>37.9</v>
      </c>
      <c r="J896" s="3">
        <v>0.98299999999999998</v>
      </c>
      <c r="K896" s="3">
        <v>23.757999999999999</v>
      </c>
      <c r="L896" s="3">
        <v>15344</v>
      </c>
      <c r="M896" s="3" t="s">
        <v>199</v>
      </c>
      <c r="N896" s="3">
        <v>15.119739300000001</v>
      </c>
      <c r="O896" s="3">
        <v>3.91</v>
      </c>
      <c r="P896" t="s">
        <v>21</v>
      </c>
      <c r="Q896" s="3">
        <f t="shared" si="26"/>
        <v>2</v>
      </c>
      <c r="R896" s="3">
        <f t="shared" si="27"/>
        <v>0</v>
      </c>
      <c r="S896" s="3">
        <f>IF(Machine_Downtime[[#This Row],[Coolant_Temperature]]&gt;18,2,0)</f>
        <v>0</v>
      </c>
      <c r="T896" s="3">
        <f>IF(Machine_Downtime[[#This Row],[Torque]]&gt;24,2,0)</f>
        <v>0</v>
      </c>
      <c r="U896" s="3">
        <f>Machine_Downtime[[#This Row],[torque_risk]]+Machine_Downtime[[#This Row],[temperature_risk]]+Machine_Downtime[[#This Row],[splindle_speed_risk]]+Machine_Downtime[[#This Row],[pressure_risk]]</f>
        <v>2</v>
      </c>
      <c r="V896" s="3" t="str">
        <f>IF(Machine_Downtime[[#This Row],[risk_score]]&gt;=5,"High",IF(Machine_Downtime[[#This Row],[risk_score]]&gt;=3,"Medium","Low"))</f>
        <v>Low</v>
      </c>
    </row>
    <row r="897" spans="1:22" x14ac:dyDescent="0.3">
      <c r="A897" t="s">
        <v>351</v>
      </c>
      <c r="B897" t="s">
        <v>23</v>
      </c>
      <c r="C897" t="s">
        <v>24</v>
      </c>
      <c r="D897" s="3">
        <v>84.17</v>
      </c>
      <c r="E897" s="3">
        <v>4.8608624699999998</v>
      </c>
      <c r="F897" s="3">
        <v>7.2747609049999999</v>
      </c>
      <c r="G897" s="3">
        <v>30.3</v>
      </c>
      <c r="H897" s="3">
        <v>47.3</v>
      </c>
      <c r="I897" s="3">
        <v>36.1</v>
      </c>
      <c r="J897" s="3">
        <v>1.0309999999999999</v>
      </c>
      <c r="K897" s="3">
        <v>29.582999999999998</v>
      </c>
      <c r="L897" s="3">
        <v>15360</v>
      </c>
      <c r="M897" s="3" t="s">
        <v>161</v>
      </c>
      <c r="N897" s="3">
        <v>14.202889730000001</v>
      </c>
      <c r="O897" s="3">
        <v>3.49</v>
      </c>
      <c r="P897" t="s">
        <v>21</v>
      </c>
      <c r="Q897" s="3">
        <f t="shared" si="26"/>
        <v>2</v>
      </c>
      <c r="R897" s="3">
        <f t="shared" si="27"/>
        <v>0</v>
      </c>
      <c r="S897" s="3">
        <f>IF(Machine_Downtime[[#This Row],[Coolant_Temperature]]&gt;18,2,0)</f>
        <v>2</v>
      </c>
      <c r="T897" s="3">
        <f>IF(Machine_Downtime[[#This Row],[Torque]]&gt;24,2,0)</f>
        <v>0</v>
      </c>
      <c r="U897" s="3">
        <f>Machine_Downtime[[#This Row],[torque_risk]]+Machine_Downtime[[#This Row],[temperature_risk]]+Machine_Downtime[[#This Row],[splindle_speed_risk]]+Machine_Downtime[[#This Row],[pressure_risk]]</f>
        <v>4</v>
      </c>
      <c r="V897" s="3" t="str">
        <f>IF(Machine_Downtime[[#This Row],[risk_score]]&gt;=5,"High",IF(Machine_Downtime[[#This Row],[risk_score]]&gt;=3,"Medium","Low"))</f>
        <v>Medium</v>
      </c>
    </row>
    <row r="898" spans="1:22" x14ac:dyDescent="0.3">
      <c r="A898" t="s">
        <v>351</v>
      </c>
      <c r="B898" t="s">
        <v>23</v>
      </c>
      <c r="C898" t="s">
        <v>24</v>
      </c>
      <c r="D898" s="3">
        <v>114.8545628</v>
      </c>
      <c r="E898" s="3">
        <v>6.273350421</v>
      </c>
      <c r="F898" s="3">
        <v>6.959252437</v>
      </c>
      <c r="G898" s="3">
        <v>8.6999999999999993</v>
      </c>
      <c r="H898" s="3">
        <v>47.4</v>
      </c>
      <c r="I898" s="3" t="s">
        <v>223</v>
      </c>
      <c r="J898" s="3">
        <v>0.82199999999999995</v>
      </c>
      <c r="K898" s="3">
        <v>31.417000000000002</v>
      </c>
      <c r="L898" s="3">
        <v>24689</v>
      </c>
      <c r="M898" s="3" t="s">
        <v>312</v>
      </c>
      <c r="N898" s="3">
        <v>32.519298550000002</v>
      </c>
      <c r="O898" s="3">
        <v>1.99</v>
      </c>
      <c r="P898" t="s">
        <v>37</v>
      </c>
      <c r="Q898" s="3">
        <f t="shared" ref="Q898:Q961" si="28">IF(D898&lt;90,2,0)</f>
        <v>0</v>
      </c>
      <c r="R898" s="3">
        <f t="shared" ref="R898:R961" si="29">IF(L897&gt;20000,2,0)</f>
        <v>0</v>
      </c>
      <c r="S898" s="3">
        <f>IF(Machine_Downtime[[#This Row],[Coolant_Temperature]]&gt;18,2,0)</f>
        <v>0</v>
      </c>
      <c r="T898" s="3">
        <f>IF(Machine_Downtime[[#This Row],[Torque]]&gt;24,2,0)</f>
        <v>2</v>
      </c>
      <c r="U898" s="3">
        <f>Machine_Downtime[[#This Row],[torque_risk]]+Machine_Downtime[[#This Row],[temperature_risk]]+Machine_Downtime[[#This Row],[splindle_speed_risk]]+Machine_Downtime[[#This Row],[pressure_risk]]</f>
        <v>2</v>
      </c>
      <c r="V898" s="3" t="str">
        <f>IF(Machine_Downtime[[#This Row],[risk_score]]&gt;=5,"High",IF(Machine_Downtime[[#This Row],[risk_score]]&gt;=3,"Medium","Low"))</f>
        <v>Low</v>
      </c>
    </row>
    <row r="899" spans="1:22" x14ac:dyDescent="0.3">
      <c r="A899" t="s">
        <v>351</v>
      </c>
      <c r="B899" t="s">
        <v>23</v>
      </c>
      <c r="C899" t="s">
        <v>24</v>
      </c>
      <c r="D899" s="3">
        <v>88.279134229999997</v>
      </c>
      <c r="E899" s="3">
        <v>3.1059824479999998</v>
      </c>
      <c r="F899" s="3">
        <v>6.4016053619999997</v>
      </c>
      <c r="G899" s="3">
        <v>32.6</v>
      </c>
      <c r="H899" s="3" t="s">
        <v>130</v>
      </c>
      <c r="I899" s="3">
        <v>35.4</v>
      </c>
      <c r="J899" s="3">
        <v>0.76900000000000002</v>
      </c>
      <c r="K899" s="3">
        <v>23.992999999999999</v>
      </c>
      <c r="L899" s="3">
        <v>17726</v>
      </c>
      <c r="M899" s="3" t="s">
        <v>140</v>
      </c>
      <c r="N899" s="3">
        <v>32.370455710000002</v>
      </c>
      <c r="O899" s="3">
        <v>1.89</v>
      </c>
      <c r="P899" t="s">
        <v>37</v>
      </c>
      <c r="Q899" s="3">
        <f t="shared" si="28"/>
        <v>2</v>
      </c>
      <c r="R899" s="3">
        <f t="shared" si="29"/>
        <v>2</v>
      </c>
      <c r="S899" s="3">
        <f>IF(Machine_Downtime[[#This Row],[Coolant_Temperature]]&gt;18,2,0)</f>
        <v>2</v>
      </c>
      <c r="T899" s="3">
        <f>IF(Machine_Downtime[[#This Row],[Torque]]&gt;24,2,0)</f>
        <v>2</v>
      </c>
      <c r="U899" s="3">
        <f>Machine_Downtime[[#This Row],[torque_risk]]+Machine_Downtime[[#This Row],[temperature_risk]]+Machine_Downtime[[#This Row],[splindle_speed_risk]]+Machine_Downtime[[#This Row],[pressure_risk]]</f>
        <v>8</v>
      </c>
      <c r="V899" s="3" t="str">
        <f>IF(Machine_Downtime[[#This Row],[risk_score]]&gt;=5,"High",IF(Machine_Downtime[[#This Row],[risk_score]]&gt;=3,"Medium","Low"))</f>
        <v>High</v>
      </c>
    </row>
    <row r="900" spans="1:22" x14ac:dyDescent="0.3">
      <c r="A900" t="s">
        <v>351</v>
      </c>
      <c r="B900" t="s">
        <v>23</v>
      </c>
      <c r="C900" t="s">
        <v>24</v>
      </c>
      <c r="D900" s="3">
        <v>78.387738409999997</v>
      </c>
      <c r="E900" s="3">
        <v>3.1069600020000001</v>
      </c>
      <c r="F900" s="3">
        <v>6.1086464610000002</v>
      </c>
      <c r="G900" s="3">
        <v>31.8</v>
      </c>
      <c r="H900" s="3">
        <v>45.1</v>
      </c>
      <c r="I900" s="3">
        <v>36.799999999999997</v>
      </c>
      <c r="J900" s="3">
        <v>0.65500000000000003</v>
      </c>
      <c r="K900" s="3">
        <v>39.676000000000002</v>
      </c>
      <c r="L900" s="3">
        <v>16198</v>
      </c>
      <c r="M900" s="3" t="s">
        <v>190</v>
      </c>
      <c r="N900" s="3">
        <v>35.581220899999998</v>
      </c>
      <c r="O900" s="3">
        <v>1.95</v>
      </c>
      <c r="P900" t="s">
        <v>37</v>
      </c>
      <c r="Q900" s="3">
        <f t="shared" si="28"/>
        <v>2</v>
      </c>
      <c r="R900" s="3">
        <f t="shared" si="29"/>
        <v>0</v>
      </c>
      <c r="S900" s="3">
        <f>IF(Machine_Downtime[[#This Row],[Coolant_Temperature]]&gt;18,2,0)</f>
        <v>2</v>
      </c>
      <c r="T900" s="3">
        <f>IF(Machine_Downtime[[#This Row],[Torque]]&gt;24,2,0)</f>
        <v>2</v>
      </c>
      <c r="U900" s="3">
        <f>Machine_Downtime[[#This Row],[torque_risk]]+Machine_Downtime[[#This Row],[temperature_risk]]+Machine_Downtime[[#This Row],[splindle_speed_risk]]+Machine_Downtime[[#This Row],[pressure_risk]]</f>
        <v>6</v>
      </c>
      <c r="V900" s="3" t="str">
        <f>IF(Machine_Downtime[[#This Row],[risk_score]]&gt;=5,"High",IF(Machine_Downtime[[#This Row],[risk_score]]&gt;=3,"Medium","Low"))</f>
        <v>High</v>
      </c>
    </row>
    <row r="901" spans="1:22" x14ac:dyDescent="0.3">
      <c r="A901" t="s">
        <v>351</v>
      </c>
      <c r="B901" t="s">
        <v>23</v>
      </c>
      <c r="C901" t="s">
        <v>24</v>
      </c>
      <c r="D901" s="3">
        <v>121.4306157</v>
      </c>
      <c r="E901" s="3">
        <v>3.1260114720000001</v>
      </c>
      <c r="F901" s="3">
        <v>6.8732912869999998</v>
      </c>
      <c r="G901" s="3">
        <v>32.9</v>
      </c>
      <c r="H901" s="3">
        <v>48.9</v>
      </c>
      <c r="I901" s="3">
        <v>38.200000000000003</v>
      </c>
      <c r="J901" s="3">
        <v>0.65800000000000003</v>
      </c>
      <c r="K901" s="3">
        <v>29.811</v>
      </c>
      <c r="L901" s="3">
        <v>15217</v>
      </c>
      <c r="M901" s="3" t="s">
        <v>178</v>
      </c>
      <c r="N901" s="3">
        <v>34.973004189999997</v>
      </c>
      <c r="O901" s="3">
        <v>1.99</v>
      </c>
      <c r="P901" t="s">
        <v>37</v>
      </c>
      <c r="Q901" s="3">
        <f t="shared" si="28"/>
        <v>0</v>
      </c>
      <c r="R901" s="3">
        <f t="shared" si="29"/>
        <v>0</v>
      </c>
      <c r="S901" s="3">
        <f>IF(Machine_Downtime[[#This Row],[Coolant_Temperature]]&gt;18,2,0)</f>
        <v>2</v>
      </c>
      <c r="T901" s="3">
        <f>IF(Machine_Downtime[[#This Row],[Torque]]&gt;24,2,0)</f>
        <v>2</v>
      </c>
      <c r="U901" s="3">
        <f>Machine_Downtime[[#This Row],[torque_risk]]+Machine_Downtime[[#This Row],[temperature_risk]]+Machine_Downtime[[#This Row],[splindle_speed_risk]]+Machine_Downtime[[#This Row],[pressure_risk]]</f>
        <v>4</v>
      </c>
      <c r="V901" s="3" t="str">
        <f>IF(Machine_Downtime[[#This Row],[risk_score]]&gt;=5,"High",IF(Machine_Downtime[[#This Row],[risk_score]]&gt;=3,"Medium","Low"))</f>
        <v>Medium</v>
      </c>
    </row>
    <row r="902" spans="1:22" x14ac:dyDescent="0.3">
      <c r="A902" t="s">
        <v>351</v>
      </c>
      <c r="B902" t="s">
        <v>17</v>
      </c>
      <c r="C902" t="s">
        <v>18</v>
      </c>
      <c r="D902" s="3">
        <v>143.94942979999999</v>
      </c>
      <c r="E902" s="3">
        <v>3.8950313470000002</v>
      </c>
      <c r="F902" s="3">
        <v>5.3668748649999998</v>
      </c>
      <c r="G902" s="3">
        <v>32.6</v>
      </c>
      <c r="H902" s="3">
        <v>46.2</v>
      </c>
      <c r="I902" s="3">
        <v>33.299999999999997</v>
      </c>
      <c r="J902" s="3">
        <v>0.72699999999999998</v>
      </c>
      <c r="K902" s="3">
        <v>29.687000000000001</v>
      </c>
      <c r="L902" s="3">
        <v>14266</v>
      </c>
      <c r="M902" s="3" t="s">
        <v>137</v>
      </c>
      <c r="N902" s="3">
        <v>33.923365019999999</v>
      </c>
      <c r="O902" s="3">
        <v>1.88</v>
      </c>
      <c r="P902" t="s">
        <v>37</v>
      </c>
      <c r="Q902" s="3">
        <f t="shared" si="28"/>
        <v>0</v>
      </c>
      <c r="R902" s="3">
        <f t="shared" si="29"/>
        <v>0</v>
      </c>
      <c r="S902" s="3">
        <f>IF(Machine_Downtime[[#This Row],[Coolant_Temperature]]&gt;18,2,0)</f>
        <v>2</v>
      </c>
      <c r="T902" s="3">
        <f>IF(Machine_Downtime[[#This Row],[Torque]]&gt;24,2,0)</f>
        <v>2</v>
      </c>
      <c r="U902" s="3">
        <f>Machine_Downtime[[#This Row],[torque_risk]]+Machine_Downtime[[#This Row],[temperature_risk]]+Machine_Downtime[[#This Row],[splindle_speed_risk]]+Machine_Downtime[[#This Row],[pressure_risk]]</f>
        <v>4</v>
      </c>
      <c r="V902" s="3" t="str">
        <f>IF(Machine_Downtime[[#This Row],[risk_score]]&gt;=5,"High",IF(Machine_Downtime[[#This Row],[risk_score]]&gt;=3,"Medium","Low"))</f>
        <v>Medium</v>
      </c>
    </row>
    <row r="903" spans="1:22" x14ac:dyDescent="0.3">
      <c r="A903" t="s">
        <v>351</v>
      </c>
      <c r="B903" t="s">
        <v>17</v>
      </c>
      <c r="C903" t="s">
        <v>18</v>
      </c>
      <c r="D903" s="3">
        <v>54.04</v>
      </c>
      <c r="E903" s="3">
        <v>4.5668539020000001</v>
      </c>
      <c r="F903" s="3">
        <v>5.581496188</v>
      </c>
      <c r="G903" s="3">
        <v>24.2</v>
      </c>
      <c r="H903" s="3">
        <v>44.5</v>
      </c>
      <c r="I903" s="3">
        <v>33.6</v>
      </c>
      <c r="J903" s="3">
        <v>0.95699999999999996</v>
      </c>
      <c r="K903" s="3">
        <v>26.329000000000001</v>
      </c>
      <c r="L903" s="3">
        <v>0</v>
      </c>
      <c r="M903" s="3" t="s">
        <v>242</v>
      </c>
      <c r="N903" s="3">
        <v>20.423614969999999</v>
      </c>
      <c r="O903" s="3">
        <v>3.13</v>
      </c>
      <c r="P903" t="s">
        <v>21</v>
      </c>
      <c r="Q903" s="3">
        <f t="shared" si="28"/>
        <v>2</v>
      </c>
      <c r="R903" s="3">
        <f t="shared" si="29"/>
        <v>0</v>
      </c>
      <c r="S903" s="3">
        <f>IF(Machine_Downtime[[#This Row],[Coolant_Temperature]]&gt;18,2,0)</f>
        <v>2</v>
      </c>
      <c r="T903" s="3">
        <f>IF(Machine_Downtime[[#This Row],[Torque]]&gt;24,2,0)</f>
        <v>0</v>
      </c>
      <c r="U903" s="3">
        <f>Machine_Downtime[[#This Row],[torque_risk]]+Machine_Downtime[[#This Row],[temperature_risk]]+Machine_Downtime[[#This Row],[splindle_speed_risk]]+Machine_Downtime[[#This Row],[pressure_risk]]</f>
        <v>4</v>
      </c>
      <c r="V903" s="3" t="str">
        <f>IF(Machine_Downtime[[#This Row],[risk_score]]&gt;=5,"High",IF(Machine_Downtime[[#This Row],[risk_score]]&gt;=3,"Medium","Low"))</f>
        <v>Medium</v>
      </c>
    </row>
    <row r="904" spans="1:22" x14ac:dyDescent="0.3">
      <c r="A904" t="s">
        <v>351</v>
      </c>
      <c r="B904" t="s">
        <v>23</v>
      </c>
      <c r="C904" t="s">
        <v>24</v>
      </c>
      <c r="D904" s="3">
        <v>70.22</v>
      </c>
      <c r="E904" s="3">
        <v>5.5678565730000003</v>
      </c>
      <c r="F904" s="3">
        <v>6.4843723180000001</v>
      </c>
      <c r="G904" s="3">
        <v>7.8</v>
      </c>
      <c r="H904" s="3">
        <v>51.8</v>
      </c>
      <c r="I904" s="3">
        <v>34.200000000000003</v>
      </c>
      <c r="J904" s="3">
        <v>0.96299999999999997</v>
      </c>
      <c r="K904" s="3">
        <v>28.207000000000001</v>
      </c>
      <c r="L904" s="3">
        <v>0</v>
      </c>
      <c r="M904" s="3" t="s">
        <v>117</v>
      </c>
      <c r="N904" s="3">
        <v>22.474437439999999</v>
      </c>
      <c r="O904" s="3">
        <v>2.94</v>
      </c>
      <c r="P904" t="s">
        <v>21</v>
      </c>
      <c r="Q904" s="3">
        <f t="shared" si="28"/>
        <v>2</v>
      </c>
      <c r="R904" s="3">
        <f t="shared" si="29"/>
        <v>0</v>
      </c>
      <c r="S904" s="3">
        <f>IF(Machine_Downtime[[#This Row],[Coolant_Temperature]]&gt;18,2,0)</f>
        <v>0</v>
      </c>
      <c r="T904" s="3">
        <f>IF(Machine_Downtime[[#This Row],[Torque]]&gt;24,2,0)</f>
        <v>0</v>
      </c>
      <c r="U904" s="3">
        <f>Machine_Downtime[[#This Row],[torque_risk]]+Machine_Downtime[[#This Row],[temperature_risk]]+Machine_Downtime[[#This Row],[splindle_speed_risk]]+Machine_Downtime[[#This Row],[pressure_risk]]</f>
        <v>2</v>
      </c>
      <c r="V904" s="3" t="str">
        <f>IF(Machine_Downtime[[#This Row],[risk_score]]&gt;=5,"High",IF(Machine_Downtime[[#This Row],[risk_score]]&gt;=3,"Medium","Low"))</f>
        <v>Low</v>
      </c>
    </row>
    <row r="905" spans="1:22" x14ac:dyDescent="0.3">
      <c r="A905" t="s">
        <v>351</v>
      </c>
      <c r="B905" t="s">
        <v>23</v>
      </c>
      <c r="C905" t="s">
        <v>24</v>
      </c>
      <c r="D905" s="3">
        <v>73.849999999999994</v>
      </c>
      <c r="E905" s="3">
        <v>6.5603321990000003</v>
      </c>
      <c r="F905" s="3">
        <v>6.4125676120000001</v>
      </c>
      <c r="G905" s="3">
        <v>32.799999999999997</v>
      </c>
      <c r="H905" s="3">
        <v>52.8</v>
      </c>
      <c r="I905" s="3">
        <v>33.200000000000003</v>
      </c>
      <c r="J905" s="3">
        <v>0.89100000000000001</v>
      </c>
      <c r="K905" s="3">
        <v>35.372999999999998</v>
      </c>
      <c r="L905" s="3">
        <v>0</v>
      </c>
      <c r="M905" s="3" t="s">
        <v>189</v>
      </c>
      <c r="N905" s="3">
        <v>23.157991750000001</v>
      </c>
      <c r="O905" s="3">
        <v>2.94</v>
      </c>
      <c r="P905" t="s">
        <v>21</v>
      </c>
      <c r="Q905" s="3">
        <f t="shared" si="28"/>
        <v>2</v>
      </c>
      <c r="R905" s="3">
        <f t="shared" si="29"/>
        <v>0</v>
      </c>
      <c r="S905" s="3">
        <f>IF(Machine_Downtime[[#This Row],[Coolant_Temperature]]&gt;18,2,0)</f>
        <v>2</v>
      </c>
      <c r="T905" s="3">
        <f>IF(Machine_Downtime[[#This Row],[Torque]]&gt;24,2,0)</f>
        <v>0</v>
      </c>
      <c r="U905" s="3">
        <f>Machine_Downtime[[#This Row],[torque_risk]]+Machine_Downtime[[#This Row],[temperature_risk]]+Machine_Downtime[[#This Row],[splindle_speed_risk]]+Machine_Downtime[[#This Row],[pressure_risk]]</f>
        <v>4</v>
      </c>
      <c r="V905" s="3" t="str">
        <f>IF(Machine_Downtime[[#This Row],[risk_score]]&gt;=5,"High",IF(Machine_Downtime[[#This Row],[risk_score]]&gt;=3,"Medium","Low"))</f>
        <v>Medium</v>
      </c>
    </row>
    <row r="906" spans="1:22" x14ac:dyDescent="0.3">
      <c r="A906" t="s">
        <v>351</v>
      </c>
      <c r="B906" t="s">
        <v>23</v>
      </c>
      <c r="C906" t="s">
        <v>24</v>
      </c>
      <c r="D906" s="3">
        <v>59.44</v>
      </c>
      <c r="E906" s="3">
        <v>3.8547578109999998</v>
      </c>
      <c r="F906" s="3">
        <v>6.7329065139999997</v>
      </c>
      <c r="G906" s="3">
        <v>6.5</v>
      </c>
      <c r="H906" s="3">
        <v>48.5</v>
      </c>
      <c r="I906" s="3">
        <v>37.299999999999997</v>
      </c>
      <c r="J906" s="3">
        <v>1.3979999999999999</v>
      </c>
      <c r="K906" s="3">
        <v>31.007000000000001</v>
      </c>
      <c r="L906" s="3">
        <v>15281</v>
      </c>
      <c r="M906" s="3" t="s">
        <v>238</v>
      </c>
      <c r="N906" s="3">
        <v>31.241541779999999</v>
      </c>
      <c r="O906" s="3">
        <v>2.11</v>
      </c>
      <c r="P906" t="s">
        <v>21</v>
      </c>
      <c r="Q906" s="3">
        <f t="shared" si="28"/>
        <v>2</v>
      </c>
      <c r="R906" s="3">
        <f t="shared" si="29"/>
        <v>0</v>
      </c>
      <c r="S906" s="3">
        <f>IF(Machine_Downtime[[#This Row],[Coolant_Temperature]]&gt;18,2,0)</f>
        <v>0</v>
      </c>
      <c r="T906" s="3">
        <f>IF(Machine_Downtime[[#This Row],[Torque]]&gt;24,2,0)</f>
        <v>2</v>
      </c>
      <c r="U906" s="3">
        <f>Machine_Downtime[[#This Row],[torque_risk]]+Machine_Downtime[[#This Row],[temperature_risk]]+Machine_Downtime[[#This Row],[splindle_speed_risk]]+Machine_Downtime[[#This Row],[pressure_risk]]</f>
        <v>4</v>
      </c>
      <c r="V906" s="3" t="str">
        <f>IF(Machine_Downtime[[#This Row],[risk_score]]&gt;=5,"High",IF(Machine_Downtime[[#This Row],[risk_score]]&gt;=3,"Medium","Low"))</f>
        <v>Medium</v>
      </c>
    </row>
    <row r="907" spans="1:22" x14ac:dyDescent="0.3">
      <c r="A907" t="s">
        <v>357</v>
      </c>
      <c r="B907" t="s">
        <v>28</v>
      </c>
      <c r="C907" t="s">
        <v>29</v>
      </c>
      <c r="D907" s="3">
        <v>59.48</v>
      </c>
      <c r="E907" s="3">
        <v>4.8425205299999998</v>
      </c>
      <c r="F907" s="3">
        <v>6.5217780889999997</v>
      </c>
      <c r="G907" s="3">
        <v>24.5</v>
      </c>
      <c r="H907" s="3">
        <v>44.7</v>
      </c>
      <c r="I907" s="3" t="s">
        <v>121</v>
      </c>
      <c r="J907" s="3">
        <v>0.88600000000000001</v>
      </c>
      <c r="K907" s="3">
        <v>21.977</v>
      </c>
      <c r="L907" s="3">
        <v>19402</v>
      </c>
      <c r="M907" s="3" t="s">
        <v>106</v>
      </c>
      <c r="N907" s="3">
        <v>24.605813829999999</v>
      </c>
      <c r="O907" s="3">
        <v>2.6</v>
      </c>
      <c r="P907" t="s">
        <v>21</v>
      </c>
      <c r="Q907" s="3">
        <f t="shared" si="28"/>
        <v>2</v>
      </c>
      <c r="R907" s="3">
        <f t="shared" si="29"/>
        <v>0</v>
      </c>
      <c r="S907" s="3">
        <f>IF(Machine_Downtime[[#This Row],[Coolant_Temperature]]&gt;18,2,0)</f>
        <v>2</v>
      </c>
      <c r="T907" s="3">
        <f>IF(Machine_Downtime[[#This Row],[Torque]]&gt;24,2,0)</f>
        <v>2</v>
      </c>
      <c r="U907" s="3">
        <f>Machine_Downtime[[#This Row],[torque_risk]]+Machine_Downtime[[#This Row],[temperature_risk]]+Machine_Downtime[[#This Row],[splindle_speed_risk]]+Machine_Downtime[[#This Row],[pressure_risk]]</f>
        <v>6</v>
      </c>
      <c r="V907" s="3" t="str">
        <f>IF(Machine_Downtime[[#This Row],[risk_score]]&gt;=5,"High",IF(Machine_Downtime[[#This Row],[risk_score]]&gt;=3,"Medium","Low"))</f>
        <v>High</v>
      </c>
    </row>
    <row r="908" spans="1:22" x14ac:dyDescent="0.3">
      <c r="A908" t="s">
        <v>357</v>
      </c>
      <c r="B908" t="s">
        <v>23</v>
      </c>
      <c r="C908" t="s">
        <v>24</v>
      </c>
      <c r="D908" s="3">
        <v>85.75</v>
      </c>
      <c r="E908" s="3">
        <v>4.8452379219999999</v>
      </c>
      <c r="F908" s="3">
        <v>6.4677586319999998</v>
      </c>
      <c r="G908" s="3">
        <v>30.3</v>
      </c>
      <c r="H908" s="3">
        <v>47.1</v>
      </c>
      <c r="I908" s="3">
        <v>31.7</v>
      </c>
      <c r="J908" s="3">
        <v>1.4219999999999999</v>
      </c>
      <c r="K908" s="3">
        <v>14.404</v>
      </c>
      <c r="L908" s="3">
        <v>19544</v>
      </c>
      <c r="M908" s="3" t="s">
        <v>34</v>
      </c>
      <c r="N908" s="3">
        <v>24.427036430000001</v>
      </c>
      <c r="O908" s="3">
        <v>2.65</v>
      </c>
      <c r="P908" t="s">
        <v>21</v>
      </c>
      <c r="Q908" s="3">
        <f t="shared" si="28"/>
        <v>2</v>
      </c>
      <c r="R908" s="3">
        <f t="shared" si="29"/>
        <v>0</v>
      </c>
      <c r="S908" s="3">
        <f>IF(Machine_Downtime[[#This Row],[Coolant_Temperature]]&gt;18,2,0)</f>
        <v>2</v>
      </c>
      <c r="T908" s="3">
        <f>IF(Machine_Downtime[[#This Row],[Torque]]&gt;24,2,0)</f>
        <v>2</v>
      </c>
      <c r="U908" s="3">
        <f>Machine_Downtime[[#This Row],[torque_risk]]+Machine_Downtime[[#This Row],[temperature_risk]]+Machine_Downtime[[#This Row],[splindle_speed_risk]]+Machine_Downtime[[#This Row],[pressure_risk]]</f>
        <v>6</v>
      </c>
      <c r="V908" s="3" t="str">
        <f>IF(Machine_Downtime[[#This Row],[risk_score]]&gt;=5,"High",IF(Machine_Downtime[[#This Row],[risk_score]]&gt;=3,"Medium","Low"))</f>
        <v>High</v>
      </c>
    </row>
    <row r="909" spans="1:22" x14ac:dyDescent="0.3">
      <c r="A909" t="s">
        <v>357</v>
      </c>
      <c r="B909" t="s">
        <v>23</v>
      </c>
      <c r="C909" t="s">
        <v>24</v>
      </c>
      <c r="D909" s="3">
        <v>83.46</v>
      </c>
      <c r="E909" s="3">
        <v>4.8445290989999998</v>
      </c>
      <c r="F909" s="3">
        <v>6.3720633360000001</v>
      </c>
      <c r="G909" s="3">
        <v>13.4</v>
      </c>
      <c r="H909" s="3">
        <v>42.3</v>
      </c>
      <c r="I909" s="3">
        <v>32.1</v>
      </c>
      <c r="J909" s="3">
        <v>1.054</v>
      </c>
      <c r="K909" s="3">
        <v>28.795000000000002</v>
      </c>
      <c r="L909" s="3">
        <v>19542</v>
      </c>
      <c r="M909" s="3" t="s">
        <v>44</v>
      </c>
      <c r="N909" s="3">
        <v>24.429536379999998</v>
      </c>
      <c r="O909" s="3">
        <v>3.33</v>
      </c>
      <c r="P909" t="s">
        <v>21</v>
      </c>
      <c r="Q909" s="3">
        <f t="shared" si="28"/>
        <v>2</v>
      </c>
      <c r="R909" s="3">
        <f t="shared" si="29"/>
        <v>0</v>
      </c>
      <c r="S909" s="3">
        <f>IF(Machine_Downtime[[#This Row],[Coolant_Temperature]]&gt;18,2,0)</f>
        <v>0</v>
      </c>
      <c r="T909" s="3">
        <f>IF(Machine_Downtime[[#This Row],[Torque]]&gt;24,2,0)</f>
        <v>2</v>
      </c>
      <c r="U909" s="3">
        <f>Machine_Downtime[[#This Row],[torque_risk]]+Machine_Downtime[[#This Row],[temperature_risk]]+Machine_Downtime[[#This Row],[splindle_speed_risk]]+Machine_Downtime[[#This Row],[pressure_risk]]</f>
        <v>4</v>
      </c>
      <c r="V909" s="3" t="str">
        <f>IF(Machine_Downtime[[#This Row],[risk_score]]&gt;=5,"High",IF(Machine_Downtime[[#This Row],[risk_score]]&gt;=3,"Medium","Low"))</f>
        <v>Medium</v>
      </c>
    </row>
    <row r="910" spans="1:22" x14ac:dyDescent="0.3">
      <c r="A910" t="s">
        <v>357</v>
      </c>
      <c r="B910" t="s">
        <v>23</v>
      </c>
      <c r="C910" t="s">
        <v>24</v>
      </c>
      <c r="D910" s="3">
        <v>94.4</v>
      </c>
      <c r="E910" s="3">
        <v>4.8421791909999996</v>
      </c>
      <c r="F910" s="3">
        <v>6.0631670040000003</v>
      </c>
      <c r="G910" s="3">
        <v>25.8</v>
      </c>
      <c r="H910" s="3" t="s">
        <v>130</v>
      </c>
      <c r="I910" s="3">
        <v>35.799999999999997</v>
      </c>
      <c r="J910" s="3">
        <v>0.68400000000000005</v>
      </c>
      <c r="K910" s="3">
        <v>14.018000000000001</v>
      </c>
      <c r="L910" s="3">
        <v>19535</v>
      </c>
      <c r="M910" s="3" t="s">
        <v>117</v>
      </c>
      <c r="N910" s="3">
        <v>24.438290250000001</v>
      </c>
      <c r="O910" s="3">
        <v>2.7</v>
      </c>
      <c r="P910" t="s">
        <v>21</v>
      </c>
      <c r="Q910" s="3">
        <f t="shared" si="28"/>
        <v>0</v>
      </c>
      <c r="R910" s="3">
        <f t="shared" si="29"/>
        <v>0</v>
      </c>
      <c r="S910" s="3">
        <f>IF(Machine_Downtime[[#This Row],[Coolant_Temperature]]&gt;18,2,0)</f>
        <v>2</v>
      </c>
      <c r="T910" s="3">
        <f>IF(Machine_Downtime[[#This Row],[Torque]]&gt;24,2,0)</f>
        <v>2</v>
      </c>
      <c r="U910" s="3">
        <f>Machine_Downtime[[#This Row],[torque_risk]]+Machine_Downtime[[#This Row],[temperature_risk]]+Machine_Downtime[[#This Row],[splindle_speed_risk]]+Machine_Downtime[[#This Row],[pressure_risk]]</f>
        <v>4</v>
      </c>
      <c r="V910" s="3" t="str">
        <f>IF(Machine_Downtime[[#This Row],[risk_score]]&gt;=5,"High",IF(Machine_Downtime[[#This Row],[risk_score]]&gt;=3,"Medium","Low"))</f>
        <v>Medium</v>
      </c>
    </row>
    <row r="911" spans="1:22" x14ac:dyDescent="0.3">
      <c r="A911" t="s">
        <v>357</v>
      </c>
      <c r="B911" t="s">
        <v>23</v>
      </c>
      <c r="C911" t="s">
        <v>24</v>
      </c>
      <c r="D911" s="3">
        <v>59.97</v>
      </c>
      <c r="E911" s="3">
        <v>6.893181921</v>
      </c>
      <c r="F911" s="3">
        <v>6.4700715080000002</v>
      </c>
      <c r="G911" s="3">
        <v>19.100000000000001</v>
      </c>
      <c r="H911" s="3">
        <v>47.6</v>
      </c>
      <c r="I911" s="3">
        <v>34.9</v>
      </c>
      <c r="J911" s="3">
        <v>0.82499999999999996</v>
      </c>
      <c r="K911" s="3">
        <v>26.388999999999999</v>
      </c>
      <c r="L911" s="3">
        <v>19522</v>
      </c>
      <c r="M911" s="3" t="s">
        <v>95</v>
      </c>
      <c r="N911" s="3">
        <v>24.454564080000001</v>
      </c>
      <c r="O911" s="3">
        <v>2.66</v>
      </c>
      <c r="P911" t="s">
        <v>21</v>
      </c>
      <c r="Q911" s="3">
        <f t="shared" si="28"/>
        <v>2</v>
      </c>
      <c r="R911" s="3">
        <f t="shared" si="29"/>
        <v>0</v>
      </c>
      <c r="S911" s="3">
        <f>IF(Machine_Downtime[[#This Row],[Coolant_Temperature]]&gt;18,2,0)</f>
        <v>2</v>
      </c>
      <c r="T911" s="3">
        <f>IF(Machine_Downtime[[#This Row],[Torque]]&gt;24,2,0)</f>
        <v>2</v>
      </c>
      <c r="U911" s="3">
        <f>Machine_Downtime[[#This Row],[torque_risk]]+Machine_Downtime[[#This Row],[temperature_risk]]+Machine_Downtime[[#This Row],[splindle_speed_risk]]+Machine_Downtime[[#This Row],[pressure_risk]]</f>
        <v>6</v>
      </c>
      <c r="V911" s="3" t="str">
        <f>IF(Machine_Downtime[[#This Row],[risk_score]]&gt;=5,"High",IF(Machine_Downtime[[#This Row],[risk_score]]&gt;=3,"Medium","Low"))</f>
        <v>High</v>
      </c>
    </row>
    <row r="912" spans="1:22" x14ac:dyDescent="0.3">
      <c r="A912" t="s">
        <v>357</v>
      </c>
      <c r="B912" t="s">
        <v>17</v>
      </c>
      <c r="C912" t="s">
        <v>18</v>
      </c>
      <c r="D912" s="3">
        <v>97.39</v>
      </c>
      <c r="E912" s="3">
        <v>5.9183573369999998</v>
      </c>
      <c r="F912" s="3">
        <v>6.8064528409999996</v>
      </c>
      <c r="G912" s="3">
        <v>6.4</v>
      </c>
      <c r="H912" s="3">
        <v>54.2</v>
      </c>
      <c r="I912" s="3">
        <v>37.5</v>
      </c>
      <c r="J912" s="3">
        <v>1.2210000000000001</v>
      </c>
      <c r="K912" s="3">
        <v>30.888999999999999</v>
      </c>
      <c r="L912" s="3">
        <v>19547</v>
      </c>
      <c r="M912" s="3" t="s">
        <v>153</v>
      </c>
      <c r="N912" s="3">
        <v>24.423287460000001</v>
      </c>
      <c r="O912" s="3">
        <v>2.8</v>
      </c>
      <c r="P912" t="s">
        <v>21</v>
      </c>
      <c r="Q912" s="3">
        <f t="shared" si="28"/>
        <v>0</v>
      </c>
      <c r="R912" s="3">
        <f t="shared" si="29"/>
        <v>0</v>
      </c>
      <c r="S912" s="3">
        <f>IF(Machine_Downtime[[#This Row],[Coolant_Temperature]]&gt;18,2,0)</f>
        <v>0</v>
      </c>
      <c r="T912" s="3">
        <f>IF(Machine_Downtime[[#This Row],[Torque]]&gt;24,2,0)</f>
        <v>2</v>
      </c>
      <c r="U912" s="3">
        <f>Machine_Downtime[[#This Row],[torque_risk]]+Machine_Downtime[[#This Row],[temperature_risk]]+Machine_Downtime[[#This Row],[splindle_speed_risk]]+Machine_Downtime[[#This Row],[pressure_risk]]</f>
        <v>2</v>
      </c>
      <c r="V912" s="3" t="str">
        <f>IF(Machine_Downtime[[#This Row],[risk_score]]&gt;=5,"High",IF(Machine_Downtime[[#This Row],[risk_score]]&gt;=3,"Medium","Low"))</f>
        <v>Low</v>
      </c>
    </row>
    <row r="913" spans="1:22" x14ac:dyDescent="0.3">
      <c r="A913" t="s">
        <v>357</v>
      </c>
      <c r="B913" t="s">
        <v>17</v>
      </c>
      <c r="C913" t="s">
        <v>18</v>
      </c>
      <c r="D913" s="3">
        <v>129.68599449999999</v>
      </c>
      <c r="E913" s="3">
        <v>4.7983593449999997</v>
      </c>
      <c r="F913" s="3">
        <v>6.8976493200000002</v>
      </c>
      <c r="G913" s="3">
        <v>8.6999999999999993</v>
      </c>
      <c r="H913" s="3">
        <v>47.1</v>
      </c>
      <c r="I913" s="3">
        <v>36.5</v>
      </c>
      <c r="J913" s="3">
        <v>1.4279999999999999</v>
      </c>
      <c r="K913" s="3">
        <v>29.908000000000001</v>
      </c>
      <c r="L913" s="3">
        <v>13272</v>
      </c>
      <c r="M913" s="3" t="s">
        <v>294</v>
      </c>
      <c r="N913" s="3">
        <v>20.457747690000001</v>
      </c>
      <c r="O913" s="3">
        <v>3.06</v>
      </c>
      <c r="P913" t="s">
        <v>37</v>
      </c>
      <c r="Q913" s="3">
        <f t="shared" si="28"/>
        <v>0</v>
      </c>
      <c r="R913" s="3">
        <f t="shared" si="29"/>
        <v>0</v>
      </c>
      <c r="S913" s="3">
        <f>IF(Machine_Downtime[[#This Row],[Coolant_Temperature]]&gt;18,2,0)</f>
        <v>0</v>
      </c>
      <c r="T913" s="3">
        <f>IF(Machine_Downtime[[#This Row],[Torque]]&gt;24,2,0)</f>
        <v>0</v>
      </c>
      <c r="U913" s="3">
        <f>Machine_Downtime[[#This Row],[torque_risk]]+Machine_Downtime[[#This Row],[temperature_risk]]+Machine_Downtime[[#This Row],[splindle_speed_risk]]+Machine_Downtime[[#This Row],[pressure_risk]]</f>
        <v>0</v>
      </c>
      <c r="V913" s="3" t="str">
        <f>IF(Machine_Downtime[[#This Row],[risk_score]]&gt;=5,"High",IF(Machine_Downtime[[#This Row],[risk_score]]&gt;=3,"Medium","Low"))</f>
        <v>Low</v>
      </c>
    </row>
    <row r="914" spans="1:22" x14ac:dyDescent="0.3">
      <c r="A914" t="s">
        <v>357</v>
      </c>
      <c r="B914" t="s">
        <v>28</v>
      </c>
      <c r="C914" t="s">
        <v>29</v>
      </c>
      <c r="D914" s="3">
        <v>53.83</v>
      </c>
      <c r="E914" s="3">
        <v>4.8407740940000004</v>
      </c>
      <c r="F914" s="3">
        <v>6.4190577839999996</v>
      </c>
      <c r="G914" s="3">
        <v>29.8</v>
      </c>
      <c r="H914" s="3">
        <v>37.799999999999997</v>
      </c>
      <c r="I914" s="3">
        <v>30.9</v>
      </c>
      <c r="J914" s="3">
        <v>1.56</v>
      </c>
      <c r="K914" s="3">
        <v>11.007999999999999</v>
      </c>
      <c r="L914" s="3">
        <v>19532</v>
      </c>
      <c r="M914" s="3" t="s">
        <v>135</v>
      </c>
      <c r="N914" s="3">
        <v>24.442043829999999</v>
      </c>
      <c r="O914" s="3">
        <v>2.89</v>
      </c>
      <c r="P914" t="s">
        <v>21</v>
      </c>
      <c r="Q914" s="3">
        <f t="shared" si="28"/>
        <v>2</v>
      </c>
      <c r="R914" s="3">
        <f t="shared" si="29"/>
        <v>0</v>
      </c>
      <c r="S914" s="3">
        <f>IF(Machine_Downtime[[#This Row],[Coolant_Temperature]]&gt;18,2,0)</f>
        <v>2</v>
      </c>
      <c r="T914" s="3">
        <f>IF(Machine_Downtime[[#This Row],[Torque]]&gt;24,2,0)</f>
        <v>2</v>
      </c>
      <c r="U914" s="3">
        <f>Machine_Downtime[[#This Row],[torque_risk]]+Machine_Downtime[[#This Row],[temperature_risk]]+Machine_Downtime[[#This Row],[splindle_speed_risk]]+Machine_Downtime[[#This Row],[pressure_risk]]</f>
        <v>6</v>
      </c>
      <c r="V914" s="3" t="str">
        <f>IF(Machine_Downtime[[#This Row],[risk_score]]&gt;=5,"High",IF(Machine_Downtime[[#This Row],[risk_score]]&gt;=3,"Medium","Low"))</f>
        <v>High</v>
      </c>
    </row>
    <row r="915" spans="1:22" x14ac:dyDescent="0.3">
      <c r="A915" t="s">
        <v>357</v>
      </c>
      <c r="B915" t="s">
        <v>28</v>
      </c>
      <c r="C915" t="s">
        <v>29</v>
      </c>
      <c r="D915" s="3">
        <v>108.4205109</v>
      </c>
      <c r="E915" s="3">
        <v>6.3185122859999998</v>
      </c>
      <c r="F915" s="3">
        <v>5.7289193139999997</v>
      </c>
      <c r="G915" s="3">
        <v>8.6999999999999993</v>
      </c>
      <c r="H915" s="3">
        <v>48.3</v>
      </c>
      <c r="I915" s="3">
        <v>32.1</v>
      </c>
      <c r="J915" s="3">
        <v>1.004</v>
      </c>
      <c r="K915" s="3">
        <v>28.013000000000002</v>
      </c>
      <c r="L915" s="3">
        <v>14152</v>
      </c>
      <c r="M915" s="3" t="s">
        <v>202</v>
      </c>
      <c r="N915" s="3">
        <v>19.29286725</v>
      </c>
      <c r="O915" s="3">
        <v>1.85</v>
      </c>
      <c r="P915" t="s">
        <v>37</v>
      </c>
      <c r="Q915" s="3">
        <f t="shared" si="28"/>
        <v>0</v>
      </c>
      <c r="R915" s="3">
        <f t="shared" si="29"/>
        <v>0</v>
      </c>
      <c r="S915" s="3">
        <f>IF(Machine_Downtime[[#This Row],[Coolant_Temperature]]&gt;18,2,0)</f>
        <v>0</v>
      </c>
      <c r="T915" s="3">
        <f>IF(Machine_Downtime[[#This Row],[Torque]]&gt;24,2,0)</f>
        <v>0</v>
      </c>
      <c r="U915" s="3">
        <f>Machine_Downtime[[#This Row],[torque_risk]]+Machine_Downtime[[#This Row],[temperature_risk]]+Machine_Downtime[[#This Row],[splindle_speed_risk]]+Machine_Downtime[[#This Row],[pressure_risk]]</f>
        <v>0</v>
      </c>
      <c r="V915" s="3" t="str">
        <f>IF(Machine_Downtime[[#This Row],[risk_score]]&gt;=5,"High",IF(Machine_Downtime[[#This Row],[risk_score]]&gt;=3,"Medium","Low"))</f>
        <v>Low</v>
      </c>
    </row>
    <row r="916" spans="1:22" x14ac:dyDescent="0.3">
      <c r="A916" t="s">
        <v>357</v>
      </c>
      <c r="B916" t="s">
        <v>23</v>
      </c>
      <c r="C916" t="s">
        <v>24</v>
      </c>
      <c r="D916" s="3">
        <v>92.240908759999996</v>
      </c>
      <c r="E916" s="3">
        <v>6.2748958200000002</v>
      </c>
      <c r="F916" s="3">
        <v>7.0150086959999998</v>
      </c>
      <c r="G916" s="3">
        <v>7.4</v>
      </c>
      <c r="H916" s="3">
        <v>47.6</v>
      </c>
      <c r="I916" s="3">
        <v>40.200000000000003</v>
      </c>
      <c r="J916" s="3">
        <v>0.73899999999999999</v>
      </c>
      <c r="K916" s="3">
        <v>18.620999999999999</v>
      </c>
      <c r="L916" s="3">
        <v>13272</v>
      </c>
      <c r="M916" s="3" t="s">
        <v>198</v>
      </c>
      <c r="N916" s="3">
        <v>19.299886799999999</v>
      </c>
      <c r="O916" s="3">
        <v>2.11</v>
      </c>
      <c r="P916" t="s">
        <v>37</v>
      </c>
      <c r="Q916" s="3">
        <f t="shared" si="28"/>
        <v>0</v>
      </c>
      <c r="R916" s="3">
        <f t="shared" si="29"/>
        <v>0</v>
      </c>
      <c r="S916" s="3">
        <f>IF(Machine_Downtime[[#This Row],[Coolant_Temperature]]&gt;18,2,0)</f>
        <v>0</v>
      </c>
      <c r="T916" s="3">
        <f>IF(Machine_Downtime[[#This Row],[Torque]]&gt;24,2,0)</f>
        <v>0</v>
      </c>
      <c r="U916" s="3">
        <f>Machine_Downtime[[#This Row],[torque_risk]]+Machine_Downtime[[#This Row],[temperature_risk]]+Machine_Downtime[[#This Row],[splindle_speed_risk]]+Machine_Downtime[[#This Row],[pressure_risk]]</f>
        <v>0</v>
      </c>
      <c r="V916" s="3" t="str">
        <f>IF(Machine_Downtime[[#This Row],[risk_score]]&gt;=5,"High",IF(Machine_Downtime[[#This Row],[risk_score]]&gt;=3,"Medium","Low"))</f>
        <v>Low</v>
      </c>
    </row>
    <row r="917" spans="1:22" x14ac:dyDescent="0.3">
      <c r="A917" t="s">
        <v>357</v>
      </c>
      <c r="B917" t="s">
        <v>28</v>
      </c>
      <c r="C917" t="s">
        <v>29</v>
      </c>
      <c r="D917" s="3">
        <v>71.46602</v>
      </c>
      <c r="E917" s="3">
        <v>5.8425823660000002</v>
      </c>
      <c r="F917" s="3">
        <v>6.2290614959999999</v>
      </c>
      <c r="G917" s="3">
        <v>9.9</v>
      </c>
      <c r="H917" s="3">
        <v>50.3</v>
      </c>
      <c r="I917" s="3">
        <v>33.200000000000003</v>
      </c>
      <c r="J917" s="3">
        <v>1.385</v>
      </c>
      <c r="K917" s="3">
        <v>29.867999999999999</v>
      </c>
      <c r="L917" s="3">
        <v>23361</v>
      </c>
      <c r="M917" s="3" t="s">
        <v>36</v>
      </c>
      <c r="N917" s="3">
        <v>20.435854630000001</v>
      </c>
      <c r="O917" s="3" t="s">
        <v>81</v>
      </c>
      <c r="P917" t="s">
        <v>37</v>
      </c>
      <c r="Q917" s="3">
        <f t="shared" si="28"/>
        <v>2</v>
      </c>
      <c r="R917" s="3">
        <f t="shared" si="29"/>
        <v>0</v>
      </c>
      <c r="S917" s="3">
        <f>IF(Machine_Downtime[[#This Row],[Coolant_Temperature]]&gt;18,2,0)</f>
        <v>0</v>
      </c>
      <c r="T917" s="3">
        <f>IF(Machine_Downtime[[#This Row],[Torque]]&gt;24,2,0)</f>
        <v>0</v>
      </c>
      <c r="U917" s="3">
        <f>Machine_Downtime[[#This Row],[torque_risk]]+Machine_Downtime[[#This Row],[temperature_risk]]+Machine_Downtime[[#This Row],[splindle_speed_risk]]+Machine_Downtime[[#This Row],[pressure_risk]]</f>
        <v>2</v>
      </c>
      <c r="V917" s="3" t="str">
        <f>IF(Machine_Downtime[[#This Row],[risk_score]]&gt;=5,"High",IF(Machine_Downtime[[#This Row],[risk_score]]&gt;=3,"Medium","Low"))</f>
        <v>Low</v>
      </c>
    </row>
    <row r="918" spans="1:22" x14ac:dyDescent="0.3">
      <c r="A918" t="s">
        <v>357</v>
      </c>
      <c r="B918" t="s">
        <v>28</v>
      </c>
      <c r="C918" t="s">
        <v>29</v>
      </c>
      <c r="D918" s="3">
        <v>137.37034980000001</v>
      </c>
      <c r="E918" s="3">
        <v>6.5363525579999999</v>
      </c>
      <c r="F918" s="3">
        <v>6.1778347289999997</v>
      </c>
      <c r="G918" s="3">
        <v>4.5</v>
      </c>
      <c r="H918" s="3">
        <v>49.3</v>
      </c>
      <c r="I918" s="3">
        <v>37.200000000000003</v>
      </c>
      <c r="J918" s="3">
        <v>1.0860000000000001</v>
      </c>
      <c r="K918" s="3">
        <v>30.030999999999999</v>
      </c>
      <c r="L918" s="3">
        <v>17726</v>
      </c>
      <c r="M918" s="3" t="s">
        <v>134</v>
      </c>
      <c r="N918" s="3">
        <v>19.115195199999999</v>
      </c>
      <c r="O918" s="3" t="s">
        <v>81</v>
      </c>
      <c r="P918" t="s">
        <v>37</v>
      </c>
      <c r="Q918" s="3">
        <f t="shared" si="28"/>
        <v>0</v>
      </c>
      <c r="R918" s="3">
        <f t="shared" si="29"/>
        <v>2</v>
      </c>
      <c r="S918" s="3">
        <f>IF(Machine_Downtime[[#This Row],[Coolant_Temperature]]&gt;18,2,0)</f>
        <v>0</v>
      </c>
      <c r="T918" s="3">
        <f>IF(Machine_Downtime[[#This Row],[Torque]]&gt;24,2,0)</f>
        <v>0</v>
      </c>
      <c r="U918" s="3">
        <f>Machine_Downtime[[#This Row],[torque_risk]]+Machine_Downtime[[#This Row],[temperature_risk]]+Machine_Downtime[[#This Row],[splindle_speed_risk]]+Machine_Downtime[[#This Row],[pressure_risk]]</f>
        <v>2</v>
      </c>
      <c r="V918" s="3" t="str">
        <f>IF(Machine_Downtime[[#This Row],[risk_score]]&gt;=5,"High",IF(Machine_Downtime[[#This Row],[risk_score]]&gt;=3,"Medium","Low"))</f>
        <v>Low</v>
      </c>
    </row>
    <row r="919" spans="1:22" x14ac:dyDescent="0.3">
      <c r="A919" t="s">
        <v>357</v>
      </c>
      <c r="B919" t="s">
        <v>28</v>
      </c>
      <c r="C919" t="s">
        <v>29</v>
      </c>
      <c r="D919" s="3">
        <v>97.567271520000006</v>
      </c>
      <c r="E919" s="3">
        <v>6.4879746010000003</v>
      </c>
      <c r="F919" s="3">
        <v>6.4660057230000003</v>
      </c>
      <c r="G919" s="3">
        <v>5.7</v>
      </c>
      <c r="H919" s="3">
        <v>51.5</v>
      </c>
      <c r="I919" s="3">
        <v>35.5</v>
      </c>
      <c r="J919" s="3">
        <v>0.67900000000000005</v>
      </c>
      <c r="K919" s="3">
        <v>32.996000000000002</v>
      </c>
      <c r="L919" s="3">
        <v>18436</v>
      </c>
      <c r="M919" s="3" t="s">
        <v>294</v>
      </c>
      <c r="N919" s="3">
        <v>19.122086039999999</v>
      </c>
      <c r="O919" s="3">
        <v>2.02</v>
      </c>
      <c r="P919" t="s">
        <v>37</v>
      </c>
      <c r="Q919" s="3">
        <f t="shared" si="28"/>
        <v>0</v>
      </c>
      <c r="R919" s="3">
        <f t="shared" si="29"/>
        <v>0</v>
      </c>
      <c r="S919" s="3">
        <f>IF(Machine_Downtime[[#This Row],[Coolant_Temperature]]&gt;18,2,0)</f>
        <v>0</v>
      </c>
      <c r="T919" s="3">
        <f>IF(Machine_Downtime[[#This Row],[Torque]]&gt;24,2,0)</f>
        <v>0</v>
      </c>
      <c r="U919" s="3">
        <f>Machine_Downtime[[#This Row],[torque_risk]]+Machine_Downtime[[#This Row],[temperature_risk]]+Machine_Downtime[[#This Row],[splindle_speed_risk]]+Machine_Downtime[[#This Row],[pressure_risk]]</f>
        <v>0</v>
      </c>
      <c r="V919" s="3" t="str">
        <f>IF(Machine_Downtime[[#This Row],[risk_score]]&gt;=5,"High",IF(Machine_Downtime[[#This Row],[risk_score]]&gt;=3,"Medium","Low"))</f>
        <v>Low</v>
      </c>
    </row>
    <row r="920" spans="1:22" x14ac:dyDescent="0.3">
      <c r="A920" t="s">
        <v>357</v>
      </c>
      <c r="B920" t="s">
        <v>28</v>
      </c>
      <c r="C920" t="s">
        <v>29</v>
      </c>
      <c r="D920" s="3">
        <v>95.149694310000001</v>
      </c>
      <c r="E920" s="3">
        <v>3.140995239</v>
      </c>
      <c r="F920" s="3">
        <v>5.8812270160000004</v>
      </c>
      <c r="G920" s="3">
        <v>12.2</v>
      </c>
      <c r="H920" s="3">
        <v>46.6</v>
      </c>
      <c r="I920" s="3">
        <v>31.2</v>
      </c>
      <c r="J920" s="3">
        <v>1.2909999999999999</v>
      </c>
      <c r="K920" s="3">
        <v>25.550999999999998</v>
      </c>
      <c r="L920" s="3">
        <v>16198</v>
      </c>
      <c r="M920" s="3" t="s">
        <v>325</v>
      </c>
      <c r="N920" s="3">
        <v>19.051879639999999</v>
      </c>
      <c r="O920" s="3">
        <v>2.0099999999999998</v>
      </c>
      <c r="P920" t="s">
        <v>37</v>
      </c>
      <c r="Q920" s="3">
        <f t="shared" si="28"/>
        <v>0</v>
      </c>
      <c r="R920" s="3">
        <f t="shared" si="29"/>
        <v>0</v>
      </c>
      <c r="S920" s="3">
        <f>IF(Machine_Downtime[[#This Row],[Coolant_Temperature]]&gt;18,2,0)</f>
        <v>0</v>
      </c>
      <c r="T920" s="3">
        <f>IF(Machine_Downtime[[#This Row],[Torque]]&gt;24,2,0)</f>
        <v>0</v>
      </c>
      <c r="U920" s="3">
        <f>Machine_Downtime[[#This Row],[torque_risk]]+Machine_Downtime[[#This Row],[temperature_risk]]+Machine_Downtime[[#This Row],[splindle_speed_risk]]+Machine_Downtime[[#This Row],[pressure_risk]]</f>
        <v>0</v>
      </c>
      <c r="V920" s="3" t="str">
        <f>IF(Machine_Downtime[[#This Row],[risk_score]]&gt;=5,"High",IF(Machine_Downtime[[#This Row],[risk_score]]&gt;=3,"Medium","Low"))</f>
        <v>Low</v>
      </c>
    </row>
    <row r="921" spans="1:22" x14ac:dyDescent="0.3">
      <c r="A921" t="s">
        <v>357</v>
      </c>
      <c r="B921" t="s">
        <v>23</v>
      </c>
      <c r="C921" t="s">
        <v>24</v>
      </c>
      <c r="D921" s="3">
        <v>131.06497300000001</v>
      </c>
      <c r="E921" s="3">
        <v>5.821139917</v>
      </c>
      <c r="F921" s="3">
        <v>6.1452176779999999</v>
      </c>
      <c r="G921" s="3">
        <v>11.9</v>
      </c>
      <c r="H921" s="3" t="s">
        <v>72</v>
      </c>
      <c r="I921" s="3">
        <v>36.4</v>
      </c>
      <c r="J921" s="3">
        <v>1.014</v>
      </c>
      <c r="K921" s="3">
        <v>28.972000000000001</v>
      </c>
      <c r="L921" s="3">
        <v>23281</v>
      </c>
      <c r="M921" s="3" t="s">
        <v>199</v>
      </c>
      <c r="N921" s="3">
        <v>20.506077919999999</v>
      </c>
      <c r="O921" s="3">
        <v>2.88</v>
      </c>
      <c r="P921" t="s">
        <v>37</v>
      </c>
      <c r="Q921" s="3">
        <f t="shared" si="28"/>
        <v>0</v>
      </c>
      <c r="R921" s="3">
        <f t="shared" si="29"/>
        <v>0</v>
      </c>
      <c r="S921" s="3">
        <f>IF(Machine_Downtime[[#This Row],[Coolant_Temperature]]&gt;18,2,0)</f>
        <v>0</v>
      </c>
      <c r="T921" s="3">
        <f>IF(Machine_Downtime[[#This Row],[Torque]]&gt;24,2,0)</f>
        <v>0</v>
      </c>
      <c r="U921" s="3">
        <f>Machine_Downtime[[#This Row],[torque_risk]]+Machine_Downtime[[#This Row],[temperature_risk]]+Machine_Downtime[[#This Row],[splindle_speed_risk]]+Machine_Downtime[[#This Row],[pressure_risk]]</f>
        <v>0</v>
      </c>
      <c r="V921" s="3" t="str">
        <f>IF(Machine_Downtime[[#This Row],[risk_score]]&gt;=5,"High",IF(Machine_Downtime[[#This Row],[risk_score]]&gt;=3,"Medium","Low"))</f>
        <v>Low</v>
      </c>
    </row>
    <row r="922" spans="1:22" x14ac:dyDescent="0.3">
      <c r="A922" t="s">
        <v>357</v>
      </c>
      <c r="B922" t="s">
        <v>28</v>
      </c>
      <c r="C922" t="s">
        <v>29</v>
      </c>
      <c r="D922" s="3">
        <v>125.8165611</v>
      </c>
      <c r="E922" s="3">
        <v>6.3240532299999996</v>
      </c>
      <c r="F922" s="3">
        <v>6.1644951060000004</v>
      </c>
      <c r="G922" s="3">
        <v>9.9</v>
      </c>
      <c r="H922" s="3">
        <v>45.8</v>
      </c>
      <c r="I922" s="3">
        <v>30.5</v>
      </c>
      <c r="J922" s="3">
        <v>1.18</v>
      </c>
      <c r="K922" s="3">
        <v>32.844999999999999</v>
      </c>
      <c r="L922" s="3">
        <v>14266</v>
      </c>
      <c r="M922" s="3" t="s">
        <v>42</v>
      </c>
      <c r="N922" s="3">
        <v>19.269505550000002</v>
      </c>
      <c r="O922" s="3">
        <v>1.86</v>
      </c>
      <c r="P922" t="s">
        <v>37</v>
      </c>
      <c r="Q922" s="3">
        <f t="shared" si="28"/>
        <v>0</v>
      </c>
      <c r="R922" s="3">
        <f t="shared" si="29"/>
        <v>2</v>
      </c>
      <c r="S922" s="3">
        <f>IF(Machine_Downtime[[#This Row],[Coolant_Temperature]]&gt;18,2,0)</f>
        <v>0</v>
      </c>
      <c r="T922" s="3">
        <f>IF(Machine_Downtime[[#This Row],[Torque]]&gt;24,2,0)</f>
        <v>0</v>
      </c>
      <c r="U922" s="3">
        <f>Machine_Downtime[[#This Row],[torque_risk]]+Machine_Downtime[[#This Row],[temperature_risk]]+Machine_Downtime[[#This Row],[splindle_speed_risk]]+Machine_Downtime[[#This Row],[pressure_risk]]</f>
        <v>2</v>
      </c>
      <c r="V922" s="3" t="str">
        <f>IF(Machine_Downtime[[#This Row],[risk_score]]&gt;=5,"High",IF(Machine_Downtime[[#This Row],[risk_score]]&gt;=3,"Medium","Low"))</f>
        <v>Low</v>
      </c>
    </row>
    <row r="923" spans="1:22" x14ac:dyDescent="0.3">
      <c r="A923" t="s">
        <v>357</v>
      </c>
      <c r="B923" t="s">
        <v>23</v>
      </c>
      <c r="C923" t="s">
        <v>24</v>
      </c>
      <c r="D923" s="3">
        <v>173.07146040000001</v>
      </c>
      <c r="E923" s="3">
        <v>6.3701091300000003</v>
      </c>
      <c r="F923" s="3">
        <v>6.3989656960000003</v>
      </c>
      <c r="G923" s="3">
        <v>6.8</v>
      </c>
      <c r="H923" s="3">
        <v>50.8</v>
      </c>
      <c r="I923" s="3">
        <v>31.9</v>
      </c>
      <c r="J923" s="3">
        <v>1.236</v>
      </c>
      <c r="K923" s="3">
        <v>35.405999999999999</v>
      </c>
      <c r="L923" s="3">
        <v>19197</v>
      </c>
      <c r="M923" s="3" t="s">
        <v>296</v>
      </c>
      <c r="N923" s="3">
        <v>19.16430493</v>
      </c>
      <c r="O923" s="3">
        <v>2.17</v>
      </c>
      <c r="P923" t="s">
        <v>37</v>
      </c>
      <c r="Q923" s="3">
        <f t="shared" si="28"/>
        <v>0</v>
      </c>
      <c r="R923" s="3">
        <f t="shared" si="29"/>
        <v>0</v>
      </c>
      <c r="S923" s="3">
        <f>IF(Machine_Downtime[[#This Row],[Coolant_Temperature]]&gt;18,2,0)</f>
        <v>0</v>
      </c>
      <c r="T923" s="3">
        <f>IF(Machine_Downtime[[#This Row],[Torque]]&gt;24,2,0)</f>
        <v>0</v>
      </c>
      <c r="U923" s="3">
        <f>Machine_Downtime[[#This Row],[torque_risk]]+Machine_Downtime[[#This Row],[temperature_risk]]+Machine_Downtime[[#This Row],[splindle_speed_risk]]+Machine_Downtime[[#This Row],[pressure_risk]]</f>
        <v>0</v>
      </c>
      <c r="V923" s="3" t="str">
        <f>IF(Machine_Downtime[[#This Row],[risk_score]]&gt;=5,"High",IF(Machine_Downtime[[#This Row],[risk_score]]&gt;=3,"Medium","Low"))</f>
        <v>Low</v>
      </c>
    </row>
    <row r="924" spans="1:22" x14ac:dyDescent="0.3">
      <c r="A924" t="s">
        <v>358</v>
      </c>
      <c r="B924" t="s">
        <v>17</v>
      </c>
      <c r="C924" t="s">
        <v>18</v>
      </c>
      <c r="D924" s="3">
        <v>93.39</v>
      </c>
      <c r="E924" s="3">
        <v>4.9619728680000001</v>
      </c>
      <c r="F924" s="3">
        <v>6.8191508650000001</v>
      </c>
      <c r="G924" s="3">
        <v>28.7</v>
      </c>
      <c r="H924" s="3">
        <v>50.4</v>
      </c>
      <c r="I924" s="3">
        <v>35.9</v>
      </c>
      <c r="J924" s="3">
        <v>0.94699999999999995</v>
      </c>
      <c r="K924" s="3">
        <v>27.981999999999999</v>
      </c>
      <c r="L924" s="3">
        <v>19963</v>
      </c>
      <c r="M924" s="3" t="s">
        <v>144</v>
      </c>
      <c r="N924" s="3">
        <v>23.914341530000002</v>
      </c>
      <c r="O924" s="3">
        <v>2.78</v>
      </c>
      <c r="P924" t="s">
        <v>21</v>
      </c>
      <c r="Q924" s="3">
        <f t="shared" si="28"/>
        <v>0</v>
      </c>
      <c r="R924" s="3">
        <f t="shared" si="29"/>
        <v>0</v>
      </c>
      <c r="S924" s="3">
        <f>IF(Machine_Downtime[[#This Row],[Coolant_Temperature]]&gt;18,2,0)</f>
        <v>2</v>
      </c>
      <c r="T924" s="3">
        <f>IF(Machine_Downtime[[#This Row],[Torque]]&gt;24,2,0)</f>
        <v>0</v>
      </c>
      <c r="U924" s="3">
        <f>Machine_Downtime[[#This Row],[torque_risk]]+Machine_Downtime[[#This Row],[temperature_risk]]+Machine_Downtime[[#This Row],[splindle_speed_risk]]+Machine_Downtime[[#This Row],[pressure_risk]]</f>
        <v>2</v>
      </c>
      <c r="V924" s="3" t="str">
        <f>IF(Machine_Downtime[[#This Row],[risk_score]]&gt;=5,"High",IF(Machine_Downtime[[#This Row],[risk_score]]&gt;=3,"Medium","Low"))</f>
        <v>Low</v>
      </c>
    </row>
    <row r="925" spans="1:22" x14ac:dyDescent="0.3">
      <c r="A925" t="s">
        <v>358</v>
      </c>
      <c r="B925" t="s">
        <v>23</v>
      </c>
      <c r="C925" t="s">
        <v>24</v>
      </c>
      <c r="D925" s="3">
        <v>95.58</v>
      </c>
      <c r="E925" s="3">
        <v>4.9620693920000001</v>
      </c>
      <c r="F925" s="3">
        <v>6.4606248769999999</v>
      </c>
      <c r="G925" s="3">
        <v>25.6</v>
      </c>
      <c r="H925" s="3">
        <v>48.7</v>
      </c>
      <c r="I925" s="3">
        <v>28.7</v>
      </c>
      <c r="J925" s="3">
        <v>0.436</v>
      </c>
      <c r="K925" s="3">
        <v>20.701000000000001</v>
      </c>
      <c r="L925" s="3">
        <v>19964</v>
      </c>
      <c r="M925" s="3" t="s">
        <v>359</v>
      </c>
      <c r="N925" s="3">
        <v>16.964105069999999</v>
      </c>
      <c r="O925" s="3">
        <v>2.68</v>
      </c>
      <c r="P925" t="s">
        <v>21</v>
      </c>
      <c r="Q925" s="3">
        <f t="shared" si="28"/>
        <v>0</v>
      </c>
      <c r="R925" s="3">
        <f t="shared" si="29"/>
        <v>0</v>
      </c>
      <c r="S925" s="3">
        <f>IF(Machine_Downtime[[#This Row],[Coolant_Temperature]]&gt;18,2,0)</f>
        <v>2</v>
      </c>
      <c r="T925" s="3">
        <f>IF(Machine_Downtime[[#This Row],[Torque]]&gt;24,2,0)</f>
        <v>0</v>
      </c>
      <c r="U925" s="3">
        <f>Machine_Downtime[[#This Row],[torque_risk]]+Machine_Downtime[[#This Row],[temperature_risk]]+Machine_Downtime[[#This Row],[splindle_speed_risk]]+Machine_Downtime[[#This Row],[pressure_risk]]</f>
        <v>2</v>
      </c>
      <c r="V925" s="3" t="str">
        <f>IF(Machine_Downtime[[#This Row],[risk_score]]&gt;=5,"High",IF(Machine_Downtime[[#This Row],[risk_score]]&gt;=3,"Medium","Low"))</f>
        <v>Low</v>
      </c>
    </row>
    <row r="926" spans="1:22" x14ac:dyDescent="0.3">
      <c r="A926" t="s">
        <v>358</v>
      </c>
      <c r="B926" t="s">
        <v>17</v>
      </c>
      <c r="C926" t="s">
        <v>18</v>
      </c>
      <c r="D926" s="3" t="s">
        <v>360</v>
      </c>
      <c r="E926" s="3">
        <v>6.8394131590000002</v>
      </c>
      <c r="F926" s="3">
        <v>6.5350753089999998</v>
      </c>
      <c r="G926" s="3">
        <v>23.2</v>
      </c>
      <c r="H926" s="3">
        <v>44.3</v>
      </c>
      <c r="I926" s="3">
        <v>33.200000000000003</v>
      </c>
      <c r="J926" s="3">
        <v>0.95099999999999996</v>
      </c>
      <c r="K926" s="3">
        <v>25.3</v>
      </c>
      <c r="L926" s="3">
        <v>19899</v>
      </c>
      <c r="M926" s="3" t="s">
        <v>87</v>
      </c>
      <c r="N926" s="3">
        <v>23.991255840000001</v>
      </c>
      <c r="O926" s="3">
        <v>2.9</v>
      </c>
      <c r="P926" t="s">
        <v>21</v>
      </c>
      <c r="Q926" s="3">
        <f t="shared" si="28"/>
        <v>0</v>
      </c>
      <c r="R926" s="3">
        <f t="shared" si="29"/>
        <v>0</v>
      </c>
      <c r="S926" s="3">
        <f>IF(Machine_Downtime[[#This Row],[Coolant_Temperature]]&gt;18,2,0)</f>
        <v>2</v>
      </c>
      <c r="T926" s="3">
        <f>IF(Machine_Downtime[[#This Row],[Torque]]&gt;24,2,0)</f>
        <v>0</v>
      </c>
      <c r="U926" s="3">
        <f>Machine_Downtime[[#This Row],[torque_risk]]+Machine_Downtime[[#This Row],[temperature_risk]]+Machine_Downtime[[#This Row],[splindle_speed_risk]]+Machine_Downtime[[#This Row],[pressure_risk]]</f>
        <v>2</v>
      </c>
      <c r="V926" s="3" t="str">
        <f>IF(Machine_Downtime[[#This Row],[risk_score]]&gt;=5,"High",IF(Machine_Downtime[[#This Row],[risk_score]]&gt;=3,"Medium","Low"))</f>
        <v>Low</v>
      </c>
    </row>
    <row r="927" spans="1:22" x14ac:dyDescent="0.3">
      <c r="A927" t="s">
        <v>358</v>
      </c>
      <c r="B927" t="s">
        <v>23</v>
      </c>
      <c r="C927" t="s">
        <v>24</v>
      </c>
      <c r="D927" s="3">
        <v>81.55</v>
      </c>
      <c r="E927" s="3">
        <v>4.9576533759999997</v>
      </c>
      <c r="F927" s="3">
        <v>7.0324306429999996</v>
      </c>
      <c r="G927" s="3">
        <v>9.6999999999999993</v>
      </c>
      <c r="H927" s="3">
        <v>50.1</v>
      </c>
      <c r="I927" s="3">
        <v>34.6</v>
      </c>
      <c r="J927" s="3">
        <v>0.57199999999999995</v>
      </c>
      <c r="K927" s="3">
        <v>22.196999999999999</v>
      </c>
      <c r="L927" s="3">
        <v>19946</v>
      </c>
      <c r="M927" s="3" t="s">
        <v>285</v>
      </c>
      <c r="N927" s="3">
        <v>23.93472375</v>
      </c>
      <c r="O927" s="3">
        <v>2.85</v>
      </c>
      <c r="P927" t="s">
        <v>21</v>
      </c>
      <c r="Q927" s="3">
        <f t="shared" si="28"/>
        <v>2</v>
      </c>
      <c r="R927" s="3">
        <f t="shared" si="29"/>
        <v>0</v>
      </c>
      <c r="S927" s="3">
        <f>IF(Machine_Downtime[[#This Row],[Coolant_Temperature]]&gt;18,2,0)</f>
        <v>0</v>
      </c>
      <c r="T927" s="3">
        <f>IF(Machine_Downtime[[#This Row],[Torque]]&gt;24,2,0)</f>
        <v>0</v>
      </c>
      <c r="U927" s="3">
        <f>Machine_Downtime[[#This Row],[torque_risk]]+Machine_Downtime[[#This Row],[temperature_risk]]+Machine_Downtime[[#This Row],[splindle_speed_risk]]+Machine_Downtime[[#This Row],[pressure_risk]]</f>
        <v>2</v>
      </c>
      <c r="V927" s="3" t="str">
        <f>IF(Machine_Downtime[[#This Row],[risk_score]]&gt;=5,"High",IF(Machine_Downtime[[#This Row],[risk_score]]&gt;=3,"Medium","Low"))</f>
        <v>Low</v>
      </c>
    </row>
    <row r="928" spans="1:22" x14ac:dyDescent="0.3">
      <c r="A928" t="s">
        <v>358</v>
      </c>
      <c r="B928" t="s">
        <v>28</v>
      </c>
      <c r="C928" t="s">
        <v>29</v>
      </c>
      <c r="D928" s="3">
        <v>75.92</v>
      </c>
      <c r="E928" s="3">
        <v>6.863944117</v>
      </c>
      <c r="F928" s="3">
        <v>7.4498063989999999</v>
      </c>
      <c r="G928" s="3">
        <v>11.9</v>
      </c>
      <c r="H928" s="3" t="s">
        <v>128</v>
      </c>
      <c r="I928" s="3">
        <v>35.1</v>
      </c>
      <c r="J928" s="3">
        <v>1.1040000000000001</v>
      </c>
      <c r="K928" s="3">
        <v>27.501999999999999</v>
      </c>
      <c r="L928" s="3">
        <v>19947</v>
      </c>
      <c r="M928" s="3" t="s">
        <v>143</v>
      </c>
      <c r="N928" s="3">
        <v>23.933523839999999</v>
      </c>
      <c r="O928" s="3">
        <v>2.68</v>
      </c>
      <c r="P928" t="s">
        <v>21</v>
      </c>
      <c r="Q928" s="3">
        <f t="shared" si="28"/>
        <v>2</v>
      </c>
      <c r="R928" s="3">
        <f t="shared" si="29"/>
        <v>0</v>
      </c>
      <c r="S928" s="3">
        <f>IF(Machine_Downtime[[#This Row],[Coolant_Temperature]]&gt;18,2,0)</f>
        <v>0</v>
      </c>
      <c r="T928" s="3">
        <f>IF(Machine_Downtime[[#This Row],[Torque]]&gt;24,2,0)</f>
        <v>0</v>
      </c>
      <c r="U928" s="3">
        <f>Machine_Downtime[[#This Row],[torque_risk]]+Machine_Downtime[[#This Row],[temperature_risk]]+Machine_Downtime[[#This Row],[splindle_speed_risk]]+Machine_Downtime[[#This Row],[pressure_risk]]</f>
        <v>2</v>
      </c>
      <c r="V928" s="3" t="str">
        <f>IF(Machine_Downtime[[#This Row],[risk_score]]&gt;=5,"High",IF(Machine_Downtime[[#This Row],[risk_score]]&gt;=3,"Medium","Low"))</f>
        <v>Low</v>
      </c>
    </row>
    <row r="929" spans="1:22" x14ac:dyDescent="0.3">
      <c r="A929" t="s">
        <v>358</v>
      </c>
      <c r="B929" t="s">
        <v>23</v>
      </c>
      <c r="C929" t="s">
        <v>24</v>
      </c>
      <c r="D929" s="3">
        <v>70.46602</v>
      </c>
      <c r="E929" s="3">
        <v>5.103409965</v>
      </c>
      <c r="F929" s="3">
        <v>6.9882454000000003</v>
      </c>
      <c r="G929" s="3">
        <v>21.3</v>
      </c>
      <c r="H929" s="3" t="s">
        <v>33</v>
      </c>
      <c r="I929" s="3">
        <v>37.4</v>
      </c>
      <c r="J929" s="3">
        <v>0.70199999999999996</v>
      </c>
      <c r="K929" s="3">
        <v>20.385999999999999</v>
      </c>
      <c r="L929" s="3">
        <v>15217</v>
      </c>
      <c r="M929" s="3" t="s">
        <v>68</v>
      </c>
      <c r="N929" s="3">
        <v>35.580333660000001</v>
      </c>
      <c r="O929" s="3">
        <v>2.97</v>
      </c>
      <c r="P929" t="s">
        <v>37</v>
      </c>
      <c r="Q929" s="3">
        <f t="shared" si="28"/>
        <v>2</v>
      </c>
      <c r="R929" s="3">
        <f t="shared" si="29"/>
        <v>0</v>
      </c>
      <c r="S929" s="3">
        <f>IF(Machine_Downtime[[#This Row],[Coolant_Temperature]]&gt;18,2,0)</f>
        <v>2</v>
      </c>
      <c r="T929" s="3">
        <f>IF(Machine_Downtime[[#This Row],[Torque]]&gt;24,2,0)</f>
        <v>2</v>
      </c>
      <c r="U929" s="3">
        <f>Machine_Downtime[[#This Row],[torque_risk]]+Machine_Downtime[[#This Row],[temperature_risk]]+Machine_Downtime[[#This Row],[splindle_speed_risk]]+Machine_Downtime[[#This Row],[pressure_risk]]</f>
        <v>6</v>
      </c>
      <c r="V929" s="3" t="str">
        <f>IF(Machine_Downtime[[#This Row],[risk_score]]&gt;=5,"High",IF(Machine_Downtime[[#This Row],[risk_score]]&gt;=3,"Medium","Low"))</f>
        <v>High</v>
      </c>
    </row>
    <row r="930" spans="1:22" x14ac:dyDescent="0.3">
      <c r="A930" t="s">
        <v>361</v>
      </c>
      <c r="B930" t="s">
        <v>17</v>
      </c>
      <c r="C930" t="s">
        <v>18</v>
      </c>
      <c r="D930" s="3">
        <v>87.25</v>
      </c>
      <c r="E930" s="3">
        <v>6.8394131590000002</v>
      </c>
      <c r="F930" s="3">
        <v>6.2725893810000004</v>
      </c>
      <c r="G930" s="3">
        <v>28.7</v>
      </c>
      <c r="H930" s="3">
        <v>46.2</v>
      </c>
      <c r="I930" s="3">
        <v>40.6</v>
      </c>
      <c r="J930" s="3">
        <v>1.272</v>
      </c>
      <c r="K930" s="3">
        <v>35.203000000000003</v>
      </c>
      <c r="L930" s="3">
        <v>18484</v>
      </c>
      <c r="M930" s="3" t="s">
        <v>80</v>
      </c>
      <c r="N930" s="3">
        <v>15.900716149999999</v>
      </c>
      <c r="O930" s="3">
        <v>3.93</v>
      </c>
      <c r="P930" t="s">
        <v>21</v>
      </c>
      <c r="Q930" s="3">
        <f t="shared" si="28"/>
        <v>2</v>
      </c>
      <c r="R930" s="3">
        <f t="shared" si="29"/>
        <v>0</v>
      </c>
      <c r="S930" s="3">
        <f>IF(Machine_Downtime[[#This Row],[Coolant_Temperature]]&gt;18,2,0)</f>
        <v>2</v>
      </c>
      <c r="T930" s="3">
        <f>IF(Machine_Downtime[[#This Row],[Torque]]&gt;24,2,0)</f>
        <v>0</v>
      </c>
      <c r="U930" s="3">
        <f>Machine_Downtime[[#This Row],[torque_risk]]+Machine_Downtime[[#This Row],[temperature_risk]]+Machine_Downtime[[#This Row],[splindle_speed_risk]]+Machine_Downtime[[#This Row],[pressure_risk]]</f>
        <v>4</v>
      </c>
      <c r="V930" s="3" t="str">
        <f>IF(Machine_Downtime[[#This Row],[risk_score]]&gt;=5,"High",IF(Machine_Downtime[[#This Row],[risk_score]]&gt;=3,"Medium","Low"))</f>
        <v>Medium</v>
      </c>
    </row>
    <row r="931" spans="1:22" x14ac:dyDescent="0.3">
      <c r="A931" t="s">
        <v>361</v>
      </c>
      <c r="B931" t="s">
        <v>28</v>
      </c>
      <c r="C931" t="s">
        <v>29</v>
      </c>
      <c r="D931" s="3">
        <v>91.23</v>
      </c>
      <c r="E931" s="3">
        <v>4.5668539020000001</v>
      </c>
      <c r="F931" s="3">
        <v>6.3265533630000004</v>
      </c>
      <c r="G931" s="3" t="s">
        <v>50</v>
      </c>
      <c r="H931" s="3">
        <v>47.9</v>
      </c>
      <c r="I931" s="3">
        <v>27.1</v>
      </c>
      <c r="J931" s="3">
        <v>1.1299999999999999</v>
      </c>
      <c r="K931" s="3">
        <v>27.861999999999998</v>
      </c>
      <c r="L931" s="3">
        <v>18482</v>
      </c>
      <c r="M931" s="3" t="s">
        <v>226</v>
      </c>
      <c r="N931" s="3">
        <v>17.899311019999999</v>
      </c>
      <c r="O931" s="3">
        <v>3.58</v>
      </c>
      <c r="P931" t="s">
        <v>21</v>
      </c>
      <c r="Q931" s="3">
        <f t="shared" si="28"/>
        <v>0</v>
      </c>
      <c r="R931" s="3">
        <f t="shared" si="29"/>
        <v>0</v>
      </c>
      <c r="S931" s="3">
        <f>IF(Machine_Downtime[[#This Row],[Coolant_Temperature]]&gt;18,2,0)</f>
        <v>2</v>
      </c>
      <c r="T931" s="3">
        <f>IF(Machine_Downtime[[#This Row],[Torque]]&gt;24,2,0)</f>
        <v>0</v>
      </c>
      <c r="U931" s="3">
        <f>Machine_Downtime[[#This Row],[torque_risk]]+Machine_Downtime[[#This Row],[temperature_risk]]+Machine_Downtime[[#This Row],[splindle_speed_risk]]+Machine_Downtime[[#This Row],[pressure_risk]]</f>
        <v>2</v>
      </c>
      <c r="V931" s="3" t="str">
        <f>IF(Machine_Downtime[[#This Row],[risk_score]]&gt;=5,"High",IF(Machine_Downtime[[#This Row],[risk_score]]&gt;=3,"Medium","Low"))</f>
        <v>Low</v>
      </c>
    </row>
    <row r="932" spans="1:22" x14ac:dyDescent="0.3">
      <c r="A932" t="s">
        <v>361</v>
      </c>
      <c r="B932" t="s">
        <v>28</v>
      </c>
      <c r="C932" t="s">
        <v>29</v>
      </c>
      <c r="D932" s="3">
        <v>69.930000000000007</v>
      </c>
      <c r="E932" s="3">
        <v>5.5678565730000003</v>
      </c>
      <c r="F932" s="3">
        <v>5.7324066690000004</v>
      </c>
      <c r="G932" s="3">
        <v>26.4</v>
      </c>
      <c r="H932" s="3" t="s">
        <v>94</v>
      </c>
      <c r="I932" s="3">
        <v>35.9</v>
      </c>
      <c r="J932" s="3">
        <v>0.877</v>
      </c>
      <c r="K932" s="3">
        <v>22.463999999999999</v>
      </c>
      <c r="L932" s="3">
        <v>18482</v>
      </c>
      <c r="M932" s="3" t="s">
        <v>112</v>
      </c>
      <c r="N932" s="3">
        <v>16.964105069999999</v>
      </c>
      <c r="O932" s="3">
        <v>3.55</v>
      </c>
      <c r="P932" t="s">
        <v>21</v>
      </c>
      <c r="Q932" s="3">
        <f t="shared" si="28"/>
        <v>2</v>
      </c>
      <c r="R932" s="3">
        <f t="shared" si="29"/>
        <v>0</v>
      </c>
      <c r="S932" s="3">
        <f>IF(Machine_Downtime[[#This Row],[Coolant_Temperature]]&gt;18,2,0)</f>
        <v>2</v>
      </c>
      <c r="T932" s="3">
        <f>IF(Machine_Downtime[[#This Row],[Torque]]&gt;24,2,0)</f>
        <v>0</v>
      </c>
      <c r="U932" s="3">
        <f>Machine_Downtime[[#This Row],[torque_risk]]+Machine_Downtime[[#This Row],[temperature_risk]]+Machine_Downtime[[#This Row],[splindle_speed_risk]]+Machine_Downtime[[#This Row],[pressure_risk]]</f>
        <v>4</v>
      </c>
      <c r="V932" s="3" t="str">
        <f>IF(Machine_Downtime[[#This Row],[risk_score]]&gt;=5,"High",IF(Machine_Downtime[[#This Row],[risk_score]]&gt;=3,"Medium","Low"))</f>
        <v>Medium</v>
      </c>
    </row>
    <row r="933" spans="1:22" x14ac:dyDescent="0.3">
      <c r="A933" t="s">
        <v>361</v>
      </c>
      <c r="B933" t="s">
        <v>28</v>
      </c>
      <c r="C933" t="s">
        <v>29</v>
      </c>
      <c r="D933" s="3">
        <v>126.84561239999999</v>
      </c>
      <c r="E933" s="3">
        <v>3.140995239</v>
      </c>
      <c r="F933" s="3">
        <v>6.7979609849999996</v>
      </c>
      <c r="G933" s="3">
        <v>21.7</v>
      </c>
      <c r="H933" s="3">
        <v>48.4</v>
      </c>
      <c r="I933" s="3">
        <v>33.700000000000003</v>
      </c>
      <c r="J933" s="3">
        <v>1.1499999999999999</v>
      </c>
      <c r="K933" s="3">
        <v>30.995999999999999</v>
      </c>
      <c r="L933" s="3">
        <v>13272</v>
      </c>
      <c r="M933" s="3" t="s">
        <v>200</v>
      </c>
      <c r="N933" s="3">
        <v>34.973004189999997</v>
      </c>
      <c r="O933" s="3">
        <v>2.79</v>
      </c>
      <c r="P933" t="s">
        <v>37</v>
      </c>
      <c r="Q933" s="3">
        <f t="shared" si="28"/>
        <v>0</v>
      </c>
      <c r="R933" s="3">
        <f t="shared" si="29"/>
        <v>0</v>
      </c>
      <c r="S933" s="3">
        <f>IF(Machine_Downtime[[#This Row],[Coolant_Temperature]]&gt;18,2,0)</f>
        <v>2</v>
      </c>
      <c r="T933" s="3">
        <f>IF(Machine_Downtime[[#This Row],[Torque]]&gt;24,2,0)</f>
        <v>2</v>
      </c>
      <c r="U933" s="3">
        <f>Machine_Downtime[[#This Row],[torque_risk]]+Machine_Downtime[[#This Row],[temperature_risk]]+Machine_Downtime[[#This Row],[splindle_speed_risk]]+Machine_Downtime[[#This Row],[pressure_risk]]</f>
        <v>4</v>
      </c>
      <c r="V933" s="3" t="str">
        <f>IF(Machine_Downtime[[#This Row],[risk_score]]&gt;=5,"High",IF(Machine_Downtime[[#This Row],[risk_score]]&gt;=3,"Medium","Low"))</f>
        <v>Medium</v>
      </c>
    </row>
    <row r="934" spans="1:22" x14ac:dyDescent="0.3">
      <c r="A934" t="s">
        <v>362</v>
      </c>
      <c r="B934" t="s">
        <v>23</v>
      </c>
      <c r="C934" t="s">
        <v>24</v>
      </c>
      <c r="D934" s="3">
        <v>51.54</v>
      </c>
      <c r="E934" s="3">
        <v>4.5081849649999999</v>
      </c>
      <c r="F934" s="3">
        <v>6.0559758730000004</v>
      </c>
      <c r="G934" s="3" t="s">
        <v>50</v>
      </c>
      <c r="H934" s="3" t="s">
        <v>130</v>
      </c>
      <c r="I934" s="3">
        <v>36.299999999999997</v>
      </c>
      <c r="J934" s="3">
        <v>0.81399999999999995</v>
      </c>
      <c r="K934" s="3">
        <v>34.087000000000003</v>
      </c>
      <c r="L934" s="3">
        <v>18148</v>
      </c>
      <c r="M934" s="3" t="s">
        <v>110</v>
      </c>
      <c r="N934" s="3">
        <v>15.900716149999999</v>
      </c>
      <c r="O934" s="3">
        <v>3.33</v>
      </c>
      <c r="P934" t="s">
        <v>21</v>
      </c>
      <c r="Q934" s="3">
        <f t="shared" si="28"/>
        <v>2</v>
      </c>
      <c r="R934" s="3">
        <f t="shared" si="29"/>
        <v>0</v>
      </c>
      <c r="S934" s="3">
        <f>IF(Machine_Downtime[[#This Row],[Coolant_Temperature]]&gt;18,2,0)</f>
        <v>2</v>
      </c>
      <c r="T934" s="3">
        <f>IF(Machine_Downtime[[#This Row],[Torque]]&gt;24,2,0)</f>
        <v>0</v>
      </c>
      <c r="U934" s="3">
        <f>Machine_Downtime[[#This Row],[torque_risk]]+Machine_Downtime[[#This Row],[temperature_risk]]+Machine_Downtime[[#This Row],[splindle_speed_risk]]+Machine_Downtime[[#This Row],[pressure_risk]]</f>
        <v>4</v>
      </c>
      <c r="V934" s="3" t="str">
        <f>IF(Machine_Downtime[[#This Row],[risk_score]]&gt;=5,"High",IF(Machine_Downtime[[#This Row],[risk_score]]&gt;=3,"Medium","Low"))</f>
        <v>Medium</v>
      </c>
    </row>
    <row r="935" spans="1:22" x14ac:dyDescent="0.3">
      <c r="A935" t="s">
        <v>362</v>
      </c>
      <c r="B935" t="s">
        <v>23</v>
      </c>
      <c r="C935" t="s">
        <v>24</v>
      </c>
      <c r="D935" s="3">
        <v>88.279134229999997</v>
      </c>
      <c r="E935" s="3">
        <v>5.2340409990000003</v>
      </c>
      <c r="F935" s="3">
        <v>6.5124882619999998</v>
      </c>
      <c r="G935" s="3">
        <v>11.9</v>
      </c>
      <c r="H935" s="3" t="s">
        <v>19</v>
      </c>
      <c r="I935" s="3">
        <v>34.5</v>
      </c>
      <c r="J935" s="3">
        <v>0.60599999999999998</v>
      </c>
      <c r="K935" s="3">
        <v>30.585000000000001</v>
      </c>
      <c r="L935" s="3">
        <v>21040</v>
      </c>
      <c r="M935" s="3" t="s">
        <v>283</v>
      </c>
      <c r="N935" s="3">
        <v>22.69020913</v>
      </c>
      <c r="O935" s="3">
        <v>2.17</v>
      </c>
      <c r="P935" t="s">
        <v>37</v>
      </c>
      <c r="Q935" s="3">
        <f t="shared" si="28"/>
        <v>2</v>
      </c>
      <c r="R935" s="3">
        <f t="shared" si="29"/>
        <v>0</v>
      </c>
      <c r="S935" s="3">
        <f>IF(Machine_Downtime[[#This Row],[Coolant_Temperature]]&gt;18,2,0)</f>
        <v>0</v>
      </c>
      <c r="T935" s="3">
        <f>IF(Machine_Downtime[[#This Row],[Torque]]&gt;24,2,0)</f>
        <v>0</v>
      </c>
      <c r="U935" s="3">
        <f>Machine_Downtime[[#This Row],[torque_risk]]+Machine_Downtime[[#This Row],[temperature_risk]]+Machine_Downtime[[#This Row],[splindle_speed_risk]]+Machine_Downtime[[#This Row],[pressure_risk]]</f>
        <v>2</v>
      </c>
      <c r="V935" s="3" t="str">
        <f>IF(Machine_Downtime[[#This Row],[risk_score]]&gt;=5,"High",IF(Machine_Downtime[[#This Row],[risk_score]]&gt;=3,"Medium","Low"))</f>
        <v>Low</v>
      </c>
    </row>
    <row r="936" spans="1:22" x14ac:dyDescent="0.3">
      <c r="A936" t="s">
        <v>362</v>
      </c>
      <c r="B936" t="s">
        <v>28</v>
      </c>
      <c r="C936" t="s">
        <v>29</v>
      </c>
      <c r="D936" s="3">
        <v>58.32</v>
      </c>
      <c r="E936" s="3">
        <v>4.5085632349999996</v>
      </c>
      <c r="F936" s="3">
        <v>6.6922211579999997</v>
      </c>
      <c r="G936" s="3">
        <v>26.4</v>
      </c>
      <c r="H936" s="3">
        <v>47.4</v>
      </c>
      <c r="I936" s="3">
        <v>34.6</v>
      </c>
      <c r="J936" s="3">
        <v>0.69199999999999995</v>
      </c>
      <c r="K936" s="3">
        <v>24.672000000000001</v>
      </c>
      <c r="L936" s="3">
        <v>18149</v>
      </c>
      <c r="M936" s="3" t="s">
        <v>190</v>
      </c>
      <c r="N936" s="3">
        <v>17.899311019999999</v>
      </c>
      <c r="O936" s="3">
        <v>2.63</v>
      </c>
      <c r="P936" t="s">
        <v>21</v>
      </c>
      <c r="Q936" s="3">
        <f t="shared" si="28"/>
        <v>2</v>
      </c>
      <c r="R936" s="3">
        <f t="shared" si="29"/>
        <v>2</v>
      </c>
      <c r="S936" s="3">
        <f>IF(Machine_Downtime[[#This Row],[Coolant_Temperature]]&gt;18,2,0)</f>
        <v>2</v>
      </c>
      <c r="T936" s="3">
        <f>IF(Machine_Downtime[[#This Row],[Torque]]&gt;24,2,0)</f>
        <v>0</v>
      </c>
      <c r="U936" s="3">
        <f>Machine_Downtime[[#This Row],[torque_risk]]+Machine_Downtime[[#This Row],[temperature_risk]]+Machine_Downtime[[#This Row],[splindle_speed_risk]]+Machine_Downtime[[#This Row],[pressure_risk]]</f>
        <v>6</v>
      </c>
      <c r="V936" s="3" t="str">
        <f>IF(Machine_Downtime[[#This Row],[risk_score]]&gt;=5,"High",IF(Machine_Downtime[[#This Row],[risk_score]]&gt;=3,"Medium","Low"))</f>
        <v>High</v>
      </c>
    </row>
    <row r="937" spans="1:22" x14ac:dyDescent="0.3">
      <c r="A937" t="s">
        <v>362</v>
      </c>
      <c r="B937" t="s">
        <v>28</v>
      </c>
      <c r="C937" t="s">
        <v>29</v>
      </c>
      <c r="D937" s="3">
        <v>90.4587468</v>
      </c>
      <c r="E937" s="3">
        <v>5.2326020299999998</v>
      </c>
      <c r="F937" s="3">
        <v>6.0931007859999999</v>
      </c>
      <c r="G937" s="3">
        <v>4.5</v>
      </c>
      <c r="H937" s="3">
        <v>43.4</v>
      </c>
      <c r="I937" s="3">
        <v>35.5</v>
      </c>
      <c r="J937" s="3">
        <v>1.482</v>
      </c>
      <c r="K937" s="3">
        <v>16.071999999999999</v>
      </c>
      <c r="L937" s="3">
        <v>21035</v>
      </c>
      <c r="M937" s="3" t="s">
        <v>310</v>
      </c>
      <c r="N937" s="3">
        <v>35.580333660000001</v>
      </c>
      <c r="O937" s="3">
        <v>1.85</v>
      </c>
      <c r="P937" t="s">
        <v>37</v>
      </c>
      <c r="Q937" s="3">
        <f t="shared" si="28"/>
        <v>0</v>
      </c>
      <c r="R937" s="3">
        <f t="shared" si="29"/>
        <v>0</v>
      </c>
      <c r="S937" s="3">
        <f>IF(Machine_Downtime[[#This Row],[Coolant_Temperature]]&gt;18,2,0)</f>
        <v>0</v>
      </c>
      <c r="T937" s="3">
        <f>IF(Machine_Downtime[[#This Row],[Torque]]&gt;24,2,0)</f>
        <v>2</v>
      </c>
      <c r="U937" s="3">
        <f>Machine_Downtime[[#This Row],[torque_risk]]+Machine_Downtime[[#This Row],[temperature_risk]]+Machine_Downtime[[#This Row],[splindle_speed_risk]]+Machine_Downtime[[#This Row],[pressure_risk]]</f>
        <v>2</v>
      </c>
      <c r="V937" s="3" t="str">
        <f>IF(Machine_Downtime[[#This Row],[risk_score]]&gt;=5,"High",IF(Machine_Downtime[[#This Row],[risk_score]]&gt;=3,"Medium","Low"))</f>
        <v>Low</v>
      </c>
    </row>
    <row r="938" spans="1:22" x14ac:dyDescent="0.3">
      <c r="A938" t="s">
        <v>362</v>
      </c>
      <c r="B938" t="s">
        <v>23</v>
      </c>
      <c r="C938" t="s">
        <v>24</v>
      </c>
      <c r="D938" s="3">
        <v>90.1</v>
      </c>
      <c r="E938" s="3">
        <v>4.50862184</v>
      </c>
      <c r="F938" s="3">
        <v>6.6201843619999998</v>
      </c>
      <c r="G938" s="3">
        <v>28.7</v>
      </c>
      <c r="H938" s="3">
        <v>51.3</v>
      </c>
      <c r="I938" s="3">
        <v>26.6</v>
      </c>
      <c r="J938" s="3">
        <v>1.07</v>
      </c>
      <c r="K938" s="3">
        <v>6.5389999999999997</v>
      </c>
      <c r="L938" s="3">
        <v>18152</v>
      </c>
      <c r="M938" s="3" t="s">
        <v>301</v>
      </c>
      <c r="N938" s="3">
        <v>16.44955444</v>
      </c>
      <c r="O938" s="3">
        <v>3.61</v>
      </c>
      <c r="P938" t="s">
        <v>21</v>
      </c>
      <c r="Q938" s="3">
        <f t="shared" si="28"/>
        <v>0</v>
      </c>
      <c r="R938" s="3">
        <f t="shared" si="29"/>
        <v>2</v>
      </c>
      <c r="S938" s="3">
        <f>IF(Machine_Downtime[[#This Row],[Coolant_Temperature]]&gt;18,2,0)</f>
        <v>2</v>
      </c>
      <c r="T938" s="3">
        <f>IF(Machine_Downtime[[#This Row],[Torque]]&gt;24,2,0)</f>
        <v>0</v>
      </c>
      <c r="U938" s="3">
        <f>Machine_Downtime[[#This Row],[torque_risk]]+Machine_Downtime[[#This Row],[temperature_risk]]+Machine_Downtime[[#This Row],[splindle_speed_risk]]+Machine_Downtime[[#This Row],[pressure_risk]]</f>
        <v>4</v>
      </c>
      <c r="V938" s="3" t="str">
        <f>IF(Machine_Downtime[[#This Row],[risk_score]]&gt;=5,"High",IF(Machine_Downtime[[#This Row],[risk_score]]&gt;=3,"Medium","Low"))</f>
        <v>Medium</v>
      </c>
    </row>
    <row r="939" spans="1:22" x14ac:dyDescent="0.3">
      <c r="A939" t="s">
        <v>362</v>
      </c>
      <c r="B939" t="s">
        <v>28</v>
      </c>
      <c r="C939" t="s">
        <v>29</v>
      </c>
      <c r="D939" s="3">
        <v>139.1306807</v>
      </c>
      <c r="E939" s="3">
        <v>3.178193346</v>
      </c>
      <c r="F939" s="3">
        <v>6.4648375400000004</v>
      </c>
      <c r="G939" s="3">
        <v>11.9</v>
      </c>
      <c r="H939" s="3">
        <v>47.6</v>
      </c>
      <c r="I939" s="3">
        <v>36.5</v>
      </c>
      <c r="J939" s="3">
        <v>0.91200000000000003</v>
      </c>
      <c r="K939" s="3">
        <v>33.24</v>
      </c>
      <c r="L939" s="3">
        <v>21048</v>
      </c>
      <c r="M939" s="3" t="s">
        <v>189</v>
      </c>
      <c r="N939" s="3">
        <v>32.370455710000002</v>
      </c>
      <c r="O939" s="3">
        <v>2.93</v>
      </c>
      <c r="P939" t="s">
        <v>37</v>
      </c>
      <c r="Q939" s="3">
        <f t="shared" si="28"/>
        <v>0</v>
      </c>
      <c r="R939" s="3">
        <f t="shared" si="29"/>
        <v>0</v>
      </c>
      <c r="S939" s="3">
        <f>IF(Machine_Downtime[[#This Row],[Coolant_Temperature]]&gt;18,2,0)</f>
        <v>0</v>
      </c>
      <c r="T939" s="3">
        <f>IF(Machine_Downtime[[#This Row],[Torque]]&gt;24,2,0)</f>
        <v>2</v>
      </c>
      <c r="U939" s="3">
        <f>Machine_Downtime[[#This Row],[torque_risk]]+Machine_Downtime[[#This Row],[temperature_risk]]+Machine_Downtime[[#This Row],[splindle_speed_risk]]+Machine_Downtime[[#This Row],[pressure_risk]]</f>
        <v>2</v>
      </c>
      <c r="V939" s="3" t="str">
        <f>IF(Machine_Downtime[[#This Row],[risk_score]]&gt;=5,"High",IF(Machine_Downtime[[#This Row],[risk_score]]&gt;=3,"Medium","Low"))</f>
        <v>Low</v>
      </c>
    </row>
    <row r="940" spans="1:22" x14ac:dyDescent="0.3">
      <c r="A940" t="s">
        <v>362</v>
      </c>
      <c r="B940" t="s">
        <v>17</v>
      </c>
      <c r="C940" t="s">
        <v>18</v>
      </c>
      <c r="D940" s="3">
        <v>71.89</v>
      </c>
      <c r="E940" s="3">
        <v>4.8425205299999998</v>
      </c>
      <c r="F940" s="3">
        <v>5.9971101869999996</v>
      </c>
      <c r="G940" s="3">
        <v>29.8</v>
      </c>
      <c r="H940" s="3">
        <v>45.4</v>
      </c>
      <c r="I940" s="3">
        <v>35.700000000000003</v>
      </c>
      <c r="J940" s="3">
        <v>0.36599999999999999</v>
      </c>
      <c r="K940" s="3">
        <v>24.855</v>
      </c>
      <c r="L940" s="3">
        <v>18152</v>
      </c>
      <c r="M940" s="3" t="s">
        <v>341</v>
      </c>
      <c r="N940" s="3">
        <v>14.447050389999999</v>
      </c>
      <c r="O940" s="3">
        <v>3.67</v>
      </c>
      <c r="P940" t="s">
        <v>21</v>
      </c>
      <c r="Q940" s="3">
        <f t="shared" si="28"/>
        <v>2</v>
      </c>
      <c r="R940" s="3">
        <f t="shared" si="29"/>
        <v>2</v>
      </c>
      <c r="S940" s="3">
        <f>IF(Machine_Downtime[[#This Row],[Coolant_Temperature]]&gt;18,2,0)</f>
        <v>2</v>
      </c>
      <c r="T940" s="3">
        <f>IF(Machine_Downtime[[#This Row],[Torque]]&gt;24,2,0)</f>
        <v>0</v>
      </c>
      <c r="U940" s="3">
        <f>Machine_Downtime[[#This Row],[torque_risk]]+Machine_Downtime[[#This Row],[temperature_risk]]+Machine_Downtime[[#This Row],[splindle_speed_risk]]+Machine_Downtime[[#This Row],[pressure_risk]]</f>
        <v>6</v>
      </c>
      <c r="V940" s="3" t="str">
        <f>IF(Machine_Downtime[[#This Row],[risk_score]]&gt;=5,"High",IF(Machine_Downtime[[#This Row],[risk_score]]&gt;=3,"Medium","Low"))</f>
        <v>High</v>
      </c>
    </row>
    <row r="941" spans="1:22" x14ac:dyDescent="0.3">
      <c r="A941" t="s">
        <v>362</v>
      </c>
      <c r="B941" t="s">
        <v>17</v>
      </c>
      <c r="C941" t="s">
        <v>18</v>
      </c>
      <c r="D941" s="3">
        <v>114.02506579999999</v>
      </c>
      <c r="E941" s="3">
        <v>3.7955937899999999</v>
      </c>
      <c r="F941" s="3">
        <v>6.1489835739999998</v>
      </c>
      <c r="G941" s="3">
        <v>22.5</v>
      </c>
      <c r="H941" s="3">
        <v>50.6</v>
      </c>
      <c r="I941" s="3">
        <v>41.4</v>
      </c>
      <c r="J941" s="3">
        <v>1.22</v>
      </c>
      <c r="K941" s="3">
        <v>27.439</v>
      </c>
      <c r="L941" s="3">
        <v>18436</v>
      </c>
      <c r="M941" s="3" t="s">
        <v>36</v>
      </c>
      <c r="N941" s="3">
        <v>32.519298550000002</v>
      </c>
      <c r="O941" s="3">
        <v>2.93</v>
      </c>
      <c r="P941" t="s">
        <v>37</v>
      </c>
      <c r="Q941" s="3">
        <f t="shared" si="28"/>
        <v>0</v>
      </c>
      <c r="R941" s="3">
        <f t="shared" si="29"/>
        <v>0</v>
      </c>
      <c r="S941" s="3">
        <f>IF(Machine_Downtime[[#This Row],[Coolant_Temperature]]&gt;18,2,0)</f>
        <v>2</v>
      </c>
      <c r="T941" s="3">
        <f>IF(Machine_Downtime[[#This Row],[Torque]]&gt;24,2,0)</f>
        <v>2</v>
      </c>
      <c r="U941" s="3">
        <f>Machine_Downtime[[#This Row],[torque_risk]]+Machine_Downtime[[#This Row],[temperature_risk]]+Machine_Downtime[[#This Row],[splindle_speed_risk]]+Machine_Downtime[[#This Row],[pressure_risk]]</f>
        <v>4</v>
      </c>
      <c r="V941" s="3" t="str">
        <f>IF(Machine_Downtime[[#This Row],[risk_score]]&gt;=5,"High",IF(Machine_Downtime[[#This Row],[risk_score]]&gt;=3,"Medium","Low"))</f>
        <v>Medium</v>
      </c>
    </row>
    <row r="942" spans="1:22" x14ac:dyDescent="0.3">
      <c r="A942" t="s">
        <v>362</v>
      </c>
      <c r="B942" t="s">
        <v>23</v>
      </c>
      <c r="C942" t="s">
        <v>24</v>
      </c>
      <c r="D942" s="3">
        <v>148.4163447</v>
      </c>
      <c r="E942" s="3">
        <v>3.1667689860000001</v>
      </c>
      <c r="F942" s="3">
        <v>7.152506754</v>
      </c>
      <c r="G942" s="3">
        <v>22.6</v>
      </c>
      <c r="H942" s="3" t="s">
        <v>177</v>
      </c>
      <c r="I942" s="3">
        <v>41.1</v>
      </c>
      <c r="J942" s="3">
        <v>1.5149999999999999</v>
      </c>
      <c r="K942" s="3">
        <v>13.749000000000001</v>
      </c>
      <c r="L942" s="3">
        <v>19197</v>
      </c>
      <c r="M942" s="3" t="s">
        <v>80</v>
      </c>
      <c r="N942" s="3">
        <v>33.923365019999999</v>
      </c>
      <c r="O942" s="3">
        <v>2.96</v>
      </c>
      <c r="P942" t="s">
        <v>37</v>
      </c>
      <c r="Q942" s="3">
        <f t="shared" si="28"/>
        <v>0</v>
      </c>
      <c r="R942" s="3">
        <f t="shared" si="29"/>
        <v>0</v>
      </c>
      <c r="S942" s="3">
        <f>IF(Machine_Downtime[[#This Row],[Coolant_Temperature]]&gt;18,2,0)</f>
        <v>2</v>
      </c>
      <c r="T942" s="3">
        <f>IF(Machine_Downtime[[#This Row],[Torque]]&gt;24,2,0)</f>
        <v>2</v>
      </c>
      <c r="U942" s="3">
        <f>Machine_Downtime[[#This Row],[torque_risk]]+Machine_Downtime[[#This Row],[temperature_risk]]+Machine_Downtime[[#This Row],[splindle_speed_risk]]+Machine_Downtime[[#This Row],[pressure_risk]]</f>
        <v>4</v>
      </c>
      <c r="V942" s="3" t="str">
        <f>IF(Machine_Downtime[[#This Row],[risk_score]]&gt;=5,"High",IF(Machine_Downtime[[#This Row],[risk_score]]&gt;=3,"Medium","Low"))</f>
        <v>Medium</v>
      </c>
    </row>
    <row r="943" spans="1:22" x14ac:dyDescent="0.3">
      <c r="A943" t="s">
        <v>362</v>
      </c>
      <c r="B943" t="s">
        <v>28</v>
      </c>
      <c r="C943" t="s">
        <v>29</v>
      </c>
      <c r="D943" s="3">
        <v>134.55652000000001</v>
      </c>
      <c r="E943" s="3">
        <v>4.7983593449999997</v>
      </c>
      <c r="F943" s="3">
        <v>6.6278521650000002</v>
      </c>
      <c r="G943" s="3">
        <v>22.5</v>
      </c>
      <c r="H943" s="3">
        <v>43.9</v>
      </c>
      <c r="I943" s="3">
        <v>42.9</v>
      </c>
      <c r="J943" s="3">
        <v>0.64</v>
      </c>
      <c r="K943" s="3">
        <v>24.013000000000002</v>
      </c>
      <c r="L943" s="3">
        <v>16198</v>
      </c>
      <c r="M943" s="3" t="s">
        <v>363</v>
      </c>
      <c r="N943" s="3">
        <v>30.51400825</v>
      </c>
      <c r="O943" s="3">
        <v>2.96</v>
      </c>
      <c r="P943" t="s">
        <v>37</v>
      </c>
      <c r="Q943" s="3">
        <f t="shared" si="28"/>
        <v>0</v>
      </c>
      <c r="R943" s="3">
        <f t="shared" si="29"/>
        <v>0</v>
      </c>
      <c r="S943" s="3">
        <f>IF(Machine_Downtime[[#This Row],[Coolant_Temperature]]&gt;18,2,0)</f>
        <v>2</v>
      </c>
      <c r="T943" s="3">
        <f>IF(Machine_Downtime[[#This Row],[Torque]]&gt;24,2,0)</f>
        <v>2</v>
      </c>
      <c r="U943" s="3">
        <f>Machine_Downtime[[#This Row],[torque_risk]]+Machine_Downtime[[#This Row],[temperature_risk]]+Machine_Downtime[[#This Row],[splindle_speed_risk]]+Machine_Downtime[[#This Row],[pressure_risk]]</f>
        <v>4</v>
      </c>
      <c r="V943" s="3" t="str">
        <f>IF(Machine_Downtime[[#This Row],[risk_score]]&gt;=5,"High",IF(Machine_Downtime[[#This Row],[risk_score]]&gt;=3,"Medium","Low"))</f>
        <v>Medium</v>
      </c>
    </row>
    <row r="944" spans="1:22" x14ac:dyDescent="0.3">
      <c r="A944" t="s">
        <v>362</v>
      </c>
      <c r="B944" t="s">
        <v>17</v>
      </c>
      <c r="C944" t="s">
        <v>18</v>
      </c>
      <c r="D944" s="3">
        <v>131.85362749999999</v>
      </c>
      <c r="E944" s="3">
        <v>3.8178335909999999</v>
      </c>
      <c r="F944" s="3">
        <v>6.6624044949999996</v>
      </c>
      <c r="G944" s="3">
        <v>10.6</v>
      </c>
      <c r="H944" s="3">
        <v>54.3</v>
      </c>
      <c r="I944" s="3">
        <v>28.7</v>
      </c>
      <c r="J944" s="3">
        <v>1.333</v>
      </c>
      <c r="K944" s="3">
        <v>22.756</v>
      </c>
      <c r="L944" s="3">
        <v>21075</v>
      </c>
      <c r="M944" s="3" t="s">
        <v>32</v>
      </c>
      <c r="N944" s="3">
        <v>35.581220899999998</v>
      </c>
      <c r="O944" s="3">
        <v>1.95</v>
      </c>
      <c r="P944" t="s">
        <v>37</v>
      </c>
      <c r="Q944" s="3">
        <f t="shared" si="28"/>
        <v>0</v>
      </c>
      <c r="R944" s="3">
        <f t="shared" si="29"/>
        <v>0</v>
      </c>
      <c r="S944" s="3">
        <f>IF(Machine_Downtime[[#This Row],[Coolant_Temperature]]&gt;18,2,0)</f>
        <v>0</v>
      </c>
      <c r="T944" s="3">
        <f>IF(Machine_Downtime[[#This Row],[Torque]]&gt;24,2,0)</f>
        <v>2</v>
      </c>
      <c r="U944" s="3">
        <f>Machine_Downtime[[#This Row],[torque_risk]]+Machine_Downtime[[#This Row],[temperature_risk]]+Machine_Downtime[[#This Row],[splindle_speed_risk]]+Machine_Downtime[[#This Row],[pressure_risk]]</f>
        <v>2</v>
      </c>
      <c r="V944" s="3" t="str">
        <f>IF(Machine_Downtime[[#This Row],[risk_score]]&gt;=5,"High",IF(Machine_Downtime[[#This Row],[risk_score]]&gt;=3,"Medium","Low"))</f>
        <v>Low</v>
      </c>
    </row>
    <row r="945" spans="1:22" x14ac:dyDescent="0.3">
      <c r="A945" t="s">
        <v>362</v>
      </c>
      <c r="B945" t="s">
        <v>28</v>
      </c>
      <c r="C945" t="s">
        <v>29</v>
      </c>
      <c r="D945" s="3">
        <v>136.36539629999999</v>
      </c>
      <c r="E945" s="3">
        <v>3.7850919200000002</v>
      </c>
      <c r="F945" s="3">
        <v>6.7806853409999999</v>
      </c>
      <c r="G945" s="3">
        <v>9.9</v>
      </c>
      <c r="H945" s="3">
        <v>42.3</v>
      </c>
      <c r="I945" s="3">
        <v>37.200000000000003</v>
      </c>
      <c r="J945" s="3">
        <v>1.407</v>
      </c>
      <c r="K945" s="3">
        <v>24.69</v>
      </c>
      <c r="L945" s="3">
        <v>21033</v>
      </c>
      <c r="M945" s="3" t="s">
        <v>34</v>
      </c>
      <c r="N945" s="3">
        <v>34.973004189999997</v>
      </c>
      <c r="O945" s="3">
        <v>1.99</v>
      </c>
      <c r="P945" t="s">
        <v>37</v>
      </c>
      <c r="Q945" s="3">
        <f t="shared" si="28"/>
        <v>0</v>
      </c>
      <c r="R945" s="3">
        <f t="shared" si="29"/>
        <v>2</v>
      </c>
      <c r="S945" s="3">
        <f>IF(Machine_Downtime[[#This Row],[Coolant_Temperature]]&gt;18,2,0)</f>
        <v>0</v>
      </c>
      <c r="T945" s="3">
        <f>IF(Machine_Downtime[[#This Row],[Torque]]&gt;24,2,0)</f>
        <v>2</v>
      </c>
      <c r="U945" s="3">
        <f>Machine_Downtime[[#This Row],[torque_risk]]+Machine_Downtime[[#This Row],[temperature_risk]]+Machine_Downtime[[#This Row],[splindle_speed_risk]]+Machine_Downtime[[#This Row],[pressure_risk]]</f>
        <v>4</v>
      </c>
      <c r="V945" s="3" t="str">
        <f>IF(Machine_Downtime[[#This Row],[risk_score]]&gt;=5,"High",IF(Machine_Downtime[[#This Row],[risk_score]]&gt;=3,"Medium","Low"))</f>
        <v>Medium</v>
      </c>
    </row>
    <row r="946" spans="1:22" x14ac:dyDescent="0.3">
      <c r="A946" t="s">
        <v>362</v>
      </c>
      <c r="B946" t="s">
        <v>28</v>
      </c>
      <c r="C946" t="s">
        <v>29</v>
      </c>
      <c r="D946" s="3">
        <v>97.59</v>
      </c>
      <c r="E946" s="3">
        <v>6.5603321990000003</v>
      </c>
      <c r="F946" s="3">
        <v>6.1814975969999999</v>
      </c>
      <c r="G946" s="3">
        <v>25.6</v>
      </c>
      <c r="H946" s="3">
        <v>44.5</v>
      </c>
      <c r="I946" s="3" t="s">
        <v>287</v>
      </c>
      <c r="J946" s="3">
        <v>0.96099999999999997</v>
      </c>
      <c r="K946" s="3">
        <v>30.187000000000001</v>
      </c>
      <c r="L946" s="3">
        <v>18145</v>
      </c>
      <c r="M946" s="3" t="s">
        <v>43</v>
      </c>
      <c r="N946" s="3">
        <v>15.119739300000001</v>
      </c>
      <c r="O946" s="3">
        <v>3.55</v>
      </c>
      <c r="P946" t="s">
        <v>21</v>
      </c>
      <c r="Q946" s="3">
        <f t="shared" si="28"/>
        <v>0</v>
      </c>
      <c r="R946" s="3">
        <f t="shared" si="29"/>
        <v>2</v>
      </c>
      <c r="S946" s="3">
        <f>IF(Machine_Downtime[[#This Row],[Coolant_Temperature]]&gt;18,2,0)</f>
        <v>2</v>
      </c>
      <c r="T946" s="3">
        <f>IF(Machine_Downtime[[#This Row],[Torque]]&gt;24,2,0)</f>
        <v>0</v>
      </c>
      <c r="U946" s="3">
        <f>Machine_Downtime[[#This Row],[torque_risk]]+Machine_Downtime[[#This Row],[temperature_risk]]+Machine_Downtime[[#This Row],[splindle_speed_risk]]+Machine_Downtime[[#This Row],[pressure_risk]]</f>
        <v>4</v>
      </c>
      <c r="V946" s="3" t="str">
        <f>IF(Machine_Downtime[[#This Row],[risk_score]]&gt;=5,"High",IF(Machine_Downtime[[#This Row],[risk_score]]&gt;=3,"Medium","Low"))</f>
        <v>Medium</v>
      </c>
    </row>
    <row r="947" spans="1:22" x14ac:dyDescent="0.3">
      <c r="A947" t="s">
        <v>362</v>
      </c>
      <c r="B947" t="s">
        <v>23</v>
      </c>
      <c r="C947" t="s">
        <v>24</v>
      </c>
      <c r="D947" s="3" t="s">
        <v>78</v>
      </c>
      <c r="E947" s="3">
        <v>5.9183573369999998</v>
      </c>
      <c r="F947" s="3">
        <v>6.9585621150000003</v>
      </c>
      <c r="G947" s="3">
        <v>24.4</v>
      </c>
      <c r="H947" s="3">
        <v>53.6</v>
      </c>
      <c r="I947" s="3">
        <v>31.2</v>
      </c>
      <c r="J947" s="3">
        <v>1.3779999999999999</v>
      </c>
      <c r="K947" s="3">
        <v>27.837</v>
      </c>
      <c r="L947" s="3">
        <v>18155</v>
      </c>
      <c r="M947" s="3" t="s">
        <v>26</v>
      </c>
      <c r="N947" s="3">
        <v>14.202889730000001</v>
      </c>
      <c r="O947" s="3">
        <v>3.67</v>
      </c>
      <c r="P947" t="s">
        <v>21</v>
      </c>
      <c r="Q947" s="3">
        <f t="shared" si="28"/>
        <v>0</v>
      </c>
      <c r="R947" s="3">
        <f t="shared" si="29"/>
        <v>0</v>
      </c>
      <c r="S947" s="3">
        <f>IF(Machine_Downtime[[#This Row],[Coolant_Temperature]]&gt;18,2,0)</f>
        <v>2</v>
      </c>
      <c r="T947" s="3">
        <f>IF(Machine_Downtime[[#This Row],[Torque]]&gt;24,2,0)</f>
        <v>0</v>
      </c>
      <c r="U947" s="3">
        <f>Machine_Downtime[[#This Row],[torque_risk]]+Machine_Downtime[[#This Row],[temperature_risk]]+Machine_Downtime[[#This Row],[splindle_speed_risk]]+Machine_Downtime[[#This Row],[pressure_risk]]</f>
        <v>2</v>
      </c>
      <c r="V947" s="3" t="str">
        <f>IF(Machine_Downtime[[#This Row],[risk_score]]&gt;=5,"High",IF(Machine_Downtime[[#This Row],[risk_score]]&gt;=3,"Medium","Low"))</f>
        <v>Low</v>
      </c>
    </row>
    <row r="948" spans="1:22" x14ac:dyDescent="0.3">
      <c r="A948" t="s">
        <v>362</v>
      </c>
      <c r="B948" t="s">
        <v>28</v>
      </c>
      <c r="C948" t="s">
        <v>29</v>
      </c>
      <c r="D948" s="3">
        <v>76.48</v>
      </c>
      <c r="E948" s="3">
        <v>6.893181921</v>
      </c>
      <c r="F948" s="3">
        <v>6.9068525669999996</v>
      </c>
      <c r="G948" s="3">
        <v>30.3</v>
      </c>
      <c r="H948" s="3">
        <v>51.6</v>
      </c>
      <c r="I948" s="3">
        <v>40.1</v>
      </c>
      <c r="J948" s="3">
        <v>1.127</v>
      </c>
      <c r="K948" s="3">
        <v>17.350999999999999</v>
      </c>
      <c r="L948" s="3">
        <v>18153</v>
      </c>
      <c r="M948" s="3" t="s">
        <v>364</v>
      </c>
      <c r="N948" s="3">
        <v>14.109994439999999</v>
      </c>
      <c r="O948" s="3">
        <v>3.69</v>
      </c>
      <c r="P948" t="s">
        <v>21</v>
      </c>
      <c r="Q948" s="3">
        <f t="shared" si="28"/>
        <v>2</v>
      </c>
      <c r="R948" s="3">
        <f t="shared" si="29"/>
        <v>0</v>
      </c>
      <c r="S948" s="3">
        <f>IF(Machine_Downtime[[#This Row],[Coolant_Temperature]]&gt;18,2,0)</f>
        <v>2</v>
      </c>
      <c r="T948" s="3">
        <f>IF(Machine_Downtime[[#This Row],[Torque]]&gt;24,2,0)</f>
        <v>0</v>
      </c>
      <c r="U948" s="3">
        <f>Machine_Downtime[[#This Row],[torque_risk]]+Machine_Downtime[[#This Row],[temperature_risk]]+Machine_Downtime[[#This Row],[splindle_speed_risk]]+Machine_Downtime[[#This Row],[pressure_risk]]</f>
        <v>4</v>
      </c>
      <c r="V948" s="3" t="str">
        <f>IF(Machine_Downtime[[#This Row],[risk_score]]&gt;=5,"High",IF(Machine_Downtime[[#This Row],[risk_score]]&gt;=3,"Medium","Low"))</f>
        <v>Medium</v>
      </c>
    </row>
    <row r="949" spans="1:22" x14ac:dyDescent="0.3">
      <c r="A949" t="s">
        <v>365</v>
      </c>
      <c r="B949" t="s">
        <v>28</v>
      </c>
      <c r="C949" t="s">
        <v>29</v>
      </c>
      <c r="D949" s="3">
        <v>114.302111</v>
      </c>
      <c r="E949" s="3">
        <v>3.820178099</v>
      </c>
      <c r="F949" s="3">
        <v>6.203930196</v>
      </c>
      <c r="G949" s="3">
        <v>9.9</v>
      </c>
      <c r="H949" s="3">
        <v>52.8</v>
      </c>
      <c r="I949" s="3">
        <v>39.200000000000003</v>
      </c>
      <c r="J949" s="3">
        <v>1.208</v>
      </c>
      <c r="K949" s="3" t="s">
        <v>45</v>
      </c>
      <c r="L949" s="3">
        <v>13272</v>
      </c>
      <c r="M949" s="3" t="s">
        <v>110</v>
      </c>
      <c r="N949" s="3">
        <v>30.51400825</v>
      </c>
      <c r="O949" s="3">
        <v>2.11</v>
      </c>
      <c r="P949" t="s">
        <v>37</v>
      </c>
      <c r="Q949" s="3">
        <f t="shared" si="28"/>
        <v>0</v>
      </c>
      <c r="R949" s="3">
        <f t="shared" si="29"/>
        <v>0</v>
      </c>
      <c r="S949" s="3">
        <f>IF(Machine_Downtime[[#This Row],[Coolant_Temperature]]&gt;18,2,0)</f>
        <v>0</v>
      </c>
      <c r="T949" s="3">
        <f>IF(Machine_Downtime[[#This Row],[Torque]]&gt;24,2,0)</f>
        <v>2</v>
      </c>
      <c r="U949" s="3">
        <f>Machine_Downtime[[#This Row],[torque_risk]]+Machine_Downtime[[#This Row],[temperature_risk]]+Machine_Downtime[[#This Row],[splindle_speed_risk]]+Machine_Downtime[[#This Row],[pressure_risk]]</f>
        <v>2</v>
      </c>
      <c r="V949" s="3" t="str">
        <f>IF(Machine_Downtime[[#This Row],[risk_score]]&gt;=5,"High",IF(Machine_Downtime[[#This Row],[risk_score]]&gt;=3,"Medium","Low"))</f>
        <v>Low</v>
      </c>
    </row>
    <row r="950" spans="1:22" x14ac:dyDescent="0.3">
      <c r="A950" t="s">
        <v>365</v>
      </c>
      <c r="B950" t="s">
        <v>28</v>
      </c>
      <c r="C950" t="s">
        <v>29</v>
      </c>
      <c r="D950" s="3">
        <v>72.46602</v>
      </c>
      <c r="E950" s="3">
        <v>4.7983593449999997</v>
      </c>
      <c r="F950" s="3">
        <v>5.7092035299999999</v>
      </c>
      <c r="G950" s="3">
        <v>5.7</v>
      </c>
      <c r="H950" s="3">
        <v>44.4</v>
      </c>
      <c r="I950" s="3" t="s">
        <v>121</v>
      </c>
      <c r="J950" s="3">
        <v>1.3879999999999999</v>
      </c>
      <c r="K950" s="3">
        <v>23.785</v>
      </c>
      <c r="L950" s="3">
        <v>17726</v>
      </c>
      <c r="M950" s="3" t="s">
        <v>190</v>
      </c>
      <c r="N950" s="3">
        <v>35.581220899999998</v>
      </c>
      <c r="O950" s="3">
        <v>1.88</v>
      </c>
      <c r="P950" t="s">
        <v>37</v>
      </c>
      <c r="Q950" s="3">
        <f t="shared" si="28"/>
        <v>2</v>
      </c>
      <c r="R950" s="3">
        <f t="shared" si="29"/>
        <v>0</v>
      </c>
      <c r="S950" s="3">
        <f>IF(Machine_Downtime[[#This Row],[Coolant_Temperature]]&gt;18,2,0)</f>
        <v>0</v>
      </c>
      <c r="T950" s="3">
        <f>IF(Machine_Downtime[[#This Row],[Torque]]&gt;24,2,0)</f>
        <v>2</v>
      </c>
      <c r="U950" s="3">
        <f>Machine_Downtime[[#This Row],[torque_risk]]+Machine_Downtime[[#This Row],[temperature_risk]]+Machine_Downtime[[#This Row],[splindle_speed_risk]]+Machine_Downtime[[#This Row],[pressure_risk]]</f>
        <v>4</v>
      </c>
      <c r="V950" s="3" t="str">
        <f>IF(Machine_Downtime[[#This Row],[risk_score]]&gt;=5,"High",IF(Machine_Downtime[[#This Row],[risk_score]]&gt;=3,"Medium","Low"))</f>
        <v>Medium</v>
      </c>
    </row>
    <row r="951" spans="1:22" x14ac:dyDescent="0.3">
      <c r="A951" t="s">
        <v>365</v>
      </c>
      <c r="B951" t="s">
        <v>23</v>
      </c>
      <c r="C951" t="s">
        <v>24</v>
      </c>
      <c r="D951" s="3">
        <v>119.76115179999999</v>
      </c>
      <c r="E951" s="3">
        <v>3.8666467830000002</v>
      </c>
      <c r="F951" s="3">
        <v>6.398834967</v>
      </c>
      <c r="G951" s="3">
        <v>6.8</v>
      </c>
      <c r="H951" s="3">
        <v>60.3</v>
      </c>
      <c r="I951" s="3">
        <v>36.200000000000003</v>
      </c>
      <c r="J951" s="3">
        <v>1.141</v>
      </c>
      <c r="K951" s="3">
        <v>27.402999999999999</v>
      </c>
      <c r="L951" s="3">
        <v>18436</v>
      </c>
      <c r="M951" s="3" t="s">
        <v>183</v>
      </c>
      <c r="N951" s="3">
        <v>32.370455710000002</v>
      </c>
      <c r="O951" s="3">
        <v>1.99</v>
      </c>
      <c r="P951" t="s">
        <v>37</v>
      </c>
      <c r="Q951" s="3">
        <f t="shared" si="28"/>
        <v>0</v>
      </c>
      <c r="R951" s="3">
        <f t="shared" si="29"/>
        <v>0</v>
      </c>
      <c r="S951" s="3">
        <f>IF(Machine_Downtime[[#This Row],[Coolant_Temperature]]&gt;18,2,0)</f>
        <v>0</v>
      </c>
      <c r="T951" s="3">
        <f>IF(Machine_Downtime[[#This Row],[Torque]]&gt;24,2,0)</f>
        <v>2</v>
      </c>
      <c r="U951" s="3">
        <f>Machine_Downtime[[#This Row],[torque_risk]]+Machine_Downtime[[#This Row],[temperature_risk]]+Machine_Downtime[[#This Row],[splindle_speed_risk]]+Machine_Downtime[[#This Row],[pressure_risk]]</f>
        <v>2</v>
      </c>
      <c r="V951" s="3" t="str">
        <f>IF(Machine_Downtime[[#This Row],[risk_score]]&gt;=5,"High",IF(Machine_Downtime[[#This Row],[risk_score]]&gt;=3,"Medium","Low"))</f>
        <v>Low</v>
      </c>
    </row>
    <row r="952" spans="1:22" x14ac:dyDescent="0.3">
      <c r="A952" t="s">
        <v>365</v>
      </c>
      <c r="B952" t="s">
        <v>28</v>
      </c>
      <c r="C952" t="s">
        <v>29</v>
      </c>
      <c r="D952" s="3">
        <v>136.61607810000001</v>
      </c>
      <c r="E952" s="3">
        <v>3.7955937899999999</v>
      </c>
      <c r="F952" s="3">
        <v>6.6414084679999998</v>
      </c>
      <c r="G952" s="3">
        <v>7.4</v>
      </c>
      <c r="H952" s="3">
        <v>49.5</v>
      </c>
      <c r="I952" s="3">
        <v>32.6</v>
      </c>
      <c r="J952" s="3">
        <v>1.2370000000000001</v>
      </c>
      <c r="K952" s="3">
        <v>33.103000000000002</v>
      </c>
      <c r="L952" s="3">
        <v>19197</v>
      </c>
      <c r="M952" s="3" t="s">
        <v>162</v>
      </c>
      <c r="N952" s="3">
        <v>35.580333660000001</v>
      </c>
      <c r="O952" s="3">
        <v>1.95</v>
      </c>
      <c r="P952" t="s">
        <v>37</v>
      </c>
      <c r="Q952" s="3">
        <f t="shared" si="28"/>
        <v>0</v>
      </c>
      <c r="R952" s="3">
        <f t="shared" si="29"/>
        <v>0</v>
      </c>
      <c r="S952" s="3">
        <f>IF(Machine_Downtime[[#This Row],[Coolant_Temperature]]&gt;18,2,0)</f>
        <v>0</v>
      </c>
      <c r="T952" s="3">
        <f>IF(Machine_Downtime[[#This Row],[Torque]]&gt;24,2,0)</f>
        <v>2</v>
      </c>
      <c r="U952" s="3">
        <f>Machine_Downtime[[#This Row],[torque_risk]]+Machine_Downtime[[#This Row],[temperature_risk]]+Machine_Downtime[[#This Row],[splindle_speed_risk]]+Machine_Downtime[[#This Row],[pressure_risk]]</f>
        <v>2</v>
      </c>
      <c r="V952" s="3" t="str">
        <f>IF(Machine_Downtime[[#This Row],[risk_score]]&gt;=5,"High",IF(Machine_Downtime[[#This Row],[risk_score]]&gt;=3,"Medium","Low"))</f>
        <v>Low</v>
      </c>
    </row>
    <row r="953" spans="1:22" x14ac:dyDescent="0.3">
      <c r="A953" t="s">
        <v>365</v>
      </c>
      <c r="B953" t="s">
        <v>28</v>
      </c>
      <c r="C953" t="s">
        <v>29</v>
      </c>
      <c r="D953" s="3">
        <v>127.002527</v>
      </c>
      <c r="E953" s="3">
        <v>5.8442501900000003</v>
      </c>
      <c r="F953" s="3">
        <v>6.8003133350000002</v>
      </c>
      <c r="G953" s="3">
        <v>11.9</v>
      </c>
      <c r="H953" s="3" t="s">
        <v>33</v>
      </c>
      <c r="I953" s="3">
        <v>41.1</v>
      </c>
      <c r="J953" s="3">
        <v>1.0760000000000001</v>
      </c>
      <c r="K953" s="3">
        <v>13.276</v>
      </c>
      <c r="L953" s="3">
        <v>23367</v>
      </c>
      <c r="M953" s="3" t="s">
        <v>106</v>
      </c>
      <c r="N953" s="3">
        <v>33.923365019999999</v>
      </c>
      <c r="O953" s="3" t="s">
        <v>81</v>
      </c>
      <c r="P953" t="s">
        <v>37</v>
      </c>
      <c r="Q953" s="3">
        <f t="shared" si="28"/>
        <v>0</v>
      </c>
      <c r="R953" s="3">
        <f t="shared" si="29"/>
        <v>0</v>
      </c>
      <c r="S953" s="3">
        <f>IF(Machine_Downtime[[#This Row],[Coolant_Temperature]]&gt;18,2,0)</f>
        <v>0</v>
      </c>
      <c r="T953" s="3">
        <f>IF(Machine_Downtime[[#This Row],[Torque]]&gt;24,2,0)</f>
        <v>2</v>
      </c>
      <c r="U953" s="3">
        <f>Machine_Downtime[[#This Row],[torque_risk]]+Machine_Downtime[[#This Row],[temperature_risk]]+Machine_Downtime[[#This Row],[splindle_speed_risk]]+Machine_Downtime[[#This Row],[pressure_risk]]</f>
        <v>2</v>
      </c>
      <c r="V953" s="3" t="str">
        <f>IF(Machine_Downtime[[#This Row],[risk_score]]&gt;=5,"High",IF(Machine_Downtime[[#This Row],[risk_score]]&gt;=3,"Medium","Low"))</f>
        <v>Low</v>
      </c>
    </row>
    <row r="954" spans="1:22" x14ac:dyDescent="0.3">
      <c r="A954" t="s">
        <v>365</v>
      </c>
      <c r="B954" t="s">
        <v>23</v>
      </c>
      <c r="C954" t="s">
        <v>24</v>
      </c>
      <c r="D954" s="3">
        <v>69.46602</v>
      </c>
      <c r="E954" s="3">
        <v>3.8178335909999999</v>
      </c>
      <c r="F954" s="3">
        <v>6.6685272429999998</v>
      </c>
      <c r="G954" s="3">
        <v>11.9</v>
      </c>
      <c r="H954" s="3">
        <v>45.9</v>
      </c>
      <c r="I954" s="3">
        <v>37.9</v>
      </c>
      <c r="J954" s="3">
        <v>1.4590000000000001</v>
      </c>
      <c r="K954" s="3">
        <v>18.556999999999999</v>
      </c>
      <c r="L954" s="3">
        <v>14266</v>
      </c>
      <c r="M954" s="3" t="s">
        <v>62</v>
      </c>
      <c r="N954" s="3">
        <v>32.519298550000002</v>
      </c>
      <c r="O954" s="3">
        <v>1.86</v>
      </c>
      <c r="P954" t="s">
        <v>37</v>
      </c>
      <c r="Q954" s="3">
        <f t="shared" si="28"/>
        <v>2</v>
      </c>
      <c r="R954" s="3">
        <f t="shared" si="29"/>
        <v>2</v>
      </c>
      <c r="S954" s="3">
        <f>IF(Machine_Downtime[[#This Row],[Coolant_Temperature]]&gt;18,2,0)</f>
        <v>0</v>
      </c>
      <c r="T954" s="3">
        <f>IF(Machine_Downtime[[#This Row],[Torque]]&gt;24,2,0)</f>
        <v>2</v>
      </c>
      <c r="U954" s="3">
        <f>Machine_Downtime[[#This Row],[torque_risk]]+Machine_Downtime[[#This Row],[temperature_risk]]+Machine_Downtime[[#This Row],[splindle_speed_risk]]+Machine_Downtime[[#This Row],[pressure_risk]]</f>
        <v>6</v>
      </c>
      <c r="V954" s="3" t="str">
        <f>IF(Machine_Downtime[[#This Row],[risk_score]]&gt;=5,"High",IF(Machine_Downtime[[#This Row],[risk_score]]&gt;=3,"Medium","Low"))</f>
        <v>High</v>
      </c>
    </row>
    <row r="955" spans="1:22" x14ac:dyDescent="0.3">
      <c r="A955" t="s">
        <v>365</v>
      </c>
      <c r="B955" t="s">
        <v>28</v>
      </c>
      <c r="C955" t="s">
        <v>29</v>
      </c>
      <c r="D955" s="3">
        <v>150.2222481</v>
      </c>
      <c r="E955" s="3">
        <v>5.8002394170000002</v>
      </c>
      <c r="F955" s="3">
        <v>6.5322654020000002</v>
      </c>
      <c r="G955" s="3">
        <v>8.6999999999999993</v>
      </c>
      <c r="H955" s="3">
        <v>47.9</v>
      </c>
      <c r="I955" s="3">
        <v>31.6</v>
      </c>
      <c r="J955" s="3">
        <v>1.431</v>
      </c>
      <c r="K955" s="3">
        <v>19.972999999999999</v>
      </c>
      <c r="L955" s="3">
        <v>19197</v>
      </c>
      <c r="M955" s="3" t="s">
        <v>186</v>
      </c>
      <c r="N955" s="3">
        <v>35.580333660000001</v>
      </c>
      <c r="O955" s="3">
        <v>2.17</v>
      </c>
      <c r="P955" t="s">
        <v>37</v>
      </c>
      <c r="Q955" s="3">
        <f t="shared" si="28"/>
        <v>0</v>
      </c>
      <c r="R955" s="3">
        <f t="shared" si="29"/>
        <v>0</v>
      </c>
      <c r="S955" s="3">
        <f>IF(Machine_Downtime[[#This Row],[Coolant_Temperature]]&gt;18,2,0)</f>
        <v>0</v>
      </c>
      <c r="T955" s="3">
        <f>IF(Machine_Downtime[[#This Row],[Torque]]&gt;24,2,0)</f>
        <v>2</v>
      </c>
      <c r="U955" s="3">
        <f>Machine_Downtime[[#This Row],[torque_risk]]+Machine_Downtime[[#This Row],[temperature_risk]]+Machine_Downtime[[#This Row],[splindle_speed_risk]]+Machine_Downtime[[#This Row],[pressure_risk]]</f>
        <v>2</v>
      </c>
      <c r="V955" s="3" t="str">
        <f>IF(Machine_Downtime[[#This Row],[risk_score]]&gt;=5,"High",IF(Machine_Downtime[[#This Row],[risk_score]]&gt;=3,"Medium","Low"))</f>
        <v>Low</v>
      </c>
    </row>
    <row r="956" spans="1:22" x14ac:dyDescent="0.3">
      <c r="A956" t="s">
        <v>365</v>
      </c>
      <c r="B956" t="s">
        <v>17</v>
      </c>
      <c r="C956" t="s">
        <v>18</v>
      </c>
      <c r="D956" s="3">
        <v>61.67</v>
      </c>
      <c r="E956" s="3">
        <v>5.9183573369999998</v>
      </c>
      <c r="F956" s="3">
        <v>6.249164564</v>
      </c>
      <c r="G956" s="3">
        <v>25.8</v>
      </c>
      <c r="H956" s="3">
        <v>49.1</v>
      </c>
      <c r="I956" s="3">
        <v>36.4</v>
      </c>
      <c r="J956" s="3">
        <v>1.2869999999999999</v>
      </c>
      <c r="K956" s="3">
        <v>31.890999999999998</v>
      </c>
      <c r="L956" s="3">
        <v>23432</v>
      </c>
      <c r="M956" s="3" t="s">
        <v>185</v>
      </c>
      <c r="N956" s="3">
        <v>35.744384549999999</v>
      </c>
      <c r="O956" s="3">
        <v>3.67</v>
      </c>
      <c r="P956" t="s">
        <v>21</v>
      </c>
      <c r="Q956" s="3">
        <f t="shared" si="28"/>
        <v>2</v>
      </c>
      <c r="R956" s="3">
        <f t="shared" si="29"/>
        <v>0</v>
      </c>
      <c r="S956" s="3">
        <f>IF(Machine_Downtime[[#This Row],[Coolant_Temperature]]&gt;18,2,0)</f>
        <v>2</v>
      </c>
      <c r="T956" s="3">
        <f>IF(Machine_Downtime[[#This Row],[Torque]]&gt;24,2,0)</f>
        <v>2</v>
      </c>
      <c r="U956" s="3">
        <f>Machine_Downtime[[#This Row],[torque_risk]]+Machine_Downtime[[#This Row],[temperature_risk]]+Machine_Downtime[[#This Row],[splindle_speed_risk]]+Machine_Downtime[[#This Row],[pressure_risk]]</f>
        <v>6</v>
      </c>
      <c r="V956" s="3" t="str">
        <f>IF(Machine_Downtime[[#This Row],[risk_score]]&gt;=5,"High",IF(Machine_Downtime[[#This Row],[risk_score]]&gt;=3,"Medium","Low"))</f>
        <v>High</v>
      </c>
    </row>
    <row r="957" spans="1:22" x14ac:dyDescent="0.3">
      <c r="A957" t="s">
        <v>365</v>
      </c>
      <c r="B957" t="s">
        <v>17</v>
      </c>
      <c r="C957" t="s">
        <v>18</v>
      </c>
      <c r="D957" s="3">
        <v>114.8804207</v>
      </c>
      <c r="E957" s="3">
        <v>5.8662112759999996</v>
      </c>
      <c r="F957" s="3">
        <v>6.8782917169999997</v>
      </c>
      <c r="G957" s="3">
        <v>7.4</v>
      </c>
      <c r="H957" s="3">
        <v>44.8</v>
      </c>
      <c r="I957" s="3">
        <v>30.3</v>
      </c>
      <c r="J957" s="3">
        <v>0.59699999999999998</v>
      </c>
      <c r="K957" s="3">
        <v>30.504999999999999</v>
      </c>
      <c r="L957" s="3">
        <v>18436</v>
      </c>
      <c r="M957" s="3" t="s">
        <v>30</v>
      </c>
      <c r="N957" s="3">
        <v>20.370455710000002</v>
      </c>
      <c r="O957" s="3">
        <v>2.02</v>
      </c>
      <c r="P957" t="s">
        <v>37</v>
      </c>
      <c r="Q957" s="3">
        <f t="shared" si="28"/>
        <v>0</v>
      </c>
      <c r="R957" s="3">
        <f t="shared" si="29"/>
        <v>2</v>
      </c>
      <c r="S957" s="3">
        <f>IF(Machine_Downtime[[#This Row],[Coolant_Temperature]]&gt;18,2,0)</f>
        <v>0</v>
      </c>
      <c r="T957" s="3">
        <f>IF(Machine_Downtime[[#This Row],[Torque]]&gt;24,2,0)</f>
        <v>0</v>
      </c>
      <c r="U957" s="3">
        <f>Machine_Downtime[[#This Row],[torque_risk]]+Machine_Downtime[[#This Row],[temperature_risk]]+Machine_Downtime[[#This Row],[splindle_speed_risk]]+Machine_Downtime[[#This Row],[pressure_risk]]</f>
        <v>2</v>
      </c>
      <c r="V957" s="3" t="str">
        <f>IF(Machine_Downtime[[#This Row],[risk_score]]&gt;=5,"High",IF(Machine_Downtime[[#This Row],[risk_score]]&gt;=3,"Medium","Low"))</f>
        <v>Low</v>
      </c>
    </row>
    <row r="958" spans="1:22" x14ac:dyDescent="0.3">
      <c r="A958" t="s">
        <v>365</v>
      </c>
      <c r="B958" t="s">
        <v>17</v>
      </c>
      <c r="C958" t="s">
        <v>18</v>
      </c>
      <c r="D958" s="3">
        <v>72.46602</v>
      </c>
      <c r="E958" s="3">
        <v>5.8028166519999997</v>
      </c>
      <c r="F958" s="3">
        <v>6.6122781399999999</v>
      </c>
      <c r="G958" s="3">
        <v>5.7</v>
      </c>
      <c r="H958" s="3">
        <v>40.6</v>
      </c>
      <c r="I958" s="3">
        <v>38.4</v>
      </c>
      <c r="J958" s="3">
        <v>1.7529999999999999</v>
      </c>
      <c r="K958" s="3">
        <v>25.776</v>
      </c>
      <c r="L958" s="3">
        <v>16198</v>
      </c>
      <c r="M958" s="3" t="s">
        <v>90</v>
      </c>
      <c r="N958" s="3">
        <v>20.5794465</v>
      </c>
      <c r="O958" s="3">
        <v>2.0099999999999998</v>
      </c>
      <c r="P958" t="s">
        <v>37</v>
      </c>
      <c r="Q958" s="3">
        <f t="shared" si="28"/>
        <v>2</v>
      </c>
      <c r="R958" s="3">
        <f t="shared" si="29"/>
        <v>0</v>
      </c>
      <c r="S958" s="3">
        <f>IF(Machine_Downtime[[#This Row],[Coolant_Temperature]]&gt;18,2,0)</f>
        <v>0</v>
      </c>
      <c r="T958" s="3">
        <f>IF(Machine_Downtime[[#This Row],[Torque]]&gt;24,2,0)</f>
        <v>0</v>
      </c>
      <c r="U958" s="3">
        <f>Machine_Downtime[[#This Row],[torque_risk]]+Machine_Downtime[[#This Row],[temperature_risk]]+Machine_Downtime[[#This Row],[splindle_speed_risk]]+Machine_Downtime[[#This Row],[pressure_risk]]</f>
        <v>2</v>
      </c>
      <c r="V958" s="3" t="str">
        <f>IF(Machine_Downtime[[#This Row],[risk_score]]&gt;=5,"High",IF(Machine_Downtime[[#This Row],[risk_score]]&gt;=3,"Medium","Low"))</f>
        <v>Low</v>
      </c>
    </row>
    <row r="959" spans="1:22" x14ac:dyDescent="0.3">
      <c r="A959" t="s">
        <v>365</v>
      </c>
      <c r="B959" t="s">
        <v>28</v>
      </c>
      <c r="C959" t="s">
        <v>29</v>
      </c>
      <c r="D959" s="3">
        <v>69.849999999999994</v>
      </c>
      <c r="E959" s="3">
        <v>3.6405202980000002</v>
      </c>
      <c r="F959" s="3">
        <v>6.3638844880000001</v>
      </c>
      <c r="G959" s="3">
        <v>18.2</v>
      </c>
      <c r="H959" s="3">
        <v>49.7</v>
      </c>
      <c r="I959" s="3">
        <v>34.700000000000003</v>
      </c>
      <c r="J959" s="3">
        <v>1.1459999999999999</v>
      </c>
      <c r="K959" s="3">
        <v>24.402000000000001</v>
      </c>
      <c r="L959" s="3">
        <v>13168</v>
      </c>
      <c r="M959" s="3" t="s">
        <v>175</v>
      </c>
      <c r="N959" s="3">
        <v>36.254708379999997</v>
      </c>
      <c r="O959" s="3">
        <v>2.02</v>
      </c>
      <c r="P959" t="s">
        <v>21</v>
      </c>
      <c r="Q959" s="3">
        <f t="shared" si="28"/>
        <v>2</v>
      </c>
      <c r="R959" s="3">
        <f t="shared" si="29"/>
        <v>0</v>
      </c>
      <c r="S959" s="3">
        <f>IF(Machine_Downtime[[#This Row],[Coolant_Temperature]]&gt;18,2,0)</f>
        <v>2</v>
      </c>
      <c r="T959" s="3">
        <f>IF(Machine_Downtime[[#This Row],[Torque]]&gt;24,2,0)</f>
        <v>2</v>
      </c>
      <c r="U959" s="3">
        <f>Machine_Downtime[[#This Row],[torque_risk]]+Machine_Downtime[[#This Row],[temperature_risk]]+Machine_Downtime[[#This Row],[splindle_speed_risk]]+Machine_Downtime[[#This Row],[pressure_risk]]</f>
        <v>6</v>
      </c>
      <c r="V959" s="3" t="str">
        <f>IF(Machine_Downtime[[#This Row],[risk_score]]&gt;=5,"High",IF(Machine_Downtime[[#This Row],[risk_score]]&gt;=3,"Medium","Low"))</f>
        <v>High</v>
      </c>
    </row>
    <row r="960" spans="1:22" x14ac:dyDescent="0.3">
      <c r="A960" t="s">
        <v>365</v>
      </c>
      <c r="B960" t="s">
        <v>23</v>
      </c>
      <c r="C960" t="s">
        <v>24</v>
      </c>
      <c r="D960" s="3">
        <v>64.180000000000007</v>
      </c>
      <c r="E960" s="3">
        <v>3.688978761</v>
      </c>
      <c r="F960" s="3">
        <v>7.0988801610000003</v>
      </c>
      <c r="G960" s="3">
        <v>18.399999999999999</v>
      </c>
      <c r="H960" s="3" t="s">
        <v>72</v>
      </c>
      <c r="I960" s="3" t="s">
        <v>45</v>
      </c>
      <c r="J960" s="3">
        <v>1.212</v>
      </c>
      <c r="K960" s="3">
        <v>33.531999999999996</v>
      </c>
      <c r="L960" s="3">
        <v>13704</v>
      </c>
      <c r="M960" s="3" t="s">
        <v>198</v>
      </c>
      <c r="N960" s="3">
        <v>34.836690019999999</v>
      </c>
      <c r="O960" s="3">
        <v>2.02</v>
      </c>
      <c r="P960" t="s">
        <v>21</v>
      </c>
      <c r="Q960" s="3">
        <f t="shared" si="28"/>
        <v>2</v>
      </c>
      <c r="R960" s="3">
        <f t="shared" si="29"/>
        <v>0</v>
      </c>
      <c r="S960" s="3">
        <f>IF(Machine_Downtime[[#This Row],[Coolant_Temperature]]&gt;18,2,0)</f>
        <v>2</v>
      </c>
      <c r="T960" s="3">
        <f>IF(Machine_Downtime[[#This Row],[Torque]]&gt;24,2,0)</f>
        <v>2</v>
      </c>
      <c r="U960" s="3">
        <f>Machine_Downtime[[#This Row],[torque_risk]]+Machine_Downtime[[#This Row],[temperature_risk]]+Machine_Downtime[[#This Row],[splindle_speed_risk]]+Machine_Downtime[[#This Row],[pressure_risk]]</f>
        <v>6</v>
      </c>
      <c r="V960" s="3" t="str">
        <f>IF(Machine_Downtime[[#This Row],[risk_score]]&gt;=5,"High",IF(Machine_Downtime[[#This Row],[risk_score]]&gt;=3,"Medium","Low"))</f>
        <v>High</v>
      </c>
    </row>
    <row r="961" spans="1:22" x14ac:dyDescent="0.3">
      <c r="A961" t="s">
        <v>365</v>
      </c>
      <c r="B961" t="s">
        <v>23</v>
      </c>
      <c r="C961" t="s">
        <v>24</v>
      </c>
      <c r="D961" s="3">
        <v>84.79</v>
      </c>
      <c r="E961" s="3">
        <v>3.598775576</v>
      </c>
      <c r="F961" s="3">
        <v>7.1883346540000002</v>
      </c>
      <c r="G961" s="3">
        <v>11.5</v>
      </c>
      <c r="H961" s="3">
        <v>50.1</v>
      </c>
      <c r="I961" s="3">
        <v>35.299999999999997</v>
      </c>
      <c r="J961" s="3">
        <v>0.74399999999999999</v>
      </c>
      <c r="K961" s="3">
        <v>23.440999999999999</v>
      </c>
      <c r="L961" s="3">
        <v>0</v>
      </c>
      <c r="M961" s="3" t="s">
        <v>203</v>
      </c>
      <c r="N961" s="3">
        <v>25.154223089999999</v>
      </c>
      <c r="O961" s="3">
        <v>2.57</v>
      </c>
      <c r="P961" t="s">
        <v>21</v>
      </c>
      <c r="Q961" s="3">
        <f t="shared" si="28"/>
        <v>2</v>
      </c>
      <c r="R961" s="3">
        <f t="shared" si="29"/>
        <v>0</v>
      </c>
      <c r="S961" s="3">
        <f>IF(Machine_Downtime[[#This Row],[Coolant_Temperature]]&gt;18,2,0)</f>
        <v>0</v>
      </c>
      <c r="T961" s="3">
        <f>IF(Machine_Downtime[[#This Row],[Torque]]&gt;24,2,0)</f>
        <v>2</v>
      </c>
      <c r="U961" s="3">
        <f>Machine_Downtime[[#This Row],[torque_risk]]+Machine_Downtime[[#This Row],[temperature_risk]]+Machine_Downtime[[#This Row],[splindle_speed_risk]]+Machine_Downtime[[#This Row],[pressure_risk]]</f>
        <v>4</v>
      </c>
      <c r="V961" s="3" t="str">
        <f>IF(Machine_Downtime[[#This Row],[risk_score]]&gt;=5,"High",IF(Machine_Downtime[[#This Row],[risk_score]]&gt;=3,"Medium","Low"))</f>
        <v>Medium</v>
      </c>
    </row>
    <row r="962" spans="1:22" x14ac:dyDescent="0.3">
      <c r="A962" t="s">
        <v>365</v>
      </c>
      <c r="B962" t="s">
        <v>28</v>
      </c>
      <c r="C962" t="s">
        <v>29</v>
      </c>
      <c r="D962" s="3">
        <v>133.36052789999999</v>
      </c>
      <c r="E962" s="3">
        <v>5.797991788</v>
      </c>
      <c r="F962" s="3">
        <v>6.1172999260000003</v>
      </c>
      <c r="G962" s="3">
        <v>12.2</v>
      </c>
      <c r="H962" s="3">
        <v>50.4</v>
      </c>
      <c r="I962" s="3">
        <v>38.1</v>
      </c>
      <c r="J962" s="3">
        <v>0.98899999999999999</v>
      </c>
      <c r="K962" s="3">
        <v>25.065000000000001</v>
      </c>
      <c r="L962" s="3">
        <v>23173</v>
      </c>
      <c r="M962" s="3" t="s">
        <v>46</v>
      </c>
      <c r="N962" s="3">
        <v>34.973004189999997</v>
      </c>
      <c r="O962" s="3">
        <v>2.02</v>
      </c>
      <c r="P962" t="s">
        <v>37</v>
      </c>
      <c r="Q962" s="3">
        <f t="shared" ref="Q962:Q1025" si="30">IF(D962&lt;90,2,0)</f>
        <v>0</v>
      </c>
      <c r="R962" s="3">
        <f t="shared" ref="R962:R1025" si="31">IF(L961&gt;20000,2,0)</f>
        <v>0</v>
      </c>
      <c r="S962" s="3">
        <f>IF(Machine_Downtime[[#This Row],[Coolant_Temperature]]&gt;18,2,0)</f>
        <v>0</v>
      </c>
      <c r="T962" s="3">
        <f>IF(Machine_Downtime[[#This Row],[Torque]]&gt;24,2,0)</f>
        <v>2</v>
      </c>
      <c r="U962" s="3">
        <f>Machine_Downtime[[#This Row],[torque_risk]]+Machine_Downtime[[#This Row],[temperature_risk]]+Machine_Downtime[[#This Row],[splindle_speed_risk]]+Machine_Downtime[[#This Row],[pressure_risk]]</f>
        <v>2</v>
      </c>
      <c r="V962" s="3" t="str">
        <f>IF(Machine_Downtime[[#This Row],[risk_score]]&gt;=5,"High",IF(Machine_Downtime[[#This Row],[risk_score]]&gt;=3,"Medium","Low"))</f>
        <v>Low</v>
      </c>
    </row>
    <row r="963" spans="1:22" x14ac:dyDescent="0.3">
      <c r="A963" t="s">
        <v>365</v>
      </c>
      <c r="B963" t="s">
        <v>28</v>
      </c>
      <c r="C963" t="s">
        <v>29</v>
      </c>
      <c r="D963" s="3">
        <v>69.46602</v>
      </c>
      <c r="E963" s="3">
        <v>5.7874428079999998</v>
      </c>
      <c r="F963" s="3">
        <v>6.5742860649999999</v>
      </c>
      <c r="G963" s="3">
        <v>27.6</v>
      </c>
      <c r="H963" s="3" t="s">
        <v>19</v>
      </c>
      <c r="I963" s="3" t="s">
        <v>74</v>
      </c>
      <c r="J963" s="3">
        <v>1.0229999999999999</v>
      </c>
      <c r="K963" s="3">
        <v>30.271000000000001</v>
      </c>
      <c r="L963" s="3">
        <v>23166</v>
      </c>
      <c r="M963" s="3" t="s">
        <v>55</v>
      </c>
      <c r="N963" s="3">
        <v>35.581220899999998</v>
      </c>
      <c r="O963" s="3">
        <v>2.17</v>
      </c>
      <c r="P963" t="s">
        <v>37</v>
      </c>
      <c r="Q963" s="3">
        <f t="shared" si="30"/>
        <v>2</v>
      </c>
      <c r="R963" s="3">
        <f t="shared" si="31"/>
        <v>2</v>
      </c>
      <c r="S963" s="3">
        <f>IF(Machine_Downtime[[#This Row],[Coolant_Temperature]]&gt;18,2,0)</f>
        <v>2</v>
      </c>
      <c r="T963" s="3">
        <f>IF(Machine_Downtime[[#This Row],[Torque]]&gt;24,2,0)</f>
        <v>2</v>
      </c>
      <c r="U963" s="3">
        <f>Machine_Downtime[[#This Row],[torque_risk]]+Machine_Downtime[[#This Row],[temperature_risk]]+Machine_Downtime[[#This Row],[splindle_speed_risk]]+Machine_Downtime[[#This Row],[pressure_risk]]</f>
        <v>8</v>
      </c>
      <c r="V963" s="3" t="str">
        <f>IF(Machine_Downtime[[#This Row],[risk_score]]&gt;=5,"High",IF(Machine_Downtime[[#This Row],[risk_score]]&gt;=3,"Medium","Low"))</f>
        <v>High</v>
      </c>
    </row>
    <row r="964" spans="1:22" x14ac:dyDescent="0.3">
      <c r="A964" t="s">
        <v>365</v>
      </c>
      <c r="B964" t="s">
        <v>23</v>
      </c>
      <c r="C964" t="s">
        <v>24</v>
      </c>
      <c r="D964" s="3">
        <v>82.15</v>
      </c>
      <c r="E964" s="3">
        <v>3.6878036789999999</v>
      </c>
      <c r="F964" s="3">
        <v>6.4047380250000003</v>
      </c>
      <c r="G964" s="3" t="s">
        <v>303</v>
      </c>
      <c r="H964" s="3">
        <v>44.5</v>
      </c>
      <c r="I964" s="3">
        <v>36.6</v>
      </c>
      <c r="J964" s="3">
        <v>1.107</v>
      </c>
      <c r="K964" s="3">
        <v>33.930999999999997</v>
      </c>
      <c r="L964" s="3">
        <v>13617</v>
      </c>
      <c r="M964" s="3" t="s">
        <v>32</v>
      </c>
      <c r="N964" s="3">
        <v>35.059264159999998</v>
      </c>
      <c r="O964" s="3">
        <v>1.94</v>
      </c>
      <c r="P964" t="s">
        <v>21</v>
      </c>
      <c r="Q964" s="3">
        <f t="shared" si="30"/>
        <v>2</v>
      </c>
      <c r="R964" s="3">
        <f t="shared" si="31"/>
        <v>2</v>
      </c>
      <c r="S964" s="3">
        <f>IF(Machine_Downtime[[#This Row],[Coolant_Temperature]]&gt;18,2,0)</f>
        <v>2</v>
      </c>
      <c r="T964" s="3">
        <f>IF(Machine_Downtime[[#This Row],[Torque]]&gt;24,2,0)</f>
        <v>2</v>
      </c>
      <c r="U964" s="3">
        <f>Machine_Downtime[[#This Row],[torque_risk]]+Machine_Downtime[[#This Row],[temperature_risk]]+Machine_Downtime[[#This Row],[splindle_speed_risk]]+Machine_Downtime[[#This Row],[pressure_risk]]</f>
        <v>8</v>
      </c>
      <c r="V964" s="3" t="str">
        <f>IF(Machine_Downtime[[#This Row],[risk_score]]&gt;=5,"High",IF(Machine_Downtime[[#This Row],[risk_score]]&gt;=3,"Medium","Low"))</f>
        <v>High</v>
      </c>
    </row>
    <row r="965" spans="1:22" x14ac:dyDescent="0.3">
      <c r="A965" t="s">
        <v>365</v>
      </c>
      <c r="B965" t="s">
        <v>17</v>
      </c>
      <c r="C965" t="s">
        <v>18</v>
      </c>
      <c r="D965" s="3">
        <v>88.35</v>
      </c>
      <c r="E965" s="3">
        <v>3.6879062920000001</v>
      </c>
      <c r="F965" s="3">
        <v>6.3250291299999999</v>
      </c>
      <c r="G965" s="3">
        <v>18.7</v>
      </c>
      <c r="H965" s="3">
        <v>43.8</v>
      </c>
      <c r="I965" s="3" t="s">
        <v>121</v>
      </c>
      <c r="J965" s="3">
        <v>0.622</v>
      </c>
      <c r="K965" s="3">
        <v>26.759</v>
      </c>
      <c r="L965" s="3">
        <v>13676</v>
      </c>
      <c r="M965" s="3" t="s">
        <v>326</v>
      </c>
      <c r="N965" s="3">
        <v>14.202889730000001</v>
      </c>
      <c r="O965" s="3">
        <v>1.89</v>
      </c>
      <c r="P965" t="s">
        <v>21</v>
      </c>
      <c r="Q965" s="3">
        <f t="shared" si="30"/>
        <v>2</v>
      </c>
      <c r="R965" s="3">
        <f t="shared" si="31"/>
        <v>0</v>
      </c>
      <c r="S965" s="3">
        <f>IF(Machine_Downtime[[#This Row],[Coolant_Temperature]]&gt;18,2,0)</f>
        <v>2</v>
      </c>
      <c r="T965" s="3">
        <f>IF(Machine_Downtime[[#This Row],[Torque]]&gt;24,2,0)</f>
        <v>0</v>
      </c>
      <c r="U965" s="3">
        <f>Machine_Downtime[[#This Row],[torque_risk]]+Machine_Downtime[[#This Row],[temperature_risk]]+Machine_Downtime[[#This Row],[splindle_speed_risk]]+Machine_Downtime[[#This Row],[pressure_risk]]</f>
        <v>4</v>
      </c>
      <c r="V965" s="3" t="str">
        <f>IF(Machine_Downtime[[#This Row],[risk_score]]&gt;=5,"High",IF(Machine_Downtime[[#This Row],[risk_score]]&gt;=3,"Medium","Low"))</f>
        <v>Medium</v>
      </c>
    </row>
    <row r="966" spans="1:22" x14ac:dyDescent="0.3">
      <c r="A966" t="s">
        <v>365</v>
      </c>
      <c r="B966" t="s">
        <v>23</v>
      </c>
      <c r="C966" t="s">
        <v>24</v>
      </c>
      <c r="D966" s="3">
        <v>76.17</v>
      </c>
      <c r="E966" s="3">
        <v>3.7179882740000001</v>
      </c>
      <c r="F966" s="3">
        <v>6.3418507809999998</v>
      </c>
      <c r="G966" s="3">
        <v>12.3</v>
      </c>
      <c r="H966" s="3">
        <v>42.2</v>
      </c>
      <c r="I966" s="3" t="s">
        <v>109</v>
      </c>
      <c r="J966" s="3">
        <v>1.458</v>
      </c>
      <c r="K966" s="3">
        <v>27.943999999999999</v>
      </c>
      <c r="L966" s="3">
        <v>14161</v>
      </c>
      <c r="M966" s="3" t="s">
        <v>22</v>
      </c>
      <c r="N966" s="3">
        <v>15.119739300000001</v>
      </c>
      <c r="O966" s="3">
        <v>2.08</v>
      </c>
      <c r="P966" t="s">
        <v>21</v>
      </c>
      <c r="Q966" s="3">
        <f t="shared" si="30"/>
        <v>2</v>
      </c>
      <c r="R966" s="3">
        <f t="shared" si="31"/>
        <v>0</v>
      </c>
      <c r="S966" s="3">
        <f>IF(Machine_Downtime[[#This Row],[Coolant_Temperature]]&gt;18,2,0)</f>
        <v>0</v>
      </c>
      <c r="T966" s="3">
        <f>IF(Machine_Downtime[[#This Row],[Torque]]&gt;24,2,0)</f>
        <v>0</v>
      </c>
      <c r="U966" s="3">
        <f>Machine_Downtime[[#This Row],[torque_risk]]+Machine_Downtime[[#This Row],[temperature_risk]]+Machine_Downtime[[#This Row],[splindle_speed_risk]]+Machine_Downtime[[#This Row],[pressure_risk]]</f>
        <v>2</v>
      </c>
      <c r="V966" s="3" t="str">
        <f>IF(Machine_Downtime[[#This Row],[risk_score]]&gt;=5,"High",IF(Machine_Downtime[[#This Row],[risk_score]]&gt;=3,"Medium","Low"))</f>
        <v>Low</v>
      </c>
    </row>
    <row r="967" spans="1:22" x14ac:dyDescent="0.3">
      <c r="A967" t="s">
        <v>365</v>
      </c>
      <c r="B967" t="s">
        <v>28</v>
      </c>
      <c r="C967" t="s">
        <v>29</v>
      </c>
      <c r="D967" s="3">
        <v>79.239999999999995</v>
      </c>
      <c r="E967" s="3">
        <v>3.7651298359999998</v>
      </c>
      <c r="F967" s="3">
        <v>6.7372600360000003</v>
      </c>
      <c r="G967" s="3">
        <v>9.8000000000000007</v>
      </c>
      <c r="H967" s="3">
        <v>47.9</v>
      </c>
      <c r="I967" s="3">
        <v>33.6</v>
      </c>
      <c r="J967" s="3">
        <v>1.069</v>
      </c>
      <c r="K967" s="3">
        <v>26.152000000000001</v>
      </c>
      <c r="L967" s="3">
        <v>14647</v>
      </c>
      <c r="M967" s="3" t="s">
        <v>301</v>
      </c>
      <c r="N967" s="3">
        <v>16.964105069999999</v>
      </c>
      <c r="O967" s="3">
        <v>1.96</v>
      </c>
      <c r="P967" t="s">
        <v>21</v>
      </c>
      <c r="Q967" s="3">
        <f t="shared" si="30"/>
        <v>2</v>
      </c>
      <c r="R967" s="3">
        <f t="shared" si="31"/>
        <v>0</v>
      </c>
      <c r="S967" s="3">
        <f>IF(Machine_Downtime[[#This Row],[Coolant_Temperature]]&gt;18,2,0)</f>
        <v>0</v>
      </c>
      <c r="T967" s="3">
        <f>IF(Machine_Downtime[[#This Row],[Torque]]&gt;24,2,0)</f>
        <v>0</v>
      </c>
      <c r="U967" s="3">
        <f>Machine_Downtime[[#This Row],[torque_risk]]+Machine_Downtime[[#This Row],[temperature_risk]]+Machine_Downtime[[#This Row],[splindle_speed_risk]]+Machine_Downtime[[#This Row],[pressure_risk]]</f>
        <v>2</v>
      </c>
      <c r="V967" s="3" t="str">
        <f>IF(Machine_Downtime[[#This Row],[risk_score]]&gt;=5,"High",IF(Machine_Downtime[[#This Row],[risk_score]]&gt;=3,"Medium","Low"))</f>
        <v>Low</v>
      </c>
    </row>
    <row r="968" spans="1:22" x14ac:dyDescent="0.3">
      <c r="A968" t="s">
        <v>365</v>
      </c>
      <c r="B968" t="s">
        <v>23</v>
      </c>
      <c r="C968" t="s">
        <v>24</v>
      </c>
      <c r="D968" s="3">
        <v>74.25</v>
      </c>
      <c r="E968" s="3">
        <v>6.5801953339999999</v>
      </c>
      <c r="F968" s="3">
        <v>6.2025433970000003</v>
      </c>
      <c r="G968" s="3">
        <v>26.6</v>
      </c>
      <c r="H968" s="3">
        <v>47.4</v>
      </c>
      <c r="I968" s="3">
        <v>35.5</v>
      </c>
      <c r="J968" s="3">
        <v>0.34100000000000003</v>
      </c>
      <c r="K968" s="3">
        <v>22.98</v>
      </c>
      <c r="L968" s="3">
        <v>13977</v>
      </c>
      <c r="M968" s="3" t="s">
        <v>80</v>
      </c>
      <c r="N968" s="3">
        <v>17.899311019999999</v>
      </c>
      <c r="O968" s="3">
        <v>1.89</v>
      </c>
      <c r="P968" t="s">
        <v>21</v>
      </c>
      <c r="Q968" s="3">
        <f t="shared" si="30"/>
        <v>2</v>
      </c>
      <c r="R968" s="3">
        <f t="shared" si="31"/>
        <v>0</v>
      </c>
      <c r="S968" s="3">
        <f>IF(Machine_Downtime[[#This Row],[Coolant_Temperature]]&gt;18,2,0)</f>
        <v>2</v>
      </c>
      <c r="T968" s="3">
        <f>IF(Machine_Downtime[[#This Row],[Torque]]&gt;24,2,0)</f>
        <v>0</v>
      </c>
      <c r="U968" s="3">
        <f>Machine_Downtime[[#This Row],[torque_risk]]+Machine_Downtime[[#This Row],[temperature_risk]]+Machine_Downtime[[#This Row],[splindle_speed_risk]]+Machine_Downtime[[#This Row],[pressure_risk]]</f>
        <v>4</v>
      </c>
      <c r="V968" s="3" t="str">
        <f>IF(Machine_Downtime[[#This Row],[risk_score]]&gt;=5,"High",IF(Machine_Downtime[[#This Row],[risk_score]]&gt;=3,"Medium","Low"))</f>
        <v>Medium</v>
      </c>
    </row>
    <row r="969" spans="1:22" x14ac:dyDescent="0.3">
      <c r="A969" t="s">
        <v>365</v>
      </c>
      <c r="B969" t="s">
        <v>23</v>
      </c>
      <c r="C969" t="s">
        <v>24</v>
      </c>
      <c r="D969" s="3">
        <v>85.25</v>
      </c>
      <c r="E969" s="3">
        <v>3.6921991119999999</v>
      </c>
      <c r="F969" s="3">
        <v>6.2011101909999997</v>
      </c>
      <c r="G969" s="3">
        <v>5.2</v>
      </c>
      <c r="H969" s="3">
        <v>50.4</v>
      </c>
      <c r="I969" s="3">
        <v>36.6</v>
      </c>
      <c r="J969" s="3">
        <v>0.81799999999999995</v>
      </c>
      <c r="K969" s="3">
        <v>32.570999999999998</v>
      </c>
      <c r="L969" s="3">
        <v>13853</v>
      </c>
      <c r="M969" s="3" t="s">
        <v>20</v>
      </c>
      <c r="N969" s="3">
        <v>15.900716149999999</v>
      </c>
      <c r="O969" s="3">
        <v>2.04</v>
      </c>
      <c r="P969" t="s">
        <v>21</v>
      </c>
      <c r="Q969" s="3">
        <f t="shared" si="30"/>
        <v>2</v>
      </c>
      <c r="R969" s="3">
        <f t="shared" si="31"/>
        <v>0</v>
      </c>
      <c r="S969" s="3">
        <f>IF(Machine_Downtime[[#This Row],[Coolant_Temperature]]&gt;18,2,0)</f>
        <v>0</v>
      </c>
      <c r="T969" s="3">
        <f>IF(Machine_Downtime[[#This Row],[Torque]]&gt;24,2,0)</f>
        <v>0</v>
      </c>
      <c r="U969" s="3">
        <f>Machine_Downtime[[#This Row],[torque_risk]]+Machine_Downtime[[#This Row],[temperature_risk]]+Machine_Downtime[[#This Row],[splindle_speed_risk]]+Machine_Downtime[[#This Row],[pressure_risk]]</f>
        <v>2</v>
      </c>
      <c r="V969" s="3" t="str">
        <f>IF(Machine_Downtime[[#This Row],[risk_score]]&gt;=5,"High",IF(Machine_Downtime[[#This Row],[risk_score]]&gt;=3,"Medium","Low"))</f>
        <v>Low</v>
      </c>
    </row>
    <row r="970" spans="1:22" x14ac:dyDescent="0.3">
      <c r="A970" t="s">
        <v>365</v>
      </c>
      <c r="B970" t="s">
        <v>28</v>
      </c>
      <c r="C970" t="s">
        <v>29</v>
      </c>
      <c r="D970" s="3">
        <v>90.25</v>
      </c>
      <c r="E970" s="3">
        <v>3.704395935</v>
      </c>
      <c r="F970" s="3">
        <v>6.6743736729999998</v>
      </c>
      <c r="G970" s="3">
        <v>4.4000000000000004</v>
      </c>
      <c r="H970" s="3">
        <v>43.1</v>
      </c>
      <c r="I970" s="3" t="s">
        <v>48</v>
      </c>
      <c r="J970" s="3">
        <v>1.4730000000000001</v>
      </c>
      <c r="K970" s="3">
        <v>27.221</v>
      </c>
      <c r="L970" s="3">
        <v>13888</v>
      </c>
      <c r="M970" s="3" t="s">
        <v>49</v>
      </c>
      <c r="N970" s="3">
        <v>16.44955444</v>
      </c>
      <c r="O970" s="3">
        <v>2.1</v>
      </c>
      <c r="P970" t="s">
        <v>21</v>
      </c>
      <c r="Q970" s="3">
        <f t="shared" si="30"/>
        <v>0</v>
      </c>
      <c r="R970" s="3">
        <f t="shared" si="31"/>
        <v>0</v>
      </c>
      <c r="S970" s="3">
        <f>IF(Machine_Downtime[[#This Row],[Coolant_Temperature]]&gt;18,2,0)</f>
        <v>0</v>
      </c>
      <c r="T970" s="3">
        <f>IF(Machine_Downtime[[#This Row],[Torque]]&gt;24,2,0)</f>
        <v>0</v>
      </c>
      <c r="U970" s="3">
        <f>Machine_Downtime[[#This Row],[torque_risk]]+Machine_Downtime[[#This Row],[temperature_risk]]+Machine_Downtime[[#This Row],[splindle_speed_risk]]+Machine_Downtime[[#This Row],[pressure_risk]]</f>
        <v>0</v>
      </c>
      <c r="V970" s="3" t="str">
        <f>IF(Machine_Downtime[[#This Row],[risk_score]]&gt;=5,"High",IF(Machine_Downtime[[#This Row],[risk_score]]&gt;=3,"Medium","Low"))</f>
        <v>Low</v>
      </c>
    </row>
    <row r="971" spans="1:22" x14ac:dyDescent="0.3">
      <c r="A971" t="s">
        <v>365</v>
      </c>
      <c r="B971" t="s">
        <v>28</v>
      </c>
      <c r="C971" t="s">
        <v>29</v>
      </c>
      <c r="D971" s="3">
        <v>112.1571007</v>
      </c>
      <c r="E971" s="3">
        <v>3.7850919200000002</v>
      </c>
      <c r="F971" s="3">
        <v>7.1355422519999996</v>
      </c>
      <c r="G971" s="3">
        <v>10.6</v>
      </c>
      <c r="H971" s="3">
        <v>48.9</v>
      </c>
      <c r="I971" s="3">
        <v>32.200000000000003</v>
      </c>
      <c r="J971" s="3">
        <v>1.014</v>
      </c>
      <c r="K971" s="3">
        <v>25.631</v>
      </c>
      <c r="L971" s="3">
        <v>14152</v>
      </c>
      <c r="M971" s="3" t="s">
        <v>294</v>
      </c>
      <c r="N971" s="3">
        <v>31.620335180000001</v>
      </c>
      <c r="O971" s="3">
        <v>1.85</v>
      </c>
      <c r="P971" t="s">
        <v>37</v>
      </c>
      <c r="Q971" s="3">
        <f t="shared" si="30"/>
        <v>0</v>
      </c>
      <c r="R971" s="3">
        <f t="shared" si="31"/>
        <v>0</v>
      </c>
      <c r="S971" s="3">
        <f>IF(Machine_Downtime[[#This Row],[Coolant_Temperature]]&gt;18,2,0)</f>
        <v>0</v>
      </c>
      <c r="T971" s="3">
        <f>IF(Machine_Downtime[[#This Row],[Torque]]&gt;24,2,0)</f>
        <v>2</v>
      </c>
      <c r="U971" s="3">
        <f>Machine_Downtime[[#This Row],[torque_risk]]+Machine_Downtime[[#This Row],[temperature_risk]]+Machine_Downtime[[#This Row],[splindle_speed_risk]]+Machine_Downtime[[#This Row],[pressure_risk]]</f>
        <v>2</v>
      </c>
      <c r="V971" s="3" t="str">
        <f>IF(Machine_Downtime[[#This Row],[risk_score]]&gt;=5,"High",IF(Machine_Downtime[[#This Row],[risk_score]]&gt;=3,"Medium","Low"))</f>
        <v>Low</v>
      </c>
    </row>
    <row r="972" spans="1:22" x14ac:dyDescent="0.3">
      <c r="A972" t="s">
        <v>365</v>
      </c>
      <c r="B972" t="s">
        <v>23</v>
      </c>
      <c r="C972" t="s">
        <v>24</v>
      </c>
      <c r="D972" s="3">
        <v>64.540000000000006</v>
      </c>
      <c r="E972" s="3">
        <v>3.6905570499999998</v>
      </c>
      <c r="F972" s="3">
        <v>6.7800700730000001</v>
      </c>
      <c r="G972" s="3">
        <v>24.4</v>
      </c>
      <c r="H972" s="3">
        <v>57.2</v>
      </c>
      <c r="I972" s="3">
        <v>35.700000000000003</v>
      </c>
      <c r="J972" s="3">
        <v>1.024</v>
      </c>
      <c r="K972" s="3">
        <v>27.076000000000001</v>
      </c>
      <c r="L972" s="3">
        <v>13766</v>
      </c>
      <c r="M972" s="3" t="s">
        <v>259</v>
      </c>
      <c r="N972" s="3">
        <v>15.119739300000001</v>
      </c>
      <c r="O972" s="3">
        <v>1.88</v>
      </c>
      <c r="P972" t="s">
        <v>21</v>
      </c>
      <c r="Q972" s="3">
        <f t="shared" si="30"/>
        <v>2</v>
      </c>
      <c r="R972" s="3">
        <f t="shared" si="31"/>
        <v>0</v>
      </c>
      <c r="S972" s="3">
        <f>IF(Machine_Downtime[[#This Row],[Coolant_Temperature]]&gt;18,2,0)</f>
        <v>2</v>
      </c>
      <c r="T972" s="3">
        <f>IF(Machine_Downtime[[#This Row],[Torque]]&gt;24,2,0)</f>
        <v>0</v>
      </c>
      <c r="U972" s="3">
        <f>Machine_Downtime[[#This Row],[torque_risk]]+Machine_Downtime[[#This Row],[temperature_risk]]+Machine_Downtime[[#This Row],[splindle_speed_risk]]+Machine_Downtime[[#This Row],[pressure_risk]]</f>
        <v>4</v>
      </c>
      <c r="V972" s="3" t="str">
        <f>IF(Machine_Downtime[[#This Row],[risk_score]]&gt;=5,"High",IF(Machine_Downtime[[#This Row],[risk_score]]&gt;=3,"Medium","Low"))</f>
        <v>Medium</v>
      </c>
    </row>
    <row r="973" spans="1:22" x14ac:dyDescent="0.3">
      <c r="A973" t="s">
        <v>365</v>
      </c>
      <c r="B973" t="s">
        <v>23</v>
      </c>
      <c r="C973" t="s">
        <v>24</v>
      </c>
      <c r="D973" s="3">
        <v>69.46602</v>
      </c>
      <c r="E973" s="3">
        <v>3.820178099</v>
      </c>
      <c r="F973" s="3">
        <v>6.291059958</v>
      </c>
      <c r="G973" s="3">
        <v>27.7</v>
      </c>
      <c r="H973" s="3">
        <v>44.5</v>
      </c>
      <c r="I973" s="3">
        <v>37.5</v>
      </c>
      <c r="J973" s="3">
        <v>1.093</v>
      </c>
      <c r="K973" s="3">
        <v>34.369</v>
      </c>
      <c r="L973" s="3">
        <v>15217</v>
      </c>
      <c r="M973" s="3" t="s">
        <v>170</v>
      </c>
      <c r="N973" s="3">
        <v>20.604315929999999</v>
      </c>
      <c r="O973" s="3">
        <v>3.33</v>
      </c>
      <c r="P973" t="s">
        <v>37</v>
      </c>
      <c r="Q973" s="3">
        <f t="shared" si="30"/>
        <v>2</v>
      </c>
      <c r="R973" s="3">
        <f t="shared" si="31"/>
        <v>0</v>
      </c>
      <c r="S973" s="3">
        <f>IF(Machine_Downtime[[#This Row],[Coolant_Temperature]]&gt;18,2,0)</f>
        <v>2</v>
      </c>
      <c r="T973" s="3">
        <f>IF(Machine_Downtime[[#This Row],[Torque]]&gt;24,2,0)</f>
        <v>0</v>
      </c>
      <c r="U973" s="3">
        <f>Machine_Downtime[[#This Row],[torque_risk]]+Machine_Downtime[[#This Row],[temperature_risk]]+Machine_Downtime[[#This Row],[splindle_speed_risk]]+Machine_Downtime[[#This Row],[pressure_risk]]</f>
        <v>4</v>
      </c>
      <c r="V973" s="3" t="str">
        <f>IF(Machine_Downtime[[#This Row],[risk_score]]&gt;=5,"High",IF(Machine_Downtime[[#This Row],[risk_score]]&gt;=3,"Medium","Low"))</f>
        <v>Medium</v>
      </c>
    </row>
    <row r="974" spans="1:22" x14ac:dyDescent="0.3">
      <c r="A974" t="s">
        <v>365</v>
      </c>
      <c r="B974" t="s">
        <v>28</v>
      </c>
      <c r="C974" t="s">
        <v>29</v>
      </c>
      <c r="D974" s="3">
        <v>59.46</v>
      </c>
      <c r="E974" s="3">
        <v>3.6251669450000001</v>
      </c>
      <c r="F974" s="3">
        <v>6.2809168919999996</v>
      </c>
      <c r="G974" s="3">
        <v>18.600000000000001</v>
      </c>
      <c r="H974" s="3">
        <v>44.5</v>
      </c>
      <c r="I974" s="3">
        <v>41.2</v>
      </c>
      <c r="J974" s="3">
        <v>0.80900000000000005</v>
      </c>
      <c r="K974" s="3">
        <v>26.725999999999999</v>
      </c>
      <c r="L974" s="3">
        <v>12788</v>
      </c>
      <c r="M974" s="3" t="s">
        <v>57</v>
      </c>
      <c r="N974" s="3">
        <v>14.202889730000001</v>
      </c>
      <c r="O974" s="3">
        <v>1.8</v>
      </c>
      <c r="P974" t="s">
        <v>21</v>
      </c>
      <c r="Q974" s="3">
        <f t="shared" si="30"/>
        <v>2</v>
      </c>
      <c r="R974" s="3">
        <f t="shared" si="31"/>
        <v>0</v>
      </c>
      <c r="S974" s="3">
        <f>IF(Machine_Downtime[[#This Row],[Coolant_Temperature]]&gt;18,2,0)</f>
        <v>2</v>
      </c>
      <c r="T974" s="3">
        <f>IF(Machine_Downtime[[#This Row],[Torque]]&gt;24,2,0)</f>
        <v>0</v>
      </c>
      <c r="U974" s="3">
        <f>Machine_Downtime[[#This Row],[torque_risk]]+Machine_Downtime[[#This Row],[temperature_risk]]+Machine_Downtime[[#This Row],[splindle_speed_risk]]+Machine_Downtime[[#This Row],[pressure_risk]]</f>
        <v>4</v>
      </c>
      <c r="V974" s="3" t="str">
        <f>IF(Machine_Downtime[[#This Row],[risk_score]]&gt;=5,"High",IF(Machine_Downtime[[#This Row],[risk_score]]&gt;=3,"Medium","Low"))</f>
        <v>Medium</v>
      </c>
    </row>
    <row r="975" spans="1:22" x14ac:dyDescent="0.3">
      <c r="A975" t="s">
        <v>366</v>
      </c>
      <c r="B975" t="s">
        <v>28</v>
      </c>
      <c r="C975" t="s">
        <v>29</v>
      </c>
      <c r="D975" s="3" t="s">
        <v>367</v>
      </c>
      <c r="E975" s="3">
        <v>4.8264707759999999</v>
      </c>
      <c r="F975" s="3">
        <v>6.3287482879999999</v>
      </c>
      <c r="G975" s="3">
        <v>28.7</v>
      </c>
      <c r="H975" s="3">
        <v>44.3</v>
      </c>
      <c r="I975" s="3">
        <v>33.1</v>
      </c>
      <c r="J975" s="3">
        <v>1.044</v>
      </c>
      <c r="K975" s="3">
        <v>24.751000000000001</v>
      </c>
      <c r="L975" s="3">
        <v>26526</v>
      </c>
      <c r="M975" s="3" t="s">
        <v>174</v>
      </c>
      <c r="N975" s="3">
        <v>24.513581510000002</v>
      </c>
      <c r="O975" s="3">
        <v>3.67</v>
      </c>
      <c r="P975" t="s">
        <v>21</v>
      </c>
      <c r="Q975" s="3">
        <f t="shared" si="30"/>
        <v>0</v>
      </c>
      <c r="R975" s="3">
        <f t="shared" si="31"/>
        <v>0</v>
      </c>
      <c r="S975" s="3">
        <f>IF(Machine_Downtime[[#This Row],[Coolant_Temperature]]&gt;18,2,0)</f>
        <v>2</v>
      </c>
      <c r="T975" s="3">
        <f>IF(Machine_Downtime[[#This Row],[Torque]]&gt;24,2,0)</f>
        <v>2</v>
      </c>
      <c r="U975" s="3">
        <f>Machine_Downtime[[#This Row],[torque_risk]]+Machine_Downtime[[#This Row],[temperature_risk]]+Machine_Downtime[[#This Row],[splindle_speed_risk]]+Machine_Downtime[[#This Row],[pressure_risk]]</f>
        <v>4</v>
      </c>
      <c r="V975" s="3" t="str">
        <f>IF(Machine_Downtime[[#This Row],[risk_score]]&gt;=5,"High",IF(Machine_Downtime[[#This Row],[risk_score]]&gt;=3,"Medium","Low"))</f>
        <v>Medium</v>
      </c>
    </row>
    <row r="976" spans="1:22" x14ac:dyDescent="0.3">
      <c r="A976" t="s">
        <v>366</v>
      </c>
      <c r="B976" t="s">
        <v>23</v>
      </c>
      <c r="C976" t="s">
        <v>24</v>
      </c>
      <c r="D976" s="3">
        <v>54.66</v>
      </c>
      <c r="E976" s="3">
        <v>6.5603321990000003</v>
      </c>
      <c r="F976" s="3">
        <v>6.1721600380000003</v>
      </c>
      <c r="G976" s="3">
        <v>8.6</v>
      </c>
      <c r="H976" s="3">
        <v>47.8</v>
      </c>
      <c r="I976" s="3">
        <v>33.4</v>
      </c>
      <c r="J976" s="3">
        <v>0.70299999999999996</v>
      </c>
      <c r="K976" s="3">
        <v>15.052</v>
      </c>
      <c r="L976" s="3">
        <v>26526</v>
      </c>
      <c r="M976" s="3" t="s">
        <v>95</v>
      </c>
      <c r="N976" s="3">
        <v>24.395830140000001</v>
      </c>
      <c r="O976" s="3">
        <v>3.55</v>
      </c>
      <c r="P976" t="s">
        <v>21</v>
      </c>
      <c r="Q976" s="3">
        <f t="shared" si="30"/>
        <v>2</v>
      </c>
      <c r="R976" s="3">
        <f t="shared" si="31"/>
        <v>2</v>
      </c>
      <c r="S976" s="3">
        <f>IF(Machine_Downtime[[#This Row],[Coolant_Temperature]]&gt;18,2,0)</f>
        <v>0</v>
      </c>
      <c r="T976" s="3">
        <f>IF(Machine_Downtime[[#This Row],[Torque]]&gt;24,2,0)</f>
        <v>2</v>
      </c>
      <c r="U976" s="3">
        <f>Machine_Downtime[[#This Row],[torque_risk]]+Machine_Downtime[[#This Row],[temperature_risk]]+Machine_Downtime[[#This Row],[splindle_speed_risk]]+Machine_Downtime[[#This Row],[pressure_risk]]</f>
        <v>6</v>
      </c>
      <c r="V976" s="3" t="str">
        <f>IF(Machine_Downtime[[#This Row],[risk_score]]&gt;=5,"High",IF(Machine_Downtime[[#This Row],[risk_score]]&gt;=3,"Medium","Low"))</f>
        <v>High</v>
      </c>
    </row>
    <row r="977" spans="1:22" x14ac:dyDescent="0.3">
      <c r="A977" t="s">
        <v>366</v>
      </c>
      <c r="B977" t="s">
        <v>28</v>
      </c>
      <c r="C977" t="s">
        <v>29</v>
      </c>
      <c r="D977" s="3">
        <v>55.69</v>
      </c>
      <c r="E977" s="3">
        <v>4.5668539020000001</v>
      </c>
      <c r="F977" s="3">
        <v>6.3032388839999998</v>
      </c>
      <c r="G977" s="3">
        <v>18.5</v>
      </c>
      <c r="H977" s="3">
        <v>50.4</v>
      </c>
      <c r="I977" s="3">
        <v>38.6</v>
      </c>
      <c r="J977" s="3">
        <v>0.441</v>
      </c>
      <c r="K977" s="3">
        <v>17.117000000000001</v>
      </c>
      <c r="L977" s="3">
        <v>26605</v>
      </c>
      <c r="M977" s="3" t="s">
        <v>311</v>
      </c>
      <c r="N977" s="3">
        <v>24.28661546</v>
      </c>
      <c r="O977" s="3">
        <v>3.58</v>
      </c>
      <c r="P977" t="s">
        <v>21</v>
      </c>
      <c r="Q977" s="3">
        <f t="shared" si="30"/>
        <v>2</v>
      </c>
      <c r="R977" s="3">
        <f t="shared" si="31"/>
        <v>2</v>
      </c>
      <c r="S977" s="3">
        <f>IF(Machine_Downtime[[#This Row],[Coolant_Temperature]]&gt;18,2,0)</f>
        <v>2</v>
      </c>
      <c r="T977" s="3">
        <f>IF(Machine_Downtime[[#This Row],[Torque]]&gt;24,2,0)</f>
        <v>2</v>
      </c>
      <c r="U977" s="3">
        <f>Machine_Downtime[[#This Row],[torque_risk]]+Machine_Downtime[[#This Row],[temperature_risk]]+Machine_Downtime[[#This Row],[splindle_speed_risk]]+Machine_Downtime[[#This Row],[pressure_risk]]</f>
        <v>8</v>
      </c>
      <c r="V977" s="3" t="str">
        <f>IF(Machine_Downtime[[#This Row],[risk_score]]&gt;=5,"High",IF(Machine_Downtime[[#This Row],[risk_score]]&gt;=3,"Medium","Low"))</f>
        <v>High</v>
      </c>
    </row>
    <row r="978" spans="1:22" x14ac:dyDescent="0.3">
      <c r="A978" t="s">
        <v>366</v>
      </c>
      <c r="B978" t="s">
        <v>28</v>
      </c>
      <c r="C978" t="s">
        <v>29</v>
      </c>
      <c r="D978" s="3">
        <v>150.56305449999999</v>
      </c>
      <c r="E978" s="3">
        <v>6.9595327549999997</v>
      </c>
      <c r="F978" s="3">
        <v>5.6375136579999996</v>
      </c>
      <c r="G978" s="3">
        <v>33.700000000000003</v>
      </c>
      <c r="H978" s="3">
        <v>48.9</v>
      </c>
      <c r="I978" s="3">
        <v>35.799999999999997</v>
      </c>
      <c r="J978" s="3">
        <v>1.5569999999999999</v>
      </c>
      <c r="K978" s="3">
        <v>16.518999999999998</v>
      </c>
      <c r="L978" s="3">
        <v>15217</v>
      </c>
      <c r="M978" s="3" t="s">
        <v>242</v>
      </c>
      <c r="N978" s="3">
        <v>34.973004189999997</v>
      </c>
      <c r="O978" s="3">
        <v>3.44</v>
      </c>
      <c r="P978" t="s">
        <v>37</v>
      </c>
      <c r="Q978" s="3">
        <f t="shared" si="30"/>
        <v>0</v>
      </c>
      <c r="R978" s="3">
        <f t="shared" si="31"/>
        <v>2</v>
      </c>
      <c r="S978" s="3">
        <f>IF(Machine_Downtime[[#This Row],[Coolant_Temperature]]&gt;18,2,0)</f>
        <v>2</v>
      </c>
      <c r="T978" s="3">
        <f>IF(Machine_Downtime[[#This Row],[Torque]]&gt;24,2,0)</f>
        <v>2</v>
      </c>
      <c r="U978" s="3">
        <f>Machine_Downtime[[#This Row],[torque_risk]]+Machine_Downtime[[#This Row],[temperature_risk]]+Machine_Downtime[[#This Row],[splindle_speed_risk]]+Machine_Downtime[[#This Row],[pressure_risk]]</f>
        <v>6</v>
      </c>
      <c r="V978" s="3" t="str">
        <f>IF(Machine_Downtime[[#This Row],[risk_score]]&gt;=5,"High",IF(Machine_Downtime[[#This Row],[risk_score]]&gt;=3,"Medium","Low"))</f>
        <v>High</v>
      </c>
    </row>
    <row r="979" spans="1:22" x14ac:dyDescent="0.3">
      <c r="A979" t="s">
        <v>366</v>
      </c>
      <c r="B979" t="s">
        <v>23</v>
      </c>
      <c r="C979" t="s">
        <v>24</v>
      </c>
      <c r="D979" s="3">
        <v>122.0491236</v>
      </c>
      <c r="E979" s="3">
        <v>6.1037099469999996</v>
      </c>
      <c r="F979" s="3">
        <v>7.0306139590000001</v>
      </c>
      <c r="G979" s="3">
        <v>29.9</v>
      </c>
      <c r="H979" s="3">
        <v>46.5</v>
      </c>
      <c r="I979" s="3">
        <v>35.200000000000003</v>
      </c>
      <c r="J979" s="3">
        <v>1.014</v>
      </c>
      <c r="K979" s="3">
        <v>15.571999999999999</v>
      </c>
      <c r="L979" s="3">
        <v>24105</v>
      </c>
      <c r="M979" s="3" t="s">
        <v>285</v>
      </c>
      <c r="N979" s="3">
        <v>33.923365019999999</v>
      </c>
      <c r="O979" s="3">
        <v>1.88</v>
      </c>
      <c r="P979" t="s">
        <v>37</v>
      </c>
      <c r="Q979" s="3">
        <f t="shared" si="30"/>
        <v>0</v>
      </c>
      <c r="R979" s="3">
        <f t="shared" si="31"/>
        <v>0</v>
      </c>
      <c r="S979" s="3">
        <f>IF(Machine_Downtime[[#This Row],[Coolant_Temperature]]&gt;18,2,0)</f>
        <v>2</v>
      </c>
      <c r="T979" s="3">
        <f>IF(Machine_Downtime[[#This Row],[Torque]]&gt;24,2,0)</f>
        <v>2</v>
      </c>
      <c r="U979" s="3">
        <f>Machine_Downtime[[#This Row],[torque_risk]]+Machine_Downtime[[#This Row],[temperature_risk]]+Machine_Downtime[[#This Row],[splindle_speed_risk]]+Machine_Downtime[[#This Row],[pressure_risk]]</f>
        <v>4</v>
      </c>
      <c r="V979" s="3" t="str">
        <f>IF(Machine_Downtime[[#This Row],[risk_score]]&gt;=5,"High",IF(Machine_Downtime[[#This Row],[risk_score]]&gt;=3,"Medium","Low"))</f>
        <v>Medium</v>
      </c>
    </row>
    <row r="980" spans="1:22" x14ac:dyDescent="0.3">
      <c r="A980" t="s">
        <v>366</v>
      </c>
      <c r="B980" t="s">
        <v>23</v>
      </c>
      <c r="C980" t="s">
        <v>24</v>
      </c>
      <c r="D980" s="3">
        <v>72.46602</v>
      </c>
      <c r="E980" s="3">
        <v>6.0597946819999997</v>
      </c>
      <c r="F980" s="3">
        <v>6.2487577759999997</v>
      </c>
      <c r="G980" s="3">
        <v>29.7</v>
      </c>
      <c r="H980" s="3">
        <v>51.2</v>
      </c>
      <c r="I980" s="3">
        <v>39.299999999999997</v>
      </c>
      <c r="J980" s="3">
        <v>1.02</v>
      </c>
      <c r="K980" s="3">
        <v>22.21</v>
      </c>
      <c r="L980" s="3">
        <v>18436</v>
      </c>
      <c r="M980" s="3" t="s">
        <v>102</v>
      </c>
      <c r="N980" s="3">
        <v>35.580333660000001</v>
      </c>
      <c r="O980" s="3">
        <v>3.1</v>
      </c>
      <c r="P980" t="s">
        <v>37</v>
      </c>
      <c r="Q980" s="3">
        <f t="shared" si="30"/>
        <v>2</v>
      </c>
      <c r="R980" s="3">
        <f t="shared" si="31"/>
        <v>2</v>
      </c>
      <c r="S980" s="3">
        <f>IF(Machine_Downtime[[#This Row],[Coolant_Temperature]]&gt;18,2,0)</f>
        <v>2</v>
      </c>
      <c r="T980" s="3">
        <f>IF(Machine_Downtime[[#This Row],[Torque]]&gt;24,2,0)</f>
        <v>2</v>
      </c>
      <c r="U980" s="3">
        <f>Machine_Downtime[[#This Row],[torque_risk]]+Machine_Downtime[[#This Row],[temperature_risk]]+Machine_Downtime[[#This Row],[splindle_speed_risk]]+Machine_Downtime[[#This Row],[pressure_risk]]</f>
        <v>8</v>
      </c>
      <c r="V980" s="3" t="str">
        <f>IF(Machine_Downtime[[#This Row],[risk_score]]&gt;=5,"High",IF(Machine_Downtime[[#This Row],[risk_score]]&gt;=3,"Medium","Low"))</f>
        <v>High</v>
      </c>
    </row>
    <row r="981" spans="1:22" x14ac:dyDescent="0.3">
      <c r="A981" t="s">
        <v>366</v>
      </c>
      <c r="B981" t="s">
        <v>17</v>
      </c>
      <c r="C981" t="s">
        <v>18</v>
      </c>
      <c r="D981" s="3">
        <v>136.0739595</v>
      </c>
      <c r="E981" s="3">
        <v>6.0598439329999998</v>
      </c>
      <c r="F981" s="3">
        <v>7.4951262959999996</v>
      </c>
      <c r="G981" s="3">
        <v>29.8</v>
      </c>
      <c r="H981" s="3">
        <v>49.7</v>
      </c>
      <c r="I981" s="3" t="s">
        <v>48</v>
      </c>
      <c r="J981" s="3">
        <v>1.143</v>
      </c>
      <c r="K981" s="3">
        <v>32.857999999999997</v>
      </c>
      <c r="L981" s="3">
        <v>13272</v>
      </c>
      <c r="M981" s="3" t="s">
        <v>185</v>
      </c>
      <c r="N981" s="3">
        <v>31.620335180000001</v>
      </c>
      <c r="O981" s="3">
        <v>3.12</v>
      </c>
      <c r="P981" t="s">
        <v>37</v>
      </c>
      <c r="Q981" s="3">
        <f t="shared" si="30"/>
        <v>0</v>
      </c>
      <c r="R981" s="3">
        <f t="shared" si="31"/>
        <v>0</v>
      </c>
      <c r="S981" s="3">
        <f>IF(Machine_Downtime[[#This Row],[Coolant_Temperature]]&gt;18,2,0)</f>
        <v>2</v>
      </c>
      <c r="T981" s="3">
        <f>IF(Machine_Downtime[[#This Row],[Torque]]&gt;24,2,0)</f>
        <v>2</v>
      </c>
      <c r="U981" s="3">
        <f>Machine_Downtime[[#This Row],[torque_risk]]+Machine_Downtime[[#This Row],[temperature_risk]]+Machine_Downtime[[#This Row],[splindle_speed_risk]]+Machine_Downtime[[#This Row],[pressure_risk]]</f>
        <v>4</v>
      </c>
      <c r="V981" s="3" t="str">
        <f>IF(Machine_Downtime[[#This Row],[risk_score]]&gt;=5,"High",IF(Machine_Downtime[[#This Row],[risk_score]]&gt;=3,"Medium","Low"))</f>
        <v>Medium</v>
      </c>
    </row>
    <row r="982" spans="1:22" x14ac:dyDescent="0.3">
      <c r="A982" t="s">
        <v>366</v>
      </c>
      <c r="B982" t="s">
        <v>17</v>
      </c>
      <c r="C982" t="s">
        <v>18</v>
      </c>
      <c r="D982" s="3">
        <v>51.21</v>
      </c>
      <c r="E982" s="3">
        <v>4.8733202340000004</v>
      </c>
      <c r="F982" s="3">
        <v>6.9505259089999996</v>
      </c>
      <c r="G982" s="3" t="s">
        <v>50</v>
      </c>
      <c r="H982" s="3">
        <v>46.4</v>
      </c>
      <c r="I982" s="3">
        <v>38.200000000000003</v>
      </c>
      <c r="J982" s="3">
        <v>1.262</v>
      </c>
      <c r="K982" s="3">
        <v>24.553000000000001</v>
      </c>
      <c r="L982" s="3">
        <v>19653</v>
      </c>
      <c r="M982" s="3" t="s">
        <v>182</v>
      </c>
      <c r="N982" s="3">
        <v>24.29155854</v>
      </c>
      <c r="O982" s="3">
        <v>2.66</v>
      </c>
      <c r="P982" t="s">
        <v>21</v>
      </c>
      <c r="Q982" s="3">
        <f t="shared" si="30"/>
        <v>2</v>
      </c>
      <c r="R982" s="3">
        <f t="shared" si="31"/>
        <v>0</v>
      </c>
      <c r="S982" s="3">
        <f>IF(Machine_Downtime[[#This Row],[Coolant_Temperature]]&gt;18,2,0)</f>
        <v>2</v>
      </c>
      <c r="T982" s="3">
        <f>IF(Machine_Downtime[[#This Row],[Torque]]&gt;24,2,0)</f>
        <v>2</v>
      </c>
      <c r="U982" s="3">
        <f>Machine_Downtime[[#This Row],[torque_risk]]+Machine_Downtime[[#This Row],[temperature_risk]]+Machine_Downtime[[#This Row],[splindle_speed_risk]]+Machine_Downtime[[#This Row],[pressure_risk]]</f>
        <v>6</v>
      </c>
      <c r="V982" s="3" t="str">
        <f>IF(Machine_Downtime[[#This Row],[risk_score]]&gt;=5,"High",IF(Machine_Downtime[[#This Row],[risk_score]]&gt;=3,"Medium","Low"))</f>
        <v>High</v>
      </c>
    </row>
    <row r="983" spans="1:22" x14ac:dyDescent="0.3">
      <c r="A983" t="s">
        <v>366</v>
      </c>
      <c r="B983" t="s">
        <v>17</v>
      </c>
      <c r="C983" t="s">
        <v>18</v>
      </c>
      <c r="D983" s="3">
        <v>101.79580439999999</v>
      </c>
      <c r="E983" s="3">
        <v>6.2472572519999998</v>
      </c>
      <c r="F983" s="3">
        <v>6.7457079259999997</v>
      </c>
      <c r="G983" s="3">
        <v>31.2</v>
      </c>
      <c r="H983" s="3">
        <v>45.6</v>
      </c>
      <c r="I983" s="3">
        <v>39.4</v>
      </c>
      <c r="J983" s="3">
        <v>1.0509999999999999</v>
      </c>
      <c r="K983" s="3">
        <v>14.654999999999999</v>
      </c>
      <c r="L983" s="3">
        <v>14152</v>
      </c>
      <c r="M983" s="3" t="s">
        <v>242</v>
      </c>
      <c r="N983" s="3">
        <v>32.519298550000002</v>
      </c>
      <c r="O983" s="3">
        <v>3.41</v>
      </c>
      <c r="P983" t="s">
        <v>37</v>
      </c>
      <c r="Q983" s="3">
        <f t="shared" si="30"/>
        <v>0</v>
      </c>
      <c r="R983" s="3">
        <f t="shared" si="31"/>
        <v>0</v>
      </c>
      <c r="S983" s="3">
        <f>IF(Machine_Downtime[[#This Row],[Coolant_Temperature]]&gt;18,2,0)</f>
        <v>2</v>
      </c>
      <c r="T983" s="3">
        <f>IF(Machine_Downtime[[#This Row],[Torque]]&gt;24,2,0)</f>
        <v>2</v>
      </c>
      <c r="U983" s="3">
        <f>Machine_Downtime[[#This Row],[torque_risk]]+Machine_Downtime[[#This Row],[temperature_risk]]+Machine_Downtime[[#This Row],[splindle_speed_risk]]+Machine_Downtime[[#This Row],[pressure_risk]]</f>
        <v>4</v>
      </c>
      <c r="V983" s="3" t="str">
        <f>IF(Machine_Downtime[[#This Row],[risk_score]]&gt;=5,"High",IF(Machine_Downtime[[#This Row],[risk_score]]&gt;=3,"Medium","Low"))</f>
        <v>Medium</v>
      </c>
    </row>
    <row r="984" spans="1:22" x14ac:dyDescent="0.3">
      <c r="A984" t="s">
        <v>366</v>
      </c>
      <c r="B984" t="s">
        <v>23</v>
      </c>
      <c r="C984" t="s">
        <v>24</v>
      </c>
      <c r="D984" s="3" t="s">
        <v>172</v>
      </c>
      <c r="E984" s="3">
        <v>4.8285173429999997</v>
      </c>
      <c r="F984" s="3">
        <v>6.1058605640000003</v>
      </c>
      <c r="G984" s="3">
        <v>28.7</v>
      </c>
      <c r="H984" s="3">
        <v>48.4</v>
      </c>
      <c r="I984" s="3">
        <v>34.9</v>
      </c>
      <c r="J984" s="3">
        <v>1.131</v>
      </c>
      <c r="K984" s="3">
        <v>15.813000000000001</v>
      </c>
      <c r="L984" s="3">
        <v>19481</v>
      </c>
      <c r="M984" s="3" t="s">
        <v>126</v>
      </c>
      <c r="N984" s="3">
        <v>24.506031520000001</v>
      </c>
      <c r="O984" s="3">
        <v>3.59</v>
      </c>
      <c r="P984" t="s">
        <v>21</v>
      </c>
      <c r="Q984" s="3">
        <f t="shared" si="30"/>
        <v>0</v>
      </c>
      <c r="R984" s="3">
        <f t="shared" si="31"/>
        <v>0</v>
      </c>
      <c r="S984" s="3">
        <f>IF(Machine_Downtime[[#This Row],[Coolant_Temperature]]&gt;18,2,0)</f>
        <v>2</v>
      </c>
      <c r="T984" s="3">
        <f>IF(Machine_Downtime[[#This Row],[Torque]]&gt;24,2,0)</f>
        <v>2</v>
      </c>
      <c r="U984" s="3">
        <f>Machine_Downtime[[#This Row],[torque_risk]]+Machine_Downtime[[#This Row],[temperature_risk]]+Machine_Downtime[[#This Row],[splindle_speed_risk]]+Machine_Downtime[[#This Row],[pressure_risk]]</f>
        <v>4</v>
      </c>
      <c r="V984" s="3" t="str">
        <f>IF(Machine_Downtime[[#This Row],[risk_score]]&gt;=5,"High",IF(Machine_Downtime[[#This Row],[risk_score]]&gt;=3,"Medium","Low"))</f>
        <v>Medium</v>
      </c>
    </row>
    <row r="985" spans="1:22" x14ac:dyDescent="0.3">
      <c r="A985" t="s">
        <v>366</v>
      </c>
      <c r="B985" t="s">
        <v>17</v>
      </c>
      <c r="C985" t="s">
        <v>18</v>
      </c>
      <c r="D985" s="3">
        <v>153.2445889</v>
      </c>
      <c r="E985" s="3">
        <v>6.0828877730000004</v>
      </c>
      <c r="F985" s="3">
        <v>7.0485274039999997</v>
      </c>
      <c r="G985" s="3">
        <v>29.9</v>
      </c>
      <c r="H985" s="3">
        <v>54.4</v>
      </c>
      <c r="I985" s="3">
        <v>33.299999999999997</v>
      </c>
      <c r="J985" s="3">
        <v>0.69599999999999995</v>
      </c>
      <c r="K985" s="3">
        <v>29.602</v>
      </c>
      <c r="L985" s="3">
        <v>18436</v>
      </c>
      <c r="M985" s="3" t="s">
        <v>79</v>
      </c>
      <c r="N985" s="3">
        <v>19.807567840000001</v>
      </c>
      <c r="O985" s="3">
        <v>3.42</v>
      </c>
      <c r="P985" t="s">
        <v>37</v>
      </c>
      <c r="Q985" s="3">
        <f t="shared" si="30"/>
        <v>0</v>
      </c>
      <c r="R985" s="3">
        <f t="shared" si="31"/>
        <v>0</v>
      </c>
      <c r="S985" s="3">
        <f>IF(Machine_Downtime[[#This Row],[Coolant_Temperature]]&gt;18,2,0)</f>
        <v>2</v>
      </c>
      <c r="T985" s="3">
        <f>IF(Machine_Downtime[[#This Row],[Torque]]&gt;24,2,0)</f>
        <v>0</v>
      </c>
      <c r="U985" s="3">
        <f>Machine_Downtime[[#This Row],[torque_risk]]+Machine_Downtime[[#This Row],[temperature_risk]]+Machine_Downtime[[#This Row],[splindle_speed_risk]]+Machine_Downtime[[#This Row],[pressure_risk]]</f>
        <v>2</v>
      </c>
      <c r="V985" s="3" t="str">
        <f>IF(Machine_Downtime[[#This Row],[risk_score]]&gt;=5,"High",IF(Machine_Downtime[[#This Row],[risk_score]]&gt;=3,"Medium","Low"))</f>
        <v>Low</v>
      </c>
    </row>
    <row r="986" spans="1:22" x14ac:dyDescent="0.3">
      <c r="A986" t="s">
        <v>366</v>
      </c>
      <c r="B986" t="s">
        <v>23</v>
      </c>
      <c r="C986" t="s">
        <v>24</v>
      </c>
      <c r="D986" s="3">
        <v>79.290000000000006</v>
      </c>
      <c r="E986" s="3">
        <v>4.832035962</v>
      </c>
      <c r="F986" s="3">
        <v>5.853870057</v>
      </c>
      <c r="G986" s="3" t="s">
        <v>50</v>
      </c>
      <c r="H986" s="3">
        <v>40.9</v>
      </c>
      <c r="I986" s="3">
        <v>33.1</v>
      </c>
      <c r="J986" s="3">
        <v>0.96399999999999997</v>
      </c>
      <c r="K986" s="3">
        <v>32.962000000000003</v>
      </c>
      <c r="L986" s="3">
        <v>19499</v>
      </c>
      <c r="M986" s="3" t="s">
        <v>368</v>
      </c>
      <c r="N986" s="3">
        <v>24.48340941</v>
      </c>
      <c r="O986" s="3">
        <v>3.93</v>
      </c>
      <c r="P986" t="s">
        <v>21</v>
      </c>
      <c r="Q986" s="3">
        <f t="shared" si="30"/>
        <v>2</v>
      </c>
      <c r="R986" s="3">
        <f t="shared" si="31"/>
        <v>0</v>
      </c>
      <c r="S986" s="3">
        <f>IF(Machine_Downtime[[#This Row],[Coolant_Temperature]]&gt;18,2,0)</f>
        <v>2</v>
      </c>
      <c r="T986" s="3">
        <f>IF(Machine_Downtime[[#This Row],[Torque]]&gt;24,2,0)</f>
        <v>2</v>
      </c>
      <c r="U986" s="3">
        <f>Machine_Downtime[[#This Row],[torque_risk]]+Machine_Downtime[[#This Row],[temperature_risk]]+Machine_Downtime[[#This Row],[splindle_speed_risk]]+Machine_Downtime[[#This Row],[pressure_risk]]</f>
        <v>6</v>
      </c>
      <c r="V986" s="3" t="str">
        <f>IF(Machine_Downtime[[#This Row],[risk_score]]&gt;=5,"High",IF(Machine_Downtime[[#This Row],[risk_score]]&gt;=3,"Medium","Low"))</f>
        <v>High</v>
      </c>
    </row>
    <row r="987" spans="1:22" x14ac:dyDescent="0.3">
      <c r="A987" t="s">
        <v>366</v>
      </c>
      <c r="B987" t="s">
        <v>23</v>
      </c>
      <c r="C987" t="s">
        <v>24</v>
      </c>
      <c r="D987" s="3">
        <v>98.03</v>
      </c>
      <c r="E987" s="3">
        <v>4.8338353109999996</v>
      </c>
      <c r="F987" s="3">
        <v>5.9397276100000003</v>
      </c>
      <c r="G987" s="3">
        <v>26.4</v>
      </c>
      <c r="H987" s="3">
        <v>43.1</v>
      </c>
      <c r="I987" s="3">
        <v>38.6</v>
      </c>
      <c r="J987" s="3">
        <v>1.034</v>
      </c>
      <c r="K987" s="3">
        <v>33.968000000000004</v>
      </c>
      <c r="L987" s="3">
        <v>19506</v>
      </c>
      <c r="M987" s="3" t="s">
        <v>79</v>
      </c>
      <c r="N987" s="3">
        <v>24.474623189999999</v>
      </c>
      <c r="O987" s="3">
        <v>3.58</v>
      </c>
      <c r="P987" t="s">
        <v>21</v>
      </c>
      <c r="Q987" s="3">
        <f t="shared" si="30"/>
        <v>0</v>
      </c>
      <c r="R987" s="3">
        <f t="shared" si="31"/>
        <v>0</v>
      </c>
      <c r="S987" s="3">
        <f>IF(Machine_Downtime[[#This Row],[Coolant_Temperature]]&gt;18,2,0)</f>
        <v>2</v>
      </c>
      <c r="T987" s="3">
        <f>IF(Machine_Downtime[[#This Row],[Torque]]&gt;24,2,0)</f>
        <v>2</v>
      </c>
      <c r="U987" s="3">
        <f>Machine_Downtime[[#This Row],[torque_risk]]+Machine_Downtime[[#This Row],[temperature_risk]]+Machine_Downtime[[#This Row],[splindle_speed_risk]]+Machine_Downtime[[#This Row],[pressure_risk]]</f>
        <v>4</v>
      </c>
      <c r="V987" s="3" t="str">
        <f>IF(Machine_Downtime[[#This Row],[risk_score]]&gt;=5,"High",IF(Machine_Downtime[[#This Row],[risk_score]]&gt;=3,"Medium","Low"))</f>
        <v>Medium</v>
      </c>
    </row>
    <row r="988" spans="1:22" x14ac:dyDescent="0.3">
      <c r="A988" t="s">
        <v>366</v>
      </c>
      <c r="B988" t="s">
        <v>23</v>
      </c>
      <c r="C988" t="s">
        <v>24</v>
      </c>
      <c r="D988" s="3">
        <v>75.459999999999994</v>
      </c>
      <c r="E988" s="3">
        <v>4.82383907</v>
      </c>
      <c r="F988" s="3">
        <v>6.906861675</v>
      </c>
      <c r="G988" s="3" t="s">
        <v>50</v>
      </c>
      <c r="H988" s="3" t="s">
        <v>19</v>
      </c>
      <c r="I988" s="3">
        <v>32.1</v>
      </c>
      <c r="J988" s="3">
        <v>1.1779999999999999</v>
      </c>
      <c r="K988" s="3">
        <v>20.132999999999999</v>
      </c>
      <c r="L988" s="3">
        <v>23432</v>
      </c>
      <c r="M988" s="3" t="s">
        <v>132</v>
      </c>
      <c r="N988" s="3">
        <v>24.52239573</v>
      </c>
      <c r="O988" s="3">
        <v>3.61</v>
      </c>
      <c r="P988" t="s">
        <v>21</v>
      </c>
      <c r="Q988" s="3">
        <f t="shared" si="30"/>
        <v>2</v>
      </c>
      <c r="R988" s="3">
        <f t="shared" si="31"/>
        <v>0</v>
      </c>
      <c r="S988" s="3">
        <f>IF(Machine_Downtime[[#This Row],[Coolant_Temperature]]&gt;18,2,0)</f>
        <v>2</v>
      </c>
      <c r="T988" s="3">
        <f>IF(Machine_Downtime[[#This Row],[Torque]]&gt;24,2,0)</f>
        <v>2</v>
      </c>
      <c r="U988" s="3">
        <f>Machine_Downtime[[#This Row],[torque_risk]]+Machine_Downtime[[#This Row],[temperature_risk]]+Machine_Downtime[[#This Row],[splindle_speed_risk]]+Machine_Downtime[[#This Row],[pressure_risk]]</f>
        <v>6</v>
      </c>
      <c r="V988" s="3" t="str">
        <f>IF(Machine_Downtime[[#This Row],[risk_score]]&gt;=5,"High",IF(Machine_Downtime[[#This Row],[risk_score]]&gt;=3,"Medium","Low"))</f>
        <v>High</v>
      </c>
    </row>
    <row r="989" spans="1:22" x14ac:dyDescent="0.3">
      <c r="A989" t="s">
        <v>366</v>
      </c>
      <c r="B989" t="s">
        <v>17</v>
      </c>
      <c r="C989" t="s">
        <v>18</v>
      </c>
      <c r="D989" s="3">
        <v>68.55</v>
      </c>
      <c r="E989" s="3">
        <v>4.8216414749999998</v>
      </c>
      <c r="F989" s="3">
        <v>6.2620730959999999</v>
      </c>
      <c r="G989" s="3">
        <v>24.4</v>
      </c>
      <c r="H989" s="3" t="s">
        <v>94</v>
      </c>
      <c r="I989" s="3" t="s">
        <v>88</v>
      </c>
      <c r="J989" s="3">
        <v>0.94599999999999995</v>
      </c>
      <c r="K989" s="3">
        <v>22.824999999999999</v>
      </c>
      <c r="L989" s="3">
        <v>20504</v>
      </c>
      <c r="M989" s="3" t="s">
        <v>231</v>
      </c>
      <c r="N989" s="3">
        <v>24.551401389999999</v>
      </c>
      <c r="O989" s="3">
        <v>3.55</v>
      </c>
      <c r="P989" t="s">
        <v>21</v>
      </c>
      <c r="Q989" s="3">
        <f t="shared" si="30"/>
        <v>2</v>
      </c>
      <c r="R989" s="3">
        <f t="shared" si="31"/>
        <v>2</v>
      </c>
      <c r="S989" s="3">
        <f>IF(Machine_Downtime[[#This Row],[Coolant_Temperature]]&gt;18,2,0)</f>
        <v>2</v>
      </c>
      <c r="T989" s="3">
        <f>IF(Machine_Downtime[[#This Row],[Torque]]&gt;24,2,0)</f>
        <v>2</v>
      </c>
      <c r="U989" s="3">
        <f>Machine_Downtime[[#This Row],[torque_risk]]+Machine_Downtime[[#This Row],[temperature_risk]]+Machine_Downtime[[#This Row],[splindle_speed_risk]]+Machine_Downtime[[#This Row],[pressure_risk]]</f>
        <v>8</v>
      </c>
      <c r="V989" s="3" t="str">
        <f>IF(Machine_Downtime[[#This Row],[risk_score]]&gt;=5,"High",IF(Machine_Downtime[[#This Row],[risk_score]]&gt;=3,"Medium","Low"))</f>
        <v>High</v>
      </c>
    </row>
    <row r="990" spans="1:22" x14ac:dyDescent="0.3">
      <c r="A990" t="s">
        <v>366</v>
      </c>
      <c r="B990" t="s">
        <v>28</v>
      </c>
      <c r="C990" t="s">
        <v>29</v>
      </c>
      <c r="D990" s="3">
        <v>61.14</v>
      </c>
      <c r="E990" s="3">
        <v>4.8249939279999996</v>
      </c>
      <c r="F990" s="3">
        <v>6.6815908459999998</v>
      </c>
      <c r="G990" s="3">
        <v>30.3</v>
      </c>
      <c r="H990" s="3">
        <v>45.6</v>
      </c>
      <c r="I990" s="3" t="s">
        <v>287</v>
      </c>
      <c r="J990" s="3">
        <v>0.107</v>
      </c>
      <c r="K990" s="3">
        <v>27.440999999999999</v>
      </c>
      <c r="L990" s="3">
        <v>26605</v>
      </c>
      <c r="M990" s="3" t="s">
        <v>106</v>
      </c>
      <c r="N990" s="3">
        <v>24.513581510000002</v>
      </c>
      <c r="O990" s="3">
        <v>3.67</v>
      </c>
      <c r="P990" t="s">
        <v>21</v>
      </c>
      <c r="Q990" s="3">
        <f t="shared" si="30"/>
        <v>2</v>
      </c>
      <c r="R990" s="3">
        <f t="shared" si="31"/>
        <v>2</v>
      </c>
      <c r="S990" s="3">
        <f>IF(Machine_Downtime[[#This Row],[Coolant_Temperature]]&gt;18,2,0)</f>
        <v>2</v>
      </c>
      <c r="T990" s="3">
        <f>IF(Machine_Downtime[[#This Row],[Torque]]&gt;24,2,0)</f>
        <v>2</v>
      </c>
      <c r="U990" s="3">
        <f>Machine_Downtime[[#This Row],[torque_risk]]+Machine_Downtime[[#This Row],[temperature_risk]]+Machine_Downtime[[#This Row],[splindle_speed_risk]]+Machine_Downtime[[#This Row],[pressure_risk]]</f>
        <v>8</v>
      </c>
      <c r="V990" s="3" t="str">
        <f>IF(Machine_Downtime[[#This Row],[risk_score]]&gt;=5,"High",IF(Machine_Downtime[[#This Row],[risk_score]]&gt;=3,"Medium","Low"))</f>
        <v>High</v>
      </c>
    </row>
    <row r="991" spans="1:22" x14ac:dyDescent="0.3">
      <c r="A991" t="s">
        <v>366</v>
      </c>
      <c r="B991" t="s">
        <v>23</v>
      </c>
      <c r="C991" t="s">
        <v>24</v>
      </c>
      <c r="D991" s="3">
        <v>119.76115179999999</v>
      </c>
      <c r="E991" s="3">
        <v>6.7076343930000002</v>
      </c>
      <c r="F991" s="3">
        <v>6.5491956780000002</v>
      </c>
      <c r="G991" s="3">
        <v>33.4</v>
      </c>
      <c r="H991" s="3">
        <v>44.1</v>
      </c>
      <c r="I991" s="3">
        <v>40.5</v>
      </c>
      <c r="J991" s="3">
        <v>0.79500000000000004</v>
      </c>
      <c r="K991" s="3">
        <v>22.925000000000001</v>
      </c>
      <c r="L991" s="3">
        <v>25069</v>
      </c>
      <c r="M991" s="3" t="s">
        <v>237</v>
      </c>
      <c r="N991" s="3">
        <v>31.620335180000001</v>
      </c>
      <c r="O991" s="3">
        <v>1.87</v>
      </c>
      <c r="P991" t="s">
        <v>37</v>
      </c>
      <c r="Q991" s="3">
        <f t="shared" si="30"/>
        <v>0</v>
      </c>
      <c r="R991" s="3">
        <f t="shared" si="31"/>
        <v>2</v>
      </c>
      <c r="S991" s="3">
        <f>IF(Machine_Downtime[[#This Row],[Coolant_Temperature]]&gt;18,2,0)</f>
        <v>2</v>
      </c>
      <c r="T991" s="3">
        <f>IF(Machine_Downtime[[#This Row],[Torque]]&gt;24,2,0)</f>
        <v>2</v>
      </c>
      <c r="U991" s="3">
        <f>Machine_Downtime[[#This Row],[torque_risk]]+Machine_Downtime[[#This Row],[temperature_risk]]+Machine_Downtime[[#This Row],[splindle_speed_risk]]+Machine_Downtime[[#This Row],[pressure_risk]]</f>
        <v>6</v>
      </c>
      <c r="V991" s="3" t="str">
        <f>IF(Machine_Downtime[[#This Row],[risk_score]]&gt;=5,"High",IF(Machine_Downtime[[#This Row],[risk_score]]&gt;=3,"Medium","Low"))</f>
        <v>High</v>
      </c>
    </row>
    <row r="992" spans="1:22" x14ac:dyDescent="0.3">
      <c r="A992" t="s">
        <v>366</v>
      </c>
      <c r="B992" t="s">
        <v>23</v>
      </c>
      <c r="C992" t="s">
        <v>24</v>
      </c>
      <c r="D992" s="3">
        <v>69.36</v>
      </c>
      <c r="E992" s="3">
        <v>4.8340654289999998</v>
      </c>
      <c r="F992" s="3">
        <v>6.475761458</v>
      </c>
      <c r="G992" s="3">
        <v>25.6</v>
      </c>
      <c r="H992" s="3" t="s">
        <v>41</v>
      </c>
      <c r="I992" s="3">
        <v>30.1</v>
      </c>
      <c r="J992" s="3">
        <v>0.93</v>
      </c>
      <c r="K992" s="3">
        <v>17.45</v>
      </c>
      <c r="L992" s="3">
        <v>21951</v>
      </c>
      <c r="M992" s="3" t="s">
        <v>226</v>
      </c>
      <c r="N992" s="3">
        <v>24.473368529999998</v>
      </c>
      <c r="O992" s="3">
        <v>3.55</v>
      </c>
      <c r="P992" t="s">
        <v>21</v>
      </c>
      <c r="Q992" s="3">
        <f t="shared" si="30"/>
        <v>2</v>
      </c>
      <c r="R992" s="3">
        <f t="shared" si="31"/>
        <v>2</v>
      </c>
      <c r="S992" s="3">
        <f>IF(Machine_Downtime[[#This Row],[Coolant_Temperature]]&gt;18,2,0)</f>
        <v>2</v>
      </c>
      <c r="T992" s="3">
        <f>IF(Machine_Downtime[[#This Row],[Torque]]&gt;24,2,0)</f>
        <v>2</v>
      </c>
      <c r="U992" s="3">
        <f>Machine_Downtime[[#This Row],[torque_risk]]+Machine_Downtime[[#This Row],[temperature_risk]]+Machine_Downtime[[#This Row],[splindle_speed_risk]]+Machine_Downtime[[#This Row],[pressure_risk]]</f>
        <v>8</v>
      </c>
      <c r="V992" s="3" t="str">
        <f>IF(Machine_Downtime[[#This Row],[risk_score]]&gt;=5,"High",IF(Machine_Downtime[[#This Row],[risk_score]]&gt;=3,"Medium","Low"))</f>
        <v>High</v>
      </c>
    </row>
    <row r="993" spans="1:22" x14ac:dyDescent="0.3">
      <c r="A993" t="s">
        <v>366</v>
      </c>
      <c r="B993" t="s">
        <v>23</v>
      </c>
      <c r="C993" t="s">
        <v>24</v>
      </c>
      <c r="D993" s="3">
        <v>71.46602</v>
      </c>
      <c r="E993" s="3">
        <v>6.2344179840000002</v>
      </c>
      <c r="F993" s="3">
        <v>6.5012756530000004</v>
      </c>
      <c r="G993" s="3">
        <v>31.2</v>
      </c>
      <c r="H993" s="3">
        <v>45.9</v>
      </c>
      <c r="I993" s="3">
        <v>37.6</v>
      </c>
      <c r="J993" s="3">
        <v>0.98</v>
      </c>
      <c r="K993" s="3">
        <v>23.122</v>
      </c>
      <c r="L993" s="3">
        <v>24562</v>
      </c>
      <c r="M993" s="3" t="s">
        <v>30</v>
      </c>
      <c r="N993" s="3">
        <v>35.580333660000001</v>
      </c>
      <c r="O993" s="3">
        <v>1.85</v>
      </c>
      <c r="P993" t="s">
        <v>37</v>
      </c>
      <c r="Q993" s="3">
        <f t="shared" si="30"/>
        <v>2</v>
      </c>
      <c r="R993" s="3">
        <f t="shared" si="31"/>
        <v>2</v>
      </c>
      <c r="S993" s="3">
        <f>IF(Machine_Downtime[[#This Row],[Coolant_Temperature]]&gt;18,2,0)</f>
        <v>2</v>
      </c>
      <c r="T993" s="3">
        <f>IF(Machine_Downtime[[#This Row],[Torque]]&gt;24,2,0)</f>
        <v>2</v>
      </c>
      <c r="U993" s="3">
        <f>Machine_Downtime[[#This Row],[torque_risk]]+Machine_Downtime[[#This Row],[temperature_risk]]+Machine_Downtime[[#This Row],[splindle_speed_risk]]+Machine_Downtime[[#This Row],[pressure_risk]]</f>
        <v>8</v>
      </c>
      <c r="V993" s="3" t="str">
        <f>IF(Machine_Downtime[[#This Row],[risk_score]]&gt;=5,"High",IF(Machine_Downtime[[#This Row],[risk_score]]&gt;=3,"Medium","Low"))</f>
        <v>High</v>
      </c>
    </row>
    <row r="994" spans="1:22" x14ac:dyDescent="0.3">
      <c r="A994" t="s">
        <v>369</v>
      </c>
      <c r="B994" t="s">
        <v>17</v>
      </c>
      <c r="C994" t="s">
        <v>18</v>
      </c>
      <c r="D994" s="3">
        <v>119.2757617</v>
      </c>
      <c r="E994" s="3">
        <v>5.0867324160000003</v>
      </c>
      <c r="F994" s="3">
        <v>6.7299183249999999</v>
      </c>
      <c r="G994" s="3">
        <v>21.1</v>
      </c>
      <c r="H994" s="3">
        <v>49.8</v>
      </c>
      <c r="I994" s="3" t="s">
        <v>56</v>
      </c>
      <c r="J994" s="3">
        <v>0.38300000000000001</v>
      </c>
      <c r="K994" s="3">
        <v>25.602</v>
      </c>
      <c r="L994" s="3">
        <v>20444</v>
      </c>
      <c r="M994" s="3" t="s">
        <v>215</v>
      </c>
      <c r="N994" s="3">
        <v>32.519298550000002</v>
      </c>
      <c r="O994" s="3">
        <v>2.88</v>
      </c>
      <c r="P994" t="s">
        <v>37</v>
      </c>
      <c r="Q994" s="3">
        <f t="shared" si="30"/>
        <v>0</v>
      </c>
      <c r="R994" s="3">
        <f t="shared" si="31"/>
        <v>2</v>
      </c>
      <c r="S994" s="3">
        <f>IF(Machine_Downtime[[#This Row],[Coolant_Temperature]]&gt;18,2,0)</f>
        <v>2</v>
      </c>
      <c r="T994" s="3">
        <f>IF(Machine_Downtime[[#This Row],[Torque]]&gt;24,2,0)</f>
        <v>2</v>
      </c>
      <c r="U994" s="3">
        <f>Machine_Downtime[[#This Row],[torque_risk]]+Machine_Downtime[[#This Row],[temperature_risk]]+Machine_Downtime[[#This Row],[splindle_speed_risk]]+Machine_Downtime[[#This Row],[pressure_risk]]</f>
        <v>6</v>
      </c>
      <c r="V994" s="3" t="str">
        <f>IF(Machine_Downtime[[#This Row],[risk_score]]&gt;=5,"High",IF(Machine_Downtime[[#This Row],[risk_score]]&gt;=3,"Medium","Low"))</f>
        <v>High</v>
      </c>
    </row>
    <row r="995" spans="1:22" x14ac:dyDescent="0.3">
      <c r="A995" t="s">
        <v>369</v>
      </c>
      <c r="B995" t="s">
        <v>17</v>
      </c>
      <c r="C995" t="s">
        <v>18</v>
      </c>
      <c r="D995" s="3">
        <v>71.46602</v>
      </c>
      <c r="E995" s="3">
        <v>5.0860893960000002</v>
      </c>
      <c r="F995" s="3">
        <v>5.6410679860000004</v>
      </c>
      <c r="G995" s="3">
        <v>21.1</v>
      </c>
      <c r="H995" s="3">
        <v>44.3</v>
      </c>
      <c r="I995" s="3">
        <v>34.6</v>
      </c>
      <c r="J995" s="3">
        <v>0.51200000000000001</v>
      </c>
      <c r="K995" s="3">
        <v>23.388000000000002</v>
      </c>
      <c r="L995" s="3">
        <v>16198</v>
      </c>
      <c r="M995" s="3" t="s">
        <v>197</v>
      </c>
      <c r="N995" s="3">
        <v>30.51400825</v>
      </c>
      <c r="O995" s="3">
        <v>2.9</v>
      </c>
      <c r="P995" t="s">
        <v>37</v>
      </c>
      <c r="Q995" s="3">
        <f t="shared" si="30"/>
        <v>2</v>
      </c>
      <c r="R995" s="3">
        <f t="shared" si="31"/>
        <v>2</v>
      </c>
      <c r="S995" s="3">
        <f>IF(Machine_Downtime[[#This Row],[Coolant_Temperature]]&gt;18,2,0)</f>
        <v>2</v>
      </c>
      <c r="T995" s="3">
        <f>IF(Machine_Downtime[[#This Row],[Torque]]&gt;24,2,0)</f>
        <v>2</v>
      </c>
      <c r="U995" s="3">
        <f>Machine_Downtime[[#This Row],[torque_risk]]+Machine_Downtime[[#This Row],[temperature_risk]]+Machine_Downtime[[#This Row],[splindle_speed_risk]]+Machine_Downtime[[#This Row],[pressure_risk]]</f>
        <v>8</v>
      </c>
      <c r="V995" s="3" t="str">
        <f>IF(Machine_Downtime[[#This Row],[risk_score]]&gt;=5,"High",IF(Machine_Downtime[[#This Row],[risk_score]]&gt;=3,"Medium","Low"))</f>
        <v>High</v>
      </c>
    </row>
    <row r="996" spans="1:22" x14ac:dyDescent="0.3">
      <c r="A996" t="s">
        <v>369</v>
      </c>
      <c r="B996" t="s">
        <v>23</v>
      </c>
      <c r="C996" t="s">
        <v>24</v>
      </c>
      <c r="D996" s="3">
        <v>66.650000000000006</v>
      </c>
      <c r="E996" s="3">
        <v>4.9489170830000004</v>
      </c>
      <c r="F996" s="3">
        <v>7.1597923919999999</v>
      </c>
      <c r="G996" s="3">
        <v>25.6</v>
      </c>
      <c r="H996" s="3" t="s">
        <v>19</v>
      </c>
      <c r="I996" s="3">
        <v>32.700000000000003</v>
      </c>
      <c r="J996" s="3">
        <v>0.70499999999999996</v>
      </c>
      <c r="K996" s="3">
        <v>29.898</v>
      </c>
      <c r="L996" s="3">
        <v>17919</v>
      </c>
      <c r="M996" s="3" t="s">
        <v>242</v>
      </c>
      <c r="N996" s="3">
        <v>23.978000999999999</v>
      </c>
      <c r="O996" s="3">
        <v>3.49</v>
      </c>
      <c r="P996" t="s">
        <v>21</v>
      </c>
      <c r="Q996" s="3">
        <f t="shared" si="30"/>
        <v>2</v>
      </c>
      <c r="R996" s="3">
        <f t="shared" si="31"/>
        <v>0</v>
      </c>
      <c r="S996" s="3">
        <f>IF(Machine_Downtime[[#This Row],[Coolant_Temperature]]&gt;18,2,0)</f>
        <v>2</v>
      </c>
      <c r="T996" s="3">
        <f>IF(Machine_Downtime[[#This Row],[Torque]]&gt;24,2,0)</f>
        <v>0</v>
      </c>
      <c r="U996" s="3">
        <f>Machine_Downtime[[#This Row],[torque_risk]]+Machine_Downtime[[#This Row],[temperature_risk]]+Machine_Downtime[[#This Row],[splindle_speed_risk]]+Machine_Downtime[[#This Row],[pressure_risk]]</f>
        <v>4</v>
      </c>
      <c r="V996" s="3" t="str">
        <f>IF(Machine_Downtime[[#This Row],[risk_score]]&gt;=5,"High",IF(Machine_Downtime[[#This Row],[risk_score]]&gt;=3,"Medium","Low"))</f>
        <v>Medium</v>
      </c>
    </row>
    <row r="997" spans="1:22" x14ac:dyDescent="0.3">
      <c r="A997" t="s">
        <v>370</v>
      </c>
      <c r="B997" t="s">
        <v>28</v>
      </c>
      <c r="C997" t="s">
        <v>29</v>
      </c>
      <c r="D997" s="3">
        <v>72.46602</v>
      </c>
      <c r="E997" s="3">
        <v>5.1411129830000002</v>
      </c>
      <c r="F997" s="3">
        <v>6.6293215349999999</v>
      </c>
      <c r="G997" s="3">
        <v>21.7</v>
      </c>
      <c r="H997" s="3">
        <v>47.5</v>
      </c>
      <c r="I997" s="3">
        <v>35.799999999999997</v>
      </c>
      <c r="J997" s="3">
        <v>1.0780000000000001</v>
      </c>
      <c r="K997" s="3">
        <v>29.198</v>
      </c>
      <c r="L997" s="3">
        <v>17726</v>
      </c>
      <c r="M997" s="3" t="s">
        <v>182</v>
      </c>
      <c r="N997" s="3">
        <v>31.620335180000001</v>
      </c>
      <c r="O997" s="3">
        <v>2.97</v>
      </c>
      <c r="P997" t="s">
        <v>37</v>
      </c>
      <c r="Q997" s="3">
        <f t="shared" si="30"/>
        <v>2</v>
      </c>
      <c r="R997" s="3">
        <f t="shared" si="31"/>
        <v>0</v>
      </c>
      <c r="S997" s="3">
        <f>IF(Machine_Downtime[[#This Row],[Coolant_Temperature]]&gt;18,2,0)</f>
        <v>2</v>
      </c>
      <c r="T997" s="3">
        <f>IF(Machine_Downtime[[#This Row],[Torque]]&gt;24,2,0)</f>
        <v>2</v>
      </c>
      <c r="U997" s="3">
        <f>Machine_Downtime[[#This Row],[torque_risk]]+Machine_Downtime[[#This Row],[temperature_risk]]+Machine_Downtime[[#This Row],[splindle_speed_risk]]+Machine_Downtime[[#This Row],[pressure_risk]]</f>
        <v>6</v>
      </c>
      <c r="V997" s="3" t="str">
        <f>IF(Machine_Downtime[[#This Row],[risk_score]]&gt;=5,"High",IF(Machine_Downtime[[#This Row],[risk_score]]&gt;=3,"Medium","Low"))</f>
        <v>High</v>
      </c>
    </row>
    <row r="998" spans="1:22" x14ac:dyDescent="0.3">
      <c r="A998" t="s">
        <v>370</v>
      </c>
      <c r="B998" t="s">
        <v>17</v>
      </c>
      <c r="C998" t="s">
        <v>18</v>
      </c>
      <c r="D998" s="3">
        <v>74.540000000000006</v>
      </c>
      <c r="E998" s="3">
        <v>6.5801953339999999</v>
      </c>
      <c r="F998" s="3">
        <v>6.5288369839999998</v>
      </c>
      <c r="G998" s="3">
        <v>24.4</v>
      </c>
      <c r="H998" s="3">
        <v>48.1</v>
      </c>
      <c r="I998" s="3">
        <v>36.6</v>
      </c>
      <c r="J998" s="3">
        <v>0.77800000000000002</v>
      </c>
      <c r="K998" s="3">
        <v>25.047999999999998</v>
      </c>
      <c r="L998" s="3">
        <v>27957</v>
      </c>
      <c r="M998" s="3" t="s">
        <v>285</v>
      </c>
      <c r="N998" s="3">
        <v>23.923928839999999</v>
      </c>
      <c r="O998" s="3">
        <v>3.59</v>
      </c>
      <c r="P998" t="s">
        <v>21</v>
      </c>
      <c r="Q998" s="3">
        <f t="shared" si="30"/>
        <v>2</v>
      </c>
      <c r="R998" s="3">
        <f t="shared" si="31"/>
        <v>0</v>
      </c>
      <c r="S998" s="3">
        <f>IF(Machine_Downtime[[#This Row],[Coolant_Temperature]]&gt;18,2,0)</f>
        <v>2</v>
      </c>
      <c r="T998" s="3">
        <f>IF(Machine_Downtime[[#This Row],[Torque]]&gt;24,2,0)</f>
        <v>0</v>
      </c>
      <c r="U998" s="3">
        <f>Machine_Downtime[[#This Row],[torque_risk]]+Machine_Downtime[[#This Row],[temperature_risk]]+Machine_Downtime[[#This Row],[splindle_speed_risk]]+Machine_Downtime[[#This Row],[pressure_risk]]</f>
        <v>4</v>
      </c>
      <c r="V998" s="3" t="str">
        <f>IF(Machine_Downtime[[#This Row],[risk_score]]&gt;=5,"High",IF(Machine_Downtime[[#This Row],[risk_score]]&gt;=3,"Medium","Low"))</f>
        <v>Medium</v>
      </c>
    </row>
    <row r="999" spans="1:22" x14ac:dyDescent="0.3">
      <c r="A999" t="s">
        <v>370</v>
      </c>
      <c r="B999" t="s">
        <v>17</v>
      </c>
      <c r="C999" t="s">
        <v>18</v>
      </c>
      <c r="D999" s="3">
        <v>88.28</v>
      </c>
      <c r="E999" s="3">
        <v>6.8394131590000002</v>
      </c>
      <c r="F999" s="3">
        <v>6.5603808289999996</v>
      </c>
      <c r="G999" s="3">
        <v>5.2</v>
      </c>
      <c r="H999" s="3">
        <v>49.4</v>
      </c>
      <c r="I999" s="3">
        <v>34.200000000000003</v>
      </c>
      <c r="J999" s="3">
        <v>1.266</v>
      </c>
      <c r="K999" s="3">
        <v>30.206</v>
      </c>
      <c r="L999" s="3">
        <v>27957</v>
      </c>
      <c r="M999" s="3" t="s">
        <v>178</v>
      </c>
      <c r="N999" s="3">
        <v>15.900716149999999</v>
      </c>
      <c r="O999" s="3">
        <v>2.7</v>
      </c>
      <c r="P999" t="s">
        <v>21</v>
      </c>
      <c r="Q999" s="3">
        <f t="shared" si="30"/>
        <v>2</v>
      </c>
      <c r="R999" s="3">
        <f t="shared" si="31"/>
        <v>2</v>
      </c>
      <c r="S999" s="3">
        <f>IF(Machine_Downtime[[#This Row],[Coolant_Temperature]]&gt;18,2,0)</f>
        <v>0</v>
      </c>
      <c r="T999" s="3">
        <f>IF(Machine_Downtime[[#This Row],[Torque]]&gt;24,2,0)</f>
        <v>0</v>
      </c>
      <c r="U999" s="3">
        <f>Machine_Downtime[[#This Row],[torque_risk]]+Machine_Downtime[[#This Row],[temperature_risk]]+Machine_Downtime[[#This Row],[splindle_speed_risk]]+Machine_Downtime[[#This Row],[pressure_risk]]</f>
        <v>4</v>
      </c>
      <c r="V999" s="3" t="str">
        <f>IF(Machine_Downtime[[#This Row],[risk_score]]&gt;=5,"High",IF(Machine_Downtime[[#This Row],[risk_score]]&gt;=3,"Medium","Low"))</f>
        <v>Medium</v>
      </c>
    </row>
    <row r="1000" spans="1:22" x14ac:dyDescent="0.3">
      <c r="A1000" t="s">
        <v>371</v>
      </c>
      <c r="B1000" t="s">
        <v>17</v>
      </c>
      <c r="C1000" t="s">
        <v>18</v>
      </c>
      <c r="D1000" s="3">
        <v>119.76115179999999</v>
      </c>
      <c r="E1000" s="3">
        <v>5.1377015500000001</v>
      </c>
      <c r="F1000" s="3">
        <v>6.4732928630000002</v>
      </c>
      <c r="G1000" s="3">
        <v>21.7</v>
      </c>
      <c r="H1000" s="3">
        <v>52.6</v>
      </c>
      <c r="I1000" s="3">
        <v>35.5</v>
      </c>
      <c r="J1000" s="3">
        <v>0.19700000000000001</v>
      </c>
      <c r="K1000" s="3">
        <v>36.167000000000002</v>
      </c>
      <c r="L1000" s="3">
        <v>18436</v>
      </c>
      <c r="M1000" s="3" t="s">
        <v>47</v>
      </c>
      <c r="N1000" s="3">
        <v>32.519298550000002</v>
      </c>
      <c r="O1000" s="3">
        <v>2.82</v>
      </c>
      <c r="P1000" t="s">
        <v>37</v>
      </c>
      <c r="Q1000" s="3">
        <f t="shared" si="30"/>
        <v>0</v>
      </c>
      <c r="R1000" s="3">
        <f t="shared" si="31"/>
        <v>2</v>
      </c>
      <c r="S1000" s="3">
        <f>IF(Machine_Downtime[[#This Row],[Coolant_Temperature]]&gt;18,2,0)</f>
        <v>2</v>
      </c>
      <c r="T1000" s="3">
        <f>IF(Machine_Downtime[[#This Row],[Torque]]&gt;24,2,0)</f>
        <v>2</v>
      </c>
      <c r="U1000" s="3">
        <f>Machine_Downtime[[#This Row],[torque_risk]]+Machine_Downtime[[#This Row],[temperature_risk]]+Machine_Downtime[[#This Row],[splindle_speed_risk]]+Machine_Downtime[[#This Row],[pressure_risk]]</f>
        <v>6</v>
      </c>
      <c r="V1000" s="3" t="str">
        <f>IF(Machine_Downtime[[#This Row],[risk_score]]&gt;=5,"High",IF(Machine_Downtime[[#This Row],[risk_score]]&gt;=3,"Medium","Low"))</f>
        <v>High</v>
      </c>
    </row>
    <row r="1001" spans="1:22" x14ac:dyDescent="0.3">
      <c r="A1001" t="s">
        <v>372</v>
      </c>
      <c r="B1001" t="s">
        <v>17</v>
      </c>
      <c r="C1001" t="s">
        <v>18</v>
      </c>
      <c r="D1001" s="3">
        <v>90.4587468</v>
      </c>
      <c r="E1001" s="3">
        <v>3.1667689860000001</v>
      </c>
      <c r="F1001" s="3">
        <v>6.9490824419999999</v>
      </c>
      <c r="G1001" s="3">
        <v>10.6</v>
      </c>
      <c r="H1001" s="3">
        <v>47.1</v>
      </c>
      <c r="I1001" s="3">
        <v>37.700000000000003</v>
      </c>
      <c r="J1001" s="3">
        <v>0.86099999999999999</v>
      </c>
      <c r="K1001" s="3">
        <v>25.876999999999999</v>
      </c>
      <c r="L1001" s="3">
        <v>14152</v>
      </c>
      <c r="M1001" s="3" t="s">
        <v>30</v>
      </c>
      <c r="N1001" s="3">
        <v>32.370455710000002</v>
      </c>
      <c r="O1001" s="3">
        <v>2.9</v>
      </c>
      <c r="P1001" t="s">
        <v>37</v>
      </c>
      <c r="Q1001" s="3">
        <f t="shared" si="30"/>
        <v>0</v>
      </c>
      <c r="R1001" s="3">
        <f t="shared" si="31"/>
        <v>0</v>
      </c>
      <c r="S1001" s="3">
        <f>IF(Machine_Downtime[[#This Row],[Coolant_Temperature]]&gt;18,2,0)</f>
        <v>0</v>
      </c>
      <c r="T1001" s="3">
        <f>IF(Machine_Downtime[[#This Row],[Torque]]&gt;24,2,0)</f>
        <v>2</v>
      </c>
      <c r="U1001" s="3">
        <f>Machine_Downtime[[#This Row],[torque_risk]]+Machine_Downtime[[#This Row],[temperature_risk]]+Machine_Downtime[[#This Row],[splindle_speed_risk]]+Machine_Downtime[[#This Row],[pressure_risk]]</f>
        <v>2</v>
      </c>
      <c r="V1001" s="3" t="str">
        <f>IF(Machine_Downtime[[#This Row],[risk_score]]&gt;=5,"High",IF(Machine_Downtime[[#This Row],[risk_score]]&gt;=3,"Medium","Low"))</f>
        <v>Low</v>
      </c>
    </row>
    <row r="1002" spans="1:22" x14ac:dyDescent="0.3">
      <c r="A1002" t="s">
        <v>372</v>
      </c>
      <c r="B1002" t="s">
        <v>23</v>
      </c>
      <c r="C1002" t="s">
        <v>24</v>
      </c>
      <c r="D1002" s="3">
        <v>82.968807900000002</v>
      </c>
      <c r="E1002" s="3">
        <v>5.2373255780000001</v>
      </c>
      <c r="F1002" s="3">
        <v>6.3433098699999997</v>
      </c>
      <c r="G1002" s="3">
        <v>4.5</v>
      </c>
      <c r="H1002" s="3">
        <v>48.5</v>
      </c>
      <c r="I1002" s="3">
        <v>36.799999999999997</v>
      </c>
      <c r="J1002" s="3">
        <v>0.65800000000000003</v>
      </c>
      <c r="K1002" s="3">
        <v>39.206000000000003</v>
      </c>
      <c r="L1002" s="3">
        <v>16198</v>
      </c>
      <c r="M1002" s="3" t="s">
        <v>311</v>
      </c>
      <c r="N1002" s="3">
        <v>31.620335180000001</v>
      </c>
      <c r="O1002" s="3">
        <v>2.95</v>
      </c>
      <c r="P1002" t="s">
        <v>37</v>
      </c>
      <c r="Q1002" s="3">
        <f t="shared" si="30"/>
        <v>2</v>
      </c>
      <c r="R1002" s="3">
        <f t="shared" si="31"/>
        <v>0</v>
      </c>
      <c r="S1002" s="3">
        <f>IF(Machine_Downtime[[#This Row],[Coolant_Temperature]]&gt;18,2,0)</f>
        <v>0</v>
      </c>
      <c r="T1002" s="3">
        <f>IF(Machine_Downtime[[#This Row],[Torque]]&gt;24,2,0)</f>
        <v>2</v>
      </c>
      <c r="U1002" s="3">
        <f>Machine_Downtime[[#This Row],[torque_risk]]+Machine_Downtime[[#This Row],[temperature_risk]]+Machine_Downtime[[#This Row],[splindle_speed_risk]]+Machine_Downtime[[#This Row],[pressure_risk]]</f>
        <v>4</v>
      </c>
      <c r="V1002" s="3" t="str">
        <f>IF(Machine_Downtime[[#This Row],[risk_score]]&gt;=5,"High",IF(Machine_Downtime[[#This Row],[risk_score]]&gt;=3,"Medium","Low"))</f>
        <v>Medium</v>
      </c>
    </row>
    <row r="1003" spans="1:22" x14ac:dyDescent="0.3">
      <c r="A1003" t="s">
        <v>372</v>
      </c>
      <c r="B1003" t="s">
        <v>23</v>
      </c>
      <c r="C1003" t="s">
        <v>24</v>
      </c>
      <c r="D1003" s="3">
        <v>81.138221200000004</v>
      </c>
      <c r="E1003" s="3">
        <v>5.2762641879999999</v>
      </c>
      <c r="F1003" s="3">
        <v>6.8731365230000003</v>
      </c>
      <c r="G1003" s="3">
        <v>6.8</v>
      </c>
      <c r="H1003" s="3">
        <v>40.200000000000003</v>
      </c>
      <c r="I1003" s="3">
        <v>40.9</v>
      </c>
      <c r="J1003" s="3">
        <v>0.60899999999999999</v>
      </c>
      <c r="K1003" s="3">
        <v>28.981000000000002</v>
      </c>
      <c r="L1003" s="3">
        <v>16198</v>
      </c>
      <c r="M1003" s="3" t="s">
        <v>112</v>
      </c>
      <c r="N1003" s="3">
        <v>29.823194780000001</v>
      </c>
      <c r="O1003" s="3">
        <v>2.93</v>
      </c>
      <c r="P1003" t="s">
        <v>37</v>
      </c>
      <c r="Q1003" s="3">
        <f t="shared" si="30"/>
        <v>2</v>
      </c>
      <c r="R1003" s="3">
        <f t="shared" si="31"/>
        <v>0</v>
      </c>
      <c r="S1003" s="3">
        <f>IF(Machine_Downtime[[#This Row],[Coolant_Temperature]]&gt;18,2,0)</f>
        <v>0</v>
      </c>
      <c r="T1003" s="3">
        <f>IF(Machine_Downtime[[#This Row],[Torque]]&gt;24,2,0)</f>
        <v>2</v>
      </c>
      <c r="U1003" s="3">
        <f>Machine_Downtime[[#This Row],[torque_risk]]+Machine_Downtime[[#This Row],[temperature_risk]]+Machine_Downtime[[#This Row],[splindle_speed_risk]]+Machine_Downtime[[#This Row],[pressure_risk]]</f>
        <v>4</v>
      </c>
      <c r="V1003" s="3" t="str">
        <f>IF(Machine_Downtime[[#This Row],[risk_score]]&gt;=5,"High",IF(Machine_Downtime[[#This Row],[risk_score]]&gt;=3,"Medium","Low"))</f>
        <v>Medium</v>
      </c>
    </row>
    <row r="1004" spans="1:22" x14ac:dyDescent="0.3">
      <c r="A1004" t="s">
        <v>372</v>
      </c>
      <c r="B1004" t="s">
        <v>28</v>
      </c>
      <c r="C1004" t="s">
        <v>29</v>
      </c>
      <c r="D1004" s="3">
        <v>99.207995030000006</v>
      </c>
      <c r="E1004" s="3">
        <v>5.2384339899999999</v>
      </c>
      <c r="F1004" s="3">
        <v>5.9733327249999997</v>
      </c>
      <c r="G1004" s="3">
        <v>22.6</v>
      </c>
      <c r="H1004" s="3">
        <v>49.2</v>
      </c>
      <c r="I1004" s="3">
        <v>41.1</v>
      </c>
      <c r="J1004" s="3">
        <v>1.2549999999999999</v>
      </c>
      <c r="K1004" s="3">
        <v>23.431000000000001</v>
      </c>
      <c r="L1004" s="3">
        <v>19197</v>
      </c>
      <c r="M1004" s="3" t="s">
        <v>250</v>
      </c>
      <c r="N1004" s="3">
        <v>33.923365019999999</v>
      </c>
      <c r="O1004" s="3">
        <v>3.08</v>
      </c>
      <c r="P1004" t="s">
        <v>37</v>
      </c>
      <c r="Q1004" s="3">
        <f t="shared" si="30"/>
        <v>0</v>
      </c>
      <c r="R1004" s="3">
        <f t="shared" si="31"/>
        <v>0</v>
      </c>
      <c r="S1004" s="3">
        <f>IF(Machine_Downtime[[#This Row],[Coolant_Temperature]]&gt;18,2,0)</f>
        <v>2</v>
      </c>
      <c r="T1004" s="3">
        <f>IF(Machine_Downtime[[#This Row],[Torque]]&gt;24,2,0)</f>
        <v>2</v>
      </c>
      <c r="U1004" s="3">
        <f>Machine_Downtime[[#This Row],[torque_risk]]+Machine_Downtime[[#This Row],[temperature_risk]]+Machine_Downtime[[#This Row],[splindle_speed_risk]]+Machine_Downtime[[#This Row],[pressure_risk]]</f>
        <v>4</v>
      </c>
      <c r="V1004" s="3" t="str">
        <f>IF(Machine_Downtime[[#This Row],[risk_score]]&gt;=5,"High",IF(Machine_Downtime[[#This Row],[risk_score]]&gt;=3,"Medium","Low"))</f>
        <v>Medium</v>
      </c>
    </row>
    <row r="1005" spans="1:22" x14ac:dyDescent="0.3">
      <c r="A1005" t="s">
        <v>372</v>
      </c>
      <c r="B1005" t="s">
        <v>17</v>
      </c>
      <c r="C1005" t="s">
        <v>18</v>
      </c>
      <c r="D1005" s="3">
        <v>101.37268450000001</v>
      </c>
      <c r="E1005" s="3">
        <v>3.820178099</v>
      </c>
      <c r="F1005" s="3">
        <v>7.1418307670000001</v>
      </c>
      <c r="G1005" s="3">
        <v>11.9</v>
      </c>
      <c r="H1005" s="3">
        <v>47.7</v>
      </c>
      <c r="I1005" s="3">
        <v>34.799999999999997</v>
      </c>
      <c r="J1005" s="3">
        <v>0.88300000000000001</v>
      </c>
      <c r="K1005" s="3">
        <v>34.372999999999998</v>
      </c>
      <c r="L1005" s="3">
        <v>14152</v>
      </c>
      <c r="M1005" s="3" t="s">
        <v>32</v>
      </c>
      <c r="N1005" s="3">
        <v>32.370455710000002</v>
      </c>
      <c r="O1005" s="3">
        <v>2.9</v>
      </c>
      <c r="P1005" t="s">
        <v>37</v>
      </c>
      <c r="Q1005" s="3">
        <f t="shared" si="30"/>
        <v>0</v>
      </c>
      <c r="R1005" s="3">
        <f t="shared" si="31"/>
        <v>0</v>
      </c>
      <c r="S1005" s="3">
        <f>IF(Machine_Downtime[[#This Row],[Coolant_Temperature]]&gt;18,2,0)</f>
        <v>0</v>
      </c>
      <c r="T1005" s="3">
        <f>IF(Machine_Downtime[[#This Row],[Torque]]&gt;24,2,0)</f>
        <v>2</v>
      </c>
      <c r="U1005" s="3">
        <f>Machine_Downtime[[#This Row],[torque_risk]]+Machine_Downtime[[#This Row],[temperature_risk]]+Machine_Downtime[[#This Row],[splindle_speed_risk]]+Machine_Downtime[[#This Row],[pressure_risk]]</f>
        <v>2</v>
      </c>
      <c r="V1005" s="3" t="str">
        <f>IF(Machine_Downtime[[#This Row],[risk_score]]&gt;=5,"High",IF(Machine_Downtime[[#This Row],[risk_score]]&gt;=3,"Medium","Low"))</f>
        <v>Low</v>
      </c>
    </row>
    <row r="1006" spans="1:22" x14ac:dyDescent="0.3">
      <c r="A1006" t="s">
        <v>372</v>
      </c>
      <c r="B1006" t="s">
        <v>23</v>
      </c>
      <c r="C1006" t="s">
        <v>24</v>
      </c>
      <c r="D1006" s="3">
        <v>145.53284619999999</v>
      </c>
      <c r="E1006" s="3">
        <v>3.8178335909999999</v>
      </c>
      <c r="F1006" s="3">
        <v>6.5224122549999999</v>
      </c>
      <c r="G1006" s="3">
        <v>4.5</v>
      </c>
      <c r="H1006" s="3" t="s">
        <v>177</v>
      </c>
      <c r="I1006" s="3">
        <v>33.6</v>
      </c>
      <c r="J1006" s="3">
        <v>1.575</v>
      </c>
      <c r="K1006" s="3">
        <v>18.846</v>
      </c>
      <c r="L1006" s="3">
        <v>15217</v>
      </c>
      <c r="M1006" s="3" t="s">
        <v>131</v>
      </c>
      <c r="N1006" s="3">
        <v>30.51400825</v>
      </c>
      <c r="O1006" s="3">
        <v>2.74</v>
      </c>
      <c r="P1006" t="s">
        <v>37</v>
      </c>
      <c r="Q1006" s="3">
        <f t="shared" si="30"/>
        <v>0</v>
      </c>
      <c r="R1006" s="3">
        <f t="shared" si="31"/>
        <v>0</v>
      </c>
      <c r="S1006" s="3">
        <f>IF(Machine_Downtime[[#This Row],[Coolant_Temperature]]&gt;18,2,0)</f>
        <v>0</v>
      </c>
      <c r="T1006" s="3">
        <f>IF(Machine_Downtime[[#This Row],[Torque]]&gt;24,2,0)</f>
        <v>2</v>
      </c>
      <c r="U1006" s="3">
        <f>Machine_Downtime[[#This Row],[torque_risk]]+Machine_Downtime[[#This Row],[temperature_risk]]+Machine_Downtime[[#This Row],[splindle_speed_risk]]+Machine_Downtime[[#This Row],[pressure_risk]]</f>
        <v>2</v>
      </c>
      <c r="V1006" s="3" t="str">
        <f>IF(Machine_Downtime[[#This Row],[risk_score]]&gt;=5,"High",IF(Machine_Downtime[[#This Row],[risk_score]]&gt;=3,"Medium","Low"))</f>
        <v>Low</v>
      </c>
    </row>
    <row r="1007" spans="1:22" x14ac:dyDescent="0.3">
      <c r="A1007" t="s">
        <v>372</v>
      </c>
      <c r="B1007" t="s">
        <v>28</v>
      </c>
      <c r="C1007" t="s">
        <v>29</v>
      </c>
      <c r="D1007" s="3">
        <v>136.46270269999999</v>
      </c>
      <c r="E1007" s="3">
        <v>3.178193346</v>
      </c>
      <c r="F1007" s="3">
        <v>5.9771104060000004</v>
      </c>
      <c r="G1007" s="3">
        <v>5.7</v>
      </c>
      <c r="H1007" s="3">
        <v>43.5</v>
      </c>
      <c r="I1007" s="3">
        <v>31.8</v>
      </c>
      <c r="J1007" s="3">
        <v>1.1100000000000001</v>
      </c>
      <c r="K1007" s="3">
        <v>16.786000000000001</v>
      </c>
      <c r="L1007" s="3">
        <v>16198</v>
      </c>
      <c r="M1007" s="3" t="s">
        <v>112</v>
      </c>
      <c r="N1007" s="3">
        <v>31.620335180000001</v>
      </c>
      <c r="O1007" s="3">
        <v>2.81</v>
      </c>
      <c r="P1007" t="s">
        <v>37</v>
      </c>
      <c r="Q1007" s="3">
        <f t="shared" si="30"/>
        <v>0</v>
      </c>
      <c r="R1007" s="3">
        <f t="shared" si="31"/>
        <v>0</v>
      </c>
      <c r="S1007" s="3">
        <f>IF(Machine_Downtime[[#This Row],[Coolant_Temperature]]&gt;18,2,0)</f>
        <v>0</v>
      </c>
      <c r="T1007" s="3">
        <f>IF(Machine_Downtime[[#This Row],[Torque]]&gt;24,2,0)</f>
        <v>2</v>
      </c>
      <c r="U1007" s="3">
        <f>Machine_Downtime[[#This Row],[torque_risk]]+Machine_Downtime[[#This Row],[temperature_risk]]+Machine_Downtime[[#This Row],[splindle_speed_risk]]+Machine_Downtime[[#This Row],[pressure_risk]]</f>
        <v>2</v>
      </c>
      <c r="V1007" s="3" t="str">
        <f>IF(Machine_Downtime[[#This Row],[risk_score]]&gt;=5,"High",IF(Machine_Downtime[[#This Row],[risk_score]]&gt;=3,"Medium","Low"))</f>
        <v>Low</v>
      </c>
    </row>
    <row r="1008" spans="1:22" x14ac:dyDescent="0.3">
      <c r="A1008" t="s">
        <v>372</v>
      </c>
      <c r="B1008" t="s">
        <v>28</v>
      </c>
      <c r="C1008" t="s">
        <v>29</v>
      </c>
      <c r="D1008" s="3">
        <v>159.86272159999999</v>
      </c>
      <c r="E1008" s="3">
        <v>5.2803204189999997</v>
      </c>
      <c r="F1008" s="3">
        <v>6.9545471020000003</v>
      </c>
      <c r="G1008" s="3">
        <v>5.7</v>
      </c>
      <c r="H1008" s="3">
        <v>39.700000000000003</v>
      </c>
      <c r="I1008" s="3">
        <v>32.9</v>
      </c>
      <c r="J1008" s="3">
        <v>1.181</v>
      </c>
      <c r="K1008" s="3">
        <v>40.134999999999998</v>
      </c>
      <c r="L1008" s="3">
        <v>17726</v>
      </c>
      <c r="M1008" s="3" t="s">
        <v>227</v>
      </c>
      <c r="N1008" s="3">
        <v>32.519298550000002</v>
      </c>
      <c r="O1008" s="3">
        <v>2.76</v>
      </c>
      <c r="P1008" t="s">
        <v>37</v>
      </c>
      <c r="Q1008" s="3">
        <f t="shared" si="30"/>
        <v>0</v>
      </c>
      <c r="R1008" s="3">
        <f t="shared" si="31"/>
        <v>0</v>
      </c>
      <c r="S1008" s="3">
        <f>IF(Machine_Downtime[[#This Row],[Coolant_Temperature]]&gt;18,2,0)</f>
        <v>0</v>
      </c>
      <c r="T1008" s="3">
        <f>IF(Machine_Downtime[[#This Row],[Torque]]&gt;24,2,0)</f>
        <v>2</v>
      </c>
      <c r="U1008" s="3">
        <f>Machine_Downtime[[#This Row],[torque_risk]]+Machine_Downtime[[#This Row],[temperature_risk]]+Machine_Downtime[[#This Row],[splindle_speed_risk]]+Machine_Downtime[[#This Row],[pressure_risk]]</f>
        <v>2</v>
      </c>
      <c r="V1008" s="3" t="str">
        <f>IF(Machine_Downtime[[#This Row],[risk_score]]&gt;=5,"High",IF(Machine_Downtime[[#This Row],[risk_score]]&gt;=3,"Medium","Low"))</f>
        <v>Low</v>
      </c>
    </row>
    <row r="1009" spans="1:22" x14ac:dyDescent="0.3">
      <c r="A1009" t="s">
        <v>372</v>
      </c>
      <c r="B1009" t="s">
        <v>17</v>
      </c>
      <c r="C1009" t="s">
        <v>18</v>
      </c>
      <c r="D1009" s="3">
        <v>72.802365829999999</v>
      </c>
      <c r="E1009" s="3">
        <v>3.7850919200000002</v>
      </c>
      <c r="F1009" s="3">
        <v>6.7998001920000002</v>
      </c>
      <c r="G1009" s="3">
        <v>12.2</v>
      </c>
      <c r="H1009" s="3">
        <v>45.2</v>
      </c>
      <c r="I1009" s="3">
        <v>34.4</v>
      </c>
      <c r="J1009" s="3">
        <v>1.0309999999999999</v>
      </c>
      <c r="K1009" s="3">
        <v>10.813000000000001</v>
      </c>
      <c r="L1009" s="3">
        <v>14266</v>
      </c>
      <c r="M1009" s="3" t="s">
        <v>230</v>
      </c>
      <c r="N1009" s="3">
        <v>35.580333660000001</v>
      </c>
      <c r="O1009" s="3">
        <v>2.75</v>
      </c>
      <c r="P1009" t="s">
        <v>37</v>
      </c>
      <c r="Q1009" s="3">
        <f t="shared" si="30"/>
        <v>2</v>
      </c>
      <c r="R1009" s="3">
        <f t="shared" si="31"/>
        <v>0</v>
      </c>
      <c r="S1009" s="3">
        <f>IF(Machine_Downtime[[#This Row],[Coolant_Temperature]]&gt;18,2,0)</f>
        <v>0</v>
      </c>
      <c r="T1009" s="3">
        <f>IF(Machine_Downtime[[#This Row],[Torque]]&gt;24,2,0)</f>
        <v>2</v>
      </c>
      <c r="U1009" s="3">
        <f>Machine_Downtime[[#This Row],[torque_risk]]+Machine_Downtime[[#This Row],[temperature_risk]]+Machine_Downtime[[#This Row],[splindle_speed_risk]]+Machine_Downtime[[#This Row],[pressure_risk]]</f>
        <v>4</v>
      </c>
      <c r="V1009" s="3" t="str">
        <f>IF(Machine_Downtime[[#This Row],[risk_score]]&gt;=5,"High",IF(Machine_Downtime[[#This Row],[risk_score]]&gt;=3,"Medium","Low"))</f>
        <v>Medium</v>
      </c>
    </row>
    <row r="1010" spans="1:22" x14ac:dyDescent="0.3">
      <c r="A1010" t="s">
        <v>372</v>
      </c>
      <c r="B1010" t="s">
        <v>17</v>
      </c>
      <c r="C1010" t="s">
        <v>18</v>
      </c>
      <c r="D1010" s="3">
        <v>91.17</v>
      </c>
      <c r="E1010" s="3">
        <v>4.5142912099999997</v>
      </c>
      <c r="F1010" s="3">
        <v>6.2028283020000003</v>
      </c>
      <c r="G1010" s="3">
        <v>10.9</v>
      </c>
      <c r="H1010" s="3">
        <v>53.6</v>
      </c>
      <c r="I1010" s="3">
        <v>34.299999999999997</v>
      </c>
      <c r="J1010" s="3">
        <v>1.2310000000000001</v>
      </c>
      <c r="K1010" s="3">
        <v>22.265999999999998</v>
      </c>
      <c r="L1010" s="3">
        <v>20504</v>
      </c>
      <c r="M1010" s="3" t="s">
        <v>58</v>
      </c>
      <c r="N1010" s="3">
        <v>26.290104079999999</v>
      </c>
      <c r="O1010" s="3">
        <v>3.58</v>
      </c>
      <c r="P1010" t="s">
        <v>21</v>
      </c>
      <c r="Q1010" s="3">
        <f t="shared" si="30"/>
        <v>0</v>
      </c>
      <c r="R1010" s="3">
        <f t="shared" si="31"/>
        <v>0</v>
      </c>
      <c r="S1010" s="3">
        <f>IF(Machine_Downtime[[#This Row],[Coolant_Temperature]]&gt;18,2,0)</f>
        <v>0</v>
      </c>
      <c r="T1010" s="3">
        <f>IF(Machine_Downtime[[#This Row],[Torque]]&gt;24,2,0)</f>
        <v>2</v>
      </c>
      <c r="U1010" s="3">
        <f>Machine_Downtime[[#This Row],[torque_risk]]+Machine_Downtime[[#This Row],[temperature_risk]]+Machine_Downtime[[#This Row],[splindle_speed_risk]]+Machine_Downtime[[#This Row],[pressure_risk]]</f>
        <v>2</v>
      </c>
      <c r="V1010" s="3" t="str">
        <f>IF(Machine_Downtime[[#This Row],[risk_score]]&gt;=5,"High",IF(Machine_Downtime[[#This Row],[risk_score]]&gt;=3,"Medium","Low"))</f>
        <v>Low</v>
      </c>
    </row>
    <row r="1011" spans="1:22" x14ac:dyDescent="0.3">
      <c r="A1011" t="s">
        <v>372</v>
      </c>
      <c r="B1011" t="s">
        <v>17</v>
      </c>
      <c r="C1011" t="s">
        <v>18</v>
      </c>
      <c r="D1011" s="3">
        <v>81.138221200000004</v>
      </c>
      <c r="E1011" s="3">
        <v>5.2352452700000001</v>
      </c>
      <c r="F1011" s="3">
        <v>7.150921189</v>
      </c>
      <c r="G1011" s="3">
        <v>12.2</v>
      </c>
      <c r="H1011" s="3">
        <v>50.6</v>
      </c>
      <c r="I1011" s="3">
        <v>34.9</v>
      </c>
      <c r="J1011" s="3">
        <v>1.2090000000000001</v>
      </c>
      <c r="K1011" s="3">
        <v>26.468</v>
      </c>
      <c r="L1011" s="3">
        <v>15217</v>
      </c>
      <c r="M1011" s="3" t="s">
        <v>143</v>
      </c>
      <c r="N1011" s="3">
        <v>30.51400825</v>
      </c>
      <c r="O1011" s="3">
        <v>2.02</v>
      </c>
      <c r="P1011" t="s">
        <v>37</v>
      </c>
      <c r="Q1011" s="3">
        <f t="shared" si="30"/>
        <v>2</v>
      </c>
      <c r="R1011" s="3">
        <f t="shared" si="31"/>
        <v>2</v>
      </c>
      <c r="S1011" s="3">
        <f>IF(Machine_Downtime[[#This Row],[Coolant_Temperature]]&gt;18,2,0)</f>
        <v>0</v>
      </c>
      <c r="T1011" s="3">
        <f>IF(Machine_Downtime[[#This Row],[Torque]]&gt;24,2,0)</f>
        <v>2</v>
      </c>
      <c r="U1011" s="3">
        <f>Machine_Downtime[[#This Row],[torque_risk]]+Machine_Downtime[[#This Row],[temperature_risk]]+Machine_Downtime[[#This Row],[splindle_speed_risk]]+Machine_Downtime[[#This Row],[pressure_risk]]</f>
        <v>6</v>
      </c>
      <c r="V1011" s="3" t="str">
        <f>IF(Machine_Downtime[[#This Row],[risk_score]]&gt;=5,"High",IF(Machine_Downtime[[#This Row],[risk_score]]&gt;=3,"Medium","Low"))</f>
        <v>High</v>
      </c>
    </row>
    <row r="1012" spans="1:22" x14ac:dyDescent="0.3">
      <c r="A1012" t="s">
        <v>372</v>
      </c>
      <c r="B1012" t="s">
        <v>28</v>
      </c>
      <c r="C1012" t="s">
        <v>29</v>
      </c>
      <c r="D1012" s="3">
        <v>89.4587468</v>
      </c>
      <c r="E1012" s="3">
        <v>3.7955937899999999</v>
      </c>
      <c r="F1012" s="3">
        <v>6.0595589150000002</v>
      </c>
      <c r="G1012" s="3">
        <v>9.9</v>
      </c>
      <c r="H1012" s="3" t="s">
        <v>119</v>
      </c>
      <c r="I1012" s="3">
        <v>37.200000000000003</v>
      </c>
      <c r="J1012" s="3">
        <v>0.48499999999999999</v>
      </c>
      <c r="K1012" s="3">
        <v>25.102</v>
      </c>
      <c r="L1012" s="3">
        <v>13272</v>
      </c>
      <c r="M1012" s="3" t="s">
        <v>129</v>
      </c>
      <c r="N1012" s="3">
        <v>35.581220899999998</v>
      </c>
      <c r="O1012" s="3">
        <v>3.1</v>
      </c>
      <c r="P1012" t="s">
        <v>37</v>
      </c>
      <c r="Q1012" s="3">
        <f t="shared" si="30"/>
        <v>2</v>
      </c>
      <c r="R1012" s="3">
        <f t="shared" si="31"/>
        <v>0</v>
      </c>
      <c r="S1012" s="3">
        <f>IF(Machine_Downtime[[#This Row],[Coolant_Temperature]]&gt;18,2,0)</f>
        <v>0</v>
      </c>
      <c r="T1012" s="3">
        <f>IF(Machine_Downtime[[#This Row],[Torque]]&gt;24,2,0)</f>
        <v>2</v>
      </c>
      <c r="U1012" s="3">
        <f>Machine_Downtime[[#This Row],[torque_risk]]+Machine_Downtime[[#This Row],[temperature_risk]]+Machine_Downtime[[#This Row],[splindle_speed_risk]]+Machine_Downtime[[#This Row],[pressure_risk]]</f>
        <v>4</v>
      </c>
      <c r="V1012" s="3" t="str">
        <f>IF(Machine_Downtime[[#This Row],[risk_score]]&gt;=5,"High",IF(Machine_Downtime[[#This Row],[risk_score]]&gt;=3,"Medium","Low"))</f>
        <v>Medium</v>
      </c>
    </row>
    <row r="1013" spans="1:22" x14ac:dyDescent="0.3">
      <c r="A1013" t="s">
        <v>372</v>
      </c>
      <c r="B1013" t="s">
        <v>23</v>
      </c>
      <c r="C1013" t="s">
        <v>24</v>
      </c>
      <c r="D1013" s="3">
        <v>88.279134229999997</v>
      </c>
      <c r="E1013" s="3">
        <v>3.8666467830000002</v>
      </c>
      <c r="F1013" s="3">
        <v>5.9687678159999997</v>
      </c>
      <c r="G1013" s="3">
        <v>8.6999999999999993</v>
      </c>
      <c r="H1013" s="3">
        <v>50.7</v>
      </c>
      <c r="I1013" s="3">
        <v>29.4</v>
      </c>
      <c r="J1013" s="3">
        <v>0.95399999999999996</v>
      </c>
      <c r="K1013" s="3">
        <v>32.476999999999997</v>
      </c>
      <c r="L1013" s="3">
        <v>19197</v>
      </c>
      <c r="M1013" s="3" t="s">
        <v>47</v>
      </c>
      <c r="N1013" s="3">
        <v>34.973004189999997</v>
      </c>
      <c r="O1013" s="3">
        <v>2.95</v>
      </c>
      <c r="P1013" t="s">
        <v>37</v>
      </c>
      <c r="Q1013" s="3">
        <f t="shared" si="30"/>
        <v>2</v>
      </c>
      <c r="R1013" s="3">
        <f t="shared" si="31"/>
        <v>0</v>
      </c>
      <c r="S1013" s="3">
        <f>IF(Machine_Downtime[[#This Row],[Coolant_Temperature]]&gt;18,2,0)</f>
        <v>0</v>
      </c>
      <c r="T1013" s="3">
        <f>IF(Machine_Downtime[[#This Row],[Torque]]&gt;24,2,0)</f>
        <v>2</v>
      </c>
      <c r="U1013" s="3">
        <f>Machine_Downtime[[#This Row],[torque_risk]]+Machine_Downtime[[#This Row],[temperature_risk]]+Machine_Downtime[[#This Row],[splindle_speed_risk]]+Machine_Downtime[[#This Row],[pressure_risk]]</f>
        <v>4</v>
      </c>
      <c r="V1013" s="3" t="str">
        <f>IF(Machine_Downtime[[#This Row],[risk_score]]&gt;=5,"High",IF(Machine_Downtime[[#This Row],[risk_score]]&gt;=3,"Medium","Low"))</f>
        <v>Medium</v>
      </c>
    </row>
    <row r="1014" spans="1:22" x14ac:dyDescent="0.3">
      <c r="A1014" t="s">
        <v>372</v>
      </c>
      <c r="B1014" t="s">
        <v>28</v>
      </c>
      <c r="C1014" t="s">
        <v>29</v>
      </c>
      <c r="D1014" s="3">
        <v>80.726488000000003</v>
      </c>
      <c r="E1014" s="3">
        <v>3.140995239</v>
      </c>
      <c r="F1014" s="3">
        <v>6.5550696899999998</v>
      </c>
      <c r="G1014" s="3">
        <v>11.9</v>
      </c>
      <c r="H1014" s="3">
        <v>47.6</v>
      </c>
      <c r="I1014" s="3">
        <v>25.3</v>
      </c>
      <c r="J1014" s="3">
        <v>1.1499999999999999</v>
      </c>
      <c r="K1014" s="3">
        <v>26.111000000000001</v>
      </c>
      <c r="L1014" s="3">
        <v>14266</v>
      </c>
      <c r="M1014" s="3" t="s">
        <v>26</v>
      </c>
      <c r="N1014" s="3">
        <v>35.580333660000001</v>
      </c>
      <c r="O1014" s="3">
        <v>3.08</v>
      </c>
      <c r="P1014" t="s">
        <v>37</v>
      </c>
      <c r="Q1014" s="3">
        <f t="shared" si="30"/>
        <v>2</v>
      </c>
      <c r="R1014" s="3">
        <f t="shared" si="31"/>
        <v>0</v>
      </c>
      <c r="S1014" s="3">
        <f>IF(Machine_Downtime[[#This Row],[Coolant_Temperature]]&gt;18,2,0)</f>
        <v>0</v>
      </c>
      <c r="T1014" s="3">
        <f>IF(Machine_Downtime[[#This Row],[Torque]]&gt;24,2,0)</f>
        <v>2</v>
      </c>
      <c r="U1014" s="3">
        <f>Machine_Downtime[[#This Row],[torque_risk]]+Machine_Downtime[[#This Row],[temperature_risk]]+Machine_Downtime[[#This Row],[splindle_speed_risk]]+Machine_Downtime[[#This Row],[pressure_risk]]</f>
        <v>4</v>
      </c>
      <c r="V1014" s="3" t="str">
        <f>IF(Machine_Downtime[[#This Row],[risk_score]]&gt;=5,"High",IF(Machine_Downtime[[#This Row],[risk_score]]&gt;=3,"Medium","Low"))</f>
        <v>Medium</v>
      </c>
    </row>
    <row r="1015" spans="1:22" x14ac:dyDescent="0.3">
      <c r="A1015" t="s">
        <v>372</v>
      </c>
      <c r="B1015" t="s">
        <v>28</v>
      </c>
      <c r="C1015" t="s">
        <v>29</v>
      </c>
      <c r="D1015" s="3">
        <v>99.063889399999994</v>
      </c>
      <c r="E1015" s="3">
        <v>3.166083167</v>
      </c>
      <c r="F1015" s="3">
        <v>6.5411768290000003</v>
      </c>
      <c r="G1015" s="3">
        <v>6.8</v>
      </c>
      <c r="H1015" s="3">
        <v>46.3</v>
      </c>
      <c r="I1015" s="3">
        <v>36.200000000000003</v>
      </c>
      <c r="J1015" s="3">
        <v>0.443</v>
      </c>
      <c r="K1015" s="3">
        <v>26.939</v>
      </c>
      <c r="L1015" s="3">
        <v>17726</v>
      </c>
      <c r="M1015" s="3" t="s">
        <v>76</v>
      </c>
      <c r="N1015" s="3">
        <v>32.519298550000002</v>
      </c>
      <c r="O1015" s="3">
        <v>3.06</v>
      </c>
      <c r="P1015" t="s">
        <v>37</v>
      </c>
      <c r="Q1015" s="3">
        <f t="shared" si="30"/>
        <v>0</v>
      </c>
      <c r="R1015" s="3">
        <f t="shared" si="31"/>
        <v>0</v>
      </c>
      <c r="S1015" s="3">
        <f>IF(Machine_Downtime[[#This Row],[Coolant_Temperature]]&gt;18,2,0)</f>
        <v>0</v>
      </c>
      <c r="T1015" s="3">
        <f>IF(Machine_Downtime[[#This Row],[Torque]]&gt;24,2,0)</f>
        <v>2</v>
      </c>
      <c r="U1015" s="3">
        <f>Machine_Downtime[[#This Row],[torque_risk]]+Machine_Downtime[[#This Row],[temperature_risk]]+Machine_Downtime[[#This Row],[splindle_speed_risk]]+Machine_Downtime[[#This Row],[pressure_risk]]</f>
        <v>2</v>
      </c>
      <c r="V1015" s="3" t="str">
        <f>IF(Machine_Downtime[[#This Row],[risk_score]]&gt;=5,"High",IF(Machine_Downtime[[#This Row],[risk_score]]&gt;=3,"Medium","Low"))</f>
        <v>Low</v>
      </c>
    </row>
    <row r="1016" spans="1:22" x14ac:dyDescent="0.3">
      <c r="A1016" t="s">
        <v>372</v>
      </c>
      <c r="B1016" t="s">
        <v>28</v>
      </c>
      <c r="C1016" t="s">
        <v>29</v>
      </c>
      <c r="D1016" s="3">
        <v>61.67</v>
      </c>
      <c r="E1016" s="3">
        <v>6.5801953339999999</v>
      </c>
      <c r="F1016" s="3">
        <v>6.6414476100000002</v>
      </c>
      <c r="G1016" s="3" t="s">
        <v>309</v>
      </c>
      <c r="H1016" s="3">
        <v>41.6</v>
      </c>
      <c r="I1016" s="3">
        <v>38.299999999999997</v>
      </c>
      <c r="J1016" s="3">
        <v>0.59299999999999997</v>
      </c>
      <c r="K1016" s="3">
        <v>23.841000000000001</v>
      </c>
      <c r="L1016" s="3">
        <v>21951</v>
      </c>
      <c r="M1016" s="3" t="s">
        <v>178</v>
      </c>
      <c r="N1016" s="3">
        <v>26.294448119999998</v>
      </c>
      <c r="O1016" s="3">
        <v>3.93</v>
      </c>
      <c r="P1016" t="s">
        <v>21</v>
      </c>
      <c r="Q1016" s="3">
        <f t="shared" si="30"/>
        <v>2</v>
      </c>
      <c r="R1016" s="3">
        <f t="shared" si="31"/>
        <v>0</v>
      </c>
      <c r="S1016" s="3">
        <f>IF(Machine_Downtime[[#This Row],[Coolant_Temperature]]&gt;18,2,0)</f>
        <v>2</v>
      </c>
      <c r="T1016" s="3">
        <f>IF(Machine_Downtime[[#This Row],[Torque]]&gt;24,2,0)</f>
        <v>2</v>
      </c>
      <c r="U1016" s="3">
        <f>Machine_Downtime[[#This Row],[torque_risk]]+Machine_Downtime[[#This Row],[temperature_risk]]+Machine_Downtime[[#This Row],[splindle_speed_risk]]+Machine_Downtime[[#This Row],[pressure_risk]]</f>
        <v>6</v>
      </c>
      <c r="V1016" s="3" t="str">
        <f>IF(Machine_Downtime[[#This Row],[risk_score]]&gt;=5,"High",IF(Machine_Downtime[[#This Row],[risk_score]]&gt;=3,"Medium","Low"))</f>
        <v>High</v>
      </c>
    </row>
    <row r="1017" spans="1:22" x14ac:dyDescent="0.3">
      <c r="A1017" t="s">
        <v>373</v>
      </c>
      <c r="B1017" t="s">
        <v>17</v>
      </c>
      <c r="C1017" t="s">
        <v>18</v>
      </c>
      <c r="D1017" s="3">
        <v>139.7846117</v>
      </c>
      <c r="E1017" s="3">
        <v>5.8145516810000002</v>
      </c>
      <c r="F1017" s="3">
        <v>5.7545387659999996</v>
      </c>
      <c r="G1017" s="3">
        <v>12.2</v>
      </c>
      <c r="H1017" s="3">
        <v>45.4</v>
      </c>
      <c r="I1017" s="3">
        <v>33.799999999999997</v>
      </c>
      <c r="J1017" s="3">
        <v>1.077</v>
      </c>
      <c r="K1017" s="3">
        <v>31.045999999999999</v>
      </c>
      <c r="L1017" s="3">
        <v>23251</v>
      </c>
      <c r="M1017" s="3" t="s">
        <v>112</v>
      </c>
      <c r="N1017" s="3">
        <v>20.532536239999999</v>
      </c>
      <c r="O1017" s="3">
        <v>1.99</v>
      </c>
      <c r="P1017" t="s">
        <v>37</v>
      </c>
      <c r="Q1017" s="3">
        <f t="shared" si="30"/>
        <v>0</v>
      </c>
      <c r="R1017" s="3">
        <f t="shared" si="31"/>
        <v>2</v>
      </c>
      <c r="S1017" s="3">
        <f>IF(Machine_Downtime[[#This Row],[Coolant_Temperature]]&gt;18,2,0)</f>
        <v>0</v>
      </c>
      <c r="T1017" s="3">
        <f>IF(Machine_Downtime[[#This Row],[Torque]]&gt;24,2,0)</f>
        <v>0</v>
      </c>
      <c r="U1017" s="3">
        <f>Machine_Downtime[[#This Row],[torque_risk]]+Machine_Downtime[[#This Row],[temperature_risk]]+Machine_Downtime[[#This Row],[splindle_speed_risk]]+Machine_Downtime[[#This Row],[pressure_risk]]</f>
        <v>2</v>
      </c>
      <c r="V1017" s="3" t="str">
        <f>IF(Machine_Downtime[[#This Row],[risk_score]]&gt;=5,"High",IF(Machine_Downtime[[#This Row],[risk_score]]&gt;=3,"Medium","Low"))</f>
        <v>Low</v>
      </c>
    </row>
    <row r="1018" spans="1:22" x14ac:dyDescent="0.3">
      <c r="A1018" t="s">
        <v>373</v>
      </c>
      <c r="B1018" t="s">
        <v>23</v>
      </c>
      <c r="C1018" t="s">
        <v>24</v>
      </c>
      <c r="D1018" s="3">
        <v>137.1832617</v>
      </c>
      <c r="E1018" s="3">
        <v>5.9335928789999999</v>
      </c>
      <c r="F1018" s="3">
        <v>6.8096124150000001</v>
      </c>
      <c r="G1018" s="3">
        <v>4.5</v>
      </c>
      <c r="H1018" s="3">
        <v>55.4</v>
      </c>
      <c r="I1018" s="3">
        <v>32.4</v>
      </c>
      <c r="J1018" s="3">
        <v>0.92</v>
      </c>
      <c r="K1018" s="3">
        <v>17.968</v>
      </c>
      <c r="L1018" s="3">
        <v>23670</v>
      </c>
      <c r="M1018" s="3" t="s">
        <v>103</v>
      </c>
      <c r="N1018" s="3">
        <v>20.169074779999999</v>
      </c>
      <c r="O1018" s="3">
        <v>1.95</v>
      </c>
      <c r="P1018" t="s">
        <v>37</v>
      </c>
      <c r="Q1018" s="3">
        <f t="shared" si="30"/>
        <v>0</v>
      </c>
      <c r="R1018" s="3">
        <f t="shared" si="31"/>
        <v>2</v>
      </c>
      <c r="S1018" s="3">
        <f>IF(Machine_Downtime[[#This Row],[Coolant_Temperature]]&gt;18,2,0)</f>
        <v>0</v>
      </c>
      <c r="T1018" s="3">
        <f>IF(Machine_Downtime[[#This Row],[Torque]]&gt;24,2,0)</f>
        <v>0</v>
      </c>
      <c r="U1018" s="3">
        <f>Machine_Downtime[[#This Row],[torque_risk]]+Machine_Downtime[[#This Row],[temperature_risk]]+Machine_Downtime[[#This Row],[splindle_speed_risk]]+Machine_Downtime[[#This Row],[pressure_risk]]</f>
        <v>2</v>
      </c>
      <c r="V1018" s="3" t="str">
        <f>IF(Machine_Downtime[[#This Row],[risk_score]]&gt;=5,"High",IF(Machine_Downtime[[#This Row],[risk_score]]&gt;=3,"Medium","Low"))</f>
        <v>Low</v>
      </c>
    </row>
    <row r="1019" spans="1:22" x14ac:dyDescent="0.3">
      <c r="A1019" t="s">
        <v>373</v>
      </c>
      <c r="B1019" t="s">
        <v>28</v>
      </c>
      <c r="C1019" t="s">
        <v>29</v>
      </c>
      <c r="D1019" s="3">
        <v>108.79544180000001</v>
      </c>
      <c r="E1019" s="3">
        <v>5.9331032959999996</v>
      </c>
      <c r="F1019" s="3">
        <v>6.9828134329999996</v>
      </c>
      <c r="G1019" s="3">
        <v>5.7</v>
      </c>
      <c r="H1019" s="3">
        <v>56.4</v>
      </c>
      <c r="I1019" s="3">
        <v>41.7</v>
      </c>
      <c r="J1019" s="3">
        <v>0.88400000000000001</v>
      </c>
      <c r="K1019" s="3">
        <v>20.338999999999999</v>
      </c>
      <c r="L1019" s="3">
        <v>23666</v>
      </c>
      <c r="M1019" s="3" t="s">
        <v>112</v>
      </c>
      <c r="N1019" s="3">
        <v>20.17248373</v>
      </c>
      <c r="O1019" s="3">
        <v>1.89</v>
      </c>
      <c r="P1019" t="s">
        <v>37</v>
      </c>
      <c r="Q1019" s="3">
        <f t="shared" si="30"/>
        <v>0</v>
      </c>
      <c r="R1019" s="3">
        <f t="shared" si="31"/>
        <v>2</v>
      </c>
      <c r="S1019" s="3">
        <f>IF(Machine_Downtime[[#This Row],[Coolant_Temperature]]&gt;18,2,0)</f>
        <v>0</v>
      </c>
      <c r="T1019" s="3">
        <f>IF(Machine_Downtime[[#This Row],[Torque]]&gt;24,2,0)</f>
        <v>0</v>
      </c>
      <c r="U1019" s="3">
        <f>Machine_Downtime[[#This Row],[torque_risk]]+Machine_Downtime[[#This Row],[temperature_risk]]+Machine_Downtime[[#This Row],[splindle_speed_risk]]+Machine_Downtime[[#This Row],[pressure_risk]]</f>
        <v>2</v>
      </c>
      <c r="V1019" s="3" t="str">
        <f>IF(Machine_Downtime[[#This Row],[risk_score]]&gt;=5,"High",IF(Machine_Downtime[[#This Row],[risk_score]]&gt;=3,"Medium","Low"))</f>
        <v>Low</v>
      </c>
    </row>
    <row r="1020" spans="1:22" x14ac:dyDescent="0.3">
      <c r="A1020" t="s">
        <v>373</v>
      </c>
      <c r="B1020" t="s">
        <v>17</v>
      </c>
      <c r="C1020" t="s">
        <v>18</v>
      </c>
      <c r="D1020" s="3">
        <v>148.4564977</v>
      </c>
      <c r="E1020" s="3">
        <v>5.9692556029999997</v>
      </c>
      <c r="F1020" s="3">
        <v>6.75383084</v>
      </c>
      <c r="G1020" s="3">
        <v>6.8</v>
      </c>
      <c r="H1020" s="3">
        <v>47.1</v>
      </c>
      <c r="I1020" s="3">
        <v>33.5</v>
      </c>
      <c r="J1020" s="3">
        <v>1.3149999999999999</v>
      </c>
      <c r="K1020" s="3">
        <v>22.199000000000002</v>
      </c>
      <c r="L1020" s="3">
        <v>23737</v>
      </c>
      <c r="M1020" s="3" t="s">
        <v>57</v>
      </c>
      <c r="N1020" s="3">
        <v>20.112145600000002</v>
      </c>
      <c r="O1020" s="3">
        <v>1.91</v>
      </c>
      <c r="P1020" t="s">
        <v>37</v>
      </c>
      <c r="Q1020" s="3">
        <f t="shared" si="30"/>
        <v>0</v>
      </c>
      <c r="R1020" s="3">
        <f t="shared" si="31"/>
        <v>2</v>
      </c>
      <c r="S1020" s="3">
        <f>IF(Machine_Downtime[[#This Row],[Coolant_Temperature]]&gt;18,2,0)</f>
        <v>0</v>
      </c>
      <c r="T1020" s="3">
        <f>IF(Machine_Downtime[[#This Row],[Torque]]&gt;24,2,0)</f>
        <v>0</v>
      </c>
      <c r="U1020" s="3">
        <f>Machine_Downtime[[#This Row],[torque_risk]]+Machine_Downtime[[#This Row],[temperature_risk]]+Machine_Downtime[[#This Row],[splindle_speed_risk]]+Machine_Downtime[[#This Row],[pressure_risk]]</f>
        <v>2</v>
      </c>
      <c r="V1020" s="3" t="str">
        <f>IF(Machine_Downtime[[#This Row],[risk_score]]&gt;=5,"High",IF(Machine_Downtime[[#This Row],[risk_score]]&gt;=3,"Medium","Low"))</f>
        <v>Low</v>
      </c>
    </row>
    <row r="1021" spans="1:22" x14ac:dyDescent="0.3">
      <c r="A1021" t="s">
        <v>373</v>
      </c>
      <c r="B1021" t="s">
        <v>28</v>
      </c>
      <c r="C1021" t="s">
        <v>29</v>
      </c>
      <c r="D1021" s="3">
        <v>118.2644748</v>
      </c>
      <c r="E1021" s="3">
        <v>5.9553263349999996</v>
      </c>
      <c r="F1021" s="3">
        <v>6.6846499670000004</v>
      </c>
      <c r="G1021" s="3">
        <v>7.4</v>
      </c>
      <c r="H1021" s="3">
        <v>52.7</v>
      </c>
      <c r="I1021" s="3">
        <v>35.1</v>
      </c>
      <c r="J1021" s="3">
        <v>1.3069999999999999</v>
      </c>
      <c r="K1021" s="3">
        <v>28.341999999999999</v>
      </c>
      <c r="L1021" s="3">
        <v>16198</v>
      </c>
      <c r="M1021" s="3" t="s">
        <v>124</v>
      </c>
      <c r="N1021" s="3">
        <v>20.127408410000001</v>
      </c>
      <c r="O1021" s="3">
        <v>2.0099999999999998</v>
      </c>
      <c r="P1021" t="s">
        <v>37</v>
      </c>
      <c r="Q1021" s="3">
        <f t="shared" si="30"/>
        <v>0</v>
      </c>
      <c r="R1021" s="3">
        <f t="shared" si="31"/>
        <v>2</v>
      </c>
      <c r="S1021" s="3">
        <f>IF(Machine_Downtime[[#This Row],[Coolant_Temperature]]&gt;18,2,0)</f>
        <v>0</v>
      </c>
      <c r="T1021" s="3">
        <f>IF(Machine_Downtime[[#This Row],[Torque]]&gt;24,2,0)</f>
        <v>0</v>
      </c>
      <c r="U1021" s="3">
        <f>Machine_Downtime[[#This Row],[torque_risk]]+Machine_Downtime[[#This Row],[temperature_risk]]+Machine_Downtime[[#This Row],[splindle_speed_risk]]+Machine_Downtime[[#This Row],[pressure_risk]]</f>
        <v>2</v>
      </c>
      <c r="V1021" s="3" t="str">
        <f>IF(Machine_Downtime[[#This Row],[risk_score]]&gt;=5,"High",IF(Machine_Downtime[[#This Row],[risk_score]]&gt;=3,"Medium","Low"))</f>
        <v>Low</v>
      </c>
    </row>
    <row r="1022" spans="1:22" x14ac:dyDescent="0.3">
      <c r="A1022" t="s">
        <v>373</v>
      </c>
      <c r="B1022" t="s">
        <v>23</v>
      </c>
      <c r="C1022" t="s">
        <v>24</v>
      </c>
      <c r="D1022" s="3">
        <v>117.71669110000001</v>
      </c>
      <c r="E1022" s="3">
        <v>6.0054127770000001</v>
      </c>
      <c r="F1022" s="3">
        <v>6.7811791899999996</v>
      </c>
      <c r="G1022" s="3">
        <v>8.6999999999999993</v>
      </c>
      <c r="H1022" s="3">
        <v>39.299999999999997</v>
      </c>
      <c r="I1022" s="3">
        <v>37.9</v>
      </c>
      <c r="J1022" s="3">
        <v>1.3160000000000001</v>
      </c>
      <c r="K1022" s="3">
        <v>36.613999999999997</v>
      </c>
      <c r="L1022" s="3">
        <v>17726</v>
      </c>
      <c r="M1022" s="3" t="s">
        <v>189</v>
      </c>
      <c r="N1022" s="3">
        <v>29.823194780000001</v>
      </c>
      <c r="O1022" s="3" t="s">
        <v>81</v>
      </c>
      <c r="P1022" t="s">
        <v>37</v>
      </c>
      <c r="Q1022" s="3">
        <f t="shared" si="30"/>
        <v>0</v>
      </c>
      <c r="R1022" s="3">
        <f t="shared" si="31"/>
        <v>0</v>
      </c>
      <c r="S1022" s="3">
        <f>IF(Machine_Downtime[[#This Row],[Coolant_Temperature]]&gt;18,2,0)</f>
        <v>0</v>
      </c>
      <c r="T1022" s="3">
        <f>IF(Machine_Downtime[[#This Row],[Torque]]&gt;24,2,0)</f>
        <v>2</v>
      </c>
      <c r="U1022" s="3">
        <f>Machine_Downtime[[#This Row],[torque_risk]]+Machine_Downtime[[#This Row],[temperature_risk]]+Machine_Downtime[[#This Row],[splindle_speed_risk]]+Machine_Downtime[[#This Row],[pressure_risk]]</f>
        <v>2</v>
      </c>
      <c r="V1022" s="3" t="str">
        <f>IF(Machine_Downtime[[#This Row],[risk_score]]&gt;=5,"High",IF(Machine_Downtime[[#This Row],[risk_score]]&gt;=3,"Medium","Low"))</f>
        <v>Low</v>
      </c>
    </row>
    <row r="1023" spans="1:22" x14ac:dyDescent="0.3">
      <c r="A1023" t="s">
        <v>373</v>
      </c>
      <c r="B1023" t="s">
        <v>28</v>
      </c>
      <c r="C1023" t="s">
        <v>29</v>
      </c>
      <c r="D1023" s="3">
        <v>53.83</v>
      </c>
      <c r="E1023" s="3">
        <v>3.7594893900000002</v>
      </c>
      <c r="F1023" s="3">
        <v>6.213023637</v>
      </c>
      <c r="G1023" s="3">
        <v>16.899999999999999</v>
      </c>
      <c r="H1023" s="3" t="s">
        <v>130</v>
      </c>
      <c r="I1023" s="3">
        <v>38.200000000000003</v>
      </c>
      <c r="J1023" s="3">
        <v>0.91</v>
      </c>
      <c r="K1023" s="3">
        <v>18.405999999999999</v>
      </c>
      <c r="L1023" s="3">
        <v>20801</v>
      </c>
      <c r="M1023" s="3" t="s">
        <v>107</v>
      </c>
      <c r="N1023" s="3">
        <v>15.119739300000001</v>
      </c>
      <c r="O1023" s="3">
        <v>3.67</v>
      </c>
      <c r="P1023" t="s">
        <v>21</v>
      </c>
      <c r="Q1023" s="3">
        <f t="shared" si="30"/>
        <v>2</v>
      </c>
      <c r="R1023" s="3">
        <f t="shared" si="31"/>
        <v>0</v>
      </c>
      <c r="S1023" s="3">
        <f>IF(Machine_Downtime[[#This Row],[Coolant_Temperature]]&gt;18,2,0)</f>
        <v>0</v>
      </c>
      <c r="T1023" s="3">
        <f>IF(Machine_Downtime[[#This Row],[Torque]]&gt;24,2,0)</f>
        <v>0</v>
      </c>
      <c r="U1023" s="3">
        <f>Machine_Downtime[[#This Row],[torque_risk]]+Machine_Downtime[[#This Row],[temperature_risk]]+Machine_Downtime[[#This Row],[splindle_speed_risk]]+Machine_Downtime[[#This Row],[pressure_risk]]</f>
        <v>2</v>
      </c>
      <c r="V1023" s="3" t="str">
        <f>IF(Machine_Downtime[[#This Row],[risk_score]]&gt;=5,"High",IF(Machine_Downtime[[#This Row],[risk_score]]&gt;=3,"Medium","Low"))</f>
        <v>Low</v>
      </c>
    </row>
    <row r="1024" spans="1:22" x14ac:dyDescent="0.3">
      <c r="A1024" t="s">
        <v>373</v>
      </c>
      <c r="B1024" t="s">
        <v>23</v>
      </c>
      <c r="C1024" t="s">
        <v>24</v>
      </c>
      <c r="D1024" s="3">
        <v>138.78260230000001</v>
      </c>
      <c r="E1024" s="3">
        <v>5.9772479289999998</v>
      </c>
      <c r="F1024" s="3">
        <v>6.3452309619999996</v>
      </c>
      <c r="G1024" s="3">
        <v>9.9</v>
      </c>
      <c r="H1024" s="3">
        <v>42.7</v>
      </c>
      <c r="I1024" s="3">
        <v>39.299999999999997</v>
      </c>
      <c r="J1024" s="3">
        <v>0.73</v>
      </c>
      <c r="K1024" s="3">
        <v>29.026</v>
      </c>
      <c r="L1024" s="3">
        <v>18436</v>
      </c>
      <c r="M1024" s="3" t="s">
        <v>157</v>
      </c>
      <c r="N1024" s="3">
        <v>20.101136839999999</v>
      </c>
      <c r="O1024" s="3">
        <v>2.02</v>
      </c>
      <c r="P1024" t="s">
        <v>37</v>
      </c>
      <c r="Q1024" s="3">
        <f t="shared" si="30"/>
        <v>0</v>
      </c>
      <c r="R1024" s="3">
        <f t="shared" si="31"/>
        <v>2</v>
      </c>
      <c r="S1024" s="3">
        <f>IF(Machine_Downtime[[#This Row],[Coolant_Temperature]]&gt;18,2,0)</f>
        <v>0</v>
      </c>
      <c r="T1024" s="3">
        <f>IF(Machine_Downtime[[#This Row],[Torque]]&gt;24,2,0)</f>
        <v>0</v>
      </c>
      <c r="U1024" s="3">
        <f>Machine_Downtime[[#This Row],[torque_risk]]+Machine_Downtime[[#This Row],[temperature_risk]]+Machine_Downtime[[#This Row],[splindle_speed_risk]]+Machine_Downtime[[#This Row],[pressure_risk]]</f>
        <v>2</v>
      </c>
      <c r="V1024" s="3" t="str">
        <f>IF(Machine_Downtime[[#This Row],[risk_score]]&gt;=5,"High",IF(Machine_Downtime[[#This Row],[risk_score]]&gt;=3,"Medium","Low"))</f>
        <v>Low</v>
      </c>
    </row>
    <row r="1025" spans="1:22" x14ac:dyDescent="0.3">
      <c r="A1025" t="s">
        <v>373</v>
      </c>
      <c r="B1025" t="s">
        <v>28</v>
      </c>
      <c r="C1025" t="s">
        <v>29</v>
      </c>
      <c r="D1025" s="3">
        <v>125.6978084</v>
      </c>
      <c r="E1025" s="3">
        <v>5.8046233919999999</v>
      </c>
      <c r="F1025" s="3">
        <v>5.8419537290000001</v>
      </c>
      <c r="G1025" s="3">
        <v>10.6</v>
      </c>
      <c r="H1025" s="3">
        <v>51.4</v>
      </c>
      <c r="I1025" s="3">
        <v>33.700000000000003</v>
      </c>
      <c r="J1025" s="3">
        <v>0.498</v>
      </c>
      <c r="K1025" s="3">
        <v>30.917999999999999</v>
      </c>
      <c r="L1025" s="3">
        <v>13272</v>
      </c>
      <c r="M1025" s="3" t="s">
        <v>152</v>
      </c>
      <c r="N1025" s="3">
        <v>35.581220899999998</v>
      </c>
      <c r="O1025" s="3">
        <v>3.24</v>
      </c>
      <c r="P1025" t="s">
        <v>37</v>
      </c>
      <c r="Q1025" s="3">
        <f t="shared" si="30"/>
        <v>0</v>
      </c>
      <c r="R1025" s="3">
        <f t="shared" si="31"/>
        <v>0</v>
      </c>
      <c r="S1025" s="3">
        <f>IF(Machine_Downtime[[#This Row],[Coolant_Temperature]]&gt;18,2,0)</f>
        <v>0</v>
      </c>
      <c r="T1025" s="3">
        <f>IF(Machine_Downtime[[#This Row],[Torque]]&gt;24,2,0)</f>
        <v>2</v>
      </c>
      <c r="U1025" s="3">
        <f>Machine_Downtime[[#This Row],[torque_risk]]+Machine_Downtime[[#This Row],[temperature_risk]]+Machine_Downtime[[#This Row],[splindle_speed_risk]]+Machine_Downtime[[#This Row],[pressure_risk]]</f>
        <v>2</v>
      </c>
      <c r="V1025" s="3" t="str">
        <f>IF(Machine_Downtime[[#This Row],[risk_score]]&gt;=5,"High",IF(Machine_Downtime[[#This Row],[risk_score]]&gt;=3,"Medium","Low"))</f>
        <v>Low</v>
      </c>
    </row>
    <row r="1026" spans="1:22" x14ac:dyDescent="0.3">
      <c r="A1026" t="s">
        <v>373</v>
      </c>
      <c r="B1026" t="s">
        <v>23</v>
      </c>
      <c r="C1026" t="s">
        <v>24</v>
      </c>
      <c r="D1026" s="3">
        <v>130.9359408</v>
      </c>
      <c r="E1026" s="3">
        <v>5.804224209</v>
      </c>
      <c r="F1026" s="3">
        <v>6.3199267250000002</v>
      </c>
      <c r="G1026" s="3">
        <v>10.6</v>
      </c>
      <c r="H1026" s="3">
        <v>50.1</v>
      </c>
      <c r="I1026" s="3">
        <v>34.200000000000003</v>
      </c>
      <c r="J1026" s="3">
        <v>0.98599999999999999</v>
      </c>
      <c r="K1026" s="3">
        <v>35.540999999999997</v>
      </c>
      <c r="L1026" s="3">
        <v>19197</v>
      </c>
      <c r="M1026" s="3" t="s">
        <v>374</v>
      </c>
      <c r="N1026" s="3">
        <v>20.570579110000001</v>
      </c>
      <c r="O1026" s="3">
        <v>2.17</v>
      </c>
      <c r="P1026" t="s">
        <v>37</v>
      </c>
      <c r="Q1026" s="3">
        <f t="shared" ref="Q1026:Q1089" si="32">IF(D1026&lt;90,2,0)</f>
        <v>0</v>
      </c>
      <c r="R1026" s="3">
        <f t="shared" ref="R1026:R1089" si="33">IF(L1025&gt;20000,2,0)</f>
        <v>0</v>
      </c>
      <c r="S1026" s="3">
        <f>IF(Machine_Downtime[[#This Row],[Coolant_Temperature]]&gt;18,2,0)</f>
        <v>0</v>
      </c>
      <c r="T1026" s="3">
        <f>IF(Machine_Downtime[[#This Row],[Torque]]&gt;24,2,0)</f>
        <v>0</v>
      </c>
      <c r="U1026" s="3">
        <f>Machine_Downtime[[#This Row],[torque_risk]]+Machine_Downtime[[#This Row],[temperature_risk]]+Machine_Downtime[[#This Row],[splindle_speed_risk]]+Machine_Downtime[[#This Row],[pressure_risk]]</f>
        <v>0</v>
      </c>
      <c r="V1026" s="3" t="str">
        <f>IF(Machine_Downtime[[#This Row],[risk_score]]&gt;=5,"High",IF(Machine_Downtime[[#This Row],[risk_score]]&gt;=3,"Medium","Low"))</f>
        <v>Low</v>
      </c>
    </row>
    <row r="1027" spans="1:22" x14ac:dyDescent="0.3">
      <c r="A1027" t="s">
        <v>373</v>
      </c>
      <c r="B1027" t="s">
        <v>28</v>
      </c>
      <c r="C1027" t="s">
        <v>29</v>
      </c>
      <c r="D1027" s="3">
        <v>82.968807900000002</v>
      </c>
      <c r="E1027" s="3">
        <v>5.9557217009999999</v>
      </c>
      <c r="F1027" s="3">
        <v>6.441593439</v>
      </c>
      <c r="G1027" s="3">
        <v>7.4</v>
      </c>
      <c r="H1027" s="3">
        <v>45.7</v>
      </c>
      <c r="I1027" s="3">
        <v>31.3</v>
      </c>
      <c r="J1027" s="3">
        <v>0.72399999999999998</v>
      </c>
      <c r="K1027" s="3">
        <v>33.732999999999997</v>
      </c>
      <c r="L1027" s="3">
        <v>17726</v>
      </c>
      <c r="M1027" s="3" t="s">
        <v>167</v>
      </c>
      <c r="N1027" s="3">
        <v>20.127408410000001</v>
      </c>
      <c r="O1027" s="3">
        <v>3.04</v>
      </c>
      <c r="P1027" t="s">
        <v>37</v>
      </c>
      <c r="Q1027" s="3">
        <f t="shared" si="32"/>
        <v>2</v>
      </c>
      <c r="R1027" s="3">
        <f t="shared" si="33"/>
        <v>0</v>
      </c>
      <c r="S1027" s="3">
        <f>IF(Machine_Downtime[[#This Row],[Coolant_Temperature]]&gt;18,2,0)</f>
        <v>0</v>
      </c>
      <c r="T1027" s="3">
        <f>IF(Machine_Downtime[[#This Row],[Torque]]&gt;24,2,0)</f>
        <v>0</v>
      </c>
      <c r="U1027" s="3">
        <f>Machine_Downtime[[#This Row],[torque_risk]]+Machine_Downtime[[#This Row],[temperature_risk]]+Machine_Downtime[[#This Row],[splindle_speed_risk]]+Machine_Downtime[[#This Row],[pressure_risk]]</f>
        <v>2</v>
      </c>
      <c r="V1027" s="3" t="str">
        <f>IF(Machine_Downtime[[#This Row],[risk_score]]&gt;=5,"High",IF(Machine_Downtime[[#This Row],[risk_score]]&gt;=3,"Medium","Low"))</f>
        <v>Low</v>
      </c>
    </row>
    <row r="1028" spans="1:22" x14ac:dyDescent="0.3">
      <c r="A1028" t="s">
        <v>373</v>
      </c>
      <c r="B1028" t="s">
        <v>17</v>
      </c>
      <c r="C1028" t="s">
        <v>18</v>
      </c>
      <c r="D1028" s="3">
        <v>51.78</v>
      </c>
      <c r="E1028" s="3">
        <v>4.0006105759999997</v>
      </c>
      <c r="F1028" s="3">
        <v>6.3436525819999998</v>
      </c>
      <c r="G1028" s="3">
        <v>13.4</v>
      </c>
      <c r="H1028" s="3">
        <v>51.1</v>
      </c>
      <c r="I1028" s="3">
        <v>41.1</v>
      </c>
      <c r="J1028" s="3">
        <v>0.88700000000000001</v>
      </c>
      <c r="K1028" s="3">
        <v>24.195</v>
      </c>
      <c r="L1028" s="3">
        <v>16005</v>
      </c>
      <c r="M1028" s="3" t="s">
        <v>153</v>
      </c>
      <c r="N1028" s="3">
        <v>29.82830366</v>
      </c>
      <c r="O1028" s="3">
        <v>2.34</v>
      </c>
      <c r="P1028" t="s">
        <v>21</v>
      </c>
      <c r="Q1028" s="3">
        <f t="shared" si="32"/>
        <v>2</v>
      </c>
      <c r="R1028" s="3">
        <f t="shared" si="33"/>
        <v>0</v>
      </c>
      <c r="S1028" s="3">
        <f>IF(Machine_Downtime[[#This Row],[Coolant_Temperature]]&gt;18,2,0)</f>
        <v>0</v>
      </c>
      <c r="T1028" s="3">
        <f>IF(Machine_Downtime[[#This Row],[Torque]]&gt;24,2,0)</f>
        <v>2</v>
      </c>
      <c r="U1028" s="3">
        <f>Machine_Downtime[[#This Row],[torque_risk]]+Machine_Downtime[[#This Row],[temperature_risk]]+Machine_Downtime[[#This Row],[splindle_speed_risk]]+Machine_Downtime[[#This Row],[pressure_risk]]</f>
        <v>4</v>
      </c>
      <c r="V1028" s="3" t="str">
        <f>IF(Machine_Downtime[[#This Row],[risk_score]]&gt;=5,"High",IF(Machine_Downtime[[#This Row],[risk_score]]&gt;=3,"Medium","Low"))</f>
        <v>Medium</v>
      </c>
    </row>
    <row r="1029" spans="1:22" x14ac:dyDescent="0.3">
      <c r="A1029" t="s">
        <v>373</v>
      </c>
      <c r="B1029" t="s">
        <v>17</v>
      </c>
      <c r="C1029" t="s">
        <v>18</v>
      </c>
      <c r="D1029" s="3">
        <v>82.87</v>
      </c>
      <c r="E1029" s="3">
        <v>4.0019122029999998</v>
      </c>
      <c r="F1029" s="3">
        <v>7.122588736</v>
      </c>
      <c r="G1029" s="3">
        <v>26.4</v>
      </c>
      <c r="H1029" s="3">
        <v>41.3</v>
      </c>
      <c r="I1029" s="3">
        <v>32.200000000000003</v>
      </c>
      <c r="J1029" s="3">
        <v>1.079</v>
      </c>
      <c r="K1029" s="3">
        <v>24.783000000000001</v>
      </c>
      <c r="L1029" s="3">
        <v>25528</v>
      </c>
      <c r="M1029" s="3" t="s">
        <v>51</v>
      </c>
      <c r="N1029" s="3">
        <v>29.817125730000001</v>
      </c>
      <c r="O1029" s="3">
        <v>3.91</v>
      </c>
      <c r="P1029" t="s">
        <v>21</v>
      </c>
      <c r="Q1029" s="3">
        <f t="shared" si="32"/>
        <v>2</v>
      </c>
      <c r="R1029" s="3">
        <f t="shared" si="33"/>
        <v>0</v>
      </c>
      <c r="S1029" s="3">
        <f>IF(Machine_Downtime[[#This Row],[Coolant_Temperature]]&gt;18,2,0)</f>
        <v>2</v>
      </c>
      <c r="T1029" s="3">
        <f>IF(Machine_Downtime[[#This Row],[Torque]]&gt;24,2,0)</f>
        <v>2</v>
      </c>
      <c r="U1029" s="3">
        <f>Machine_Downtime[[#This Row],[torque_risk]]+Machine_Downtime[[#This Row],[temperature_risk]]+Machine_Downtime[[#This Row],[splindle_speed_risk]]+Machine_Downtime[[#This Row],[pressure_risk]]</f>
        <v>6</v>
      </c>
      <c r="V1029" s="3" t="str">
        <f>IF(Machine_Downtime[[#This Row],[risk_score]]&gt;=5,"High",IF(Machine_Downtime[[#This Row],[risk_score]]&gt;=3,"Medium","Low"))</f>
        <v>High</v>
      </c>
    </row>
    <row r="1030" spans="1:22" x14ac:dyDescent="0.3">
      <c r="A1030" t="s">
        <v>373</v>
      </c>
      <c r="B1030" t="s">
        <v>17</v>
      </c>
      <c r="C1030" t="s">
        <v>18</v>
      </c>
      <c r="D1030" s="3">
        <v>76.53</v>
      </c>
      <c r="E1030" s="3">
        <v>3.7359856979999999</v>
      </c>
      <c r="F1030" s="3">
        <v>6.9931779220000001</v>
      </c>
      <c r="G1030" s="3">
        <v>16.2</v>
      </c>
      <c r="H1030" s="3" t="s">
        <v>266</v>
      </c>
      <c r="I1030" s="3">
        <v>39.4</v>
      </c>
      <c r="J1030" s="3">
        <v>0.84199999999999997</v>
      </c>
      <c r="K1030" s="3">
        <v>34.679000000000002</v>
      </c>
      <c r="L1030" s="3">
        <v>23432</v>
      </c>
      <c r="M1030" s="3" t="s">
        <v>217</v>
      </c>
      <c r="N1030" s="3">
        <v>16.964105069999999</v>
      </c>
      <c r="O1030" s="3">
        <v>3.69</v>
      </c>
      <c r="P1030" t="s">
        <v>21</v>
      </c>
      <c r="Q1030" s="3">
        <f t="shared" si="32"/>
        <v>2</v>
      </c>
      <c r="R1030" s="3">
        <f t="shared" si="33"/>
        <v>2</v>
      </c>
      <c r="S1030" s="3">
        <f>IF(Machine_Downtime[[#This Row],[Coolant_Temperature]]&gt;18,2,0)</f>
        <v>0</v>
      </c>
      <c r="T1030" s="3">
        <f>IF(Machine_Downtime[[#This Row],[Torque]]&gt;24,2,0)</f>
        <v>0</v>
      </c>
      <c r="U1030" s="3">
        <f>Machine_Downtime[[#This Row],[torque_risk]]+Machine_Downtime[[#This Row],[temperature_risk]]+Machine_Downtime[[#This Row],[splindle_speed_risk]]+Machine_Downtime[[#This Row],[pressure_risk]]</f>
        <v>4</v>
      </c>
      <c r="V1030" s="3" t="str">
        <f>IF(Machine_Downtime[[#This Row],[risk_score]]&gt;=5,"High",IF(Machine_Downtime[[#This Row],[risk_score]]&gt;=3,"Medium","Low"))</f>
        <v>Medium</v>
      </c>
    </row>
    <row r="1031" spans="1:22" x14ac:dyDescent="0.3">
      <c r="A1031" t="s">
        <v>373</v>
      </c>
      <c r="B1031" t="s">
        <v>17</v>
      </c>
      <c r="C1031" t="s">
        <v>18</v>
      </c>
      <c r="D1031" s="3">
        <v>136.3169005</v>
      </c>
      <c r="E1031" s="3">
        <v>3.140995239</v>
      </c>
      <c r="F1031" s="3">
        <v>6.1807990410000002</v>
      </c>
      <c r="G1031" s="3">
        <v>11.9</v>
      </c>
      <c r="H1031" s="3" t="s">
        <v>375</v>
      </c>
      <c r="I1031" s="3">
        <v>31.8</v>
      </c>
      <c r="J1031" s="3">
        <v>0.68400000000000005</v>
      </c>
      <c r="K1031" s="3">
        <v>27.29</v>
      </c>
      <c r="L1031" s="3">
        <v>23728</v>
      </c>
      <c r="M1031" s="3" t="s">
        <v>239</v>
      </c>
      <c r="N1031" s="3">
        <v>20.119774110000002</v>
      </c>
      <c r="O1031" s="3">
        <v>1.88</v>
      </c>
      <c r="P1031" t="s">
        <v>37</v>
      </c>
      <c r="Q1031" s="3">
        <f t="shared" si="32"/>
        <v>0</v>
      </c>
      <c r="R1031" s="3">
        <f t="shared" si="33"/>
        <v>2</v>
      </c>
      <c r="S1031" s="3">
        <f>IF(Machine_Downtime[[#This Row],[Coolant_Temperature]]&gt;18,2,0)</f>
        <v>0</v>
      </c>
      <c r="T1031" s="3">
        <f>IF(Machine_Downtime[[#This Row],[Torque]]&gt;24,2,0)</f>
        <v>0</v>
      </c>
      <c r="U1031" s="3">
        <f>Machine_Downtime[[#This Row],[torque_risk]]+Machine_Downtime[[#This Row],[temperature_risk]]+Machine_Downtime[[#This Row],[splindle_speed_risk]]+Machine_Downtime[[#This Row],[pressure_risk]]</f>
        <v>2</v>
      </c>
      <c r="V1031" s="3" t="str">
        <f>IF(Machine_Downtime[[#This Row],[risk_score]]&gt;=5,"High",IF(Machine_Downtime[[#This Row],[risk_score]]&gt;=3,"Medium","Low"))</f>
        <v>Low</v>
      </c>
    </row>
    <row r="1032" spans="1:22" x14ac:dyDescent="0.3">
      <c r="A1032" t="s">
        <v>373</v>
      </c>
      <c r="B1032" t="s">
        <v>23</v>
      </c>
      <c r="C1032" t="s">
        <v>24</v>
      </c>
      <c r="D1032" s="3">
        <v>81.138221200000004</v>
      </c>
      <c r="E1032" s="3">
        <v>3.7955937899999999</v>
      </c>
      <c r="F1032" s="3">
        <v>6.4949711749999999</v>
      </c>
      <c r="G1032" s="3">
        <v>9.9</v>
      </c>
      <c r="H1032" s="3">
        <v>47.3</v>
      </c>
      <c r="I1032" s="3">
        <v>31.3</v>
      </c>
      <c r="J1032" s="3">
        <v>1.4510000000000001</v>
      </c>
      <c r="K1032" s="3">
        <v>14.731</v>
      </c>
      <c r="L1032" s="3">
        <v>23799</v>
      </c>
      <c r="M1032" s="3" t="s">
        <v>183</v>
      </c>
      <c r="N1032" s="3">
        <v>20.059750409999999</v>
      </c>
      <c r="O1032" s="3">
        <v>1.87</v>
      </c>
      <c r="P1032" t="s">
        <v>37</v>
      </c>
      <c r="Q1032" s="3">
        <f t="shared" si="32"/>
        <v>2</v>
      </c>
      <c r="R1032" s="3">
        <f t="shared" si="33"/>
        <v>2</v>
      </c>
      <c r="S1032" s="3">
        <f>IF(Machine_Downtime[[#This Row],[Coolant_Temperature]]&gt;18,2,0)</f>
        <v>0</v>
      </c>
      <c r="T1032" s="3">
        <f>IF(Machine_Downtime[[#This Row],[Torque]]&gt;24,2,0)</f>
        <v>0</v>
      </c>
      <c r="U1032" s="3">
        <f>Machine_Downtime[[#This Row],[torque_risk]]+Machine_Downtime[[#This Row],[temperature_risk]]+Machine_Downtime[[#This Row],[splindle_speed_risk]]+Machine_Downtime[[#This Row],[pressure_risk]]</f>
        <v>4</v>
      </c>
      <c r="V1032" s="3" t="str">
        <f>IF(Machine_Downtime[[#This Row],[risk_score]]&gt;=5,"High",IF(Machine_Downtime[[#This Row],[risk_score]]&gt;=3,"Medium","Low"))</f>
        <v>Medium</v>
      </c>
    </row>
    <row r="1033" spans="1:22" x14ac:dyDescent="0.3">
      <c r="A1033" t="s">
        <v>373</v>
      </c>
      <c r="B1033" t="s">
        <v>28</v>
      </c>
      <c r="C1033" t="s">
        <v>29</v>
      </c>
      <c r="D1033" s="3">
        <v>82.968807900000002</v>
      </c>
      <c r="E1033" s="3">
        <v>3.1667689860000001</v>
      </c>
      <c r="F1033" s="3">
        <v>6.7449810460000004</v>
      </c>
      <c r="G1033" s="3">
        <v>10.6</v>
      </c>
      <c r="H1033" s="3">
        <v>52.9</v>
      </c>
      <c r="I1033" s="3">
        <v>35.799999999999997</v>
      </c>
      <c r="J1033" s="3">
        <v>0.58099999999999996</v>
      </c>
      <c r="K1033" s="3">
        <v>11.465</v>
      </c>
      <c r="L1033" s="3">
        <v>23272</v>
      </c>
      <c r="M1033" s="3" t="s">
        <v>226</v>
      </c>
      <c r="N1033" s="3">
        <v>20.51400825</v>
      </c>
      <c r="O1033" s="3">
        <v>2.88</v>
      </c>
      <c r="P1033" t="s">
        <v>37</v>
      </c>
      <c r="Q1033" s="3">
        <f t="shared" si="32"/>
        <v>2</v>
      </c>
      <c r="R1033" s="3">
        <f t="shared" si="33"/>
        <v>2</v>
      </c>
      <c r="S1033" s="3">
        <f>IF(Machine_Downtime[[#This Row],[Coolant_Temperature]]&gt;18,2,0)</f>
        <v>0</v>
      </c>
      <c r="T1033" s="3">
        <f>IF(Machine_Downtime[[#This Row],[Torque]]&gt;24,2,0)</f>
        <v>0</v>
      </c>
      <c r="U1033" s="3">
        <f>Machine_Downtime[[#This Row],[torque_risk]]+Machine_Downtime[[#This Row],[temperature_risk]]+Machine_Downtime[[#This Row],[splindle_speed_risk]]+Machine_Downtime[[#This Row],[pressure_risk]]</f>
        <v>4</v>
      </c>
      <c r="V1033" s="3" t="str">
        <f>IF(Machine_Downtime[[#This Row],[risk_score]]&gt;=5,"High",IF(Machine_Downtime[[#This Row],[risk_score]]&gt;=3,"Medium","Low"))</f>
        <v>Medium</v>
      </c>
    </row>
    <row r="1034" spans="1:22" x14ac:dyDescent="0.3">
      <c r="A1034" t="s">
        <v>373</v>
      </c>
      <c r="B1034" t="s">
        <v>28</v>
      </c>
      <c r="C1034" t="s">
        <v>29</v>
      </c>
      <c r="D1034" s="3">
        <v>142.80966549999999</v>
      </c>
      <c r="E1034" s="3">
        <v>5.977699415</v>
      </c>
      <c r="F1034" s="3">
        <v>6.79635283</v>
      </c>
      <c r="G1034" s="3">
        <v>7.4</v>
      </c>
      <c r="H1034" s="3">
        <v>49.9</v>
      </c>
      <c r="I1034" s="3">
        <v>38.799999999999997</v>
      </c>
      <c r="J1034" s="3">
        <v>1.1359999999999999</v>
      </c>
      <c r="K1034" s="3">
        <v>22.164999999999999</v>
      </c>
      <c r="L1034" s="3">
        <v>23771</v>
      </c>
      <c r="M1034" s="3" t="s">
        <v>132</v>
      </c>
      <c r="N1034" s="3">
        <v>34.973004189999997</v>
      </c>
      <c r="O1034" s="3">
        <v>3.23</v>
      </c>
      <c r="P1034" t="s">
        <v>37</v>
      </c>
      <c r="Q1034" s="3">
        <f t="shared" si="32"/>
        <v>0</v>
      </c>
      <c r="R1034" s="3">
        <f t="shared" si="33"/>
        <v>2</v>
      </c>
      <c r="S1034" s="3">
        <f>IF(Machine_Downtime[[#This Row],[Coolant_Temperature]]&gt;18,2,0)</f>
        <v>0</v>
      </c>
      <c r="T1034" s="3">
        <f>IF(Machine_Downtime[[#This Row],[Torque]]&gt;24,2,0)</f>
        <v>2</v>
      </c>
      <c r="U1034" s="3">
        <f>Machine_Downtime[[#This Row],[torque_risk]]+Machine_Downtime[[#This Row],[temperature_risk]]+Machine_Downtime[[#This Row],[splindle_speed_risk]]+Machine_Downtime[[#This Row],[pressure_risk]]</f>
        <v>4</v>
      </c>
      <c r="V1034" s="3" t="str">
        <f>IF(Machine_Downtime[[#This Row],[risk_score]]&gt;=5,"High",IF(Machine_Downtime[[#This Row],[risk_score]]&gt;=3,"Medium","Low"))</f>
        <v>Medium</v>
      </c>
    </row>
    <row r="1035" spans="1:22" x14ac:dyDescent="0.3">
      <c r="A1035" t="s">
        <v>373</v>
      </c>
      <c r="B1035" t="s">
        <v>28</v>
      </c>
      <c r="C1035" t="s">
        <v>29</v>
      </c>
      <c r="D1035" s="3">
        <v>74.819999999999993</v>
      </c>
      <c r="E1035" s="3">
        <v>4.0696870369999996</v>
      </c>
      <c r="F1035" s="3">
        <v>6.4836354490000003</v>
      </c>
      <c r="G1035" s="3">
        <v>12.8</v>
      </c>
      <c r="H1035" s="3" t="s">
        <v>33</v>
      </c>
      <c r="I1035" s="3">
        <v>40.200000000000003</v>
      </c>
      <c r="J1035" s="3">
        <v>0.28499999999999998</v>
      </c>
      <c r="K1035" s="3">
        <v>21.120999999999999</v>
      </c>
      <c r="L1035" s="3">
        <v>26526</v>
      </c>
      <c r="M1035" s="3" t="s">
        <v>111</v>
      </c>
      <c r="N1035" s="3">
        <v>17.899311019999999</v>
      </c>
      <c r="O1035" s="3">
        <v>3.67</v>
      </c>
      <c r="P1035" t="s">
        <v>21</v>
      </c>
      <c r="Q1035" s="3">
        <f t="shared" si="32"/>
        <v>2</v>
      </c>
      <c r="R1035" s="3">
        <f t="shared" si="33"/>
        <v>2</v>
      </c>
      <c r="S1035" s="3">
        <f>IF(Machine_Downtime[[#This Row],[Coolant_Temperature]]&gt;18,2,0)</f>
        <v>0</v>
      </c>
      <c r="T1035" s="3">
        <f>IF(Machine_Downtime[[#This Row],[Torque]]&gt;24,2,0)</f>
        <v>0</v>
      </c>
      <c r="U1035" s="3">
        <f>Machine_Downtime[[#This Row],[torque_risk]]+Machine_Downtime[[#This Row],[temperature_risk]]+Machine_Downtime[[#This Row],[splindle_speed_risk]]+Machine_Downtime[[#This Row],[pressure_risk]]</f>
        <v>4</v>
      </c>
      <c r="V1035" s="3" t="str">
        <f>IF(Machine_Downtime[[#This Row],[risk_score]]&gt;=5,"High",IF(Machine_Downtime[[#This Row],[risk_score]]&gt;=3,"Medium","Low"))</f>
        <v>Medium</v>
      </c>
    </row>
    <row r="1036" spans="1:22" x14ac:dyDescent="0.3">
      <c r="A1036" t="s">
        <v>373</v>
      </c>
      <c r="B1036" t="s">
        <v>23</v>
      </c>
      <c r="C1036" t="s">
        <v>24</v>
      </c>
      <c r="D1036" s="3">
        <v>60.73</v>
      </c>
      <c r="E1036" s="3">
        <v>3.9184399430000001</v>
      </c>
      <c r="F1036" s="3">
        <v>6.6090194579999997</v>
      </c>
      <c r="G1036" s="3">
        <v>28.7</v>
      </c>
      <c r="H1036" s="3">
        <v>49.1</v>
      </c>
      <c r="I1036" s="3">
        <v>32.799999999999997</v>
      </c>
      <c r="J1036" s="3">
        <v>1.494</v>
      </c>
      <c r="K1036" s="3">
        <v>30.934999999999999</v>
      </c>
      <c r="L1036" s="3">
        <v>15438</v>
      </c>
      <c r="M1036" s="3" t="s">
        <v>84</v>
      </c>
      <c r="N1036" s="3">
        <v>30.923824329999999</v>
      </c>
      <c r="O1036" s="3">
        <v>3.55</v>
      </c>
      <c r="P1036" t="s">
        <v>21</v>
      </c>
      <c r="Q1036" s="3">
        <f t="shared" si="32"/>
        <v>2</v>
      </c>
      <c r="R1036" s="3">
        <f t="shared" si="33"/>
        <v>2</v>
      </c>
      <c r="S1036" s="3">
        <f>IF(Machine_Downtime[[#This Row],[Coolant_Temperature]]&gt;18,2,0)</f>
        <v>2</v>
      </c>
      <c r="T1036" s="3">
        <f>IF(Machine_Downtime[[#This Row],[Torque]]&gt;24,2,0)</f>
        <v>2</v>
      </c>
      <c r="U1036" s="3">
        <f>Machine_Downtime[[#This Row],[torque_risk]]+Machine_Downtime[[#This Row],[temperature_risk]]+Machine_Downtime[[#This Row],[splindle_speed_risk]]+Machine_Downtime[[#This Row],[pressure_risk]]</f>
        <v>8</v>
      </c>
      <c r="V1036" s="3" t="str">
        <f>IF(Machine_Downtime[[#This Row],[risk_score]]&gt;=5,"High",IF(Machine_Downtime[[#This Row],[risk_score]]&gt;=3,"Medium","Low"))</f>
        <v>High</v>
      </c>
    </row>
    <row r="1037" spans="1:22" x14ac:dyDescent="0.3">
      <c r="A1037" t="s">
        <v>373</v>
      </c>
      <c r="B1037" t="s">
        <v>23</v>
      </c>
      <c r="C1037" t="s">
        <v>24</v>
      </c>
      <c r="D1037" s="3">
        <v>59.6</v>
      </c>
      <c r="E1037" s="3">
        <v>4.0102672999999998</v>
      </c>
      <c r="F1037" s="3">
        <v>6.4797579750000001</v>
      </c>
      <c r="G1037" s="3">
        <v>25.6</v>
      </c>
      <c r="H1037" s="3">
        <v>49.9</v>
      </c>
      <c r="I1037" s="3">
        <v>37.799999999999997</v>
      </c>
      <c r="J1037" s="3">
        <v>1.1930000000000001</v>
      </c>
      <c r="K1037" s="3">
        <v>33.18</v>
      </c>
      <c r="L1037" s="3">
        <v>16077</v>
      </c>
      <c r="M1037" s="3" t="s">
        <v>188</v>
      </c>
      <c r="N1037" s="3">
        <v>29.694719159999998</v>
      </c>
      <c r="O1037" s="3">
        <v>3.55</v>
      </c>
      <c r="P1037" t="s">
        <v>21</v>
      </c>
      <c r="Q1037" s="3">
        <f t="shared" si="32"/>
        <v>2</v>
      </c>
      <c r="R1037" s="3">
        <f t="shared" si="33"/>
        <v>0</v>
      </c>
      <c r="S1037" s="3">
        <f>IF(Machine_Downtime[[#This Row],[Coolant_Temperature]]&gt;18,2,0)</f>
        <v>2</v>
      </c>
      <c r="T1037" s="3">
        <f>IF(Machine_Downtime[[#This Row],[Torque]]&gt;24,2,0)</f>
        <v>2</v>
      </c>
      <c r="U1037" s="3">
        <f>Machine_Downtime[[#This Row],[torque_risk]]+Machine_Downtime[[#This Row],[temperature_risk]]+Machine_Downtime[[#This Row],[splindle_speed_risk]]+Machine_Downtime[[#This Row],[pressure_risk]]</f>
        <v>6</v>
      </c>
      <c r="V1037" s="3" t="str">
        <f>IF(Machine_Downtime[[#This Row],[risk_score]]&gt;=5,"High",IF(Machine_Downtime[[#This Row],[risk_score]]&gt;=3,"Medium","Low"))</f>
        <v>High</v>
      </c>
    </row>
    <row r="1038" spans="1:22" x14ac:dyDescent="0.3">
      <c r="A1038" t="s">
        <v>373</v>
      </c>
      <c r="B1038" t="s">
        <v>23</v>
      </c>
      <c r="C1038" t="s">
        <v>24</v>
      </c>
      <c r="D1038" s="3">
        <v>82.04</v>
      </c>
      <c r="E1038" s="3">
        <v>3.9080240000000002</v>
      </c>
      <c r="F1038" s="3">
        <v>6.5035629899999998</v>
      </c>
      <c r="G1038" s="3">
        <v>20.2</v>
      </c>
      <c r="H1038" s="3">
        <v>45.6</v>
      </c>
      <c r="I1038" s="3">
        <v>39.799999999999997</v>
      </c>
      <c r="J1038" s="3">
        <v>1.1299999999999999</v>
      </c>
      <c r="K1038" s="3">
        <v>24.559000000000001</v>
      </c>
      <c r="L1038" s="3">
        <v>25528</v>
      </c>
      <c r="M1038" s="3" t="s">
        <v>113</v>
      </c>
      <c r="N1038" s="3">
        <v>14.202889730000001</v>
      </c>
      <c r="O1038" s="3">
        <v>3.61</v>
      </c>
      <c r="P1038" t="s">
        <v>21</v>
      </c>
      <c r="Q1038" s="3">
        <f t="shared" si="32"/>
        <v>2</v>
      </c>
      <c r="R1038" s="3">
        <f t="shared" si="33"/>
        <v>0</v>
      </c>
      <c r="S1038" s="3">
        <f>IF(Machine_Downtime[[#This Row],[Coolant_Temperature]]&gt;18,2,0)</f>
        <v>2</v>
      </c>
      <c r="T1038" s="3">
        <f>IF(Machine_Downtime[[#This Row],[Torque]]&gt;24,2,0)</f>
        <v>0</v>
      </c>
      <c r="U1038" s="3">
        <f>Machine_Downtime[[#This Row],[torque_risk]]+Machine_Downtime[[#This Row],[temperature_risk]]+Machine_Downtime[[#This Row],[splindle_speed_risk]]+Machine_Downtime[[#This Row],[pressure_risk]]</f>
        <v>4</v>
      </c>
      <c r="V1038" s="3" t="str">
        <f>IF(Machine_Downtime[[#This Row],[risk_score]]&gt;=5,"High",IF(Machine_Downtime[[#This Row],[risk_score]]&gt;=3,"Medium","Low"))</f>
        <v>Medium</v>
      </c>
    </row>
    <row r="1039" spans="1:22" x14ac:dyDescent="0.3">
      <c r="A1039" t="s">
        <v>373</v>
      </c>
      <c r="B1039" t="s">
        <v>17</v>
      </c>
      <c r="C1039" t="s">
        <v>18</v>
      </c>
      <c r="D1039" s="3">
        <v>90.43</v>
      </c>
      <c r="E1039" s="3">
        <v>6.863944117</v>
      </c>
      <c r="F1039" s="3">
        <v>6.8338931079999998</v>
      </c>
      <c r="G1039" s="3">
        <v>17.100000000000001</v>
      </c>
      <c r="H1039" s="3">
        <v>39.4</v>
      </c>
      <c r="I1039" s="3">
        <v>34.299999999999997</v>
      </c>
      <c r="J1039" s="3">
        <v>0.81799999999999995</v>
      </c>
      <c r="K1039" s="3">
        <v>23.103999999999999</v>
      </c>
      <c r="L1039" s="3">
        <v>17919</v>
      </c>
      <c r="M1039" s="3" t="s">
        <v>137</v>
      </c>
      <c r="N1039" s="3">
        <v>16.44955444</v>
      </c>
      <c r="O1039" s="3">
        <v>2.2599999999999998</v>
      </c>
      <c r="P1039" t="s">
        <v>21</v>
      </c>
      <c r="Q1039" s="3">
        <f t="shared" si="32"/>
        <v>0</v>
      </c>
      <c r="R1039" s="3">
        <f t="shared" si="33"/>
        <v>2</v>
      </c>
      <c r="S1039" s="3">
        <f>IF(Machine_Downtime[[#This Row],[Coolant_Temperature]]&gt;18,2,0)</f>
        <v>0</v>
      </c>
      <c r="T1039" s="3">
        <f>IF(Machine_Downtime[[#This Row],[Torque]]&gt;24,2,0)</f>
        <v>0</v>
      </c>
      <c r="U1039" s="3">
        <f>Machine_Downtime[[#This Row],[torque_risk]]+Machine_Downtime[[#This Row],[temperature_risk]]+Machine_Downtime[[#This Row],[splindle_speed_risk]]+Machine_Downtime[[#This Row],[pressure_risk]]</f>
        <v>2</v>
      </c>
      <c r="V1039" s="3" t="str">
        <f>IF(Machine_Downtime[[#This Row],[risk_score]]&gt;=5,"High",IF(Machine_Downtime[[#This Row],[risk_score]]&gt;=3,"Medium","Low"))</f>
        <v>Low</v>
      </c>
    </row>
    <row r="1040" spans="1:22" x14ac:dyDescent="0.3">
      <c r="A1040" t="s">
        <v>373</v>
      </c>
      <c r="B1040" t="s">
        <v>28</v>
      </c>
      <c r="C1040" t="s">
        <v>29</v>
      </c>
      <c r="D1040" s="3">
        <v>99.01</v>
      </c>
      <c r="E1040" s="3">
        <v>3.728597181</v>
      </c>
      <c r="F1040" s="3">
        <v>6.7046241909999997</v>
      </c>
      <c r="G1040" s="3">
        <v>6.8</v>
      </c>
      <c r="H1040" s="3">
        <v>47.3</v>
      </c>
      <c r="I1040" s="3">
        <v>32.5</v>
      </c>
      <c r="J1040" s="3">
        <v>0.61299999999999999</v>
      </c>
      <c r="K1040" s="3">
        <v>18.821999999999999</v>
      </c>
      <c r="L1040" s="3">
        <v>26605</v>
      </c>
      <c r="M1040" s="3" t="s">
        <v>149</v>
      </c>
      <c r="N1040" s="3">
        <v>16.44955444</v>
      </c>
      <c r="O1040" s="3">
        <v>3.55</v>
      </c>
      <c r="P1040" t="s">
        <v>21</v>
      </c>
      <c r="Q1040" s="3">
        <f t="shared" si="32"/>
        <v>0</v>
      </c>
      <c r="R1040" s="3">
        <f t="shared" si="33"/>
        <v>0</v>
      </c>
      <c r="S1040" s="3">
        <f>IF(Machine_Downtime[[#This Row],[Coolant_Temperature]]&gt;18,2,0)</f>
        <v>0</v>
      </c>
      <c r="T1040" s="3">
        <f>IF(Machine_Downtime[[#This Row],[Torque]]&gt;24,2,0)</f>
        <v>0</v>
      </c>
      <c r="U1040" s="3">
        <f>Machine_Downtime[[#This Row],[torque_risk]]+Machine_Downtime[[#This Row],[temperature_risk]]+Machine_Downtime[[#This Row],[splindle_speed_risk]]+Machine_Downtime[[#This Row],[pressure_risk]]</f>
        <v>0</v>
      </c>
      <c r="V1040" s="3" t="str">
        <f>IF(Machine_Downtime[[#This Row],[risk_score]]&gt;=5,"High",IF(Machine_Downtime[[#This Row],[risk_score]]&gt;=3,"Medium","Low"))</f>
        <v>Low</v>
      </c>
    </row>
    <row r="1041" spans="1:22" x14ac:dyDescent="0.3">
      <c r="A1041" t="s">
        <v>373</v>
      </c>
      <c r="B1041" t="s">
        <v>17</v>
      </c>
      <c r="C1041" t="s">
        <v>18</v>
      </c>
      <c r="D1041" s="3">
        <v>91.5</v>
      </c>
      <c r="E1041" s="3">
        <v>4.0102672999999998</v>
      </c>
      <c r="F1041" s="3">
        <v>6.6826631089999999</v>
      </c>
      <c r="G1041" s="3">
        <v>14.4</v>
      </c>
      <c r="H1041" s="3">
        <v>50.7</v>
      </c>
      <c r="I1041" s="3">
        <v>31.4</v>
      </c>
      <c r="J1041" s="3">
        <v>0.63300000000000001</v>
      </c>
      <c r="K1041" s="3">
        <v>23.855</v>
      </c>
      <c r="L1041" s="3">
        <v>27613</v>
      </c>
      <c r="M1041" s="3" t="s">
        <v>127</v>
      </c>
      <c r="N1041" s="3">
        <v>15.900716149999999</v>
      </c>
      <c r="O1041" s="3">
        <v>3.55</v>
      </c>
      <c r="P1041" t="s">
        <v>21</v>
      </c>
      <c r="Q1041" s="3">
        <f t="shared" si="32"/>
        <v>0</v>
      </c>
      <c r="R1041" s="3">
        <f t="shared" si="33"/>
        <v>2</v>
      </c>
      <c r="S1041" s="3">
        <f>IF(Machine_Downtime[[#This Row],[Coolant_Temperature]]&gt;18,2,0)</f>
        <v>0</v>
      </c>
      <c r="T1041" s="3">
        <f>IF(Machine_Downtime[[#This Row],[Torque]]&gt;24,2,0)</f>
        <v>0</v>
      </c>
      <c r="U1041" s="3">
        <f>Machine_Downtime[[#This Row],[torque_risk]]+Machine_Downtime[[#This Row],[temperature_risk]]+Machine_Downtime[[#This Row],[splindle_speed_risk]]+Machine_Downtime[[#This Row],[pressure_risk]]</f>
        <v>2</v>
      </c>
      <c r="V1041" s="3" t="str">
        <f>IF(Machine_Downtime[[#This Row],[risk_score]]&gt;=5,"High",IF(Machine_Downtime[[#This Row],[risk_score]]&gt;=3,"Medium","Low"))</f>
        <v>Low</v>
      </c>
    </row>
    <row r="1042" spans="1:22" x14ac:dyDescent="0.3">
      <c r="A1042" t="s">
        <v>373</v>
      </c>
      <c r="B1042" t="s">
        <v>28</v>
      </c>
      <c r="C1042" t="s">
        <v>29</v>
      </c>
      <c r="D1042" s="3">
        <v>94.11</v>
      </c>
      <c r="E1042" s="3">
        <v>4.006182892</v>
      </c>
      <c r="F1042" s="3">
        <v>6.3855823139999996</v>
      </c>
      <c r="G1042" s="3">
        <v>30.3</v>
      </c>
      <c r="H1042" s="3">
        <v>52.8</v>
      </c>
      <c r="I1042" s="3" t="s">
        <v>287</v>
      </c>
      <c r="J1042" s="3">
        <v>0.22500000000000001</v>
      </c>
      <c r="K1042" s="3">
        <v>27.466000000000001</v>
      </c>
      <c r="L1042" s="3">
        <v>16046</v>
      </c>
      <c r="M1042" s="3" t="s">
        <v>30</v>
      </c>
      <c r="N1042" s="3">
        <v>29.752087750000001</v>
      </c>
      <c r="O1042" s="3">
        <v>3.91</v>
      </c>
      <c r="P1042" t="s">
        <v>21</v>
      </c>
      <c r="Q1042" s="3">
        <f t="shared" si="32"/>
        <v>0</v>
      </c>
      <c r="R1042" s="3">
        <f t="shared" si="33"/>
        <v>2</v>
      </c>
      <c r="S1042" s="3">
        <f>IF(Machine_Downtime[[#This Row],[Coolant_Temperature]]&gt;18,2,0)</f>
        <v>2</v>
      </c>
      <c r="T1042" s="3">
        <f>IF(Machine_Downtime[[#This Row],[Torque]]&gt;24,2,0)</f>
        <v>2</v>
      </c>
      <c r="U1042" s="3">
        <f>Machine_Downtime[[#This Row],[torque_risk]]+Machine_Downtime[[#This Row],[temperature_risk]]+Machine_Downtime[[#This Row],[splindle_speed_risk]]+Machine_Downtime[[#This Row],[pressure_risk]]</f>
        <v>6</v>
      </c>
      <c r="V1042" s="3" t="str">
        <f>IF(Machine_Downtime[[#This Row],[risk_score]]&gt;=5,"High",IF(Machine_Downtime[[#This Row],[risk_score]]&gt;=3,"Medium","Low"))</f>
        <v>High</v>
      </c>
    </row>
    <row r="1043" spans="1:22" x14ac:dyDescent="0.3">
      <c r="A1043" t="s">
        <v>373</v>
      </c>
      <c r="B1043" t="s">
        <v>17</v>
      </c>
      <c r="C1043" t="s">
        <v>18</v>
      </c>
      <c r="D1043" s="3">
        <v>136.1737914</v>
      </c>
      <c r="E1043" s="3">
        <v>5.9320136620000001</v>
      </c>
      <c r="F1043" s="3">
        <v>7.3169102009999998</v>
      </c>
      <c r="G1043" s="3">
        <v>8.6999999999999993</v>
      </c>
      <c r="H1043" s="3" t="s">
        <v>287</v>
      </c>
      <c r="I1043" s="3">
        <v>33.6</v>
      </c>
      <c r="J1043" s="3">
        <v>1.2070000000000001</v>
      </c>
      <c r="K1043" s="3">
        <v>29.934000000000001</v>
      </c>
      <c r="L1043" s="3">
        <v>23631</v>
      </c>
      <c r="M1043" s="3" t="s">
        <v>30</v>
      </c>
      <c r="N1043" s="3">
        <v>35.581220899999998</v>
      </c>
      <c r="O1043" s="3">
        <v>3.26</v>
      </c>
      <c r="P1043" t="s">
        <v>37</v>
      </c>
      <c r="Q1043" s="3">
        <f t="shared" si="32"/>
        <v>0</v>
      </c>
      <c r="R1043" s="3">
        <f t="shared" si="33"/>
        <v>0</v>
      </c>
      <c r="S1043" s="3">
        <f>IF(Machine_Downtime[[#This Row],[Coolant_Temperature]]&gt;18,2,0)</f>
        <v>0</v>
      </c>
      <c r="T1043" s="3">
        <f>IF(Machine_Downtime[[#This Row],[Torque]]&gt;24,2,0)</f>
        <v>2</v>
      </c>
      <c r="U1043" s="3">
        <f>Machine_Downtime[[#This Row],[torque_risk]]+Machine_Downtime[[#This Row],[temperature_risk]]+Machine_Downtime[[#This Row],[splindle_speed_risk]]+Machine_Downtime[[#This Row],[pressure_risk]]</f>
        <v>2</v>
      </c>
      <c r="V1043" s="3" t="str">
        <f>IF(Machine_Downtime[[#This Row],[risk_score]]&gt;=5,"High",IF(Machine_Downtime[[#This Row],[risk_score]]&gt;=3,"Medium","Low"))</f>
        <v>Low</v>
      </c>
    </row>
    <row r="1044" spans="1:22" x14ac:dyDescent="0.3">
      <c r="A1044" t="s">
        <v>373</v>
      </c>
      <c r="B1044" t="s">
        <v>23</v>
      </c>
      <c r="C1044" t="s">
        <v>24</v>
      </c>
      <c r="D1044" s="3">
        <v>166.79394149999999</v>
      </c>
      <c r="E1044" s="3">
        <v>5.8061731249999999</v>
      </c>
      <c r="F1044" s="3">
        <v>6.0211067290000004</v>
      </c>
      <c r="G1044" s="3">
        <v>10.6</v>
      </c>
      <c r="H1044" s="3">
        <v>46.5</v>
      </c>
      <c r="I1044" s="3">
        <v>40.299999999999997</v>
      </c>
      <c r="J1044" s="3">
        <v>0.88700000000000001</v>
      </c>
      <c r="K1044" s="3">
        <v>27.021999999999998</v>
      </c>
      <c r="L1044" s="3">
        <v>23247</v>
      </c>
      <c r="M1044" s="3" t="s">
        <v>122</v>
      </c>
      <c r="N1044" s="3">
        <v>35.580333660000001</v>
      </c>
      <c r="O1044" s="3">
        <v>1.91</v>
      </c>
      <c r="P1044" t="s">
        <v>37</v>
      </c>
      <c r="Q1044" s="3">
        <f t="shared" si="32"/>
        <v>0</v>
      </c>
      <c r="R1044" s="3">
        <f t="shared" si="33"/>
        <v>2</v>
      </c>
      <c r="S1044" s="3">
        <f>IF(Machine_Downtime[[#This Row],[Coolant_Temperature]]&gt;18,2,0)</f>
        <v>0</v>
      </c>
      <c r="T1044" s="3">
        <f>IF(Machine_Downtime[[#This Row],[Torque]]&gt;24,2,0)</f>
        <v>2</v>
      </c>
      <c r="U1044" s="3">
        <f>Machine_Downtime[[#This Row],[torque_risk]]+Machine_Downtime[[#This Row],[temperature_risk]]+Machine_Downtime[[#This Row],[splindle_speed_risk]]+Machine_Downtime[[#This Row],[pressure_risk]]</f>
        <v>4</v>
      </c>
      <c r="V1044" s="3" t="str">
        <f>IF(Machine_Downtime[[#This Row],[risk_score]]&gt;=5,"High",IF(Machine_Downtime[[#This Row],[risk_score]]&gt;=3,"Medium","Low"))</f>
        <v>Medium</v>
      </c>
    </row>
    <row r="1045" spans="1:22" x14ac:dyDescent="0.3">
      <c r="A1045" t="s">
        <v>373</v>
      </c>
      <c r="B1045" t="s">
        <v>28</v>
      </c>
      <c r="C1045" t="s">
        <v>29</v>
      </c>
      <c r="D1045" s="3">
        <v>89.4587468</v>
      </c>
      <c r="E1045" s="3">
        <v>3.166083167</v>
      </c>
      <c r="F1045" s="3">
        <v>6.0581213969999999</v>
      </c>
      <c r="G1045" s="3">
        <v>6.8</v>
      </c>
      <c r="H1045" s="3">
        <v>44.1</v>
      </c>
      <c r="I1045" s="3">
        <v>36.5</v>
      </c>
      <c r="J1045" s="3">
        <v>1.4570000000000001</v>
      </c>
      <c r="K1045" s="3">
        <v>20.640999999999998</v>
      </c>
      <c r="L1045" s="3">
        <v>23468</v>
      </c>
      <c r="M1045" s="3" t="s">
        <v>376</v>
      </c>
      <c r="N1045" s="3">
        <v>20.342679390000001</v>
      </c>
      <c r="O1045" s="3">
        <v>2.11</v>
      </c>
      <c r="P1045" t="s">
        <v>37</v>
      </c>
      <c r="Q1045" s="3">
        <f t="shared" si="32"/>
        <v>2</v>
      </c>
      <c r="R1045" s="3">
        <f t="shared" si="33"/>
        <v>2</v>
      </c>
      <c r="S1045" s="3">
        <f>IF(Machine_Downtime[[#This Row],[Coolant_Temperature]]&gt;18,2,0)</f>
        <v>0</v>
      </c>
      <c r="T1045" s="3">
        <f>IF(Machine_Downtime[[#This Row],[Torque]]&gt;24,2,0)</f>
        <v>0</v>
      </c>
      <c r="U1045" s="3">
        <f>Machine_Downtime[[#This Row],[torque_risk]]+Machine_Downtime[[#This Row],[temperature_risk]]+Machine_Downtime[[#This Row],[splindle_speed_risk]]+Machine_Downtime[[#This Row],[pressure_risk]]</f>
        <v>4</v>
      </c>
      <c r="V1045" s="3" t="str">
        <f>IF(Machine_Downtime[[#This Row],[risk_score]]&gt;=5,"High",IF(Machine_Downtime[[#This Row],[risk_score]]&gt;=3,"Medium","Low"))</f>
        <v>Medium</v>
      </c>
    </row>
    <row r="1046" spans="1:22" x14ac:dyDescent="0.3">
      <c r="A1046" t="s">
        <v>373</v>
      </c>
      <c r="B1046" t="s">
        <v>17</v>
      </c>
      <c r="C1046" t="s">
        <v>18</v>
      </c>
      <c r="D1046" s="3">
        <v>90.4587468</v>
      </c>
      <c r="E1046" s="3">
        <v>4.7983593449999997</v>
      </c>
      <c r="F1046" s="3">
        <v>6.629962023</v>
      </c>
      <c r="G1046" s="3">
        <v>7.4</v>
      </c>
      <c r="H1046" s="3">
        <v>42.5</v>
      </c>
      <c r="I1046" s="3">
        <v>42.8</v>
      </c>
      <c r="J1046" s="3">
        <v>1.4570000000000001</v>
      </c>
      <c r="K1046" s="3">
        <v>20.832000000000001</v>
      </c>
      <c r="L1046" s="3">
        <v>23465</v>
      </c>
      <c r="M1046" s="3" t="s">
        <v>77</v>
      </c>
      <c r="N1046" s="3">
        <v>20.345280200000001</v>
      </c>
      <c r="O1046" s="3">
        <v>1.85</v>
      </c>
      <c r="P1046" t="s">
        <v>37</v>
      </c>
      <c r="Q1046" s="3">
        <f t="shared" si="32"/>
        <v>0</v>
      </c>
      <c r="R1046" s="3">
        <f t="shared" si="33"/>
        <v>2</v>
      </c>
      <c r="S1046" s="3">
        <f>IF(Machine_Downtime[[#This Row],[Coolant_Temperature]]&gt;18,2,0)</f>
        <v>0</v>
      </c>
      <c r="T1046" s="3">
        <f>IF(Machine_Downtime[[#This Row],[Torque]]&gt;24,2,0)</f>
        <v>0</v>
      </c>
      <c r="U1046" s="3">
        <f>Machine_Downtime[[#This Row],[torque_risk]]+Machine_Downtime[[#This Row],[temperature_risk]]+Machine_Downtime[[#This Row],[splindle_speed_risk]]+Machine_Downtime[[#This Row],[pressure_risk]]</f>
        <v>2</v>
      </c>
      <c r="V1046" s="3" t="str">
        <f>IF(Machine_Downtime[[#This Row],[risk_score]]&gt;=5,"High",IF(Machine_Downtime[[#This Row],[risk_score]]&gt;=3,"Medium","Low"))</f>
        <v>Low</v>
      </c>
    </row>
    <row r="1047" spans="1:22" x14ac:dyDescent="0.3">
      <c r="A1047" t="s">
        <v>373</v>
      </c>
      <c r="B1047" t="s">
        <v>17</v>
      </c>
      <c r="C1047" t="s">
        <v>18</v>
      </c>
      <c r="D1047" s="3">
        <v>59.84</v>
      </c>
      <c r="E1047" s="3">
        <v>3.9980839590000001</v>
      </c>
      <c r="F1047" s="3">
        <v>6.7221709330000001</v>
      </c>
      <c r="G1047" s="3" t="s">
        <v>50</v>
      </c>
      <c r="H1047" s="3">
        <v>55.6</v>
      </c>
      <c r="I1047" s="3">
        <v>34.6</v>
      </c>
      <c r="J1047" s="3">
        <v>1.669</v>
      </c>
      <c r="K1047" s="3">
        <v>13.554</v>
      </c>
      <c r="L1047" s="3">
        <v>16003</v>
      </c>
      <c r="M1047" s="3" t="s">
        <v>191</v>
      </c>
      <c r="N1047" s="3">
        <v>29.832031489999999</v>
      </c>
      <c r="O1047" s="3">
        <v>3.67</v>
      </c>
      <c r="P1047" t="s">
        <v>21</v>
      </c>
      <c r="Q1047" s="3">
        <f t="shared" si="32"/>
        <v>2</v>
      </c>
      <c r="R1047" s="3">
        <f t="shared" si="33"/>
        <v>2</v>
      </c>
      <c r="S1047" s="3">
        <f>IF(Machine_Downtime[[#This Row],[Coolant_Temperature]]&gt;18,2,0)</f>
        <v>2</v>
      </c>
      <c r="T1047" s="3">
        <f>IF(Machine_Downtime[[#This Row],[Torque]]&gt;24,2,0)</f>
        <v>2</v>
      </c>
      <c r="U1047" s="3">
        <f>Machine_Downtime[[#This Row],[torque_risk]]+Machine_Downtime[[#This Row],[temperature_risk]]+Machine_Downtime[[#This Row],[splindle_speed_risk]]+Machine_Downtime[[#This Row],[pressure_risk]]</f>
        <v>8</v>
      </c>
      <c r="V1047" s="3" t="str">
        <f>IF(Machine_Downtime[[#This Row],[risk_score]]&gt;=5,"High",IF(Machine_Downtime[[#This Row],[risk_score]]&gt;=3,"Medium","Low"))</f>
        <v>High</v>
      </c>
    </row>
    <row r="1048" spans="1:22" x14ac:dyDescent="0.3">
      <c r="A1048" t="s">
        <v>373</v>
      </c>
      <c r="B1048" t="s">
        <v>23</v>
      </c>
      <c r="C1048" t="s">
        <v>24</v>
      </c>
      <c r="D1048" s="3">
        <v>80.726488000000003</v>
      </c>
      <c r="E1048" s="3">
        <v>3.8666467830000002</v>
      </c>
      <c r="F1048" s="3">
        <v>6.7420134730000001</v>
      </c>
      <c r="G1048" s="3">
        <v>8.6999999999999993</v>
      </c>
      <c r="H1048" s="3">
        <v>47.2</v>
      </c>
      <c r="I1048" s="3">
        <v>37.5</v>
      </c>
      <c r="J1048" s="3">
        <v>0.53500000000000003</v>
      </c>
      <c r="K1048" s="3">
        <v>25.634</v>
      </c>
      <c r="L1048" s="3">
        <v>23255</v>
      </c>
      <c r="M1048" s="3" t="s">
        <v>30</v>
      </c>
      <c r="N1048" s="3">
        <v>20.529004520000001</v>
      </c>
      <c r="O1048" s="3">
        <v>1.86</v>
      </c>
      <c r="P1048" t="s">
        <v>37</v>
      </c>
      <c r="Q1048" s="3">
        <f t="shared" si="32"/>
        <v>2</v>
      </c>
      <c r="R1048" s="3">
        <f t="shared" si="33"/>
        <v>0</v>
      </c>
      <c r="S1048" s="3">
        <f>IF(Machine_Downtime[[#This Row],[Coolant_Temperature]]&gt;18,2,0)</f>
        <v>0</v>
      </c>
      <c r="T1048" s="3">
        <f>IF(Machine_Downtime[[#This Row],[Torque]]&gt;24,2,0)</f>
        <v>0</v>
      </c>
      <c r="U1048" s="3">
        <f>Machine_Downtime[[#This Row],[torque_risk]]+Machine_Downtime[[#This Row],[temperature_risk]]+Machine_Downtime[[#This Row],[splindle_speed_risk]]+Machine_Downtime[[#This Row],[pressure_risk]]</f>
        <v>2</v>
      </c>
      <c r="V1048" s="3" t="str">
        <f>IF(Machine_Downtime[[#This Row],[risk_score]]&gt;=5,"High",IF(Machine_Downtime[[#This Row],[risk_score]]&gt;=3,"Medium","Low"))</f>
        <v>Low</v>
      </c>
    </row>
    <row r="1049" spans="1:22" x14ac:dyDescent="0.3">
      <c r="A1049" t="s">
        <v>377</v>
      </c>
      <c r="B1049" t="s">
        <v>17</v>
      </c>
      <c r="C1049" t="s">
        <v>18</v>
      </c>
      <c r="D1049" s="3">
        <v>86.87</v>
      </c>
      <c r="E1049" s="3">
        <v>4.7621264649999997</v>
      </c>
      <c r="F1049" s="3">
        <v>6.2518521629999997</v>
      </c>
      <c r="G1049" s="3">
        <v>24.4</v>
      </c>
      <c r="H1049" s="3" t="s">
        <v>19</v>
      </c>
      <c r="I1049" s="3">
        <v>38.200000000000003</v>
      </c>
      <c r="J1049" s="3">
        <v>1.3879999999999999</v>
      </c>
      <c r="K1049" s="3">
        <v>19.372</v>
      </c>
      <c r="L1049" s="3">
        <v>19227</v>
      </c>
      <c r="M1049" s="3" t="s">
        <v>237</v>
      </c>
      <c r="N1049" s="3">
        <v>24.82977064</v>
      </c>
      <c r="O1049" s="3">
        <v>3.55</v>
      </c>
      <c r="P1049" t="s">
        <v>21</v>
      </c>
      <c r="Q1049" s="3">
        <f t="shared" si="32"/>
        <v>2</v>
      </c>
      <c r="R1049" s="3">
        <f t="shared" si="33"/>
        <v>2</v>
      </c>
      <c r="S1049" s="3">
        <f>IF(Machine_Downtime[[#This Row],[Coolant_Temperature]]&gt;18,2,0)</f>
        <v>2</v>
      </c>
      <c r="T1049" s="3">
        <f>IF(Machine_Downtime[[#This Row],[Torque]]&gt;24,2,0)</f>
        <v>2</v>
      </c>
      <c r="U1049" s="3">
        <f>Machine_Downtime[[#This Row],[torque_risk]]+Machine_Downtime[[#This Row],[temperature_risk]]+Machine_Downtime[[#This Row],[splindle_speed_risk]]+Machine_Downtime[[#This Row],[pressure_risk]]</f>
        <v>8</v>
      </c>
      <c r="V1049" s="3" t="str">
        <f>IF(Machine_Downtime[[#This Row],[risk_score]]&gt;=5,"High",IF(Machine_Downtime[[#This Row],[risk_score]]&gt;=3,"Medium","Low"))</f>
        <v>High</v>
      </c>
    </row>
    <row r="1050" spans="1:22" x14ac:dyDescent="0.3">
      <c r="A1050" t="s">
        <v>377</v>
      </c>
      <c r="B1050" t="s">
        <v>23</v>
      </c>
      <c r="C1050" t="s">
        <v>24</v>
      </c>
      <c r="D1050" s="3">
        <v>71.69</v>
      </c>
      <c r="E1050" s="3">
        <v>4.8607108720000003</v>
      </c>
      <c r="F1050" s="3">
        <v>7.0242299130000001</v>
      </c>
      <c r="G1050" s="3">
        <v>29.8</v>
      </c>
      <c r="H1050" s="3">
        <v>50.2</v>
      </c>
      <c r="I1050" s="3">
        <v>37.299999999999997</v>
      </c>
      <c r="J1050" s="3">
        <v>1.0009999999999999</v>
      </c>
      <c r="K1050" s="3">
        <v>22.562999999999999</v>
      </c>
      <c r="L1050" s="3">
        <v>19601</v>
      </c>
      <c r="M1050" s="3" t="s">
        <v>96</v>
      </c>
      <c r="N1050" s="3">
        <v>24.356002239999999</v>
      </c>
      <c r="O1050" s="3">
        <v>3.49</v>
      </c>
      <c r="P1050" t="s">
        <v>21</v>
      </c>
      <c r="Q1050" s="3">
        <f t="shared" si="32"/>
        <v>2</v>
      </c>
      <c r="R1050" s="3">
        <f t="shared" si="33"/>
        <v>0</v>
      </c>
      <c r="S1050" s="3">
        <f>IF(Machine_Downtime[[#This Row],[Coolant_Temperature]]&gt;18,2,0)</f>
        <v>2</v>
      </c>
      <c r="T1050" s="3">
        <f>IF(Machine_Downtime[[#This Row],[Torque]]&gt;24,2,0)</f>
        <v>2</v>
      </c>
      <c r="U1050" s="3">
        <f>Machine_Downtime[[#This Row],[torque_risk]]+Machine_Downtime[[#This Row],[temperature_risk]]+Machine_Downtime[[#This Row],[splindle_speed_risk]]+Machine_Downtime[[#This Row],[pressure_risk]]</f>
        <v>6</v>
      </c>
      <c r="V1050" s="3" t="str">
        <f>IF(Machine_Downtime[[#This Row],[risk_score]]&gt;=5,"High",IF(Machine_Downtime[[#This Row],[risk_score]]&gt;=3,"Medium","Low"))</f>
        <v>High</v>
      </c>
    </row>
    <row r="1051" spans="1:22" x14ac:dyDescent="0.3">
      <c r="A1051" t="s">
        <v>377</v>
      </c>
      <c r="B1051" t="s">
        <v>28</v>
      </c>
      <c r="C1051" t="s">
        <v>29</v>
      </c>
      <c r="D1051" s="3">
        <v>73.959999999999994</v>
      </c>
      <c r="E1051" s="3">
        <v>4.8183097459999997</v>
      </c>
      <c r="F1051" s="3">
        <v>6.2211423349999997</v>
      </c>
      <c r="G1051" s="3">
        <v>28.7</v>
      </c>
      <c r="H1051" s="3">
        <v>42.9</v>
      </c>
      <c r="I1051" s="3">
        <v>37.5</v>
      </c>
      <c r="J1051" s="3">
        <v>0.40799999999999997</v>
      </c>
      <c r="K1051" s="3">
        <v>22.338999999999999</v>
      </c>
      <c r="L1051" s="3">
        <v>19434</v>
      </c>
      <c r="M1051" s="3" t="s">
        <v>326</v>
      </c>
      <c r="N1051" s="3">
        <v>24.56529793</v>
      </c>
      <c r="O1051" s="3">
        <v>3.59</v>
      </c>
      <c r="P1051" t="s">
        <v>21</v>
      </c>
      <c r="Q1051" s="3">
        <f t="shared" si="32"/>
        <v>2</v>
      </c>
      <c r="R1051" s="3">
        <f t="shared" si="33"/>
        <v>0</v>
      </c>
      <c r="S1051" s="3">
        <f>IF(Machine_Downtime[[#This Row],[Coolant_Temperature]]&gt;18,2,0)</f>
        <v>2</v>
      </c>
      <c r="T1051" s="3">
        <f>IF(Machine_Downtime[[#This Row],[Torque]]&gt;24,2,0)</f>
        <v>2</v>
      </c>
      <c r="U1051" s="3">
        <f>Machine_Downtime[[#This Row],[torque_risk]]+Machine_Downtime[[#This Row],[temperature_risk]]+Machine_Downtime[[#This Row],[splindle_speed_risk]]+Machine_Downtime[[#This Row],[pressure_risk]]</f>
        <v>6</v>
      </c>
      <c r="V1051" s="3" t="str">
        <f>IF(Machine_Downtime[[#This Row],[risk_score]]&gt;=5,"High",IF(Machine_Downtime[[#This Row],[risk_score]]&gt;=3,"Medium","Low"))</f>
        <v>High</v>
      </c>
    </row>
    <row r="1052" spans="1:22" x14ac:dyDescent="0.3">
      <c r="A1052" t="s">
        <v>377</v>
      </c>
      <c r="B1052" t="s">
        <v>17</v>
      </c>
      <c r="C1052" t="s">
        <v>18</v>
      </c>
      <c r="D1052" s="3">
        <v>57.19</v>
      </c>
      <c r="E1052" s="3">
        <v>4.8687669409999996</v>
      </c>
      <c r="F1052" s="3">
        <v>6.9672839419999999</v>
      </c>
      <c r="G1052" s="3">
        <v>17.8</v>
      </c>
      <c r="H1052" s="3">
        <v>39.9</v>
      </c>
      <c r="I1052" s="3">
        <v>36.6</v>
      </c>
      <c r="J1052" s="3">
        <v>1.1060000000000001</v>
      </c>
      <c r="K1052" s="3">
        <v>24.524000000000001</v>
      </c>
      <c r="L1052" s="3">
        <v>19639</v>
      </c>
      <c r="M1052" s="3" t="s">
        <v>55</v>
      </c>
      <c r="N1052" s="3">
        <v>24.308875199999999</v>
      </c>
      <c r="O1052" s="3">
        <v>3.67</v>
      </c>
      <c r="P1052" t="s">
        <v>21</v>
      </c>
      <c r="Q1052" s="3">
        <f t="shared" si="32"/>
        <v>2</v>
      </c>
      <c r="R1052" s="3">
        <f t="shared" si="33"/>
        <v>0</v>
      </c>
      <c r="S1052" s="3">
        <f>IF(Machine_Downtime[[#This Row],[Coolant_Temperature]]&gt;18,2,0)</f>
        <v>0</v>
      </c>
      <c r="T1052" s="3">
        <f>IF(Machine_Downtime[[#This Row],[Torque]]&gt;24,2,0)</f>
        <v>2</v>
      </c>
      <c r="U1052" s="3">
        <f>Machine_Downtime[[#This Row],[torque_risk]]+Machine_Downtime[[#This Row],[temperature_risk]]+Machine_Downtime[[#This Row],[splindle_speed_risk]]+Machine_Downtime[[#This Row],[pressure_risk]]</f>
        <v>4</v>
      </c>
      <c r="V1052" s="3" t="str">
        <f>IF(Machine_Downtime[[#This Row],[risk_score]]&gt;=5,"High",IF(Machine_Downtime[[#This Row],[risk_score]]&gt;=3,"Medium","Low"))</f>
        <v>Medium</v>
      </c>
    </row>
    <row r="1053" spans="1:22" x14ac:dyDescent="0.3">
      <c r="A1053" t="s">
        <v>377</v>
      </c>
      <c r="B1053" t="s">
        <v>28</v>
      </c>
      <c r="C1053" t="s">
        <v>29</v>
      </c>
      <c r="D1053" s="3">
        <v>56.61</v>
      </c>
      <c r="E1053" s="3">
        <v>4.8704960210000001</v>
      </c>
      <c r="F1053" s="3">
        <v>6.7930338969999999</v>
      </c>
      <c r="G1053" s="3">
        <v>26.4</v>
      </c>
      <c r="H1053" s="3">
        <v>46.3</v>
      </c>
      <c r="I1053" s="3" t="s">
        <v>121</v>
      </c>
      <c r="J1053" s="3">
        <v>1.4079999999999999</v>
      </c>
      <c r="K1053" s="3">
        <v>27.966999999999999</v>
      </c>
      <c r="L1053" s="3">
        <v>19645</v>
      </c>
      <c r="M1053" s="3" t="s">
        <v>174</v>
      </c>
      <c r="N1053" s="3">
        <v>24.301450750000001</v>
      </c>
      <c r="O1053" s="3">
        <v>3.58</v>
      </c>
      <c r="P1053" t="s">
        <v>21</v>
      </c>
      <c r="Q1053" s="3">
        <f t="shared" si="32"/>
        <v>2</v>
      </c>
      <c r="R1053" s="3">
        <f t="shared" si="33"/>
        <v>0</v>
      </c>
      <c r="S1053" s="3">
        <f>IF(Machine_Downtime[[#This Row],[Coolant_Temperature]]&gt;18,2,0)</f>
        <v>2</v>
      </c>
      <c r="T1053" s="3">
        <f>IF(Machine_Downtime[[#This Row],[Torque]]&gt;24,2,0)</f>
        <v>2</v>
      </c>
      <c r="U1053" s="3">
        <f>Machine_Downtime[[#This Row],[torque_risk]]+Machine_Downtime[[#This Row],[temperature_risk]]+Machine_Downtime[[#This Row],[splindle_speed_risk]]+Machine_Downtime[[#This Row],[pressure_risk]]</f>
        <v>6</v>
      </c>
      <c r="V1053" s="3" t="str">
        <f>IF(Machine_Downtime[[#This Row],[risk_score]]&gt;=5,"High",IF(Machine_Downtime[[#This Row],[risk_score]]&gt;=3,"Medium","Low"))</f>
        <v>High</v>
      </c>
    </row>
    <row r="1054" spans="1:22" x14ac:dyDescent="0.3">
      <c r="A1054" t="s">
        <v>377</v>
      </c>
      <c r="B1054" t="s">
        <v>28</v>
      </c>
      <c r="C1054" t="s">
        <v>29</v>
      </c>
      <c r="D1054" s="3">
        <v>66.64</v>
      </c>
      <c r="E1054" s="3">
        <v>4.8603845589999999</v>
      </c>
      <c r="F1054" s="3">
        <v>6.2546280330000004</v>
      </c>
      <c r="G1054" s="3">
        <v>30.3</v>
      </c>
      <c r="H1054" s="3">
        <v>53.6</v>
      </c>
      <c r="I1054" s="3">
        <v>34.1</v>
      </c>
      <c r="J1054" s="3">
        <v>0.88700000000000001</v>
      </c>
      <c r="K1054" s="3">
        <v>23.027999999999999</v>
      </c>
      <c r="L1054" s="3">
        <v>19600</v>
      </c>
      <c r="M1054" s="3" t="s">
        <v>250</v>
      </c>
      <c r="N1054" s="3">
        <v>24.357244900000001</v>
      </c>
      <c r="O1054" s="3">
        <v>3.91</v>
      </c>
      <c r="P1054" t="s">
        <v>21</v>
      </c>
      <c r="Q1054" s="3">
        <f t="shared" si="32"/>
        <v>2</v>
      </c>
      <c r="R1054" s="3">
        <f t="shared" si="33"/>
        <v>0</v>
      </c>
      <c r="S1054" s="3">
        <f>IF(Machine_Downtime[[#This Row],[Coolant_Temperature]]&gt;18,2,0)</f>
        <v>2</v>
      </c>
      <c r="T1054" s="3">
        <f>IF(Machine_Downtime[[#This Row],[Torque]]&gt;24,2,0)</f>
        <v>2</v>
      </c>
      <c r="U1054" s="3">
        <f>Machine_Downtime[[#This Row],[torque_risk]]+Machine_Downtime[[#This Row],[temperature_risk]]+Machine_Downtime[[#This Row],[splindle_speed_risk]]+Machine_Downtime[[#This Row],[pressure_risk]]</f>
        <v>6</v>
      </c>
      <c r="V1054" s="3" t="str">
        <f>IF(Machine_Downtime[[#This Row],[risk_score]]&gt;=5,"High",IF(Machine_Downtime[[#This Row],[risk_score]]&gt;=3,"Medium","Low"))</f>
        <v>High</v>
      </c>
    </row>
    <row r="1055" spans="1:22" x14ac:dyDescent="0.3">
      <c r="A1055" t="s">
        <v>377</v>
      </c>
      <c r="B1055" t="s">
        <v>23</v>
      </c>
      <c r="C1055" t="s">
        <v>24</v>
      </c>
      <c r="D1055" s="3">
        <v>138.73080329999999</v>
      </c>
      <c r="E1055" s="3">
        <v>3.820178099</v>
      </c>
      <c r="F1055" s="3">
        <v>6.089019263</v>
      </c>
      <c r="G1055" s="3">
        <v>26.2</v>
      </c>
      <c r="H1055" s="3">
        <v>44.8</v>
      </c>
      <c r="I1055" s="3">
        <v>38.6</v>
      </c>
      <c r="J1055" s="3">
        <v>1.119</v>
      </c>
      <c r="K1055" s="3">
        <v>34.920999999999999</v>
      </c>
      <c r="L1055" s="3">
        <v>18436</v>
      </c>
      <c r="M1055" s="3" t="s">
        <v>117</v>
      </c>
      <c r="N1055" s="3">
        <v>32.519298550000002</v>
      </c>
      <c r="O1055" s="3">
        <v>3.25</v>
      </c>
      <c r="P1055" t="s">
        <v>37</v>
      </c>
      <c r="Q1055" s="3">
        <f t="shared" si="32"/>
        <v>0</v>
      </c>
      <c r="R1055" s="3">
        <f t="shared" si="33"/>
        <v>0</v>
      </c>
      <c r="S1055" s="3">
        <f>IF(Machine_Downtime[[#This Row],[Coolant_Temperature]]&gt;18,2,0)</f>
        <v>2</v>
      </c>
      <c r="T1055" s="3">
        <f>IF(Machine_Downtime[[#This Row],[Torque]]&gt;24,2,0)</f>
        <v>2</v>
      </c>
      <c r="U1055" s="3">
        <f>Machine_Downtime[[#This Row],[torque_risk]]+Machine_Downtime[[#This Row],[temperature_risk]]+Machine_Downtime[[#This Row],[splindle_speed_risk]]+Machine_Downtime[[#This Row],[pressure_risk]]</f>
        <v>4</v>
      </c>
      <c r="V1055" s="3" t="str">
        <f>IF(Machine_Downtime[[#This Row],[risk_score]]&gt;=5,"High",IF(Machine_Downtime[[#This Row],[risk_score]]&gt;=3,"Medium","Low"))</f>
        <v>Medium</v>
      </c>
    </row>
    <row r="1056" spans="1:22" x14ac:dyDescent="0.3">
      <c r="A1056" t="s">
        <v>377</v>
      </c>
      <c r="B1056" t="s">
        <v>17</v>
      </c>
      <c r="C1056" t="s">
        <v>18</v>
      </c>
      <c r="D1056" s="3">
        <v>143.57767810000001</v>
      </c>
      <c r="E1056" s="3">
        <v>3.7850919200000002</v>
      </c>
      <c r="F1056" s="3">
        <v>5.7788039419999997</v>
      </c>
      <c r="G1056" s="3">
        <v>12.2</v>
      </c>
      <c r="H1056" s="3">
        <v>52.1</v>
      </c>
      <c r="I1056" s="3">
        <v>42.1</v>
      </c>
      <c r="J1056" s="3">
        <v>0.84299999999999997</v>
      </c>
      <c r="K1056" s="3">
        <v>19.273</v>
      </c>
      <c r="L1056" s="3">
        <v>22586</v>
      </c>
      <c r="M1056" s="3" t="s">
        <v>75</v>
      </c>
      <c r="N1056" s="3">
        <v>21.137076059999998</v>
      </c>
      <c r="O1056" s="3" t="s">
        <v>81</v>
      </c>
      <c r="P1056" t="s">
        <v>37</v>
      </c>
      <c r="Q1056" s="3">
        <f t="shared" si="32"/>
        <v>0</v>
      </c>
      <c r="R1056" s="3">
        <f t="shared" si="33"/>
        <v>0</v>
      </c>
      <c r="S1056" s="3">
        <f>IF(Machine_Downtime[[#This Row],[Coolant_Temperature]]&gt;18,2,0)</f>
        <v>0</v>
      </c>
      <c r="T1056" s="3">
        <f>IF(Machine_Downtime[[#This Row],[Torque]]&gt;24,2,0)</f>
        <v>0</v>
      </c>
      <c r="U1056" s="3">
        <f>Machine_Downtime[[#This Row],[torque_risk]]+Machine_Downtime[[#This Row],[temperature_risk]]+Machine_Downtime[[#This Row],[splindle_speed_risk]]+Machine_Downtime[[#This Row],[pressure_risk]]</f>
        <v>0</v>
      </c>
      <c r="V1056" s="3" t="str">
        <f>IF(Machine_Downtime[[#This Row],[risk_score]]&gt;=5,"High",IF(Machine_Downtime[[#This Row],[risk_score]]&gt;=3,"Medium","Low"))</f>
        <v>Low</v>
      </c>
    </row>
    <row r="1057" spans="1:22" x14ac:dyDescent="0.3">
      <c r="A1057" t="s">
        <v>377</v>
      </c>
      <c r="B1057" t="s">
        <v>23</v>
      </c>
      <c r="C1057" t="s">
        <v>24</v>
      </c>
      <c r="D1057" s="3">
        <v>137.04743329999999</v>
      </c>
      <c r="E1057" s="3">
        <v>3.820178099</v>
      </c>
      <c r="F1057" s="3">
        <v>6.5621957850000001</v>
      </c>
      <c r="G1057" s="3">
        <v>11.9</v>
      </c>
      <c r="H1057" s="3">
        <v>42.1</v>
      </c>
      <c r="I1057" s="3">
        <v>38.5</v>
      </c>
      <c r="J1057" s="3">
        <v>0.34499999999999997</v>
      </c>
      <c r="K1057" s="3">
        <v>25.611000000000001</v>
      </c>
      <c r="L1057" s="3">
        <v>23981</v>
      </c>
      <c r="M1057" s="3" t="s">
        <v>129</v>
      </c>
      <c r="N1057" s="3">
        <v>19.90751011</v>
      </c>
      <c r="O1057" s="3">
        <v>2.0099999999999998</v>
      </c>
      <c r="P1057" t="s">
        <v>37</v>
      </c>
      <c r="Q1057" s="3">
        <f t="shared" si="32"/>
        <v>0</v>
      </c>
      <c r="R1057" s="3">
        <f t="shared" si="33"/>
        <v>2</v>
      </c>
      <c r="S1057" s="3">
        <f>IF(Machine_Downtime[[#This Row],[Coolant_Temperature]]&gt;18,2,0)</f>
        <v>0</v>
      </c>
      <c r="T1057" s="3">
        <f>IF(Machine_Downtime[[#This Row],[Torque]]&gt;24,2,0)</f>
        <v>0</v>
      </c>
      <c r="U1057" s="3">
        <f>Machine_Downtime[[#This Row],[torque_risk]]+Machine_Downtime[[#This Row],[temperature_risk]]+Machine_Downtime[[#This Row],[splindle_speed_risk]]+Machine_Downtime[[#This Row],[pressure_risk]]</f>
        <v>2</v>
      </c>
      <c r="V1057" s="3" t="str">
        <f>IF(Machine_Downtime[[#This Row],[risk_score]]&gt;=5,"High",IF(Machine_Downtime[[#This Row],[risk_score]]&gt;=3,"Medium","Low"))</f>
        <v>Low</v>
      </c>
    </row>
    <row r="1058" spans="1:22" x14ac:dyDescent="0.3">
      <c r="A1058" t="s">
        <v>377</v>
      </c>
      <c r="B1058" t="s">
        <v>28</v>
      </c>
      <c r="C1058" t="s">
        <v>29</v>
      </c>
      <c r="D1058" s="3">
        <v>121.7427429</v>
      </c>
      <c r="E1058" s="3">
        <v>5.6286027279999997</v>
      </c>
      <c r="F1058" s="3">
        <v>5.9234143179999998</v>
      </c>
      <c r="G1058" s="3">
        <v>9.9</v>
      </c>
      <c r="H1058" s="3">
        <v>39.9</v>
      </c>
      <c r="I1058" s="3">
        <v>35.200000000000003</v>
      </c>
      <c r="J1058" s="3">
        <v>1.101</v>
      </c>
      <c r="K1058" s="3">
        <v>28.381</v>
      </c>
      <c r="L1058" s="3">
        <v>22527</v>
      </c>
      <c r="M1058" s="3" t="s">
        <v>197</v>
      </c>
      <c r="N1058" s="3">
        <v>32.370455710000002</v>
      </c>
      <c r="O1058" s="3">
        <v>3.05</v>
      </c>
      <c r="P1058" t="s">
        <v>37</v>
      </c>
      <c r="Q1058" s="3">
        <f t="shared" si="32"/>
        <v>0</v>
      </c>
      <c r="R1058" s="3">
        <f t="shared" si="33"/>
        <v>2</v>
      </c>
      <c r="S1058" s="3">
        <f>IF(Machine_Downtime[[#This Row],[Coolant_Temperature]]&gt;18,2,0)</f>
        <v>0</v>
      </c>
      <c r="T1058" s="3">
        <f>IF(Machine_Downtime[[#This Row],[Torque]]&gt;24,2,0)</f>
        <v>2</v>
      </c>
      <c r="U1058" s="3">
        <f>Machine_Downtime[[#This Row],[torque_risk]]+Machine_Downtime[[#This Row],[temperature_risk]]+Machine_Downtime[[#This Row],[splindle_speed_risk]]+Machine_Downtime[[#This Row],[pressure_risk]]</f>
        <v>4</v>
      </c>
      <c r="V1058" s="3" t="str">
        <f>IF(Machine_Downtime[[#This Row],[risk_score]]&gt;=5,"High",IF(Machine_Downtime[[#This Row],[risk_score]]&gt;=3,"Medium","Low"))</f>
        <v>Medium</v>
      </c>
    </row>
    <row r="1059" spans="1:22" x14ac:dyDescent="0.3">
      <c r="A1059" t="s">
        <v>377</v>
      </c>
      <c r="B1059" t="s">
        <v>17</v>
      </c>
      <c r="C1059" t="s">
        <v>18</v>
      </c>
      <c r="D1059" s="3">
        <v>80.726488000000003</v>
      </c>
      <c r="E1059" s="3">
        <v>6.0291394939999998</v>
      </c>
      <c r="F1059" s="3">
        <v>6.1928804460000002</v>
      </c>
      <c r="G1059" s="3">
        <v>5.7</v>
      </c>
      <c r="H1059" s="3">
        <v>55.3</v>
      </c>
      <c r="I1059" s="3">
        <v>35.9</v>
      </c>
      <c r="J1059" s="3">
        <v>0.78</v>
      </c>
      <c r="K1059" s="3">
        <v>11.161</v>
      </c>
      <c r="L1059" s="3">
        <v>15217</v>
      </c>
      <c r="M1059" s="3" t="s">
        <v>32</v>
      </c>
      <c r="N1059" s="3">
        <v>19.920801170000001</v>
      </c>
      <c r="O1059" s="3">
        <v>3.45</v>
      </c>
      <c r="P1059" t="s">
        <v>37</v>
      </c>
      <c r="Q1059" s="3">
        <f t="shared" si="32"/>
        <v>2</v>
      </c>
      <c r="R1059" s="3">
        <f t="shared" si="33"/>
        <v>2</v>
      </c>
      <c r="S1059" s="3">
        <f>IF(Machine_Downtime[[#This Row],[Coolant_Temperature]]&gt;18,2,0)</f>
        <v>0</v>
      </c>
      <c r="T1059" s="3">
        <f>IF(Machine_Downtime[[#This Row],[Torque]]&gt;24,2,0)</f>
        <v>0</v>
      </c>
      <c r="U1059" s="3">
        <f>Machine_Downtime[[#This Row],[torque_risk]]+Machine_Downtime[[#This Row],[temperature_risk]]+Machine_Downtime[[#This Row],[splindle_speed_risk]]+Machine_Downtime[[#This Row],[pressure_risk]]</f>
        <v>4</v>
      </c>
      <c r="V1059" s="3" t="str">
        <f>IF(Machine_Downtime[[#This Row],[risk_score]]&gt;=5,"High",IF(Machine_Downtime[[#This Row],[risk_score]]&gt;=3,"Medium","Low"))</f>
        <v>Medium</v>
      </c>
    </row>
    <row r="1060" spans="1:22" x14ac:dyDescent="0.3">
      <c r="A1060" t="s">
        <v>377</v>
      </c>
      <c r="B1060" t="s">
        <v>17</v>
      </c>
      <c r="C1060" t="s">
        <v>18</v>
      </c>
      <c r="D1060" s="3">
        <v>143.8776933</v>
      </c>
      <c r="E1060" s="3">
        <v>5.6394622759999997</v>
      </c>
      <c r="F1060" s="3">
        <v>5.8998473479999998</v>
      </c>
      <c r="G1060" s="3">
        <v>26.2</v>
      </c>
      <c r="H1060" s="3">
        <v>45.3</v>
      </c>
      <c r="I1060" s="3">
        <v>32.5</v>
      </c>
      <c r="J1060" s="3">
        <v>1.1060000000000001</v>
      </c>
      <c r="K1060" s="3">
        <v>21.826000000000001</v>
      </c>
      <c r="L1060" s="3">
        <v>22573</v>
      </c>
      <c r="M1060" s="3" t="s">
        <v>160</v>
      </c>
      <c r="N1060" s="3">
        <v>35.581220899999998</v>
      </c>
      <c r="O1060" s="3">
        <v>1.99</v>
      </c>
      <c r="P1060" t="s">
        <v>37</v>
      </c>
      <c r="Q1060" s="3">
        <f t="shared" si="32"/>
        <v>0</v>
      </c>
      <c r="R1060" s="3">
        <f t="shared" si="33"/>
        <v>0</v>
      </c>
      <c r="S1060" s="3">
        <f>IF(Machine_Downtime[[#This Row],[Coolant_Temperature]]&gt;18,2,0)</f>
        <v>2</v>
      </c>
      <c r="T1060" s="3">
        <f>IF(Machine_Downtime[[#This Row],[Torque]]&gt;24,2,0)</f>
        <v>2</v>
      </c>
      <c r="U1060" s="3">
        <f>Machine_Downtime[[#This Row],[torque_risk]]+Machine_Downtime[[#This Row],[temperature_risk]]+Machine_Downtime[[#This Row],[splindle_speed_risk]]+Machine_Downtime[[#This Row],[pressure_risk]]</f>
        <v>4</v>
      </c>
      <c r="V1060" s="3" t="str">
        <f>IF(Machine_Downtime[[#This Row],[risk_score]]&gt;=5,"High",IF(Machine_Downtime[[#This Row],[risk_score]]&gt;=3,"Medium","Low"))</f>
        <v>Medium</v>
      </c>
    </row>
    <row r="1061" spans="1:22" x14ac:dyDescent="0.3">
      <c r="A1061" t="s">
        <v>377</v>
      </c>
      <c r="B1061" t="s">
        <v>23</v>
      </c>
      <c r="C1061" t="s">
        <v>24</v>
      </c>
      <c r="D1061" s="3">
        <v>107.72129940000001</v>
      </c>
      <c r="E1061" s="3">
        <v>5.7714182809999999</v>
      </c>
      <c r="F1061" s="3">
        <v>6.3888401200000002</v>
      </c>
      <c r="G1061" s="3">
        <v>27.5</v>
      </c>
      <c r="H1061" s="3">
        <v>44.8</v>
      </c>
      <c r="I1061" s="3">
        <v>34.799999999999997</v>
      </c>
      <c r="J1061" s="3">
        <v>1.1220000000000001</v>
      </c>
      <c r="K1061" s="3">
        <v>30.838000000000001</v>
      </c>
      <c r="L1061" s="3">
        <v>23129</v>
      </c>
      <c r="M1061" s="3" t="s">
        <v>51</v>
      </c>
      <c r="N1061" s="3">
        <v>34.973004189999997</v>
      </c>
      <c r="O1061" s="3">
        <v>1.88</v>
      </c>
      <c r="P1061" t="s">
        <v>37</v>
      </c>
      <c r="Q1061" s="3">
        <f t="shared" si="32"/>
        <v>0</v>
      </c>
      <c r="R1061" s="3">
        <f t="shared" si="33"/>
        <v>2</v>
      </c>
      <c r="S1061" s="3">
        <f>IF(Machine_Downtime[[#This Row],[Coolant_Temperature]]&gt;18,2,0)</f>
        <v>2</v>
      </c>
      <c r="T1061" s="3">
        <f>IF(Machine_Downtime[[#This Row],[Torque]]&gt;24,2,0)</f>
        <v>2</v>
      </c>
      <c r="U1061" s="3">
        <f>Machine_Downtime[[#This Row],[torque_risk]]+Machine_Downtime[[#This Row],[temperature_risk]]+Machine_Downtime[[#This Row],[splindle_speed_risk]]+Machine_Downtime[[#This Row],[pressure_risk]]</f>
        <v>6</v>
      </c>
      <c r="V1061" s="3" t="str">
        <f>IF(Machine_Downtime[[#This Row],[risk_score]]&gt;=5,"High",IF(Machine_Downtime[[#This Row],[risk_score]]&gt;=3,"Medium","Low"))</f>
        <v>High</v>
      </c>
    </row>
    <row r="1062" spans="1:22" x14ac:dyDescent="0.3">
      <c r="A1062" t="s">
        <v>377</v>
      </c>
      <c r="B1062" t="s">
        <v>28</v>
      </c>
      <c r="C1062" t="s">
        <v>29</v>
      </c>
      <c r="D1062" s="3">
        <v>80.726488000000003</v>
      </c>
      <c r="E1062" s="3">
        <v>3.1667689860000001</v>
      </c>
      <c r="F1062" s="3">
        <v>7.0412049970000004</v>
      </c>
      <c r="G1062" s="3">
        <v>30.2</v>
      </c>
      <c r="H1062" s="3">
        <v>48.5</v>
      </c>
      <c r="I1062" s="3">
        <v>36.1</v>
      </c>
      <c r="J1062" s="3">
        <v>1.022</v>
      </c>
      <c r="K1062" s="3">
        <v>24.459</v>
      </c>
      <c r="L1062" s="3">
        <v>18436</v>
      </c>
      <c r="M1062" s="3" t="s">
        <v>90</v>
      </c>
      <c r="N1062" s="3">
        <v>31.620335180000001</v>
      </c>
      <c r="O1062" s="3">
        <v>1.86</v>
      </c>
      <c r="P1062" t="s">
        <v>37</v>
      </c>
      <c r="Q1062" s="3">
        <f t="shared" si="32"/>
        <v>2</v>
      </c>
      <c r="R1062" s="3">
        <f t="shared" si="33"/>
        <v>2</v>
      </c>
      <c r="S1062" s="3">
        <f>IF(Machine_Downtime[[#This Row],[Coolant_Temperature]]&gt;18,2,0)</f>
        <v>2</v>
      </c>
      <c r="T1062" s="3">
        <f>IF(Machine_Downtime[[#This Row],[Torque]]&gt;24,2,0)</f>
        <v>2</v>
      </c>
      <c r="U1062" s="3">
        <f>Machine_Downtime[[#This Row],[torque_risk]]+Machine_Downtime[[#This Row],[temperature_risk]]+Machine_Downtime[[#This Row],[splindle_speed_risk]]+Machine_Downtime[[#This Row],[pressure_risk]]</f>
        <v>8</v>
      </c>
      <c r="V1062" s="3" t="str">
        <f>IF(Machine_Downtime[[#This Row],[risk_score]]&gt;=5,"High",IF(Machine_Downtime[[#This Row],[risk_score]]&gt;=3,"Medium","Low"))</f>
        <v>High</v>
      </c>
    </row>
    <row r="1063" spans="1:22" x14ac:dyDescent="0.3">
      <c r="A1063" t="s">
        <v>377</v>
      </c>
      <c r="B1063" t="s">
        <v>28</v>
      </c>
      <c r="C1063" t="s">
        <v>29</v>
      </c>
      <c r="D1063" s="3">
        <v>90.4587468</v>
      </c>
      <c r="E1063" s="3">
        <v>3.7955937899999999</v>
      </c>
      <c r="F1063" s="3">
        <v>6.0780218289999999</v>
      </c>
      <c r="G1063" s="3">
        <v>29.7</v>
      </c>
      <c r="H1063" s="3">
        <v>51.4</v>
      </c>
      <c r="I1063" s="3" t="s">
        <v>61</v>
      </c>
      <c r="J1063" s="3">
        <v>1.202</v>
      </c>
      <c r="K1063" s="3">
        <v>17.734000000000002</v>
      </c>
      <c r="L1063" s="3">
        <v>17726</v>
      </c>
      <c r="M1063" s="3" t="s">
        <v>203</v>
      </c>
      <c r="N1063" s="3">
        <v>30.51400825</v>
      </c>
      <c r="O1063" s="3">
        <v>1.85</v>
      </c>
      <c r="P1063" t="s">
        <v>37</v>
      </c>
      <c r="Q1063" s="3">
        <f t="shared" si="32"/>
        <v>0</v>
      </c>
      <c r="R1063" s="3">
        <f t="shared" si="33"/>
        <v>0</v>
      </c>
      <c r="S1063" s="3">
        <f>IF(Machine_Downtime[[#This Row],[Coolant_Temperature]]&gt;18,2,0)</f>
        <v>2</v>
      </c>
      <c r="T1063" s="3">
        <f>IF(Machine_Downtime[[#This Row],[Torque]]&gt;24,2,0)</f>
        <v>2</v>
      </c>
      <c r="U1063" s="3">
        <f>Machine_Downtime[[#This Row],[torque_risk]]+Machine_Downtime[[#This Row],[temperature_risk]]+Machine_Downtime[[#This Row],[splindle_speed_risk]]+Machine_Downtime[[#This Row],[pressure_risk]]</f>
        <v>4</v>
      </c>
      <c r="V1063" s="3" t="str">
        <f>IF(Machine_Downtime[[#This Row],[risk_score]]&gt;=5,"High",IF(Machine_Downtime[[#This Row],[risk_score]]&gt;=3,"Medium","Low"))</f>
        <v>Medium</v>
      </c>
    </row>
    <row r="1064" spans="1:22" x14ac:dyDescent="0.3">
      <c r="A1064" t="s">
        <v>377</v>
      </c>
      <c r="B1064" t="s">
        <v>23</v>
      </c>
      <c r="C1064" t="s">
        <v>24</v>
      </c>
      <c r="D1064" s="3">
        <v>66.52</v>
      </c>
      <c r="E1064" s="3">
        <v>4.8188383119999996</v>
      </c>
      <c r="F1064" s="3">
        <v>6.4005506780000001</v>
      </c>
      <c r="G1064" s="3">
        <v>24.4</v>
      </c>
      <c r="H1064" s="3">
        <v>42.3</v>
      </c>
      <c r="I1064" s="3">
        <v>32.299999999999997</v>
      </c>
      <c r="J1064" s="3">
        <v>1.1879999999999999</v>
      </c>
      <c r="K1064" s="3">
        <v>21.244</v>
      </c>
      <c r="L1064" s="3">
        <v>19438</v>
      </c>
      <c r="M1064" s="3" t="s">
        <v>220</v>
      </c>
      <c r="N1064" s="3">
        <v>24.560242819999999</v>
      </c>
      <c r="O1064" s="3">
        <v>3.61</v>
      </c>
      <c r="P1064" t="s">
        <v>21</v>
      </c>
      <c r="Q1064" s="3">
        <f t="shared" si="32"/>
        <v>2</v>
      </c>
      <c r="R1064" s="3">
        <f t="shared" si="33"/>
        <v>0</v>
      </c>
      <c r="S1064" s="3">
        <f>IF(Machine_Downtime[[#This Row],[Coolant_Temperature]]&gt;18,2,0)</f>
        <v>2</v>
      </c>
      <c r="T1064" s="3">
        <f>IF(Machine_Downtime[[#This Row],[Torque]]&gt;24,2,0)</f>
        <v>2</v>
      </c>
      <c r="U1064" s="3">
        <f>Machine_Downtime[[#This Row],[torque_risk]]+Machine_Downtime[[#This Row],[temperature_risk]]+Machine_Downtime[[#This Row],[splindle_speed_risk]]+Machine_Downtime[[#This Row],[pressure_risk]]</f>
        <v>6</v>
      </c>
      <c r="V1064" s="3" t="str">
        <f>IF(Machine_Downtime[[#This Row],[risk_score]]&gt;=5,"High",IF(Machine_Downtime[[#This Row],[risk_score]]&gt;=3,"Medium","Low"))</f>
        <v>High</v>
      </c>
    </row>
    <row r="1065" spans="1:22" x14ac:dyDescent="0.3">
      <c r="A1065" t="s">
        <v>377</v>
      </c>
      <c r="B1065" t="s">
        <v>28</v>
      </c>
      <c r="C1065" t="s">
        <v>29</v>
      </c>
      <c r="D1065" s="3">
        <v>89.4587468</v>
      </c>
      <c r="E1065" s="3">
        <v>3.8666467830000002</v>
      </c>
      <c r="F1065" s="3">
        <v>6.9792813200000001</v>
      </c>
      <c r="G1065" s="3">
        <v>29.6</v>
      </c>
      <c r="H1065" s="3">
        <v>47.7</v>
      </c>
      <c r="I1065" s="3">
        <v>35.299999999999997</v>
      </c>
      <c r="J1065" s="3">
        <v>1.6639999999999999</v>
      </c>
      <c r="K1065" s="3">
        <v>17.599</v>
      </c>
      <c r="L1065" s="3">
        <v>16198</v>
      </c>
      <c r="M1065" s="3" t="s">
        <v>36</v>
      </c>
      <c r="N1065" s="3">
        <v>35.580333660000001</v>
      </c>
      <c r="O1065" s="3">
        <v>2.11</v>
      </c>
      <c r="P1065" t="s">
        <v>37</v>
      </c>
      <c r="Q1065" s="3">
        <f t="shared" si="32"/>
        <v>2</v>
      </c>
      <c r="R1065" s="3">
        <f t="shared" si="33"/>
        <v>0</v>
      </c>
      <c r="S1065" s="3">
        <f>IF(Machine_Downtime[[#This Row],[Coolant_Temperature]]&gt;18,2,0)</f>
        <v>2</v>
      </c>
      <c r="T1065" s="3">
        <f>IF(Machine_Downtime[[#This Row],[Torque]]&gt;24,2,0)</f>
        <v>2</v>
      </c>
      <c r="U1065" s="3">
        <f>Machine_Downtime[[#This Row],[torque_risk]]+Machine_Downtime[[#This Row],[temperature_risk]]+Machine_Downtime[[#This Row],[splindle_speed_risk]]+Machine_Downtime[[#This Row],[pressure_risk]]</f>
        <v>6</v>
      </c>
      <c r="V1065" s="3" t="str">
        <f>IF(Machine_Downtime[[#This Row],[risk_score]]&gt;=5,"High",IF(Machine_Downtime[[#This Row],[risk_score]]&gt;=3,"Medium","Low"))</f>
        <v>High</v>
      </c>
    </row>
    <row r="1066" spans="1:22" x14ac:dyDescent="0.3">
      <c r="A1066" t="s">
        <v>377</v>
      </c>
      <c r="B1066" t="s">
        <v>23</v>
      </c>
      <c r="C1066" t="s">
        <v>24</v>
      </c>
      <c r="D1066" s="3">
        <v>124.6455631</v>
      </c>
      <c r="E1066" s="3">
        <v>6.2026837959999996</v>
      </c>
      <c r="F1066" s="3">
        <v>6.8450441599999996</v>
      </c>
      <c r="G1066" s="3" t="s">
        <v>48</v>
      </c>
      <c r="H1066" s="3">
        <v>51.5</v>
      </c>
      <c r="I1066" s="3" t="s">
        <v>109</v>
      </c>
      <c r="J1066" s="3">
        <v>1.52</v>
      </c>
      <c r="K1066" s="3">
        <v>21.864000000000001</v>
      </c>
      <c r="L1066" s="3">
        <v>16198</v>
      </c>
      <c r="M1066" s="3" t="s">
        <v>199</v>
      </c>
      <c r="N1066" s="3">
        <v>30.51400825</v>
      </c>
      <c r="O1066" s="3">
        <v>3.45</v>
      </c>
      <c r="P1066" t="s">
        <v>37</v>
      </c>
      <c r="Q1066" s="3">
        <f t="shared" si="32"/>
        <v>0</v>
      </c>
      <c r="R1066" s="3">
        <f t="shared" si="33"/>
        <v>0</v>
      </c>
      <c r="S1066" s="3">
        <f>IF(Machine_Downtime[[#This Row],[Coolant_Temperature]]&gt;18,2,0)</f>
        <v>2</v>
      </c>
      <c r="T1066" s="3">
        <f>IF(Machine_Downtime[[#This Row],[Torque]]&gt;24,2,0)</f>
        <v>2</v>
      </c>
      <c r="U1066" s="3">
        <f>Machine_Downtime[[#This Row],[torque_risk]]+Machine_Downtime[[#This Row],[temperature_risk]]+Machine_Downtime[[#This Row],[splindle_speed_risk]]+Machine_Downtime[[#This Row],[pressure_risk]]</f>
        <v>4</v>
      </c>
      <c r="V1066" s="3" t="str">
        <f>IF(Machine_Downtime[[#This Row],[risk_score]]&gt;=5,"High",IF(Machine_Downtime[[#This Row],[risk_score]]&gt;=3,"Medium","Low"))</f>
        <v>Medium</v>
      </c>
    </row>
    <row r="1067" spans="1:22" x14ac:dyDescent="0.3">
      <c r="A1067" t="s">
        <v>377</v>
      </c>
      <c r="B1067" t="s">
        <v>23</v>
      </c>
      <c r="C1067" t="s">
        <v>24</v>
      </c>
      <c r="D1067" s="3">
        <v>137.8074349</v>
      </c>
      <c r="E1067" s="3">
        <v>6.0493630779999998</v>
      </c>
      <c r="F1067" s="3">
        <v>6.1289388999999996</v>
      </c>
      <c r="G1067" s="3">
        <v>29.6</v>
      </c>
      <c r="H1067" s="3">
        <v>43.4</v>
      </c>
      <c r="I1067" s="3">
        <v>38.6</v>
      </c>
      <c r="J1067" s="3">
        <v>1.163</v>
      </c>
      <c r="K1067" s="3">
        <v>25.95</v>
      </c>
      <c r="L1067" s="3">
        <v>15217</v>
      </c>
      <c r="M1067" s="3" t="s">
        <v>46</v>
      </c>
      <c r="N1067" s="3">
        <v>35.580333660000001</v>
      </c>
      <c r="O1067" s="3">
        <v>3.36</v>
      </c>
      <c r="P1067" t="s">
        <v>37</v>
      </c>
      <c r="Q1067" s="3">
        <f t="shared" si="32"/>
        <v>0</v>
      </c>
      <c r="R1067" s="3">
        <f t="shared" si="33"/>
        <v>0</v>
      </c>
      <c r="S1067" s="3">
        <f>IF(Machine_Downtime[[#This Row],[Coolant_Temperature]]&gt;18,2,0)</f>
        <v>2</v>
      </c>
      <c r="T1067" s="3">
        <f>IF(Machine_Downtime[[#This Row],[Torque]]&gt;24,2,0)</f>
        <v>2</v>
      </c>
      <c r="U1067" s="3">
        <f>Machine_Downtime[[#This Row],[torque_risk]]+Machine_Downtime[[#This Row],[temperature_risk]]+Machine_Downtime[[#This Row],[splindle_speed_risk]]+Machine_Downtime[[#This Row],[pressure_risk]]</f>
        <v>4</v>
      </c>
      <c r="V1067" s="3" t="str">
        <f>IF(Machine_Downtime[[#This Row],[risk_score]]&gt;=5,"High",IF(Machine_Downtime[[#This Row],[risk_score]]&gt;=3,"Medium","Low"))</f>
        <v>Medium</v>
      </c>
    </row>
    <row r="1068" spans="1:22" x14ac:dyDescent="0.3">
      <c r="A1068" t="s">
        <v>377</v>
      </c>
      <c r="B1068" t="s">
        <v>17</v>
      </c>
      <c r="C1068" t="s">
        <v>18</v>
      </c>
      <c r="D1068" s="3">
        <v>131.1652291</v>
      </c>
      <c r="E1068" s="3">
        <v>6.1726700269999997</v>
      </c>
      <c r="F1068" s="3">
        <v>6.514191812</v>
      </c>
      <c r="G1068" s="3">
        <v>30.3</v>
      </c>
      <c r="H1068" s="3">
        <v>46.2</v>
      </c>
      <c r="I1068" s="3">
        <v>38.200000000000003</v>
      </c>
      <c r="J1068" s="3">
        <v>1.45</v>
      </c>
      <c r="K1068" s="3">
        <v>22.501000000000001</v>
      </c>
      <c r="L1068" s="3">
        <v>14152</v>
      </c>
      <c r="M1068" s="3" t="s">
        <v>156</v>
      </c>
      <c r="N1068" s="3">
        <v>35.581220899999998</v>
      </c>
      <c r="O1068" s="3">
        <v>3.26</v>
      </c>
      <c r="P1068" t="s">
        <v>37</v>
      </c>
      <c r="Q1068" s="3">
        <f t="shared" si="32"/>
        <v>0</v>
      </c>
      <c r="R1068" s="3">
        <f t="shared" si="33"/>
        <v>0</v>
      </c>
      <c r="S1068" s="3">
        <f>IF(Machine_Downtime[[#This Row],[Coolant_Temperature]]&gt;18,2,0)</f>
        <v>2</v>
      </c>
      <c r="T1068" s="3">
        <f>IF(Machine_Downtime[[#This Row],[Torque]]&gt;24,2,0)</f>
        <v>2</v>
      </c>
      <c r="U1068" s="3">
        <f>Machine_Downtime[[#This Row],[torque_risk]]+Machine_Downtime[[#This Row],[temperature_risk]]+Machine_Downtime[[#This Row],[splindle_speed_risk]]+Machine_Downtime[[#This Row],[pressure_risk]]</f>
        <v>4</v>
      </c>
      <c r="V1068" s="3" t="str">
        <f>IF(Machine_Downtime[[#This Row],[risk_score]]&gt;=5,"High",IF(Machine_Downtime[[#This Row],[risk_score]]&gt;=3,"Medium","Low"))</f>
        <v>Medium</v>
      </c>
    </row>
    <row r="1069" spans="1:22" x14ac:dyDescent="0.3">
      <c r="A1069" t="s">
        <v>377</v>
      </c>
      <c r="B1069" t="s">
        <v>23</v>
      </c>
      <c r="C1069" t="s">
        <v>24</v>
      </c>
      <c r="D1069" s="3">
        <v>119.3088891</v>
      </c>
      <c r="E1069" s="3">
        <v>6.1162993879999998</v>
      </c>
      <c r="F1069" s="3">
        <v>6.5693851619999997</v>
      </c>
      <c r="G1069" s="3">
        <v>30.1</v>
      </c>
      <c r="H1069" s="3">
        <v>42.6</v>
      </c>
      <c r="I1069" s="3">
        <v>38.6</v>
      </c>
      <c r="J1069" s="3">
        <v>1.0189999999999999</v>
      </c>
      <c r="K1069" s="3">
        <v>26.928999999999998</v>
      </c>
      <c r="L1069" s="3">
        <v>13272</v>
      </c>
      <c r="M1069" s="3" t="s">
        <v>124</v>
      </c>
      <c r="N1069" s="3">
        <v>34.973004189999997</v>
      </c>
      <c r="O1069" s="3">
        <v>3.3</v>
      </c>
      <c r="P1069" t="s">
        <v>37</v>
      </c>
      <c r="Q1069" s="3">
        <f t="shared" si="32"/>
        <v>0</v>
      </c>
      <c r="R1069" s="3">
        <f t="shared" si="33"/>
        <v>0</v>
      </c>
      <c r="S1069" s="3">
        <f>IF(Machine_Downtime[[#This Row],[Coolant_Temperature]]&gt;18,2,0)</f>
        <v>2</v>
      </c>
      <c r="T1069" s="3">
        <f>IF(Machine_Downtime[[#This Row],[Torque]]&gt;24,2,0)</f>
        <v>2</v>
      </c>
      <c r="U1069" s="3">
        <f>Machine_Downtime[[#This Row],[torque_risk]]+Machine_Downtime[[#This Row],[temperature_risk]]+Machine_Downtime[[#This Row],[splindle_speed_risk]]+Machine_Downtime[[#This Row],[pressure_risk]]</f>
        <v>4</v>
      </c>
      <c r="V1069" s="3" t="str">
        <f>IF(Machine_Downtime[[#This Row],[risk_score]]&gt;=5,"High",IF(Machine_Downtime[[#This Row],[risk_score]]&gt;=3,"Medium","Low"))</f>
        <v>Medium</v>
      </c>
    </row>
    <row r="1070" spans="1:22" x14ac:dyDescent="0.3">
      <c r="A1070" t="s">
        <v>377</v>
      </c>
      <c r="B1070" t="s">
        <v>23</v>
      </c>
      <c r="C1070" t="s">
        <v>24</v>
      </c>
      <c r="D1070" s="3">
        <v>64.48</v>
      </c>
      <c r="E1070" s="3">
        <v>4.8657863219999999</v>
      </c>
      <c r="F1070" s="3">
        <v>6.2581069710000001</v>
      </c>
      <c r="G1070" s="3">
        <v>8.6</v>
      </c>
      <c r="H1070" s="3">
        <v>44.8</v>
      </c>
      <c r="I1070" s="3">
        <v>39.700000000000003</v>
      </c>
      <c r="J1070" s="3">
        <v>0.76300000000000001</v>
      </c>
      <c r="K1070" s="3">
        <v>26.236999999999998</v>
      </c>
      <c r="L1070" s="3">
        <v>19614</v>
      </c>
      <c r="M1070" s="3" t="s">
        <v>196</v>
      </c>
      <c r="N1070" s="3">
        <v>24.339859279999999</v>
      </c>
      <c r="O1070" s="3">
        <v>2.84</v>
      </c>
      <c r="P1070" t="s">
        <v>21</v>
      </c>
      <c r="Q1070" s="3">
        <f t="shared" si="32"/>
        <v>2</v>
      </c>
      <c r="R1070" s="3">
        <f t="shared" si="33"/>
        <v>0</v>
      </c>
      <c r="S1070" s="3">
        <f>IF(Machine_Downtime[[#This Row],[Coolant_Temperature]]&gt;18,2,0)</f>
        <v>0</v>
      </c>
      <c r="T1070" s="3">
        <f>IF(Machine_Downtime[[#This Row],[Torque]]&gt;24,2,0)</f>
        <v>2</v>
      </c>
      <c r="U1070" s="3">
        <f>Machine_Downtime[[#This Row],[torque_risk]]+Machine_Downtime[[#This Row],[temperature_risk]]+Machine_Downtime[[#This Row],[splindle_speed_risk]]+Machine_Downtime[[#This Row],[pressure_risk]]</f>
        <v>4</v>
      </c>
      <c r="V1070" s="3" t="str">
        <f>IF(Machine_Downtime[[#This Row],[risk_score]]&gt;=5,"High",IF(Machine_Downtime[[#This Row],[risk_score]]&gt;=3,"Medium","Low"))</f>
        <v>Medium</v>
      </c>
    </row>
    <row r="1071" spans="1:22" x14ac:dyDescent="0.3">
      <c r="A1071" t="s">
        <v>377</v>
      </c>
      <c r="B1071" t="s">
        <v>23</v>
      </c>
      <c r="C1071" t="s">
        <v>24</v>
      </c>
      <c r="D1071" s="3">
        <v>74.27</v>
      </c>
      <c r="E1071" s="3">
        <v>4.878480122</v>
      </c>
      <c r="F1071" s="3">
        <v>6.7753749479999996</v>
      </c>
      <c r="G1071" s="3" t="s">
        <v>50</v>
      </c>
      <c r="H1071" s="3">
        <v>44.9</v>
      </c>
      <c r="I1071" s="3">
        <v>32.9</v>
      </c>
      <c r="J1071" s="3">
        <v>0.97699999999999998</v>
      </c>
      <c r="K1071" s="3">
        <v>17.867999999999999</v>
      </c>
      <c r="L1071" s="3">
        <v>19667</v>
      </c>
      <c r="M1071" s="3" t="s">
        <v>90</v>
      </c>
      <c r="N1071" s="3">
        <v>24.274266539999999</v>
      </c>
      <c r="O1071" s="3">
        <v>3.93</v>
      </c>
      <c r="P1071" t="s">
        <v>21</v>
      </c>
      <c r="Q1071" s="3">
        <f t="shared" si="32"/>
        <v>2</v>
      </c>
      <c r="R1071" s="3">
        <f t="shared" si="33"/>
        <v>0</v>
      </c>
      <c r="S1071" s="3">
        <f>IF(Machine_Downtime[[#This Row],[Coolant_Temperature]]&gt;18,2,0)</f>
        <v>2</v>
      </c>
      <c r="T1071" s="3">
        <f>IF(Machine_Downtime[[#This Row],[Torque]]&gt;24,2,0)</f>
        <v>2</v>
      </c>
      <c r="U1071" s="3">
        <f>Machine_Downtime[[#This Row],[torque_risk]]+Machine_Downtime[[#This Row],[temperature_risk]]+Machine_Downtime[[#This Row],[splindle_speed_risk]]+Machine_Downtime[[#This Row],[pressure_risk]]</f>
        <v>6</v>
      </c>
      <c r="V1071" s="3" t="str">
        <f>IF(Machine_Downtime[[#This Row],[risk_score]]&gt;=5,"High",IF(Machine_Downtime[[#This Row],[risk_score]]&gt;=3,"Medium","Low"))</f>
        <v>High</v>
      </c>
    </row>
    <row r="1072" spans="1:22" x14ac:dyDescent="0.3">
      <c r="A1072" t="s">
        <v>377</v>
      </c>
      <c r="B1072" t="s">
        <v>17</v>
      </c>
      <c r="C1072" t="s">
        <v>18</v>
      </c>
      <c r="D1072" s="3">
        <v>85.93</v>
      </c>
      <c r="E1072" s="3">
        <v>4.8806290560000001</v>
      </c>
      <c r="F1072" s="3">
        <v>7.094059455</v>
      </c>
      <c r="G1072" s="3">
        <v>26.4</v>
      </c>
      <c r="H1072" s="3">
        <v>44.1</v>
      </c>
      <c r="I1072" s="3">
        <v>32.200000000000003</v>
      </c>
      <c r="J1072" s="3">
        <v>1.3029999999999999</v>
      </c>
      <c r="K1072" s="3">
        <v>33.841000000000001</v>
      </c>
      <c r="L1072" s="3">
        <v>19682</v>
      </c>
      <c r="M1072" s="3" t="s">
        <v>108</v>
      </c>
      <c r="N1072" s="3">
        <v>24.255766690000002</v>
      </c>
      <c r="O1072" s="3">
        <v>3.69</v>
      </c>
      <c r="P1072" t="s">
        <v>21</v>
      </c>
      <c r="Q1072" s="3">
        <f t="shared" si="32"/>
        <v>2</v>
      </c>
      <c r="R1072" s="3">
        <f t="shared" si="33"/>
        <v>0</v>
      </c>
      <c r="S1072" s="3">
        <f>IF(Machine_Downtime[[#This Row],[Coolant_Temperature]]&gt;18,2,0)</f>
        <v>2</v>
      </c>
      <c r="T1072" s="3">
        <f>IF(Machine_Downtime[[#This Row],[Torque]]&gt;24,2,0)</f>
        <v>2</v>
      </c>
      <c r="U1072" s="3">
        <f>Machine_Downtime[[#This Row],[torque_risk]]+Machine_Downtime[[#This Row],[temperature_risk]]+Machine_Downtime[[#This Row],[splindle_speed_risk]]+Machine_Downtime[[#This Row],[pressure_risk]]</f>
        <v>6</v>
      </c>
      <c r="V1072" s="3" t="str">
        <f>IF(Machine_Downtime[[#This Row],[risk_score]]&gt;=5,"High",IF(Machine_Downtime[[#This Row],[risk_score]]&gt;=3,"Medium","Low"))</f>
        <v>High</v>
      </c>
    </row>
    <row r="1073" spans="1:22" x14ac:dyDescent="0.3">
      <c r="A1073" t="s">
        <v>377</v>
      </c>
      <c r="B1073" t="s">
        <v>23</v>
      </c>
      <c r="C1073" t="s">
        <v>24</v>
      </c>
      <c r="D1073" s="3">
        <v>62.13</v>
      </c>
      <c r="E1073" s="3">
        <v>4.8549234630000004</v>
      </c>
      <c r="F1073" s="3">
        <v>6.8937401380000001</v>
      </c>
      <c r="G1073" s="3">
        <v>25.6</v>
      </c>
      <c r="H1073" s="3">
        <v>42.4</v>
      </c>
      <c r="I1073" s="3">
        <v>38.200000000000003</v>
      </c>
      <c r="J1073" s="3">
        <v>0.85399999999999998</v>
      </c>
      <c r="K1073" s="3">
        <v>24.18</v>
      </c>
      <c r="L1073" s="3">
        <v>19585</v>
      </c>
      <c r="M1073" s="3" t="s">
        <v>67</v>
      </c>
      <c r="N1073" s="3">
        <v>24.375899919999998</v>
      </c>
      <c r="O1073" s="3">
        <v>3.67</v>
      </c>
      <c r="P1073" t="s">
        <v>21</v>
      </c>
      <c r="Q1073" s="3">
        <f t="shared" si="32"/>
        <v>2</v>
      </c>
      <c r="R1073" s="3">
        <f t="shared" si="33"/>
        <v>0</v>
      </c>
      <c r="S1073" s="3">
        <f>IF(Machine_Downtime[[#This Row],[Coolant_Temperature]]&gt;18,2,0)</f>
        <v>2</v>
      </c>
      <c r="T1073" s="3">
        <f>IF(Machine_Downtime[[#This Row],[Torque]]&gt;24,2,0)</f>
        <v>2</v>
      </c>
      <c r="U1073" s="3">
        <f>Machine_Downtime[[#This Row],[torque_risk]]+Machine_Downtime[[#This Row],[temperature_risk]]+Machine_Downtime[[#This Row],[splindle_speed_risk]]+Machine_Downtime[[#This Row],[pressure_risk]]</f>
        <v>6</v>
      </c>
      <c r="V1073" s="3" t="str">
        <f>IF(Machine_Downtime[[#This Row],[risk_score]]&gt;=5,"High",IF(Machine_Downtime[[#This Row],[risk_score]]&gt;=3,"Medium","Low"))</f>
        <v>High</v>
      </c>
    </row>
    <row r="1074" spans="1:22" x14ac:dyDescent="0.3">
      <c r="A1074" t="s">
        <v>377</v>
      </c>
      <c r="B1074" t="s">
        <v>17</v>
      </c>
      <c r="C1074" t="s">
        <v>18</v>
      </c>
      <c r="D1074" s="3">
        <v>120.1139345</v>
      </c>
      <c r="E1074" s="3">
        <v>3.8178335909999999</v>
      </c>
      <c r="F1074" s="3">
        <v>6.4467075520000003</v>
      </c>
      <c r="G1074" s="3">
        <v>4.5</v>
      </c>
      <c r="H1074" s="3">
        <v>53.7</v>
      </c>
      <c r="I1074" s="3">
        <v>38.5</v>
      </c>
      <c r="J1074" s="3">
        <v>1.373</v>
      </c>
      <c r="K1074" s="3">
        <v>32.783000000000001</v>
      </c>
      <c r="L1074" s="3">
        <v>23980</v>
      </c>
      <c r="M1074" s="3" t="s">
        <v>126</v>
      </c>
      <c r="N1074" s="3">
        <v>19.908340280000001</v>
      </c>
      <c r="O1074" s="3">
        <v>2.02</v>
      </c>
      <c r="P1074" t="s">
        <v>37</v>
      </c>
      <c r="Q1074" s="3">
        <f t="shared" si="32"/>
        <v>0</v>
      </c>
      <c r="R1074" s="3">
        <f t="shared" si="33"/>
        <v>0</v>
      </c>
      <c r="S1074" s="3">
        <f>IF(Machine_Downtime[[#This Row],[Coolant_Temperature]]&gt;18,2,0)</f>
        <v>0</v>
      </c>
      <c r="T1074" s="3">
        <f>IF(Machine_Downtime[[#This Row],[Torque]]&gt;24,2,0)</f>
        <v>0</v>
      </c>
      <c r="U1074" s="3">
        <f>Machine_Downtime[[#This Row],[torque_risk]]+Machine_Downtime[[#This Row],[temperature_risk]]+Machine_Downtime[[#This Row],[splindle_speed_risk]]+Machine_Downtime[[#This Row],[pressure_risk]]</f>
        <v>0</v>
      </c>
      <c r="V1074" s="3" t="str">
        <f>IF(Machine_Downtime[[#This Row],[risk_score]]&gt;=5,"High",IF(Machine_Downtime[[#This Row],[risk_score]]&gt;=3,"Medium","Low"))</f>
        <v>Low</v>
      </c>
    </row>
    <row r="1075" spans="1:22" x14ac:dyDescent="0.3">
      <c r="A1075" t="s">
        <v>378</v>
      </c>
      <c r="B1075" t="s">
        <v>17</v>
      </c>
      <c r="C1075" t="s">
        <v>18</v>
      </c>
      <c r="D1075" s="3">
        <v>99.85</v>
      </c>
      <c r="E1075" s="3">
        <v>4.9502418209999997</v>
      </c>
      <c r="F1075" s="3">
        <v>6.6595977499999996</v>
      </c>
      <c r="G1075" s="3">
        <v>12.8</v>
      </c>
      <c r="H1075" s="3">
        <v>47.7</v>
      </c>
      <c r="I1075" s="3">
        <v>34.799999999999997</v>
      </c>
      <c r="J1075" s="3">
        <v>1.825</v>
      </c>
      <c r="K1075" s="3">
        <v>28.713000000000001</v>
      </c>
      <c r="L1075" s="3">
        <v>19910</v>
      </c>
      <c r="M1075" s="3" t="s">
        <v>217</v>
      </c>
      <c r="N1075" s="3">
        <v>23.978000999999999</v>
      </c>
      <c r="O1075" s="3">
        <v>3.69</v>
      </c>
      <c r="P1075" t="s">
        <v>21</v>
      </c>
      <c r="Q1075" s="3">
        <f t="shared" si="32"/>
        <v>0</v>
      </c>
      <c r="R1075" s="3">
        <f t="shared" si="33"/>
        <v>2</v>
      </c>
      <c r="S1075" s="3">
        <f>IF(Machine_Downtime[[#This Row],[Coolant_Temperature]]&gt;18,2,0)</f>
        <v>0</v>
      </c>
      <c r="T1075" s="3">
        <f>IF(Machine_Downtime[[#This Row],[Torque]]&gt;24,2,0)</f>
        <v>0</v>
      </c>
      <c r="U1075" s="3">
        <f>Machine_Downtime[[#This Row],[torque_risk]]+Machine_Downtime[[#This Row],[temperature_risk]]+Machine_Downtime[[#This Row],[splindle_speed_risk]]+Machine_Downtime[[#This Row],[pressure_risk]]</f>
        <v>2</v>
      </c>
      <c r="V1075" s="3" t="str">
        <f>IF(Machine_Downtime[[#This Row],[risk_score]]&gt;=5,"High",IF(Machine_Downtime[[#This Row],[risk_score]]&gt;=3,"Medium","Low"))</f>
        <v>Low</v>
      </c>
    </row>
    <row r="1076" spans="1:22" x14ac:dyDescent="0.3">
      <c r="A1076" t="s">
        <v>378</v>
      </c>
      <c r="B1076" t="s">
        <v>28</v>
      </c>
      <c r="C1076" t="s">
        <v>29</v>
      </c>
      <c r="D1076" s="3">
        <v>143.4401354</v>
      </c>
      <c r="E1076" s="3">
        <v>5.0802154049999997</v>
      </c>
      <c r="F1076" s="3">
        <v>7.7124407289999999</v>
      </c>
      <c r="G1076" s="3">
        <v>21.1</v>
      </c>
      <c r="H1076" s="3">
        <v>49.4</v>
      </c>
      <c r="I1076" s="3">
        <v>26.5</v>
      </c>
      <c r="J1076" s="3">
        <v>1.1180000000000001</v>
      </c>
      <c r="K1076" s="3">
        <v>26.675999999999998</v>
      </c>
      <c r="L1076" s="3">
        <v>20438</v>
      </c>
      <c r="M1076" s="3" t="s">
        <v>129</v>
      </c>
      <c r="N1076" s="3">
        <v>30.51400825</v>
      </c>
      <c r="O1076" s="3">
        <v>1.91</v>
      </c>
      <c r="P1076" t="s">
        <v>37</v>
      </c>
      <c r="Q1076" s="3">
        <f t="shared" si="32"/>
        <v>0</v>
      </c>
      <c r="R1076" s="3">
        <f t="shared" si="33"/>
        <v>0</v>
      </c>
      <c r="S1076" s="3">
        <f>IF(Machine_Downtime[[#This Row],[Coolant_Temperature]]&gt;18,2,0)</f>
        <v>2</v>
      </c>
      <c r="T1076" s="3">
        <f>IF(Machine_Downtime[[#This Row],[Torque]]&gt;24,2,0)</f>
        <v>2</v>
      </c>
      <c r="U1076" s="3">
        <f>Machine_Downtime[[#This Row],[torque_risk]]+Machine_Downtime[[#This Row],[temperature_risk]]+Machine_Downtime[[#This Row],[splindle_speed_risk]]+Machine_Downtime[[#This Row],[pressure_risk]]</f>
        <v>4</v>
      </c>
      <c r="V1076" s="3" t="str">
        <f>IF(Machine_Downtime[[#This Row],[risk_score]]&gt;=5,"High",IF(Machine_Downtime[[#This Row],[risk_score]]&gt;=3,"Medium","Low"))</f>
        <v>Medium</v>
      </c>
    </row>
    <row r="1077" spans="1:22" x14ac:dyDescent="0.3">
      <c r="A1077" t="s">
        <v>379</v>
      </c>
      <c r="B1077" t="s">
        <v>28</v>
      </c>
      <c r="C1077" t="s">
        <v>29</v>
      </c>
      <c r="D1077" s="3">
        <v>81.138221200000004</v>
      </c>
      <c r="E1077" s="3">
        <v>3.166083167</v>
      </c>
      <c r="F1077" s="3">
        <v>6.5592918490000001</v>
      </c>
      <c r="G1077" s="3">
        <v>21.6</v>
      </c>
      <c r="H1077" s="3">
        <v>44.7</v>
      </c>
      <c r="I1077" s="3">
        <v>37.4</v>
      </c>
      <c r="J1077" s="3">
        <v>0.96299999999999997</v>
      </c>
      <c r="K1077" s="3">
        <v>28.759</v>
      </c>
      <c r="L1077" s="3">
        <v>20620</v>
      </c>
      <c r="M1077" s="3" t="s">
        <v>43</v>
      </c>
      <c r="N1077" s="3">
        <v>23.152376329999999</v>
      </c>
      <c r="O1077" s="3">
        <v>1.99</v>
      </c>
      <c r="P1077" t="s">
        <v>37</v>
      </c>
      <c r="Q1077" s="3">
        <f t="shared" si="32"/>
        <v>2</v>
      </c>
      <c r="R1077" s="3">
        <f t="shared" si="33"/>
        <v>2</v>
      </c>
      <c r="S1077" s="3">
        <f>IF(Machine_Downtime[[#This Row],[Coolant_Temperature]]&gt;18,2,0)</f>
        <v>2</v>
      </c>
      <c r="T1077" s="3">
        <f>IF(Machine_Downtime[[#This Row],[Torque]]&gt;24,2,0)</f>
        <v>0</v>
      </c>
      <c r="U1077" s="3">
        <f>Machine_Downtime[[#This Row],[torque_risk]]+Machine_Downtime[[#This Row],[temperature_risk]]+Machine_Downtime[[#This Row],[splindle_speed_risk]]+Machine_Downtime[[#This Row],[pressure_risk]]</f>
        <v>6</v>
      </c>
      <c r="V1077" s="3" t="str">
        <f>IF(Machine_Downtime[[#This Row],[risk_score]]&gt;=5,"High",IF(Machine_Downtime[[#This Row],[risk_score]]&gt;=3,"Medium","Low"))</f>
        <v>High</v>
      </c>
    </row>
    <row r="1078" spans="1:22" x14ac:dyDescent="0.3">
      <c r="A1078" t="s">
        <v>379</v>
      </c>
      <c r="B1078" t="s">
        <v>28</v>
      </c>
      <c r="C1078" t="s">
        <v>29</v>
      </c>
      <c r="D1078" s="3">
        <v>125.85963940000001</v>
      </c>
      <c r="E1078" s="3">
        <v>5.1271807689999997</v>
      </c>
      <c r="F1078" s="3">
        <v>6.762706873</v>
      </c>
      <c r="G1078" s="3">
        <v>21.6</v>
      </c>
      <c r="H1078" s="3">
        <v>47.5</v>
      </c>
      <c r="I1078" s="3">
        <v>35.1</v>
      </c>
      <c r="J1078" s="3">
        <v>1.173</v>
      </c>
      <c r="K1078" s="3">
        <v>15.526999999999999</v>
      </c>
      <c r="L1078" s="3">
        <v>19197</v>
      </c>
      <c r="M1078" s="3" t="s">
        <v>102</v>
      </c>
      <c r="N1078" s="3">
        <v>23.15013093</v>
      </c>
      <c r="O1078" s="3">
        <v>1.99</v>
      </c>
      <c r="P1078" t="s">
        <v>37</v>
      </c>
      <c r="Q1078" s="3">
        <f t="shared" si="32"/>
        <v>0</v>
      </c>
      <c r="R1078" s="3">
        <f t="shared" si="33"/>
        <v>2</v>
      </c>
      <c r="S1078" s="3">
        <f>IF(Machine_Downtime[[#This Row],[Coolant_Temperature]]&gt;18,2,0)</f>
        <v>2</v>
      </c>
      <c r="T1078" s="3">
        <f>IF(Machine_Downtime[[#This Row],[Torque]]&gt;24,2,0)</f>
        <v>0</v>
      </c>
      <c r="U1078" s="3">
        <f>Machine_Downtime[[#This Row],[torque_risk]]+Machine_Downtime[[#This Row],[temperature_risk]]+Machine_Downtime[[#This Row],[splindle_speed_risk]]+Machine_Downtime[[#This Row],[pressure_risk]]</f>
        <v>4</v>
      </c>
      <c r="V1078" s="3" t="str">
        <f>IF(Machine_Downtime[[#This Row],[risk_score]]&gt;=5,"High",IF(Machine_Downtime[[#This Row],[risk_score]]&gt;=3,"Medium","Low"))</f>
        <v>Medium</v>
      </c>
    </row>
    <row r="1079" spans="1:22" x14ac:dyDescent="0.3">
      <c r="A1079" t="s">
        <v>379</v>
      </c>
      <c r="B1079" t="s">
        <v>23</v>
      </c>
      <c r="C1079" t="s">
        <v>24</v>
      </c>
      <c r="D1079" s="3">
        <v>88.279134229999997</v>
      </c>
      <c r="E1079" s="3">
        <v>5.1262216839999999</v>
      </c>
      <c r="F1079" s="3">
        <v>6.3146288439999996</v>
      </c>
      <c r="G1079" s="3">
        <v>21.6</v>
      </c>
      <c r="H1079" s="3">
        <v>43.1</v>
      </c>
      <c r="I1079" s="3">
        <v>34.200000000000003</v>
      </c>
      <c r="J1079" s="3">
        <v>0.86199999999999999</v>
      </c>
      <c r="K1079" s="3">
        <v>29.459</v>
      </c>
      <c r="L1079" s="3">
        <v>13272</v>
      </c>
      <c r="M1079" s="3" t="s">
        <v>245</v>
      </c>
      <c r="N1079" s="3">
        <v>23.15574526</v>
      </c>
      <c r="O1079" s="3">
        <v>2.86</v>
      </c>
      <c r="P1079" t="s">
        <v>37</v>
      </c>
      <c r="Q1079" s="3">
        <f t="shared" si="32"/>
        <v>2</v>
      </c>
      <c r="R1079" s="3">
        <f t="shared" si="33"/>
        <v>0</v>
      </c>
      <c r="S1079" s="3">
        <f>IF(Machine_Downtime[[#This Row],[Coolant_Temperature]]&gt;18,2,0)</f>
        <v>2</v>
      </c>
      <c r="T1079" s="3">
        <f>IF(Machine_Downtime[[#This Row],[Torque]]&gt;24,2,0)</f>
        <v>0</v>
      </c>
      <c r="U1079" s="3">
        <f>Machine_Downtime[[#This Row],[torque_risk]]+Machine_Downtime[[#This Row],[temperature_risk]]+Machine_Downtime[[#This Row],[splindle_speed_risk]]+Machine_Downtime[[#This Row],[pressure_risk]]</f>
        <v>4</v>
      </c>
      <c r="V1079" s="3" t="str">
        <f>IF(Machine_Downtime[[#This Row],[risk_score]]&gt;=5,"High",IF(Machine_Downtime[[#This Row],[risk_score]]&gt;=3,"Medium","Low"))</f>
        <v>Medium</v>
      </c>
    </row>
    <row r="1080" spans="1:22" x14ac:dyDescent="0.3">
      <c r="A1080" t="s">
        <v>379</v>
      </c>
      <c r="B1080" t="s">
        <v>23</v>
      </c>
      <c r="C1080" t="s">
        <v>24</v>
      </c>
      <c r="D1080" s="3">
        <v>83.08</v>
      </c>
      <c r="E1080" s="3">
        <v>4.5804755510000001</v>
      </c>
      <c r="F1080" s="3">
        <v>6.9677704049999996</v>
      </c>
      <c r="G1080" s="3">
        <v>15.5</v>
      </c>
      <c r="H1080" s="3" t="s">
        <v>266</v>
      </c>
      <c r="I1080" s="3">
        <v>49.5</v>
      </c>
      <c r="J1080" s="3">
        <v>0.78900000000000003</v>
      </c>
      <c r="K1080" s="3">
        <v>32.981999999999999</v>
      </c>
      <c r="L1080" s="3">
        <v>18487</v>
      </c>
      <c r="M1080" s="3" t="s">
        <v>154</v>
      </c>
      <c r="N1080" s="3">
        <v>25.82365987</v>
      </c>
      <c r="O1080" s="3">
        <v>3.67</v>
      </c>
      <c r="P1080" t="s">
        <v>21</v>
      </c>
      <c r="Q1080" s="3">
        <f t="shared" si="32"/>
        <v>2</v>
      </c>
      <c r="R1080" s="3">
        <f t="shared" si="33"/>
        <v>0</v>
      </c>
      <c r="S1080" s="3">
        <f>IF(Machine_Downtime[[#This Row],[Coolant_Temperature]]&gt;18,2,0)</f>
        <v>0</v>
      </c>
      <c r="T1080" s="3">
        <f>IF(Machine_Downtime[[#This Row],[Torque]]&gt;24,2,0)</f>
        <v>2</v>
      </c>
      <c r="U1080" s="3">
        <f>Machine_Downtime[[#This Row],[torque_risk]]+Machine_Downtime[[#This Row],[temperature_risk]]+Machine_Downtime[[#This Row],[splindle_speed_risk]]+Machine_Downtime[[#This Row],[pressure_risk]]</f>
        <v>4</v>
      </c>
      <c r="V1080" s="3" t="str">
        <f>IF(Machine_Downtime[[#This Row],[risk_score]]&gt;=5,"High",IF(Machine_Downtime[[#This Row],[risk_score]]&gt;=3,"Medium","Low"))</f>
        <v>Medium</v>
      </c>
    </row>
    <row r="1081" spans="1:22" x14ac:dyDescent="0.3">
      <c r="A1081" t="s">
        <v>380</v>
      </c>
      <c r="B1081" t="s">
        <v>28</v>
      </c>
      <c r="C1081" t="s">
        <v>29</v>
      </c>
      <c r="D1081" s="3">
        <v>64.3</v>
      </c>
      <c r="E1081" s="3">
        <v>4.4842142379999999</v>
      </c>
      <c r="F1081" s="3">
        <v>6.8413993050000004</v>
      </c>
      <c r="G1081" s="3">
        <v>29.8</v>
      </c>
      <c r="H1081" s="3">
        <v>50.6</v>
      </c>
      <c r="I1081" s="3">
        <v>36.9</v>
      </c>
      <c r="J1081" s="3">
        <v>0.93400000000000005</v>
      </c>
      <c r="K1081" s="3">
        <v>38.26</v>
      </c>
      <c r="L1081" s="3">
        <v>18057</v>
      </c>
      <c r="M1081" s="3" t="s">
        <v>26</v>
      </c>
      <c r="N1081" s="3">
        <v>26.438611059999999</v>
      </c>
      <c r="O1081" s="3">
        <v>2.59</v>
      </c>
      <c r="P1081" t="s">
        <v>21</v>
      </c>
      <c r="Q1081" s="3">
        <f t="shared" si="32"/>
        <v>2</v>
      </c>
      <c r="R1081" s="3">
        <f t="shared" si="33"/>
        <v>0</v>
      </c>
      <c r="S1081" s="3">
        <f>IF(Machine_Downtime[[#This Row],[Coolant_Temperature]]&gt;18,2,0)</f>
        <v>2</v>
      </c>
      <c r="T1081" s="3">
        <f>IF(Machine_Downtime[[#This Row],[Torque]]&gt;24,2,0)</f>
        <v>2</v>
      </c>
      <c r="U1081" s="3">
        <f>Machine_Downtime[[#This Row],[torque_risk]]+Machine_Downtime[[#This Row],[temperature_risk]]+Machine_Downtime[[#This Row],[splindle_speed_risk]]+Machine_Downtime[[#This Row],[pressure_risk]]</f>
        <v>6</v>
      </c>
      <c r="V1081" s="3" t="str">
        <f>IF(Machine_Downtime[[#This Row],[risk_score]]&gt;=5,"High",IF(Machine_Downtime[[#This Row],[risk_score]]&gt;=3,"Medium","Low"))</f>
        <v>High</v>
      </c>
    </row>
    <row r="1082" spans="1:22" x14ac:dyDescent="0.3">
      <c r="A1082" t="s">
        <v>380</v>
      </c>
      <c r="B1082" t="s">
        <v>28</v>
      </c>
      <c r="C1082" t="s">
        <v>29</v>
      </c>
      <c r="D1082" s="3">
        <v>82.968807900000002</v>
      </c>
      <c r="E1082" s="3">
        <v>4.7983593449999997</v>
      </c>
      <c r="F1082" s="3">
        <v>6.2160689060000003</v>
      </c>
      <c r="G1082" s="3" t="s">
        <v>201</v>
      </c>
      <c r="H1082" s="3">
        <v>40.799999999999997</v>
      </c>
      <c r="I1082" s="3">
        <v>38.5</v>
      </c>
      <c r="J1082" s="3">
        <v>1.071</v>
      </c>
      <c r="K1082" s="3">
        <v>35.465000000000003</v>
      </c>
      <c r="L1082" s="3">
        <v>21213</v>
      </c>
      <c r="M1082" s="3" t="s">
        <v>116</v>
      </c>
      <c r="N1082" s="3">
        <v>22.50516193</v>
      </c>
      <c r="O1082" s="3">
        <v>1.95</v>
      </c>
      <c r="P1082" t="s">
        <v>37</v>
      </c>
      <c r="Q1082" s="3">
        <f t="shared" si="32"/>
        <v>2</v>
      </c>
      <c r="R1082" s="3">
        <f t="shared" si="33"/>
        <v>0</v>
      </c>
      <c r="S1082" s="3">
        <f>IF(Machine_Downtime[[#This Row],[Coolant_Temperature]]&gt;18,2,0)</f>
        <v>2</v>
      </c>
      <c r="T1082" s="3">
        <f>IF(Machine_Downtime[[#This Row],[Torque]]&gt;24,2,0)</f>
        <v>0</v>
      </c>
      <c r="U1082" s="3">
        <f>Machine_Downtime[[#This Row],[torque_risk]]+Machine_Downtime[[#This Row],[temperature_risk]]+Machine_Downtime[[#This Row],[splindle_speed_risk]]+Machine_Downtime[[#This Row],[pressure_risk]]</f>
        <v>4</v>
      </c>
      <c r="V1082" s="3" t="str">
        <f>IF(Machine_Downtime[[#This Row],[risk_score]]&gt;=5,"High",IF(Machine_Downtime[[#This Row],[risk_score]]&gt;=3,"Medium","Low"))</f>
        <v>Medium</v>
      </c>
    </row>
    <row r="1083" spans="1:22" x14ac:dyDescent="0.3">
      <c r="A1083" t="s">
        <v>380</v>
      </c>
      <c r="B1083" t="s">
        <v>23</v>
      </c>
      <c r="C1083" t="s">
        <v>24</v>
      </c>
      <c r="D1083" s="3">
        <v>90.4587468</v>
      </c>
      <c r="E1083" s="3">
        <v>3.8178335909999999</v>
      </c>
      <c r="F1083" s="3">
        <v>6.2347716179999999</v>
      </c>
      <c r="G1083" s="3" t="s">
        <v>201</v>
      </c>
      <c r="H1083" s="3">
        <v>46.3</v>
      </c>
      <c r="I1083" s="3">
        <v>28.9</v>
      </c>
      <c r="J1083" s="3">
        <v>1.2230000000000001</v>
      </c>
      <c r="K1083" s="3">
        <v>28.521999999999998</v>
      </c>
      <c r="L1083" s="3">
        <v>21231</v>
      </c>
      <c r="M1083" s="3" t="s">
        <v>248</v>
      </c>
      <c r="N1083" s="3">
        <v>22.486081670000001</v>
      </c>
      <c r="O1083" s="3">
        <v>2.88</v>
      </c>
      <c r="P1083" t="s">
        <v>37</v>
      </c>
      <c r="Q1083" s="3">
        <f t="shared" si="32"/>
        <v>0</v>
      </c>
      <c r="R1083" s="3">
        <f t="shared" si="33"/>
        <v>2</v>
      </c>
      <c r="S1083" s="3">
        <f>IF(Machine_Downtime[[#This Row],[Coolant_Temperature]]&gt;18,2,0)</f>
        <v>2</v>
      </c>
      <c r="T1083" s="3">
        <f>IF(Machine_Downtime[[#This Row],[Torque]]&gt;24,2,0)</f>
        <v>0</v>
      </c>
      <c r="U1083" s="3">
        <f>Machine_Downtime[[#This Row],[torque_risk]]+Machine_Downtime[[#This Row],[temperature_risk]]+Machine_Downtime[[#This Row],[splindle_speed_risk]]+Machine_Downtime[[#This Row],[pressure_risk]]</f>
        <v>4</v>
      </c>
      <c r="V1083" s="3" t="str">
        <f>IF(Machine_Downtime[[#This Row],[risk_score]]&gt;=5,"High",IF(Machine_Downtime[[#This Row],[risk_score]]&gt;=3,"Medium","Low"))</f>
        <v>Medium</v>
      </c>
    </row>
    <row r="1084" spans="1:22" x14ac:dyDescent="0.3">
      <c r="A1084" t="s">
        <v>380</v>
      </c>
      <c r="B1084" t="s">
        <v>17</v>
      </c>
      <c r="C1084" t="s">
        <v>18</v>
      </c>
      <c r="D1084" s="3">
        <v>88.279134229999997</v>
      </c>
      <c r="E1084" s="3">
        <v>3.820178099</v>
      </c>
      <c r="F1084" s="3">
        <v>6.5106759030000001</v>
      </c>
      <c r="G1084" s="3" t="s">
        <v>201</v>
      </c>
      <c r="H1084" s="3">
        <v>52.8</v>
      </c>
      <c r="I1084" s="3">
        <v>38.9</v>
      </c>
      <c r="J1084" s="3">
        <v>1.2270000000000001</v>
      </c>
      <c r="K1084" s="3">
        <v>26.416</v>
      </c>
      <c r="L1084" s="3">
        <v>21220</v>
      </c>
      <c r="M1084" s="3" t="s">
        <v>198</v>
      </c>
      <c r="N1084" s="3">
        <v>35.580333660000001</v>
      </c>
      <c r="O1084" s="3">
        <v>1.86</v>
      </c>
      <c r="P1084" t="s">
        <v>37</v>
      </c>
      <c r="Q1084" s="3">
        <f t="shared" si="32"/>
        <v>2</v>
      </c>
      <c r="R1084" s="3">
        <f t="shared" si="33"/>
        <v>2</v>
      </c>
      <c r="S1084" s="3">
        <f>IF(Machine_Downtime[[#This Row],[Coolant_Temperature]]&gt;18,2,0)</f>
        <v>2</v>
      </c>
      <c r="T1084" s="3">
        <f>IF(Machine_Downtime[[#This Row],[Torque]]&gt;24,2,0)</f>
        <v>2</v>
      </c>
      <c r="U1084" s="3">
        <f>Machine_Downtime[[#This Row],[torque_risk]]+Machine_Downtime[[#This Row],[temperature_risk]]+Machine_Downtime[[#This Row],[splindle_speed_risk]]+Machine_Downtime[[#This Row],[pressure_risk]]</f>
        <v>8</v>
      </c>
      <c r="V1084" s="3" t="str">
        <f>IF(Machine_Downtime[[#This Row],[risk_score]]&gt;=5,"High",IF(Machine_Downtime[[#This Row],[risk_score]]&gt;=3,"Medium","Low"))</f>
        <v>High</v>
      </c>
    </row>
    <row r="1085" spans="1:22" x14ac:dyDescent="0.3">
      <c r="A1085" t="s">
        <v>380</v>
      </c>
      <c r="B1085" t="s">
        <v>23</v>
      </c>
      <c r="C1085" t="s">
        <v>24</v>
      </c>
      <c r="D1085" s="3">
        <v>140.13255409999999</v>
      </c>
      <c r="E1085" s="3">
        <v>3.8666467830000002</v>
      </c>
      <c r="F1085" s="3">
        <v>6.1798663850000004</v>
      </c>
      <c r="G1085" s="3" t="s">
        <v>201</v>
      </c>
      <c r="H1085" s="3">
        <v>45.6</v>
      </c>
      <c r="I1085" s="3">
        <v>35.299999999999997</v>
      </c>
      <c r="J1085" s="3">
        <v>0.36399999999999999</v>
      </c>
      <c r="K1085" s="3">
        <v>26.574999999999999</v>
      </c>
      <c r="L1085" s="3">
        <v>21213</v>
      </c>
      <c r="M1085" s="3" t="s">
        <v>189</v>
      </c>
      <c r="N1085" s="3">
        <v>22.50516193</v>
      </c>
      <c r="O1085" s="3">
        <v>2.75</v>
      </c>
      <c r="P1085" t="s">
        <v>37</v>
      </c>
      <c r="Q1085" s="3">
        <f t="shared" si="32"/>
        <v>0</v>
      </c>
      <c r="R1085" s="3">
        <f t="shared" si="33"/>
        <v>2</v>
      </c>
      <c r="S1085" s="3">
        <f>IF(Machine_Downtime[[#This Row],[Coolant_Temperature]]&gt;18,2,0)</f>
        <v>2</v>
      </c>
      <c r="T1085" s="3">
        <f>IF(Machine_Downtime[[#This Row],[Torque]]&gt;24,2,0)</f>
        <v>0</v>
      </c>
      <c r="U1085" s="3">
        <f>Machine_Downtime[[#This Row],[torque_risk]]+Machine_Downtime[[#This Row],[temperature_risk]]+Machine_Downtime[[#This Row],[splindle_speed_risk]]+Machine_Downtime[[#This Row],[pressure_risk]]</f>
        <v>4</v>
      </c>
      <c r="V1085" s="3" t="str">
        <f>IF(Machine_Downtime[[#This Row],[risk_score]]&gt;=5,"High",IF(Machine_Downtime[[#This Row],[risk_score]]&gt;=3,"Medium","Low"))</f>
        <v>Medium</v>
      </c>
    </row>
    <row r="1086" spans="1:22" x14ac:dyDescent="0.3">
      <c r="A1086" t="s">
        <v>380</v>
      </c>
      <c r="B1086" t="s">
        <v>23</v>
      </c>
      <c r="C1086" t="s">
        <v>24</v>
      </c>
      <c r="D1086" s="3">
        <v>146.54457009999999</v>
      </c>
      <c r="E1086" s="3">
        <v>3.7955937899999999</v>
      </c>
      <c r="F1086" s="3">
        <v>6.8281195520000004</v>
      </c>
      <c r="G1086" s="3" t="s">
        <v>201</v>
      </c>
      <c r="H1086" s="3">
        <v>44.1</v>
      </c>
      <c r="I1086" s="3">
        <v>42.1</v>
      </c>
      <c r="J1086" s="3">
        <v>1.1000000000000001</v>
      </c>
      <c r="K1086" s="3">
        <v>21.408000000000001</v>
      </c>
      <c r="L1086" s="3">
        <v>21226</v>
      </c>
      <c r="M1086" s="3" t="s">
        <v>248</v>
      </c>
      <c r="N1086" s="3">
        <v>32.491378500000003</v>
      </c>
      <c r="O1086" s="3">
        <v>3.08</v>
      </c>
      <c r="P1086" t="s">
        <v>37</v>
      </c>
      <c r="Q1086" s="3">
        <f t="shared" si="32"/>
        <v>0</v>
      </c>
      <c r="R1086" s="3">
        <f t="shared" si="33"/>
        <v>2</v>
      </c>
      <c r="S1086" s="3">
        <f>IF(Machine_Downtime[[#This Row],[Coolant_Temperature]]&gt;18,2,0)</f>
        <v>2</v>
      </c>
      <c r="T1086" s="3">
        <f>IF(Machine_Downtime[[#This Row],[Torque]]&gt;24,2,0)</f>
        <v>2</v>
      </c>
      <c r="U1086" s="3">
        <f>Machine_Downtime[[#This Row],[torque_risk]]+Machine_Downtime[[#This Row],[temperature_risk]]+Machine_Downtime[[#This Row],[splindle_speed_risk]]+Machine_Downtime[[#This Row],[pressure_risk]]</f>
        <v>6</v>
      </c>
      <c r="V1086" s="3" t="str">
        <f>IF(Machine_Downtime[[#This Row],[risk_score]]&gt;=5,"High",IF(Machine_Downtime[[#This Row],[risk_score]]&gt;=3,"Medium","Low"))</f>
        <v>High</v>
      </c>
    </row>
    <row r="1087" spans="1:22" x14ac:dyDescent="0.3">
      <c r="A1087" t="s">
        <v>380</v>
      </c>
      <c r="B1087" t="s">
        <v>17</v>
      </c>
      <c r="C1087" t="s">
        <v>18</v>
      </c>
      <c r="D1087" s="3">
        <v>53.97</v>
      </c>
      <c r="E1087" s="3">
        <v>4.4768324509999999</v>
      </c>
      <c r="F1087" s="3">
        <v>7.0739350559999998</v>
      </c>
      <c r="G1087" s="3">
        <v>28.7</v>
      </c>
      <c r="H1087" s="3">
        <v>51.2</v>
      </c>
      <c r="I1087" s="3">
        <v>39.5</v>
      </c>
      <c r="J1087" s="3">
        <v>0.33400000000000002</v>
      </c>
      <c r="K1087" s="3">
        <v>23.033999999999999</v>
      </c>
      <c r="L1087" s="3">
        <v>18032</v>
      </c>
      <c r="M1087" s="3" t="s">
        <v>166</v>
      </c>
      <c r="N1087" s="3">
        <v>26.475266189999999</v>
      </c>
      <c r="O1087" s="3">
        <v>2.66</v>
      </c>
      <c r="P1087" t="s">
        <v>21</v>
      </c>
      <c r="Q1087" s="3">
        <f t="shared" si="32"/>
        <v>2</v>
      </c>
      <c r="R1087" s="3">
        <f t="shared" si="33"/>
        <v>2</v>
      </c>
      <c r="S1087" s="3">
        <f>IF(Machine_Downtime[[#This Row],[Coolant_Temperature]]&gt;18,2,0)</f>
        <v>2</v>
      </c>
      <c r="T1087" s="3">
        <f>IF(Machine_Downtime[[#This Row],[Torque]]&gt;24,2,0)</f>
        <v>2</v>
      </c>
      <c r="U1087" s="3">
        <f>Machine_Downtime[[#This Row],[torque_risk]]+Machine_Downtime[[#This Row],[temperature_risk]]+Machine_Downtime[[#This Row],[splindle_speed_risk]]+Machine_Downtime[[#This Row],[pressure_risk]]</f>
        <v>8</v>
      </c>
      <c r="V1087" s="3" t="str">
        <f>IF(Machine_Downtime[[#This Row],[risk_score]]&gt;=5,"High",IF(Machine_Downtime[[#This Row],[risk_score]]&gt;=3,"Medium","Low"))</f>
        <v>High</v>
      </c>
    </row>
    <row r="1088" spans="1:22" x14ac:dyDescent="0.3">
      <c r="A1088" t="s">
        <v>380</v>
      </c>
      <c r="B1088" t="s">
        <v>28</v>
      </c>
      <c r="C1088" t="s">
        <v>29</v>
      </c>
      <c r="D1088" s="3">
        <v>139.11403820000001</v>
      </c>
      <c r="E1088" s="3">
        <v>5.2720534900000002</v>
      </c>
      <c r="F1088" s="3">
        <v>6.4833574719999998</v>
      </c>
      <c r="G1088" s="3">
        <v>22.9</v>
      </c>
      <c r="H1088" s="3">
        <v>48.3</v>
      </c>
      <c r="I1088" s="3">
        <v>38.1</v>
      </c>
      <c r="J1088" s="3">
        <v>1.643</v>
      </c>
      <c r="K1088" s="3">
        <v>18.376000000000001</v>
      </c>
      <c r="L1088" s="3">
        <v>18436</v>
      </c>
      <c r="M1088" s="3" t="s">
        <v>191</v>
      </c>
      <c r="N1088" s="3">
        <v>22.517900099999999</v>
      </c>
      <c r="O1088" s="3">
        <v>2.93</v>
      </c>
      <c r="P1088" t="s">
        <v>37</v>
      </c>
      <c r="Q1088" s="3">
        <f t="shared" si="32"/>
        <v>0</v>
      </c>
      <c r="R1088" s="3">
        <f t="shared" si="33"/>
        <v>0</v>
      </c>
      <c r="S1088" s="3">
        <f>IF(Machine_Downtime[[#This Row],[Coolant_Temperature]]&gt;18,2,0)</f>
        <v>2</v>
      </c>
      <c r="T1088" s="3">
        <f>IF(Machine_Downtime[[#This Row],[Torque]]&gt;24,2,0)</f>
        <v>0</v>
      </c>
      <c r="U1088" s="3">
        <f>Machine_Downtime[[#This Row],[torque_risk]]+Machine_Downtime[[#This Row],[temperature_risk]]+Machine_Downtime[[#This Row],[splindle_speed_risk]]+Machine_Downtime[[#This Row],[pressure_risk]]</f>
        <v>2</v>
      </c>
      <c r="V1088" s="3" t="str">
        <f>IF(Machine_Downtime[[#This Row],[risk_score]]&gt;=5,"High",IF(Machine_Downtime[[#This Row],[risk_score]]&gt;=3,"Medium","Low"))</f>
        <v>Low</v>
      </c>
    </row>
    <row r="1089" spans="1:22" x14ac:dyDescent="0.3">
      <c r="A1089" t="s">
        <v>380</v>
      </c>
      <c r="B1089" t="s">
        <v>17</v>
      </c>
      <c r="C1089" t="s">
        <v>18</v>
      </c>
      <c r="D1089" s="3">
        <v>70.94</v>
      </c>
      <c r="E1089" s="3">
        <v>6.5603321990000003</v>
      </c>
      <c r="F1089" s="3">
        <v>6.6683125380000003</v>
      </c>
      <c r="G1089" s="3">
        <v>7.8</v>
      </c>
      <c r="H1089" s="3">
        <v>48.8</v>
      </c>
      <c r="I1089" s="3">
        <v>39.4</v>
      </c>
      <c r="J1089" s="3">
        <v>0.88100000000000001</v>
      </c>
      <c r="K1089" s="3">
        <v>31.128</v>
      </c>
      <c r="L1089" s="3">
        <v>26605</v>
      </c>
      <c r="M1089" s="3" t="s">
        <v>188</v>
      </c>
      <c r="N1089" s="3">
        <v>15.119739300000001</v>
      </c>
      <c r="O1089" s="3">
        <v>2.5099999999999998</v>
      </c>
      <c r="P1089" t="s">
        <v>21</v>
      </c>
      <c r="Q1089" s="3">
        <f t="shared" si="32"/>
        <v>2</v>
      </c>
      <c r="R1089" s="3">
        <f t="shared" si="33"/>
        <v>0</v>
      </c>
      <c r="S1089" s="3">
        <f>IF(Machine_Downtime[[#This Row],[Coolant_Temperature]]&gt;18,2,0)</f>
        <v>0</v>
      </c>
      <c r="T1089" s="3">
        <f>IF(Machine_Downtime[[#This Row],[Torque]]&gt;24,2,0)</f>
        <v>0</v>
      </c>
      <c r="U1089" s="3">
        <f>Machine_Downtime[[#This Row],[torque_risk]]+Machine_Downtime[[#This Row],[temperature_risk]]+Machine_Downtime[[#This Row],[splindle_speed_risk]]+Machine_Downtime[[#This Row],[pressure_risk]]</f>
        <v>2</v>
      </c>
      <c r="V1089" s="3" t="str">
        <f>IF(Machine_Downtime[[#This Row],[risk_score]]&gt;=5,"High",IF(Machine_Downtime[[#This Row],[risk_score]]&gt;=3,"Medium","Low"))</f>
        <v>Low</v>
      </c>
    </row>
    <row r="1090" spans="1:22" x14ac:dyDescent="0.3">
      <c r="A1090" t="s">
        <v>380</v>
      </c>
      <c r="B1090" t="s">
        <v>17</v>
      </c>
      <c r="C1090" t="s">
        <v>18</v>
      </c>
      <c r="D1090" s="3">
        <v>84.18</v>
      </c>
      <c r="E1090" s="3">
        <v>5.5678565730000003</v>
      </c>
      <c r="F1090" s="3">
        <v>6.2751447819999999</v>
      </c>
      <c r="G1090" s="3">
        <v>16.8</v>
      </c>
      <c r="H1090" s="3">
        <v>49.5</v>
      </c>
      <c r="I1090" s="3" t="s">
        <v>74</v>
      </c>
      <c r="J1090" s="3">
        <v>0.96399999999999997</v>
      </c>
      <c r="K1090" s="3">
        <v>28.85</v>
      </c>
      <c r="L1090" s="3">
        <v>20504</v>
      </c>
      <c r="M1090" s="3" t="s">
        <v>110</v>
      </c>
      <c r="N1090" s="3">
        <v>16.964105069999999</v>
      </c>
      <c r="O1090" s="3">
        <v>2.62</v>
      </c>
      <c r="P1090" t="s">
        <v>21</v>
      </c>
      <c r="Q1090" s="3">
        <f t="shared" ref="Q1090:Q1153" si="34">IF(D1090&lt;90,2,0)</f>
        <v>2</v>
      </c>
      <c r="R1090" s="3">
        <f t="shared" ref="R1090:R1153" si="35">IF(L1089&gt;20000,2,0)</f>
        <v>2</v>
      </c>
      <c r="S1090" s="3">
        <f>IF(Machine_Downtime[[#This Row],[Coolant_Temperature]]&gt;18,2,0)</f>
        <v>0</v>
      </c>
      <c r="T1090" s="3">
        <f>IF(Machine_Downtime[[#This Row],[Torque]]&gt;24,2,0)</f>
        <v>0</v>
      </c>
      <c r="U1090" s="3">
        <f>Machine_Downtime[[#This Row],[torque_risk]]+Machine_Downtime[[#This Row],[temperature_risk]]+Machine_Downtime[[#This Row],[splindle_speed_risk]]+Machine_Downtime[[#This Row],[pressure_risk]]</f>
        <v>4</v>
      </c>
      <c r="V1090" s="3" t="str">
        <f>IF(Machine_Downtime[[#This Row],[risk_score]]&gt;=5,"High",IF(Machine_Downtime[[#This Row],[risk_score]]&gt;=3,"Medium","Low"))</f>
        <v>Medium</v>
      </c>
    </row>
    <row r="1091" spans="1:22" x14ac:dyDescent="0.3">
      <c r="A1091" t="s">
        <v>380</v>
      </c>
      <c r="B1091" t="s">
        <v>17</v>
      </c>
      <c r="C1091" t="s">
        <v>18</v>
      </c>
      <c r="D1091" s="3">
        <v>90.32</v>
      </c>
      <c r="E1091" s="3">
        <v>4.5668539020000001</v>
      </c>
      <c r="F1091" s="3">
        <v>7.1172945680000002</v>
      </c>
      <c r="G1091" s="3">
        <v>8.8000000000000007</v>
      </c>
      <c r="H1091" s="3">
        <v>54.5</v>
      </c>
      <c r="I1091" s="3">
        <v>41.3</v>
      </c>
      <c r="J1091" s="3">
        <v>0.94099999999999995</v>
      </c>
      <c r="K1091" s="3">
        <v>26.234000000000002</v>
      </c>
      <c r="L1091" s="3">
        <v>21951</v>
      </c>
      <c r="M1091" s="3" t="s">
        <v>199</v>
      </c>
      <c r="N1091" s="3">
        <v>17.899311019999999</v>
      </c>
      <c r="O1091" s="3">
        <v>2.48</v>
      </c>
      <c r="P1091" t="s">
        <v>21</v>
      </c>
      <c r="Q1091" s="3">
        <f t="shared" si="34"/>
        <v>0</v>
      </c>
      <c r="R1091" s="3">
        <f t="shared" si="35"/>
        <v>2</v>
      </c>
      <c r="S1091" s="3">
        <f>IF(Machine_Downtime[[#This Row],[Coolant_Temperature]]&gt;18,2,0)</f>
        <v>0</v>
      </c>
      <c r="T1091" s="3">
        <f>IF(Machine_Downtime[[#This Row],[Torque]]&gt;24,2,0)</f>
        <v>0</v>
      </c>
      <c r="U1091" s="3">
        <f>Machine_Downtime[[#This Row],[torque_risk]]+Machine_Downtime[[#This Row],[temperature_risk]]+Machine_Downtime[[#This Row],[splindle_speed_risk]]+Machine_Downtime[[#This Row],[pressure_risk]]</f>
        <v>2</v>
      </c>
      <c r="V1091" s="3" t="str">
        <f>IF(Machine_Downtime[[#This Row],[risk_score]]&gt;=5,"High",IF(Machine_Downtime[[#This Row],[risk_score]]&gt;=3,"Medium","Low"))</f>
        <v>Low</v>
      </c>
    </row>
    <row r="1092" spans="1:22" x14ac:dyDescent="0.3">
      <c r="A1092" t="s">
        <v>380</v>
      </c>
      <c r="B1092" t="s">
        <v>17</v>
      </c>
      <c r="C1092" t="s">
        <v>18</v>
      </c>
      <c r="D1092" s="3">
        <v>83.88</v>
      </c>
      <c r="E1092" s="3">
        <v>4.4878058530000002</v>
      </c>
      <c r="F1092" s="3">
        <v>6.082501325</v>
      </c>
      <c r="G1092" s="3">
        <v>25.8</v>
      </c>
      <c r="H1092" s="3">
        <v>54.4</v>
      </c>
      <c r="I1092" s="3">
        <v>36.5</v>
      </c>
      <c r="J1092" s="3">
        <v>1.194</v>
      </c>
      <c r="K1092" s="3">
        <v>23.239000000000001</v>
      </c>
      <c r="L1092" s="3">
        <v>18060</v>
      </c>
      <c r="M1092" s="3" t="s">
        <v>71</v>
      </c>
      <c r="N1092" s="3">
        <v>26.43421927</v>
      </c>
      <c r="O1092" s="3">
        <v>2.4700000000000002</v>
      </c>
      <c r="P1092" t="s">
        <v>21</v>
      </c>
      <c r="Q1092" s="3">
        <f t="shared" si="34"/>
        <v>2</v>
      </c>
      <c r="R1092" s="3">
        <f t="shared" si="35"/>
        <v>2</v>
      </c>
      <c r="S1092" s="3">
        <f>IF(Machine_Downtime[[#This Row],[Coolant_Temperature]]&gt;18,2,0)</f>
        <v>2</v>
      </c>
      <c r="T1092" s="3">
        <f>IF(Machine_Downtime[[#This Row],[Torque]]&gt;24,2,0)</f>
        <v>2</v>
      </c>
      <c r="U1092" s="3">
        <f>Machine_Downtime[[#This Row],[torque_risk]]+Machine_Downtime[[#This Row],[temperature_risk]]+Machine_Downtime[[#This Row],[splindle_speed_risk]]+Machine_Downtime[[#This Row],[pressure_risk]]</f>
        <v>8</v>
      </c>
      <c r="V1092" s="3" t="str">
        <f>IF(Machine_Downtime[[#This Row],[risk_score]]&gt;=5,"High",IF(Machine_Downtime[[#This Row],[risk_score]]&gt;=3,"Medium","Low"))</f>
        <v>High</v>
      </c>
    </row>
    <row r="1093" spans="1:22" x14ac:dyDescent="0.3">
      <c r="A1093" t="s">
        <v>380</v>
      </c>
      <c r="B1093" t="s">
        <v>28</v>
      </c>
      <c r="C1093" t="s">
        <v>29</v>
      </c>
      <c r="D1093" s="3">
        <v>125.79491350000001</v>
      </c>
      <c r="E1093" s="3">
        <v>5.2838683289999997</v>
      </c>
      <c r="F1093" s="3">
        <v>5.6966024280000003</v>
      </c>
      <c r="G1093" s="3" t="s">
        <v>201</v>
      </c>
      <c r="H1093" s="3">
        <v>51.6</v>
      </c>
      <c r="I1093" s="3">
        <v>28.9</v>
      </c>
      <c r="J1093" s="3">
        <v>1.8919999999999999</v>
      </c>
      <c r="K1093" s="3">
        <v>27.233000000000001</v>
      </c>
      <c r="L1093" s="3">
        <v>21230</v>
      </c>
      <c r="M1093" s="3" t="s">
        <v>40</v>
      </c>
      <c r="N1093" s="3">
        <v>31.620335180000001</v>
      </c>
      <c r="O1093" s="3">
        <v>2.0099999999999998</v>
      </c>
      <c r="P1093" t="s">
        <v>37</v>
      </c>
      <c r="Q1093" s="3">
        <f t="shared" si="34"/>
        <v>0</v>
      </c>
      <c r="R1093" s="3">
        <f t="shared" si="35"/>
        <v>0</v>
      </c>
      <c r="S1093" s="3">
        <f>IF(Machine_Downtime[[#This Row],[Coolant_Temperature]]&gt;18,2,0)</f>
        <v>2</v>
      </c>
      <c r="T1093" s="3">
        <f>IF(Machine_Downtime[[#This Row],[Torque]]&gt;24,2,0)</f>
        <v>2</v>
      </c>
      <c r="U1093" s="3">
        <f>Machine_Downtime[[#This Row],[torque_risk]]+Machine_Downtime[[#This Row],[temperature_risk]]+Machine_Downtime[[#This Row],[splindle_speed_risk]]+Machine_Downtime[[#This Row],[pressure_risk]]</f>
        <v>4</v>
      </c>
      <c r="V1093" s="3" t="str">
        <f>IF(Machine_Downtime[[#This Row],[risk_score]]&gt;=5,"High",IF(Machine_Downtime[[#This Row],[risk_score]]&gt;=3,"Medium","Low"))</f>
        <v>Medium</v>
      </c>
    </row>
    <row r="1094" spans="1:22" x14ac:dyDescent="0.3">
      <c r="A1094" t="s">
        <v>380</v>
      </c>
      <c r="B1094" t="s">
        <v>23</v>
      </c>
      <c r="C1094" t="s">
        <v>24</v>
      </c>
      <c r="D1094" s="3">
        <v>79.34</v>
      </c>
      <c r="E1094" s="3">
        <v>4.4916084920000001</v>
      </c>
      <c r="F1094" s="3">
        <v>6.8051123450000004</v>
      </c>
      <c r="G1094" s="3">
        <v>26.5</v>
      </c>
      <c r="H1094" s="3">
        <v>44.4</v>
      </c>
      <c r="I1094" s="3">
        <v>36.6</v>
      </c>
      <c r="J1094" s="3">
        <v>0.92900000000000005</v>
      </c>
      <c r="K1094" s="3">
        <v>27.370999999999999</v>
      </c>
      <c r="L1094" s="3">
        <v>18071</v>
      </c>
      <c r="M1094" s="3" t="s">
        <v>159</v>
      </c>
      <c r="N1094" s="3">
        <v>26.418128490000001</v>
      </c>
      <c r="O1094" s="3">
        <v>2.66</v>
      </c>
      <c r="P1094" t="s">
        <v>21</v>
      </c>
      <c r="Q1094" s="3">
        <f t="shared" si="34"/>
        <v>2</v>
      </c>
      <c r="R1094" s="3">
        <f t="shared" si="35"/>
        <v>2</v>
      </c>
      <c r="S1094" s="3">
        <f>IF(Machine_Downtime[[#This Row],[Coolant_Temperature]]&gt;18,2,0)</f>
        <v>2</v>
      </c>
      <c r="T1094" s="3">
        <f>IF(Machine_Downtime[[#This Row],[Torque]]&gt;24,2,0)</f>
        <v>2</v>
      </c>
      <c r="U1094" s="3">
        <f>Machine_Downtime[[#This Row],[torque_risk]]+Machine_Downtime[[#This Row],[temperature_risk]]+Machine_Downtime[[#This Row],[splindle_speed_risk]]+Machine_Downtime[[#This Row],[pressure_risk]]</f>
        <v>8</v>
      </c>
      <c r="V1094" s="3" t="str">
        <f>IF(Machine_Downtime[[#This Row],[risk_score]]&gt;=5,"High",IF(Machine_Downtime[[#This Row],[risk_score]]&gt;=3,"Medium","Low"))</f>
        <v>High</v>
      </c>
    </row>
    <row r="1095" spans="1:22" x14ac:dyDescent="0.3">
      <c r="A1095" t="s">
        <v>380</v>
      </c>
      <c r="B1095" t="s">
        <v>17</v>
      </c>
      <c r="C1095" t="s">
        <v>18</v>
      </c>
      <c r="D1095" s="3">
        <v>53.12</v>
      </c>
      <c r="E1095" s="3">
        <v>4.4886644899999997</v>
      </c>
      <c r="F1095" s="3">
        <v>6.6226609060000001</v>
      </c>
      <c r="G1095" s="3">
        <v>18.5</v>
      </c>
      <c r="H1095" s="3">
        <v>43.1</v>
      </c>
      <c r="I1095" s="3">
        <v>32.299999999999997</v>
      </c>
      <c r="J1095" s="3">
        <v>1.1439999999999999</v>
      </c>
      <c r="K1095" s="3">
        <v>26.19</v>
      </c>
      <c r="L1095" s="3">
        <v>18067</v>
      </c>
      <c r="M1095" s="3" t="s">
        <v>105</v>
      </c>
      <c r="N1095" s="3">
        <v>26.42397742</v>
      </c>
      <c r="O1095" s="3">
        <v>2.64</v>
      </c>
      <c r="P1095" t="s">
        <v>21</v>
      </c>
      <c r="Q1095" s="3">
        <f t="shared" si="34"/>
        <v>2</v>
      </c>
      <c r="R1095" s="3">
        <f t="shared" si="35"/>
        <v>0</v>
      </c>
      <c r="S1095" s="3">
        <f>IF(Machine_Downtime[[#This Row],[Coolant_Temperature]]&gt;18,2,0)</f>
        <v>2</v>
      </c>
      <c r="T1095" s="3">
        <f>IF(Machine_Downtime[[#This Row],[Torque]]&gt;24,2,0)</f>
        <v>2</v>
      </c>
      <c r="U1095" s="3">
        <f>Machine_Downtime[[#This Row],[torque_risk]]+Machine_Downtime[[#This Row],[temperature_risk]]+Machine_Downtime[[#This Row],[splindle_speed_risk]]+Machine_Downtime[[#This Row],[pressure_risk]]</f>
        <v>6</v>
      </c>
      <c r="V1095" s="3" t="str">
        <f>IF(Machine_Downtime[[#This Row],[risk_score]]&gt;=5,"High",IF(Machine_Downtime[[#This Row],[risk_score]]&gt;=3,"Medium","Low"))</f>
        <v>High</v>
      </c>
    </row>
    <row r="1096" spans="1:22" x14ac:dyDescent="0.3">
      <c r="A1096" t="s">
        <v>380</v>
      </c>
      <c r="B1096" t="s">
        <v>23</v>
      </c>
      <c r="C1096" t="s">
        <v>24</v>
      </c>
      <c r="D1096" s="3">
        <v>66.209999999999994</v>
      </c>
      <c r="E1096" s="3">
        <v>4.4888254529999996</v>
      </c>
      <c r="F1096" s="3">
        <v>6.2344372039999998</v>
      </c>
      <c r="G1096" s="3">
        <v>31.9</v>
      </c>
      <c r="H1096" s="3">
        <v>46.1</v>
      </c>
      <c r="I1096" s="3">
        <v>37.4</v>
      </c>
      <c r="J1096" s="3">
        <v>1.42</v>
      </c>
      <c r="K1096" s="3">
        <v>30.606999999999999</v>
      </c>
      <c r="L1096" s="3">
        <v>18069</v>
      </c>
      <c r="M1096" s="3" t="s">
        <v>218</v>
      </c>
      <c r="N1096" s="3">
        <v>26.421052629999998</v>
      </c>
      <c r="O1096" s="3">
        <v>2.66</v>
      </c>
      <c r="P1096" t="s">
        <v>21</v>
      </c>
      <c r="Q1096" s="3">
        <f t="shared" si="34"/>
        <v>2</v>
      </c>
      <c r="R1096" s="3">
        <f t="shared" si="35"/>
        <v>0</v>
      </c>
      <c r="S1096" s="3">
        <f>IF(Machine_Downtime[[#This Row],[Coolant_Temperature]]&gt;18,2,0)</f>
        <v>2</v>
      </c>
      <c r="T1096" s="3">
        <f>IF(Machine_Downtime[[#This Row],[Torque]]&gt;24,2,0)</f>
        <v>2</v>
      </c>
      <c r="U1096" s="3">
        <f>Machine_Downtime[[#This Row],[torque_risk]]+Machine_Downtime[[#This Row],[temperature_risk]]+Machine_Downtime[[#This Row],[splindle_speed_risk]]+Machine_Downtime[[#This Row],[pressure_risk]]</f>
        <v>6</v>
      </c>
      <c r="V1096" s="3" t="str">
        <f>IF(Machine_Downtime[[#This Row],[risk_score]]&gt;=5,"High",IF(Machine_Downtime[[#This Row],[risk_score]]&gt;=3,"Medium","Low"))</f>
        <v>High</v>
      </c>
    </row>
    <row r="1097" spans="1:22" x14ac:dyDescent="0.3">
      <c r="A1097" t="s">
        <v>380</v>
      </c>
      <c r="B1097" t="s">
        <v>23</v>
      </c>
      <c r="C1097" t="s">
        <v>24</v>
      </c>
      <c r="D1097" s="3">
        <v>81.61</v>
      </c>
      <c r="E1097" s="3">
        <v>4.4986942379999997</v>
      </c>
      <c r="F1097" s="3">
        <v>6.5729257690000003</v>
      </c>
      <c r="G1097" s="3">
        <v>15.4</v>
      </c>
      <c r="H1097" s="3">
        <v>46.7</v>
      </c>
      <c r="I1097" s="3">
        <v>26.4</v>
      </c>
      <c r="J1097" s="3">
        <v>1.381</v>
      </c>
      <c r="K1097" s="3">
        <v>20.135000000000002</v>
      </c>
      <c r="L1097" s="3">
        <v>18116</v>
      </c>
      <c r="M1097" s="3" t="s">
        <v>92</v>
      </c>
      <c r="N1097" s="3">
        <v>26.35250607</v>
      </c>
      <c r="O1097" s="3">
        <v>3.33</v>
      </c>
      <c r="P1097" t="s">
        <v>21</v>
      </c>
      <c r="Q1097" s="3">
        <f t="shared" si="34"/>
        <v>2</v>
      </c>
      <c r="R1097" s="3">
        <f t="shared" si="35"/>
        <v>0</v>
      </c>
      <c r="S1097" s="3">
        <f>IF(Machine_Downtime[[#This Row],[Coolant_Temperature]]&gt;18,2,0)</f>
        <v>0</v>
      </c>
      <c r="T1097" s="3">
        <f>IF(Machine_Downtime[[#This Row],[Torque]]&gt;24,2,0)</f>
        <v>2</v>
      </c>
      <c r="U1097" s="3">
        <f>Machine_Downtime[[#This Row],[torque_risk]]+Machine_Downtime[[#This Row],[temperature_risk]]+Machine_Downtime[[#This Row],[splindle_speed_risk]]+Machine_Downtime[[#This Row],[pressure_risk]]</f>
        <v>4</v>
      </c>
      <c r="V1097" s="3" t="str">
        <f>IF(Machine_Downtime[[#This Row],[risk_score]]&gt;=5,"High",IF(Machine_Downtime[[#This Row],[risk_score]]&gt;=3,"Medium","Low"))</f>
        <v>Medium</v>
      </c>
    </row>
    <row r="1098" spans="1:22" x14ac:dyDescent="0.3">
      <c r="A1098" t="s">
        <v>380</v>
      </c>
      <c r="B1098" t="s">
        <v>28</v>
      </c>
      <c r="C1098" t="s">
        <v>29</v>
      </c>
      <c r="D1098" s="3">
        <v>63.46</v>
      </c>
      <c r="E1098" s="3">
        <v>4.4973271410000004</v>
      </c>
      <c r="F1098" s="3">
        <v>6.3598991600000003</v>
      </c>
      <c r="G1098" s="3">
        <v>8.6999999999999993</v>
      </c>
      <c r="H1098" s="3">
        <v>49.5</v>
      </c>
      <c r="I1098" s="3">
        <v>33.700000000000003</v>
      </c>
      <c r="J1098" s="3">
        <v>0.79200000000000004</v>
      </c>
      <c r="K1098" s="3">
        <v>29.332000000000001</v>
      </c>
      <c r="L1098" s="3">
        <v>18105</v>
      </c>
      <c r="M1098" s="3" t="s">
        <v>231</v>
      </c>
      <c r="N1098" s="3">
        <v>26.368516979999999</v>
      </c>
      <c r="O1098" s="3">
        <v>2.56</v>
      </c>
      <c r="P1098" t="s">
        <v>21</v>
      </c>
      <c r="Q1098" s="3">
        <f t="shared" si="34"/>
        <v>2</v>
      </c>
      <c r="R1098" s="3">
        <f t="shared" si="35"/>
        <v>0</v>
      </c>
      <c r="S1098" s="3">
        <f>IF(Machine_Downtime[[#This Row],[Coolant_Temperature]]&gt;18,2,0)</f>
        <v>0</v>
      </c>
      <c r="T1098" s="3">
        <f>IF(Machine_Downtime[[#This Row],[Torque]]&gt;24,2,0)</f>
        <v>2</v>
      </c>
      <c r="U1098" s="3">
        <f>Machine_Downtime[[#This Row],[torque_risk]]+Machine_Downtime[[#This Row],[temperature_risk]]+Machine_Downtime[[#This Row],[splindle_speed_risk]]+Machine_Downtime[[#This Row],[pressure_risk]]</f>
        <v>4</v>
      </c>
      <c r="V1098" s="3" t="str">
        <f>IF(Machine_Downtime[[#This Row],[risk_score]]&gt;=5,"High",IF(Machine_Downtime[[#This Row],[risk_score]]&gt;=3,"Medium","Low"))</f>
        <v>Medium</v>
      </c>
    </row>
    <row r="1099" spans="1:22" x14ac:dyDescent="0.3">
      <c r="A1099" t="s">
        <v>380</v>
      </c>
      <c r="B1099" t="s">
        <v>17</v>
      </c>
      <c r="C1099" t="s">
        <v>18</v>
      </c>
      <c r="D1099" s="3">
        <v>85.77</v>
      </c>
      <c r="E1099" s="3">
        <v>4.4800771839999998</v>
      </c>
      <c r="F1099" s="3">
        <v>6.8131342009999996</v>
      </c>
      <c r="G1099" s="3" t="s">
        <v>303</v>
      </c>
      <c r="H1099" s="3">
        <v>47.4</v>
      </c>
      <c r="I1099" s="3">
        <v>35.700000000000003</v>
      </c>
      <c r="J1099" s="3">
        <v>1.736</v>
      </c>
      <c r="K1099" s="3">
        <v>19.155000000000001</v>
      </c>
      <c r="L1099" s="3">
        <v>27005</v>
      </c>
      <c r="M1099" s="3" t="s">
        <v>346</v>
      </c>
      <c r="N1099" s="3">
        <v>26.44153974</v>
      </c>
      <c r="O1099" s="3">
        <v>3.61</v>
      </c>
      <c r="P1099" t="s">
        <v>21</v>
      </c>
      <c r="Q1099" s="3">
        <f t="shared" si="34"/>
        <v>2</v>
      </c>
      <c r="R1099" s="3">
        <f t="shared" si="35"/>
        <v>0</v>
      </c>
      <c r="S1099" s="3">
        <f>IF(Machine_Downtime[[#This Row],[Coolant_Temperature]]&gt;18,2,0)</f>
        <v>2</v>
      </c>
      <c r="T1099" s="3">
        <f>IF(Machine_Downtime[[#This Row],[Torque]]&gt;24,2,0)</f>
        <v>2</v>
      </c>
      <c r="U1099" s="3">
        <f>Machine_Downtime[[#This Row],[torque_risk]]+Machine_Downtime[[#This Row],[temperature_risk]]+Machine_Downtime[[#This Row],[splindle_speed_risk]]+Machine_Downtime[[#This Row],[pressure_risk]]</f>
        <v>6</v>
      </c>
      <c r="V1099" s="3" t="str">
        <f>IF(Machine_Downtime[[#This Row],[risk_score]]&gt;=5,"High",IF(Machine_Downtime[[#This Row],[risk_score]]&gt;=3,"Medium","Low"))</f>
        <v>High</v>
      </c>
    </row>
    <row r="1100" spans="1:22" x14ac:dyDescent="0.3">
      <c r="A1100" t="s">
        <v>380</v>
      </c>
      <c r="B1100" t="s">
        <v>23</v>
      </c>
      <c r="C1100" t="s">
        <v>24</v>
      </c>
      <c r="D1100" s="3">
        <v>80.726488000000003</v>
      </c>
      <c r="E1100" s="3">
        <v>3.178193346</v>
      </c>
      <c r="F1100" s="3">
        <v>6.8482562939999996</v>
      </c>
      <c r="G1100" s="3" t="s">
        <v>201</v>
      </c>
      <c r="H1100" s="3">
        <v>48.7</v>
      </c>
      <c r="I1100" s="3">
        <v>38.799999999999997</v>
      </c>
      <c r="J1100" s="3">
        <v>0.47799999999999998</v>
      </c>
      <c r="K1100" s="3">
        <v>23.172999999999998</v>
      </c>
      <c r="L1100" s="3">
        <v>21227</v>
      </c>
      <c r="M1100" s="3" t="s">
        <v>301</v>
      </c>
      <c r="N1100" s="3">
        <v>22.490318930000001</v>
      </c>
      <c r="O1100" s="3">
        <v>1.88</v>
      </c>
      <c r="P1100" t="s">
        <v>37</v>
      </c>
      <c r="Q1100" s="3">
        <f t="shared" si="34"/>
        <v>2</v>
      </c>
      <c r="R1100" s="3">
        <f t="shared" si="35"/>
        <v>2</v>
      </c>
      <c r="S1100" s="3">
        <f>IF(Machine_Downtime[[#This Row],[Coolant_Temperature]]&gt;18,2,0)</f>
        <v>2</v>
      </c>
      <c r="T1100" s="3">
        <f>IF(Machine_Downtime[[#This Row],[Torque]]&gt;24,2,0)</f>
        <v>0</v>
      </c>
      <c r="U1100" s="3">
        <f>Machine_Downtime[[#This Row],[torque_risk]]+Machine_Downtime[[#This Row],[temperature_risk]]+Machine_Downtime[[#This Row],[splindle_speed_risk]]+Machine_Downtime[[#This Row],[pressure_risk]]</f>
        <v>6</v>
      </c>
      <c r="V1100" s="3" t="str">
        <f>IF(Machine_Downtime[[#This Row],[risk_score]]&gt;=5,"High",IF(Machine_Downtime[[#This Row],[risk_score]]&gt;=3,"Medium","Low"))</f>
        <v>High</v>
      </c>
    </row>
    <row r="1101" spans="1:22" x14ac:dyDescent="0.3">
      <c r="A1101" t="s">
        <v>381</v>
      </c>
      <c r="B1101" t="s">
        <v>23</v>
      </c>
      <c r="C1101" t="s">
        <v>24</v>
      </c>
      <c r="D1101" s="3">
        <v>80.55</v>
      </c>
      <c r="E1101" s="3">
        <v>4.0134973660000002</v>
      </c>
      <c r="F1101" s="3">
        <v>6.6453804830000003</v>
      </c>
      <c r="G1101" s="3">
        <v>11.6</v>
      </c>
      <c r="H1101" s="3">
        <v>50.8</v>
      </c>
      <c r="I1101" s="3">
        <v>33.6</v>
      </c>
      <c r="J1101" s="3">
        <v>1.857</v>
      </c>
      <c r="K1101" s="3">
        <v>21.774000000000001</v>
      </c>
      <c r="L1101" s="3">
        <v>16105</v>
      </c>
      <c r="M1101" s="3" t="s">
        <v>79</v>
      </c>
      <c r="N1101" s="3">
        <v>29.643092209999999</v>
      </c>
      <c r="O1101" s="3">
        <v>2.2999999999999998</v>
      </c>
      <c r="P1101" t="s">
        <v>21</v>
      </c>
      <c r="Q1101" s="3">
        <f t="shared" si="34"/>
        <v>2</v>
      </c>
      <c r="R1101" s="3">
        <f t="shared" si="35"/>
        <v>2</v>
      </c>
      <c r="S1101" s="3">
        <f>IF(Machine_Downtime[[#This Row],[Coolant_Temperature]]&gt;18,2,0)</f>
        <v>0</v>
      </c>
      <c r="T1101" s="3">
        <f>IF(Machine_Downtime[[#This Row],[Torque]]&gt;24,2,0)</f>
        <v>2</v>
      </c>
      <c r="U1101" s="3">
        <f>Machine_Downtime[[#This Row],[torque_risk]]+Machine_Downtime[[#This Row],[temperature_risk]]+Machine_Downtime[[#This Row],[splindle_speed_risk]]+Machine_Downtime[[#This Row],[pressure_risk]]</f>
        <v>6</v>
      </c>
      <c r="V1101" s="3" t="str">
        <f>IF(Machine_Downtime[[#This Row],[risk_score]]&gt;=5,"High",IF(Machine_Downtime[[#This Row],[risk_score]]&gt;=3,"Medium","Low"))</f>
        <v>High</v>
      </c>
    </row>
    <row r="1102" spans="1:22" x14ac:dyDescent="0.3">
      <c r="A1102" t="s">
        <v>381</v>
      </c>
      <c r="B1102" t="s">
        <v>23</v>
      </c>
      <c r="C1102" t="s">
        <v>24</v>
      </c>
      <c r="D1102" s="3">
        <v>73.88</v>
      </c>
      <c r="E1102" s="3">
        <v>4.0153363559999997</v>
      </c>
      <c r="F1102" s="3">
        <v>5.6811905859999996</v>
      </c>
      <c r="G1102" s="3">
        <v>24.4</v>
      </c>
      <c r="H1102" s="3">
        <v>54.7</v>
      </c>
      <c r="I1102" s="3" t="s">
        <v>74</v>
      </c>
      <c r="J1102" s="3">
        <v>1.4730000000000001</v>
      </c>
      <c r="K1102" s="3">
        <v>21.102</v>
      </c>
      <c r="L1102" s="3">
        <v>16143</v>
      </c>
      <c r="M1102" s="3" t="s">
        <v>237</v>
      </c>
      <c r="N1102" s="3">
        <v>29.573313509999998</v>
      </c>
      <c r="O1102" s="3">
        <v>2.4300000000000002</v>
      </c>
      <c r="P1102" t="s">
        <v>21</v>
      </c>
      <c r="Q1102" s="3">
        <f t="shared" si="34"/>
        <v>2</v>
      </c>
      <c r="R1102" s="3">
        <f t="shared" si="35"/>
        <v>0</v>
      </c>
      <c r="S1102" s="3">
        <f>IF(Machine_Downtime[[#This Row],[Coolant_Temperature]]&gt;18,2,0)</f>
        <v>2</v>
      </c>
      <c r="T1102" s="3">
        <f>IF(Machine_Downtime[[#This Row],[Torque]]&gt;24,2,0)</f>
        <v>2</v>
      </c>
      <c r="U1102" s="3">
        <f>Machine_Downtime[[#This Row],[torque_risk]]+Machine_Downtime[[#This Row],[temperature_risk]]+Machine_Downtime[[#This Row],[splindle_speed_risk]]+Machine_Downtime[[#This Row],[pressure_risk]]</f>
        <v>6</v>
      </c>
      <c r="V1102" s="3" t="str">
        <f>IF(Machine_Downtime[[#This Row],[risk_score]]&gt;=5,"High",IF(Machine_Downtime[[#This Row],[risk_score]]&gt;=3,"Medium","Low"))</f>
        <v>High</v>
      </c>
    </row>
    <row r="1103" spans="1:22" x14ac:dyDescent="0.3">
      <c r="A1103" t="s">
        <v>381</v>
      </c>
      <c r="B1103" t="s">
        <v>23</v>
      </c>
      <c r="C1103" t="s">
        <v>24</v>
      </c>
      <c r="D1103" s="3">
        <v>59.84</v>
      </c>
      <c r="E1103" s="3">
        <v>4.0433599349999998</v>
      </c>
      <c r="F1103" s="3">
        <v>6.9992863300000003</v>
      </c>
      <c r="G1103" s="3">
        <v>16.399999999999999</v>
      </c>
      <c r="H1103" s="3">
        <v>48.1</v>
      </c>
      <c r="I1103" s="3">
        <v>36.1</v>
      </c>
      <c r="J1103" s="3">
        <v>0.93300000000000005</v>
      </c>
      <c r="K1103" s="3">
        <v>27.24</v>
      </c>
      <c r="L1103" s="3">
        <v>16194</v>
      </c>
      <c r="M1103" s="3" t="s">
        <v>87</v>
      </c>
      <c r="N1103" s="3">
        <v>29.48017784</v>
      </c>
      <c r="O1103" s="3">
        <v>2.25</v>
      </c>
      <c r="P1103" t="s">
        <v>21</v>
      </c>
      <c r="Q1103" s="3">
        <f t="shared" si="34"/>
        <v>2</v>
      </c>
      <c r="R1103" s="3">
        <f t="shared" si="35"/>
        <v>0</v>
      </c>
      <c r="S1103" s="3">
        <f>IF(Machine_Downtime[[#This Row],[Coolant_Temperature]]&gt;18,2,0)</f>
        <v>0</v>
      </c>
      <c r="T1103" s="3">
        <f>IF(Machine_Downtime[[#This Row],[Torque]]&gt;24,2,0)</f>
        <v>2</v>
      </c>
      <c r="U1103" s="3">
        <f>Machine_Downtime[[#This Row],[torque_risk]]+Machine_Downtime[[#This Row],[temperature_risk]]+Machine_Downtime[[#This Row],[splindle_speed_risk]]+Machine_Downtime[[#This Row],[pressure_risk]]</f>
        <v>4</v>
      </c>
      <c r="V1103" s="3" t="str">
        <f>IF(Machine_Downtime[[#This Row],[risk_score]]&gt;=5,"High",IF(Machine_Downtime[[#This Row],[risk_score]]&gt;=3,"Medium","Low"))</f>
        <v>Medium</v>
      </c>
    </row>
    <row r="1104" spans="1:22" x14ac:dyDescent="0.3">
      <c r="A1104" t="s">
        <v>381</v>
      </c>
      <c r="B1104" t="s">
        <v>23</v>
      </c>
      <c r="C1104" t="s">
        <v>24</v>
      </c>
      <c r="D1104" s="3">
        <v>78.88</v>
      </c>
      <c r="E1104" s="3">
        <v>4.0181221919999999</v>
      </c>
      <c r="F1104" s="3">
        <v>6.9398639790000001</v>
      </c>
      <c r="G1104" s="3" t="s">
        <v>50</v>
      </c>
      <c r="H1104" s="3">
        <v>46.2</v>
      </c>
      <c r="I1104" s="3">
        <v>31.1</v>
      </c>
      <c r="J1104" s="3">
        <v>1.2450000000000001</v>
      </c>
      <c r="K1104" s="3">
        <v>31.577999999999999</v>
      </c>
      <c r="L1104" s="3">
        <v>16147</v>
      </c>
      <c r="M1104" s="3" t="s">
        <v>138</v>
      </c>
      <c r="N1104" s="3">
        <v>29.565987490000001</v>
      </c>
      <c r="O1104" s="3">
        <v>2.1800000000000002</v>
      </c>
      <c r="P1104" t="s">
        <v>21</v>
      </c>
      <c r="Q1104" s="3">
        <f t="shared" si="34"/>
        <v>2</v>
      </c>
      <c r="R1104" s="3">
        <f t="shared" si="35"/>
        <v>0</v>
      </c>
      <c r="S1104" s="3">
        <f>IF(Machine_Downtime[[#This Row],[Coolant_Temperature]]&gt;18,2,0)</f>
        <v>2</v>
      </c>
      <c r="T1104" s="3">
        <f>IF(Machine_Downtime[[#This Row],[Torque]]&gt;24,2,0)</f>
        <v>2</v>
      </c>
      <c r="U1104" s="3">
        <f>Machine_Downtime[[#This Row],[torque_risk]]+Machine_Downtime[[#This Row],[temperature_risk]]+Machine_Downtime[[#This Row],[splindle_speed_risk]]+Machine_Downtime[[#This Row],[pressure_risk]]</f>
        <v>6</v>
      </c>
      <c r="V1104" s="3" t="str">
        <f>IF(Machine_Downtime[[#This Row],[risk_score]]&gt;=5,"High",IF(Machine_Downtime[[#This Row],[risk_score]]&gt;=3,"Medium","Low"))</f>
        <v>High</v>
      </c>
    </row>
    <row r="1105" spans="1:22" x14ac:dyDescent="0.3">
      <c r="A1105" t="s">
        <v>381</v>
      </c>
      <c r="B1105" t="s">
        <v>23</v>
      </c>
      <c r="C1105" t="s">
        <v>24</v>
      </c>
      <c r="D1105" s="3">
        <v>78.31</v>
      </c>
      <c r="E1105" s="3">
        <v>4.0108909639999997</v>
      </c>
      <c r="F1105" s="3">
        <v>6.4570731319999997</v>
      </c>
      <c r="G1105" s="3">
        <v>25.6</v>
      </c>
      <c r="H1105" s="3">
        <v>44.2</v>
      </c>
      <c r="I1105" s="3">
        <v>38.4</v>
      </c>
      <c r="J1105" s="3">
        <v>0.84799999999999998</v>
      </c>
      <c r="K1105" s="3">
        <v>25.253</v>
      </c>
      <c r="L1105" s="3">
        <v>16085</v>
      </c>
      <c r="M1105" s="3" t="s">
        <v>134</v>
      </c>
      <c r="N1105" s="3">
        <v>29.679950259999998</v>
      </c>
      <c r="O1105" s="3">
        <v>2.1800000000000002</v>
      </c>
      <c r="P1105" t="s">
        <v>21</v>
      </c>
      <c r="Q1105" s="3">
        <f t="shared" si="34"/>
        <v>2</v>
      </c>
      <c r="R1105" s="3">
        <f t="shared" si="35"/>
        <v>0</v>
      </c>
      <c r="S1105" s="3">
        <f>IF(Machine_Downtime[[#This Row],[Coolant_Temperature]]&gt;18,2,0)</f>
        <v>2</v>
      </c>
      <c r="T1105" s="3">
        <f>IF(Machine_Downtime[[#This Row],[Torque]]&gt;24,2,0)</f>
        <v>2</v>
      </c>
      <c r="U1105" s="3">
        <f>Machine_Downtime[[#This Row],[torque_risk]]+Machine_Downtime[[#This Row],[temperature_risk]]+Machine_Downtime[[#This Row],[splindle_speed_risk]]+Machine_Downtime[[#This Row],[pressure_risk]]</f>
        <v>6</v>
      </c>
      <c r="V1105" s="3" t="str">
        <f>IF(Machine_Downtime[[#This Row],[risk_score]]&gt;=5,"High",IF(Machine_Downtime[[#This Row],[risk_score]]&gt;=3,"Medium","Low"))</f>
        <v>High</v>
      </c>
    </row>
    <row r="1106" spans="1:22" x14ac:dyDescent="0.3">
      <c r="A1106" t="s">
        <v>381</v>
      </c>
      <c r="B1106" t="s">
        <v>17</v>
      </c>
      <c r="C1106" t="s">
        <v>18</v>
      </c>
      <c r="D1106" s="3">
        <v>157.22</v>
      </c>
      <c r="E1106" s="3">
        <v>4.0540942109999998</v>
      </c>
      <c r="F1106" s="3">
        <v>6.6376791370000001</v>
      </c>
      <c r="G1106" s="3">
        <v>26.4</v>
      </c>
      <c r="H1106" s="3">
        <v>52.9</v>
      </c>
      <c r="I1106" s="3" t="s">
        <v>25</v>
      </c>
      <c r="J1106" s="3">
        <v>0.81299999999999994</v>
      </c>
      <c r="K1106" s="3">
        <v>25.588999999999999</v>
      </c>
      <c r="L1106" s="3">
        <v>16242</v>
      </c>
      <c r="M1106" s="3" t="s">
        <v>198</v>
      </c>
      <c r="N1106" s="3">
        <v>29.39305504</v>
      </c>
      <c r="O1106" s="3">
        <v>2.27</v>
      </c>
      <c r="P1106" t="s">
        <v>21</v>
      </c>
      <c r="Q1106" s="3">
        <f t="shared" si="34"/>
        <v>0</v>
      </c>
      <c r="R1106" s="3">
        <f t="shared" si="35"/>
        <v>0</v>
      </c>
      <c r="S1106" s="3">
        <f>IF(Machine_Downtime[[#This Row],[Coolant_Temperature]]&gt;18,2,0)</f>
        <v>2</v>
      </c>
      <c r="T1106" s="3">
        <f>IF(Machine_Downtime[[#This Row],[Torque]]&gt;24,2,0)</f>
        <v>2</v>
      </c>
      <c r="U1106" s="3">
        <f>Machine_Downtime[[#This Row],[torque_risk]]+Machine_Downtime[[#This Row],[temperature_risk]]+Machine_Downtime[[#This Row],[splindle_speed_risk]]+Machine_Downtime[[#This Row],[pressure_risk]]</f>
        <v>4</v>
      </c>
      <c r="V1106" s="3" t="str">
        <f>IF(Machine_Downtime[[#This Row],[risk_score]]&gt;=5,"High",IF(Machine_Downtime[[#This Row],[risk_score]]&gt;=3,"Medium","Low"))</f>
        <v>Medium</v>
      </c>
    </row>
    <row r="1107" spans="1:22" x14ac:dyDescent="0.3">
      <c r="A1107" t="s">
        <v>381</v>
      </c>
      <c r="B1107" t="s">
        <v>23</v>
      </c>
      <c r="C1107" t="s">
        <v>24</v>
      </c>
      <c r="D1107" s="3">
        <v>126.43202309999999</v>
      </c>
      <c r="E1107" s="3">
        <v>5.8970432610000003</v>
      </c>
      <c r="F1107" s="3">
        <v>6.3756636110000002</v>
      </c>
      <c r="G1107" s="3">
        <v>28.4</v>
      </c>
      <c r="H1107" s="3">
        <v>47.5</v>
      </c>
      <c r="I1107" s="3">
        <v>32.299999999999997</v>
      </c>
      <c r="J1107" s="3">
        <v>0.70199999999999996</v>
      </c>
      <c r="K1107" s="3">
        <v>23.780999999999999</v>
      </c>
      <c r="L1107" s="3">
        <v>23489</v>
      </c>
      <c r="M1107" s="3" t="s">
        <v>146</v>
      </c>
      <c r="N1107" s="3">
        <v>30.51400825</v>
      </c>
      <c r="O1107" s="3">
        <v>1.95</v>
      </c>
      <c r="P1107" t="s">
        <v>37</v>
      </c>
      <c r="Q1107" s="3">
        <f t="shared" si="34"/>
        <v>0</v>
      </c>
      <c r="R1107" s="3">
        <f t="shared" si="35"/>
        <v>0</v>
      </c>
      <c r="S1107" s="3">
        <f>IF(Machine_Downtime[[#This Row],[Coolant_Temperature]]&gt;18,2,0)</f>
        <v>2</v>
      </c>
      <c r="T1107" s="3">
        <f>IF(Machine_Downtime[[#This Row],[Torque]]&gt;24,2,0)</f>
        <v>2</v>
      </c>
      <c r="U1107" s="3">
        <f>Machine_Downtime[[#This Row],[torque_risk]]+Machine_Downtime[[#This Row],[temperature_risk]]+Machine_Downtime[[#This Row],[splindle_speed_risk]]+Machine_Downtime[[#This Row],[pressure_risk]]</f>
        <v>4</v>
      </c>
      <c r="V1107" s="3" t="str">
        <f>IF(Machine_Downtime[[#This Row],[risk_score]]&gt;=5,"High",IF(Machine_Downtime[[#This Row],[risk_score]]&gt;=3,"Medium","Low"))</f>
        <v>Medium</v>
      </c>
    </row>
    <row r="1108" spans="1:22" x14ac:dyDescent="0.3">
      <c r="A1108" t="s">
        <v>381</v>
      </c>
      <c r="B1108" t="s">
        <v>17</v>
      </c>
      <c r="C1108" t="s">
        <v>18</v>
      </c>
      <c r="D1108" s="3">
        <v>64.349999999999994</v>
      </c>
      <c r="E1108" s="3">
        <v>4.0511322410000004</v>
      </c>
      <c r="F1108" s="3">
        <v>7.0794669629999998</v>
      </c>
      <c r="G1108" s="3">
        <v>4.3</v>
      </c>
      <c r="H1108" s="3">
        <v>46.6</v>
      </c>
      <c r="I1108" s="3">
        <v>30.5</v>
      </c>
      <c r="J1108" s="3">
        <v>0.47899999999999998</v>
      </c>
      <c r="K1108" s="3">
        <v>14.353999999999999</v>
      </c>
      <c r="L1108" s="3">
        <v>16206</v>
      </c>
      <c r="M1108" s="3" t="s">
        <v>42</v>
      </c>
      <c r="N1108" s="3">
        <v>29.45834876</v>
      </c>
      <c r="O1108" s="3">
        <v>3.49</v>
      </c>
      <c r="P1108" t="s">
        <v>21</v>
      </c>
      <c r="Q1108" s="3">
        <f t="shared" si="34"/>
        <v>2</v>
      </c>
      <c r="R1108" s="3">
        <f t="shared" si="35"/>
        <v>2</v>
      </c>
      <c r="S1108" s="3">
        <f>IF(Machine_Downtime[[#This Row],[Coolant_Temperature]]&gt;18,2,0)</f>
        <v>0</v>
      </c>
      <c r="T1108" s="3">
        <f>IF(Machine_Downtime[[#This Row],[Torque]]&gt;24,2,0)</f>
        <v>2</v>
      </c>
      <c r="U1108" s="3">
        <f>Machine_Downtime[[#This Row],[torque_risk]]+Machine_Downtime[[#This Row],[temperature_risk]]+Machine_Downtime[[#This Row],[splindle_speed_risk]]+Machine_Downtime[[#This Row],[pressure_risk]]</f>
        <v>6</v>
      </c>
      <c r="V1108" s="3" t="str">
        <f>IF(Machine_Downtime[[#This Row],[risk_score]]&gt;=5,"High",IF(Machine_Downtime[[#This Row],[risk_score]]&gt;=3,"Medium","Low"))</f>
        <v>High</v>
      </c>
    </row>
    <row r="1109" spans="1:22" x14ac:dyDescent="0.3">
      <c r="A1109" t="s">
        <v>381</v>
      </c>
      <c r="B1109" t="s">
        <v>17</v>
      </c>
      <c r="C1109" t="s">
        <v>18</v>
      </c>
      <c r="D1109" s="3">
        <v>130.88694190000001</v>
      </c>
      <c r="E1109" s="3">
        <v>5.9164093629999996</v>
      </c>
      <c r="F1109" s="3">
        <v>6.4351003789999996</v>
      </c>
      <c r="G1109" s="3">
        <v>28.5</v>
      </c>
      <c r="H1109" s="3">
        <v>44.4</v>
      </c>
      <c r="I1109" s="3">
        <v>35.200000000000003</v>
      </c>
      <c r="J1109" s="3">
        <v>0.94299999999999995</v>
      </c>
      <c r="K1109" s="3">
        <v>19.5</v>
      </c>
      <c r="L1109" s="3">
        <v>23557</v>
      </c>
      <c r="M1109" s="3" t="s">
        <v>87</v>
      </c>
      <c r="N1109" s="3">
        <v>20.265823319999999</v>
      </c>
      <c r="O1109" s="3">
        <v>3.22</v>
      </c>
      <c r="P1109" t="s">
        <v>37</v>
      </c>
      <c r="Q1109" s="3">
        <f t="shared" si="34"/>
        <v>0</v>
      </c>
      <c r="R1109" s="3">
        <f t="shared" si="35"/>
        <v>0</v>
      </c>
      <c r="S1109" s="3">
        <f>IF(Machine_Downtime[[#This Row],[Coolant_Temperature]]&gt;18,2,0)</f>
        <v>2</v>
      </c>
      <c r="T1109" s="3">
        <f>IF(Machine_Downtime[[#This Row],[Torque]]&gt;24,2,0)</f>
        <v>0</v>
      </c>
      <c r="U1109" s="3">
        <f>Machine_Downtime[[#This Row],[torque_risk]]+Machine_Downtime[[#This Row],[temperature_risk]]+Machine_Downtime[[#This Row],[splindle_speed_risk]]+Machine_Downtime[[#This Row],[pressure_risk]]</f>
        <v>2</v>
      </c>
      <c r="V1109" s="3" t="str">
        <f>IF(Machine_Downtime[[#This Row],[risk_score]]&gt;=5,"High",IF(Machine_Downtime[[#This Row],[risk_score]]&gt;=3,"Medium","Low"))</f>
        <v>Low</v>
      </c>
    </row>
    <row r="1110" spans="1:22" x14ac:dyDescent="0.3">
      <c r="A1110" t="s">
        <v>381</v>
      </c>
      <c r="B1110" t="s">
        <v>23</v>
      </c>
      <c r="C1110" t="s">
        <v>24</v>
      </c>
      <c r="D1110" s="3">
        <v>139.81483119999999</v>
      </c>
      <c r="E1110" s="3">
        <v>3.1069600020000001</v>
      </c>
      <c r="F1110" s="3">
        <v>6.3084929440000002</v>
      </c>
      <c r="G1110" s="3">
        <v>28.5</v>
      </c>
      <c r="H1110" s="3">
        <v>47.7</v>
      </c>
      <c r="I1110" s="3">
        <v>32.799999999999997</v>
      </c>
      <c r="J1110" s="3">
        <v>0.68899999999999995</v>
      </c>
      <c r="K1110" s="3">
        <v>35.837000000000003</v>
      </c>
      <c r="L1110" s="3">
        <v>23527</v>
      </c>
      <c r="M1110" s="3" t="s">
        <v>106</v>
      </c>
      <c r="N1110" s="3">
        <v>33.923365019999999</v>
      </c>
      <c r="O1110" s="3">
        <v>1.86</v>
      </c>
      <c r="P1110" t="s">
        <v>37</v>
      </c>
      <c r="Q1110" s="3">
        <f t="shared" si="34"/>
        <v>0</v>
      </c>
      <c r="R1110" s="3">
        <f t="shared" si="35"/>
        <v>2</v>
      </c>
      <c r="S1110" s="3">
        <f>IF(Machine_Downtime[[#This Row],[Coolant_Temperature]]&gt;18,2,0)</f>
        <v>2</v>
      </c>
      <c r="T1110" s="3">
        <f>IF(Machine_Downtime[[#This Row],[Torque]]&gt;24,2,0)</f>
        <v>2</v>
      </c>
      <c r="U1110" s="3">
        <f>Machine_Downtime[[#This Row],[torque_risk]]+Machine_Downtime[[#This Row],[temperature_risk]]+Machine_Downtime[[#This Row],[splindle_speed_risk]]+Machine_Downtime[[#This Row],[pressure_risk]]</f>
        <v>6</v>
      </c>
      <c r="V1110" s="3" t="str">
        <f>IF(Machine_Downtime[[#This Row],[risk_score]]&gt;=5,"High",IF(Machine_Downtime[[#This Row],[risk_score]]&gt;=3,"Medium","Low"))</f>
        <v>High</v>
      </c>
    </row>
    <row r="1111" spans="1:22" x14ac:dyDescent="0.3">
      <c r="A1111" t="s">
        <v>381</v>
      </c>
      <c r="B1111" t="s">
        <v>17</v>
      </c>
      <c r="C1111" t="s">
        <v>18</v>
      </c>
      <c r="D1111" s="3">
        <v>142.58639640000001</v>
      </c>
      <c r="E1111" s="3">
        <v>3.8950313470000002</v>
      </c>
      <c r="F1111" s="3">
        <v>6.745860017</v>
      </c>
      <c r="G1111" s="3">
        <v>28.5</v>
      </c>
      <c r="H1111" s="3">
        <v>50.9</v>
      </c>
      <c r="I1111" s="3">
        <v>29.2</v>
      </c>
      <c r="J1111" s="3">
        <v>1.7030000000000001</v>
      </c>
      <c r="K1111" s="3">
        <v>23.314</v>
      </c>
      <c r="L1111" s="3">
        <v>23540</v>
      </c>
      <c r="M1111" s="3" t="s">
        <v>47</v>
      </c>
      <c r="N1111" s="3">
        <v>20.280458790000001</v>
      </c>
      <c r="O1111" s="3">
        <v>2.11</v>
      </c>
      <c r="P1111" t="s">
        <v>37</v>
      </c>
      <c r="Q1111" s="3">
        <f t="shared" si="34"/>
        <v>0</v>
      </c>
      <c r="R1111" s="3">
        <f t="shared" si="35"/>
        <v>2</v>
      </c>
      <c r="S1111" s="3">
        <f>IF(Machine_Downtime[[#This Row],[Coolant_Temperature]]&gt;18,2,0)</f>
        <v>2</v>
      </c>
      <c r="T1111" s="3">
        <f>IF(Machine_Downtime[[#This Row],[Torque]]&gt;24,2,0)</f>
        <v>0</v>
      </c>
      <c r="U1111" s="3">
        <f>Machine_Downtime[[#This Row],[torque_risk]]+Machine_Downtime[[#This Row],[temperature_risk]]+Machine_Downtime[[#This Row],[splindle_speed_risk]]+Machine_Downtime[[#This Row],[pressure_risk]]</f>
        <v>4</v>
      </c>
      <c r="V1111" s="3" t="str">
        <f>IF(Machine_Downtime[[#This Row],[risk_score]]&gt;=5,"High",IF(Machine_Downtime[[#This Row],[risk_score]]&gt;=3,"Medium","Low"))</f>
        <v>Medium</v>
      </c>
    </row>
    <row r="1112" spans="1:22" x14ac:dyDescent="0.3">
      <c r="A1112" t="s">
        <v>381</v>
      </c>
      <c r="B1112" t="s">
        <v>17</v>
      </c>
      <c r="C1112" t="s">
        <v>18</v>
      </c>
      <c r="D1112" s="3">
        <v>76.099999999999994</v>
      </c>
      <c r="E1112" s="3">
        <v>4.0206975280000004</v>
      </c>
      <c r="F1112" s="3">
        <v>5.9749786760000001</v>
      </c>
      <c r="G1112" s="3">
        <v>10.1</v>
      </c>
      <c r="H1112" s="3">
        <v>48.5</v>
      </c>
      <c r="I1112" s="3" t="s">
        <v>299</v>
      </c>
      <c r="J1112" s="3">
        <v>0.33900000000000002</v>
      </c>
      <c r="K1112" s="3">
        <v>27.983000000000001</v>
      </c>
      <c r="L1112" s="3">
        <v>16183</v>
      </c>
      <c r="M1112" s="3" t="s">
        <v>283</v>
      </c>
      <c r="N1112" s="3">
        <v>29.50021628</v>
      </c>
      <c r="O1112" s="3">
        <v>3.91</v>
      </c>
      <c r="P1112" t="s">
        <v>21</v>
      </c>
      <c r="Q1112" s="3">
        <f t="shared" si="34"/>
        <v>2</v>
      </c>
      <c r="R1112" s="3">
        <f t="shared" si="35"/>
        <v>2</v>
      </c>
      <c r="S1112" s="3">
        <f>IF(Machine_Downtime[[#This Row],[Coolant_Temperature]]&gt;18,2,0)</f>
        <v>0</v>
      </c>
      <c r="T1112" s="3">
        <f>IF(Machine_Downtime[[#This Row],[Torque]]&gt;24,2,0)</f>
        <v>2</v>
      </c>
      <c r="U1112" s="3">
        <f>Machine_Downtime[[#This Row],[torque_risk]]+Machine_Downtime[[#This Row],[temperature_risk]]+Machine_Downtime[[#This Row],[splindle_speed_risk]]+Machine_Downtime[[#This Row],[pressure_risk]]</f>
        <v>6</v>
      </c>
      <c r="V1112" s="3" t="str">
        <f>IF(Machine_Downtime[[#This Row],[risk_score]]&gt;=5,"High",IF(Machine_Downtime[[#This Row],[risk_score]]&gt;=3,"Medium","Low"))</f>
        <v>High</v>
      </c>
    </row>
    <row r="1113" spans="1:22" x14ac:dyDescent="0.3">
      <c r="A1113" t="s">
        <v>381</v>
      </c>
      <c r="B1113" t="s">
        <v>23</v>
      </c>
      <c r="C1113" t="s">
        <v>24</v>
      </c>
      <c r="D1113" s="3">
        <v>121.3566715</v>
      </c>
      <c r="E1113" s="3">
        <v>3.0531488370000002</v>
      </c>
      <c r="F1113" s="3">
        <v>7.4062832140000001</v>
      </c>
      <c r="G1113" s="3">
        <v>28.5</v>
      </c>
      <c r="H1113" s="3">
        <v>47.6</v>
      </c>
      <c r="I1113" s="3" t="s">
        <v>223</v>
      </c>
      <c r="J1113" s="3">
        <v>1.101</v>
      </c>
      <c r="K1113" s="3">
        <v>24.44</v>
      </c>
      <c r="L1113" s="3">
        <v>23548</v>
      </c>
      <c r="M1113" s="3" t="s">
        <v>57</v>
      </c>
      <c r="N1113" s="3">
        <v>20.273568879999999</v>
      </c>
      <c r="O1113" s="3">
        <v>2.02</v>
      </c>
      <c r="P1113" t="s">
        <v>37</v>
      </c>
      <c r="Q1113" s="3">
        <f t="shared" si="34"/>
        <v>0</v>
      </c>
      <c r="R1113" s="3">
        <f t="shared" si="35"/>
        <v>0</v>
      </c>
      <c r="S1113" s="3">
        <f>IF(Machine_Downtime[[#This Row],[Coolant_Temperature]]&gt;18,2,0)</f>
        <v>2</v>
      </c>
      <c r="T1113" s="3">
        <f>IF(Machine_Downtime[[#This Row],[Torque]]&gt;24,2,0)</f>
        <v>0</v>
      </c>
      <c r="U1113" s="3">
        <f>Machine_Downtime[[#This Row],[torque_risk]]+Machine_Downtime[[#This Row],[temperature_risk]]+Machine_Downtime[[#This Row],[splindle_speed_risk]]+Machine_Downtime[[#This Row],[pressure_risk]]</f>
        <v>2</v>
      </c>
      <c r="V1113" s="3" t="str">
        <f>IF(Machine_Downtime[[#This Row],[risk_score]]&gt;=5,"High",IF(Machine_Downtime[[#This Row],[risk_score]]&gt;=3,"Medium","Low"))</f>
        <v>Low</v>
      </c>
    </row>
    <row r="1114" spans="1:22" x14ac:dyDescent="0.3">
      <c r="A1114" t="s">
        <v>381</v>
      </c>
      <c r="B1114" t="s">
        <v>17</v>
      </c>
      <c r="C1114" t="s">
        <v>18</v>
      </c>
      <c r="D1114" s="3">
        <v>68.349999999999994</v>
      </c>
      <c r="E1114" s="3">
        <v>6.863944117</v>
      </c>
      <c r="F1114" s="3">
        <v>5.8700226659999997</v>
      </c>
      <c r="G1114" s="3">
        <v>6.4</v>
      </c>
      <c r="H1114" s="3">
        <v>46.6</v>
      </c>
      <c r="I1114" s="3" t="s">
        <v>88</v>
      </c>
      <c r="J1114" s="3">
        <v>1.179</v>
      </c>
      <c r="K1114" s="3">
        <v>38.18</v>
      </c>
      <c r="L1114" s="3">
        <v>16230</v>
      </c>
      <c r="M1114" s="3" t="s">
        <v>191</v>
      </c>
      <c r="N1114" s="3">
        <v>29.414787430000001</v>
      </c>
      <c r="O1114" s="3">
        <v>3.59</v>
      </c>
      <c r="P1114" t="s">
        <v>21</v>
      </c>
      <c r="Q1114" s="3">
        <f t="shared" si="34"/>
        <v>2</v>
      </c>
      <c r="R1114" s="3">
        <f t="shared" si="35"/>
        <v>2</v>
      </c>
      <c r="S1114" s="3">
        <f>IF(Machine_Downtime[[#This Row],[Coolant_Temperature]]&gt;18,2,0)</f>
        <v>0</v>
      </c>
      <c r="T1114" s="3">
        <f>IF(Machine_Downtime[[#This Row],[Torque]]&gt;24,2,0)</f>
        <v>2</v>
      </c>
      <c r="U1114" s="3">
        <f>Machine_Downtime[[#This Row],[torque_risk]]+Machine_Downtime[[#This Row],[temperature_risk]]+Machine_Downtime[[#This Row],[splindle_speed_risk]]+Machine_Downtime[[#This Row],[pressure_risk]]</f>
        <v>6</v>
      </c>
      <c r="V1114" s="3" t="str">
        <f>IF(Machine_Downtime[[#This Row],[risk_score]]&gt;=5,"High",IF(Machine_Downtime[[#This Row],[risk_score]]&gt;=3,"Medium","Low"))</f>
        <v>High</v>
      </c>
    </row>
    <row r="1115" spans="1:22" x14ac:dyDescent="0.3">
      <c r="A1115" t="s">
        <v>381</v>
      </c>
      <c r="B1115" t="s">
        <v>28</v>
      </c>
      <c r="C1115" t="s">
        <v>29</v>
      </c>
      <c r="D1115" s="3">
        <v>81.84</v>
      </c>
      <c r="E1115" s="3">
        <v>6.8394131590000002</v>
      </c>
      <c r="F1115" s="3">
        <v>6.2889682069999999</v>
      </c>
      <c r="G1115" s="3">
        <v>21.7</v>
      </c>
      <c r="H1115" s="3">
        <v>46.9</v>
      </c>
      <c r="I1115" s="3">
        <v>31.8</v>
      </c>
      <c r="J1115" s="3">
        <v>1.4359999999999999</v>
      </c>
      <c r="K1115" s="3">
        <v>20.646999999999998</v>
      </c>
      <c r="L1115" s="3">
        <v>16188</v>
      </c>
      <c r="M1115" s="3" t="s">
        <v>182</v>
      </c>
      <c r="N1115" s="3">
        <v>29.49110452</v>
      </c>
      <c r="O1115" s="3">
        <v>3.93</v>
      </c>
      <c r="P1115" t="s">
        <v>21</v>
      </c>
      <c r="Q1115" s="3">
        <f t="shared" si="34"/>
        <v>2</v>
      </c>
      <c r="R1115" s="3">
        <f t="shared" si="35"/>
        <v>0</v>
      </c>
      <c r="S1115" s="3">
        <f>IF(Machine_Downtime[[#This Row],[Coolant_Temperature]]&gt;18,2,0)</f>
        <v>2</v>
      </c>
      <c r="T1115" s="3">
        <f>IF(Machine_Downtime[[#This Row],[Torque]]&gt;24,2,0)</f>
        <v>2</v>
      </c>
      <c r="U1115" s="3">
        <f>Machine_Downtime[[#This Row],[torque_risk]]+Machine_Downtime[[#This Row],[temperature_risk]]+Machine_Downtime[[#This Row],[splindle_speed_risk]]+Machine_Downtime[[#This Row],[pressure_risk]]</f>
        <v>6</v>
      </c>
      <c r="V1115" s="3" t="str">
        <f>IF(Machine_Downtime[[#This Row],[risk_score]]&gt;=5,"High",IF(Machine_Downtime[[#This Row],[risk_score]]&gt;=3,"Medium","Low"))</f>
        <v>High</v>
      </c>
    </row>
    <row r="1116" spans="1:22" x14ac:dyDescent="0.3">
      <c r="A1116" t="s">
        <v>381</v>
      </c>
      <c r="B1116" t="s">
        <v>23</v>
      </c>
      <c r="C1116" t="s">
        <v>24</v>
      </c>
      <c r="D1116" s="3">
        <v>69.819999999999993</v>
      </c>
      <c r="E1116" s="3">
        <v>4.5668539020000001</v>
      </c>
      <c r="F1116" s="3">
        <v>6.6676867680000003</v>
      </c>
      <c r="G1116" s="3">
        <v>7.6</v>
      </c>
      <c r="H1116" s="3" t="s">
        <v>130</v>
      </c>
      <c r="I1116" s="3">
        <v>30.9</v>
      </c>
      <c r="J1116" s="3">
        <v>1.486</v>
      </c>
      <c r="K1116" s="3">
        <v>23.893999999999998</v>
      </c>
      <c r="L1116" s="3">
        <v>21951</v>
      </c>
      <c r="M1116" s="3" t="s">
        <v>250</v>
      </c>
      <c r="N1116" s="3">
        <v>29.49110452</v>
      </c>
      <c r="O1116" s="3">
        <v>3.58</v>
      </c>
      <c r="P1116" t="s">
        <v>21</v>
      </c>
      <c r="Q1116" s="3">
        <f t="shared" si="34"/>
        <v>2</v>
      </c>
      <c r="R1116" s="3">
        <f t="shared" si="35"/>
        <v>0</v>
      </c>
      <c r="S1116" s="3">
        <f>IF(Machine_Downtime[[#This Row],[Coolant_Temperature]]&gt;18,2,0)</f>
        <v>0</v>
      </c>
      <c r="T1116" s="3">
        <f>IF(Machine_Downtime[[#This Row],[Torque]]&gt;24,2,0)</f>
        <v>2</v>
      </c>
      <c r="U1116" s="3">
        <f>Machine_Downtime[[#This Row],[torque_risk]]+Machine_Downtime[[#This Row],[temperature_risk]]+Machine_Downtime[[#This Row],[splindle_speed_risk]]+Machine_Downtime[[#This Row],[pressure_risk]]</f>
        <v>4</v>
      </c>
      <c r="V1116" s="3" t="str">
        <f>IF(Machine_Downtime[[#This Row],[risk_score]]&gt;=5,"High",IF(Machine_Downtime[[#This Row],[risk_score]]&gt;=3,"Medium","Low"))</f>
        <v>Medium</v>
      </c>
    </row>
    <row r="1117" spans="1:22" x14ac:dyDescent="0.3">
      <c r="A1117" t="s">
        <v>381</v>
      </c>
      <c r="B1117" t="s">
        <v>28</v>
      </c>
      <c r="C1117" t="s">
        <v>29</v>
      </c>
      <c r="D1117" s="3">
        <v>77.69</v>
      </c>
      <c r="E1117" s="3">
        <v>5.5678565730000003</v>
      </c>
      <c r="F1117" s="3">
        <v>6.3715741259999996</v>
      </c>
      <c r="G1117" s="3">
        <v>18.2</v>
      </c>
      <c r="H1117" s="3" t="s">
        <v>119</v>
      </c>
      <c r="I1117" s="3">
        <v>41.5</v>
      </c>
      <c r="J1117" s="3">
        <v>1.452</v>
      </c>
      <c r="K1117" s="3">
        <v>26.873000000000001</v>
      </c>
      <c r="L1117" s="3">
        <v>20504</v>
      </c>
      <c r="M1117" s="3" t="s">
        <v>294</v>
      </c>
      <c r="N1117" s="3">
        <v>29.461984699999999</v>
      </c>
      <c r="O1117" s="3">
        <v>3.55</v>
      </c>
      <c r="P1117" t="s">
        <v>21</v>
      </c>
      <c r="Q1117" s="3">
        <f t="shared" si="34"/>
        <v>2</v>
      </c>
      <c r="R1117" s="3">
        <f t="shared" si="35"/>
        <v>2</v>
      </c>
      <c r="S1117" s="3">
        <f>IF(Machine_Downtime[[#This Row],[Coolant_Temperature]]&gt;18,2,0)</f>
        <v>2</v>
      </c>
      <c r="T1117" s="3">
        <f>IF(Machine_Downtime[[#This Row],[Torque]]&gt;24,2,0)</f>
        <v>2</v>
      </c>
      <c r="U1117" s="3">
        <f>Machine_Downtime[[#This Row],[torque_risk]]+Machine_Downtime[[#This Row],[temperature_risk]]+Machine_Downtime[[#This Row],[splindle_speed_risk]]+Machine_Downtime[[#This Row],[pressure_risk]]</f>
        <v>8</v>
      </c>
      <c r="V1117" s="3" t="str">
        <f>IF(Machine_Downtime[[#This Row],[risk_score]]&gt;=5,"High",IF(Machine_Downtime[[#This Row],[risk_score]]&gt;=3,"Medium","Low"))</f>
        <v>High</v>
      </c>
    </row>
    <row r="1118" spans="1:22" x14ac:dyDescent="0.3">
      <c r="A1118" t="s">
        <v>381</v>
      </c>
      <c r="B1118" t="s">
        <v>23</v>
      </c>
      <c r="C1118" t="s">
        <v>24</v>
      </c>
      <c r="D1118" s="3">
        <v>125.92427050000001</v>
      </c>
      <c r="E1118" s="3">
        <v>3.0534513780000001</v>
      </c>
      <c r="F1118" s="3">
        <v>6.4743750660000003</v>
      </c>
      <c r="G1118" s="3">
        <v>28.9</v>
      </c>
      <c r="H1118" s="3">
        <v>46.1</v>
      </c>
      <c r="I1118" s="3">
        <v>31.2</v>
      </c>
      <c r="J1118" s="3">
        <v>1.133</v>
      </c>
      <c r="K1118" s="3">
        <v>25.286999999999999</v>
      </c>
      <c r="L1118" s="3">
        <v>23736</v>
      </c>
      <c r="M1118" s="3" t="s">
        <v>226</v>
      </c>
      <c r="N1118" s="3">
        <v>20.11299292</v>
      </c>
      <c r="O1118" s="3" t="s">
        <v>81</v>
      </c>
      <c r="P1118" t="s">
        <v>37</v>
      </c>
      <c r="Q1118" s="3">
        <f t="shared" si="34"/>
        <v>0</v>
      </c>
      <c r="R1118" s="3">
        <f t="shared" si="35"/>
        <v>2</v>
      </c>
      <c r="S1118" s="3">
        <f>IF(Machine_Downtime[[#This Row],[Coolant_Temperature]]&gt;18,2,0)</f>
        <v>2</v>
      </c>
      <c r="T1118" s="3">
        <f>IF(Machine_Downtime[[#This Row],[Torque]]&gt;24,2,0)</f>
        <v>0</v>
      </c>
      <c r="U1118" s="3">
        <f>Machine_Downtime[[#This Row],[torque_risk]]+Machine_Downtime[[#This Row],[temperature_risk]]+Machine_Downtime[[#This Row],[splindle_speed_risk]]+Machine_Downtime[[#This Row],[pressure_risk]]</f>
        <v>4</v>
      </c>
      <c r="V1118" s="3" t="str">
        <f>IF(Machine_Downtime[[#This Row],[risk_score]]&gt;=5,"High",IF(Machine_Downtime[[#This Row],[risk_score]]&gt;=3,"Medium","Low"))</f>
        <v>Medium</v>
      </c>
    </row>
    <row r="1119" spans="1:22" x14ac:dyDescent="0.3">
      <c r="A1119" t="s">
        <v>381</v>
      </c>
      <c r="B1119" t="s">
        <v>17</v>
      </c>
      <c r="C1119" t="s">
        <v>18</v>
      </c>
      <c r="D1119" s="3">
        <v>123.5115703</v>
      </c>
      <c r="E1119" s="3">
        <v>5.9322462920000003</v>
      </c>
      <c r="F1119" s="3">
        <v>6.7431675889999996</v>
      </c>
      <c r="G1119" s="3">
        <v>7.4</v>
      </c>
      <c r="H1119" s="3">
        <v>47.5</v>
      </c>
      <c r="I1119" s="3">
        <v>34.700000000000003</v>
      </c>
      <c r="J1119" s="3">
        <v>1.19</v>
      </c>
      <c r="K1119" s="3">
        <v>14.664</v>
      </c>
      <c r="L1119" s="3">
        <v>23640</v>
      </c>
      <c r="M1119" s="3" t="s">
        <v>127</v>
      </c>
      <c r="N1119" s="3">
        <v>34.973004189999997</v>
      </c>
      <c r="O1119" s="3">
        <v>3.19</v>
      </c>
      <c r="P1119" t="s">
        <v>37</v>
      </c>
      <c r="Q1119" s="3">
        <f t="shared" si="34"/>
        <v>0</v>
      </c>
      <c r="R1119" s="3">
        <f t="shared" si="35"/>
        <v>2</v>
      </c>
      <c r="S1119" s="3">
        <f>IF(Machine_Downtime[[#This Row],[Coolant_Temperature]]&gt;18,2,0)</f>
        <v>0</v>
      </c>
      <c r="T1119" s="3">
        <f>IF(Machine_Downtime[[#This Row],[Torque]]&gt;24,2,0)</f>
        <v>2</v>
      </c>
      <c r="U1119" s="3">
        <f>Machine_Downtime[[#This Row],[torque_risk]]+Machine_Downtime[[#This Row],[temperature_risk]]+Machine_Downtime[[#This Row],[splindle_speed_risk]]+Machine_Downtime[[#This Row],[pressure_risk]]</f>
        <v>4</v>
      </c>
      <c r="V1119" s="3" t="str">
        <f>IF(Machine_Downtime[[#This Row],[risk_score]]&gt;=5,"High",IF(Machine_Downtime[[#This Row],[risk_score]]&gt;=3,"Medium","Low"))</f>
        <v>Medium</v>
      </c>
    </row>
    <row r="1120" spans="1:22" x14ac:dyDescent="0.3">
      <c r="A1120" t="s">
        <v>381</v>
      </c>
      <c r="B1120" t="s">
        <v>28</v>
      </c>
      <c r="C1120" t="s">
        <v>29</v>
      </c>
      <c r="D1120" s="3">
        <v>100.1837321</v>
      </c>
      <c r="E1120" s="3">
        <v>5.8980324800000004</v>
      </c>
      <c r="F1120" s="3">
        <v>7.0521618869999996</v>
      </c>
      <c r="G1120" s="3">
        <v>28.5</v>
      </c>
      <c r="H1120" s="3">
        <v>46.5</v>
      </c>
      <c r="I1120" s="3">
        <v>31.9</v>
      </c>
      <c r="J1120" s="3">
        <v>1.196</v>
      </c>
      <c r="K1120" s="3">
        <v>25.475999999999999</v>
      </c>
      <c r="L1120" s="3">
        <v>23497</v>
      </c>
      <c r="M1120" s="3" t="s">
        <v>237</v>
      </c>
      <c r="N1120" s="3">
        <v>32.370455710000002</v>
      </c>
      <c r="O1120" s="3">
        <v>1.85</v>
      </c>
      <c r="P1120" t="s">
        <v>37</v>
      </c>
      <c r="Q1120" s="3">
        <f t="shared" si="34"/>
        <v>0</v>
      </c>
      <c r="R1120" s="3">
        <f t="shared" si="35"/>
        <v>2</v>
      </c>
      <c r="S1120" s="3">
        <f>IF(Machine_Downtime[[#This Row],[Coolant_Temperature]]&gt;18,2,0)</f>
        <v>2</v>
      </c>
      <c r="T1120" s="3">
        <f>IF(Machine_Downtime[[#This Row],[Torque]]&gt;24,2,0)</f>
        <v>2</v>
      </c>
      <c r="U1120" s="3">
        <f>Machine_Downtime[[#This Row],[torque_risk]]+Machine_Downtime[[#This Row],[temperature_risk]]+Machine_Downtime[[#This Row],[splindle_speed_risk]]+Machine_Downtime[[#This Row],[pressure_risk]]</f>
        <v>6</v>
      </c>
      <c r="V1120" s="3" t="str">
        <f>IF(Machine_Downtime[[#This Row],[risk_score]]&gt;=5,"High",IF(Machine_Downtime[[#This Row],[risk_score]]&gt;=3,"Medium","Low"))</f>
        <v>High</v>
      </c>
    </row>
    <row r="1121" spans="1:22" x14ac:dyDescent="0.3">
      <c r="A1121" t="s">
        <v>381</v>
      </c>
      <c r="B1121" t="s">
        <v>23</v>
      </c>
      <c r="C1121" t="s">
        <v>24</v>
      </c>
      <c r="D1121" s="3">
        <v>120.2825194</v>
      </c>
      <c r="E1121" s="3">
        <v>5.9029229389999998</v>
      </c>
      <c r="F1121" s="3">
        <v>6.496140134</v>
      </c>
      <c r="G1121" s="3">
        <v>28.5</v>
      </c>
      <c r="H1121" s="3">
        <v>44.4</v>
      </c>
      <c r="I1121" s="3">
        <v>39.4</v>
      </c>
      <c r="J1121" s="3">
        <v>0.66600000000000004</v>
      </c>
      <c r="K1121" s="3">
        <v>23.748999999999999</v>
      </c>
      <c r="L1121" s="3">
        <v>23520</v>
      </c>
      <c r="M1121" s="3" t="s">
        <v>296</v>
      </c>
      <c r="N1121" s="3">
        <v>35.581220899999998</v>
      </c>
      <c r="O1121" s="3">
        <v>2.11</v>
      </c>
      <c r="P1121" t="s">
        <v>37</v>
      </c>
      <c r="Q1121" s="3">
        <f t="shared" si="34"/>
        <v>0</v>
      </c>
      <c r="R1121" s="3">
        <f t="shared" si="35"/>
        <v>2</v>
      </c>
      <c r="S1121" s="3">
        <f>IF(Machine_Downtime[[#This Row],[Coolant_Temperature]]&gt;18,2,0)</f>
        <v>2</v>
      </c>
      <c r="T1121" s="3">
        <f>IF(Machine_Downtime[[#This Row],[Torque]]&gt;24,2,0)</f>
        <v>2</v>
      </c>
      <c r="U1121" s="3">
        <f>Machine_Downtime[[#This Row],[torque_risk]]+Machine_Downtime[[#This Row],[temperature_risk]]+Machine_Downtime[[#This Row],[splindle_speed_risk]]+Machine_Downtime[[#This Row],[pressure_risk]]</f>
        <v>6</v>
      </c>
      <c r="V1121" s="3" t="str">
        <f>IF(Machine_Downtime[[#This Row],[risk_score]]&gt;=5,"High",IF(Machine_Downtime[[#This Row],[risk_score]]&gt;=3,"Medium","Low"))</f>
        <v>High</v>
      </c>
    </row>
    <row r="1122" spans="1:22" x14ac:dyDescent="0.3">
      <c r="A1122" t="s">
        <v>381</v>
      </c>
      <c r="B1122" t="s">
        <v>17</v>
      </c>
      <c r="C1122" t="s">
        <v>18</v>
      </c>
      <c r="D1122" s="3">
        <v>153.5258207</v>
      </c>
      <c r="E1122" s="3">
        <v>5.8992710949999996</v>
      </c>
      <c r="F1122" s="3">
        <v>6.5343129070000003</v>
      </c>
      <c r="G1122" s="3">
        <v>28.5</v>
      </c>
      <c r="H1122" s="3">
        <v>43.2</v>
      </c>
      <c r="I1122" s="3">
        <v>37.5</v>
      </c>
      <c r="J1122" s="3">
        <v>0.97899999999999998</v>
      </c>
      <c r="K1122" s="3">
        <v>20.704000000000001</v>
      </c>
      <c r="L1122" s="3">
        <v>23499</v>
      </c>
      <c r="M1122" s="3" t="s">
        <v>108</v>
      </c>
      <c r="N1122" s="3">
        <v>34.973004189999997</v>
      </c>
      <c r="O1122" s="3">
        <v>2.17</v>
      </c>
      <c r="P1122" t="s">
        <v>37</v>
      </c>
      <c r="Q1122" s="3">
        <f t="shared" si="34"/>
        <v>0</v>
      </c>
      <c r="R1122" s="3">
        <f t="shared" si="35"/>
        <v>2</v>
      </c>
      <c r="S1122" s="3">
        <f>IF(Machine_Downtime[[#This Row],[Coolant_Temperature]]&gt;18,2,0)</f>
        <v>2</v>
      </c>
      <c r="T1122" s="3">
        <f>IF(Machine_Downtime[[#This Row],[Torque]]&gt;24,2,0)</f>
        <v>2</v>
      </c>
      <c r="U1122" s="3">
        <f>Machine_Downtime[[#This Row],[torque_risk]]+Machine_Downtime[[#This Row],[temperature_risk]]+Machine_Downtime[[#This Row],[splindle_speed_risk]]+Machine_Downtime[[#This Row],[pressure_risk]]</f>
        <v>6</v>
      </c>
      <c r="V1122" s="3" t="str">
        <f>IF(Machine_Downtime[[#This Row],[risk_score]]&gt;=5,"High",IF(Machine_Downtime[[#This Row],[risk_score]]&gt;=3,"Medium","Low"))</f>
        <v>High</v>
      </c>
    </row>
    <row r="1123" spans="1:22" x14ac:dyDescent="0.3">
      <c r="A1123" t="s">
        <v>381</v>
      </c>
      <c r="B1123" t="s">
        <v>23</v>
      </c>
      <c r="C1123" t="s">
        <v>24</v>
      </c>
      <c r="D1123" s="3">
        <v>97.848178860000004</v>
      </c>
      <c r="E1123" s="3">
        <v>5.8975506119999999</v>
      </c>
      <c r="F1123" s="3">
        <v>5.9251995629999996</v>
      </c>
      <c r="G1123" s="3">
        <v>28.5</v>
      </c>
      <c r="H1123" s="3">
        <v>52.1</v>
      </c>
      <c r="I1123" s="3">
        <v>36.799999999999997</v>
      </c>
      <c r="J1123" s="3">
        <v>1.071</v>
      </c>
      <c r="K1123" s="3">
        <v>15.058999999999999</v>
      </c>
      <c r="L1123" s="3">
        <v>23495</v>
      </c>
      <c r="M1123" s="3" t="s">
        <v>117</v>
      </c>
      <c r="N1123" s="3">
        <v>32.519298550000002</v>
      </c>
      <c r="O1123" s="3" t="s">
        <v>81</v>
      </c>
      <c r="P1123" t="s">
        <v>37</v>
      </c>
      <c r="Q1123" s="3">
        <f t="shared" si="34"/>
        <v>0</v>
      </c>
      <c r="R1123" s="3">
        <f t="shared" si="35"/>
        <v>2</v>
      </c>
      <c r="S1123" s="3">
        <f>IF(Machine_Downtime[[#This Row],[Coolant_Temperature]]&gt;18,2,0)</f>
        <v>2</v>
      </c>
      <c r="T1123" s="3">
        <f>IF(Machine_Downtime[[#This Row],[Torque]]&gt;24,2,0)</f>
        <v>2</v>
      </c>
      <c r="U1123" s="3">
        <f>Machine_Downtime[[#This Row],[torque_risk]]+Machine_Downtime[[#This Row],[temperature_risk]]+Machine_Downtime[[#This Row],[splindle_speed_risk]]+Machine_Downtime[[#This Row],[pressure_risk]]</f>
        <v>6</v>
      </c>
      <c r="V1123" s="3" t="str">
        <f>IF(Machine_Downtime[[#This Row],[risk_score]]&gt;=5,"High",IF(Machine_Downtime[[#This Row],[risk_score]]&gt;=3,"Medium","Low"))</f>
        <v>High</v>
      </c>
    </row>
    <row r="1124" spans="1:22" x14ac:dyDescent="0.3">
      <c r="A1124" t="s">
        <v>381</v>
      </c>
      <c r="B1124" t="s">
        <v>17</v>
      </c>
      <c r="C1124" t="s">
        <v>18</v>
      </c>
      <c r="D1124" s="3">
        <v>73.5721609</v>
      </c>
      <c r="E1124" s="3">
        <v>5.9050290849999998</v>
      </c>
      <c r="F1124" s="3">
        <v>6.805483604</v>
      </c>
      <c r="G1124" s="3">
        <v>28.5</v>
      </c>
      <c r="H1124" s="3">
        <v>49.8</v>
      </c>
      <c r="I1124" s="3">
        <v>37.6</v>
      </c>
      <c r="J1124" s="3">
        <v>1.2529999999999999</v>
      </c>
      <c r="K1124" s="3">
        <v>22.439</v>
      </c>
      <c r="L1124" s="3">
        <v>13272</v>
      </c>
      <c r="M1124" s="3" t="s">
        <v>134</v>
      </c>
      <c r="N1124" s="3">
        <v>20.291664900000001</v>
      </c>
      <c r="O1124" s="3">
        <v>3.32</v>
      </c>
      <c r="P1124" t="s">
        <v>37</v>
      </c>
      <c r="Q1124" s="3">
        <f t="shared" si="34"/>
        <v>2</v>
      </c>
      <c r="R1124" s="3">
        <f t="shared" si="35"/>
        <v>2</v>
      </c>
      <c r="S1124" s="3">
        <f>IF(Machine_Downtime[[#This Row],[Coolant_Temperature]]&gt;18,2,0)</f>
        <v>2</v>
      </c>
      <c r="T1124" s="3">
        <f>IF(Machine_Downtime[[#This Row],[Torque]]&gt;24,2,0)</f>
        <v>0</v>
      </c>
      <c r="U1124" s="3">
        <f>Machine_Downtime[[#This Row],[torque_risk]]+Machine_Downtime[[#This Row],[temperature_risk]]+Machine_Downtime[[#This Row],[splindle_speed_risk]]+Machine_Downtime[[#This Row],[pressure_risk]]</f>
        <v>6</v>
      </c>
      <c r="V1124" s="3" t="str">
        <f>IF(Machine_Downtime[[#This Row],[risk_score]]&gt;=5,"High",IF(Machine_Downtime[[#This Row],[risk_score]]&gt;=3,"Medium","Low"))</f>
        <v>High</v>
      </c>
    </row>
    <row r="1125" spans="1:22" x14ac:dyDescent="0.3">
      <c r="A1125" t="s">
        <v>382</v>
      </c>
      <c r="B1125" t="s">
        <v>23</v>
      </c>
      <c r="C1125" t="s">
        <v>24</v>
      </c>
      <c r="D1125" s="3">
        <v>84.08</v>
      </c>
      <c r="E1125" s="3">
        <v>6.5603321990000003</v>
      </c>
      <c r="F1125" s="3">
        <v>6.6375082079999999</v>
      </c>
      <c r="G1125" s="3">
        <v>15.2</v>
      </c>
      <c r="H1125" s="3">
        <v>47.6</v>
      </c>
      <c r="I1125" s="3">
        <v>39.299999999999997</v>
      </c>
      <c r="J1125" s="3">
        <v>0.90300000000000002</v>
      </c>
      <c r="K1125" s="3">
        <v>20.835999999999999</v>
      </c>
      <c r="L1125" s="3">
        <v>19158</v>
      </c>
      <c r="M1125" s="3" t="s">
        <v>110</v>
      </c>
      <c r="N1125" s="3">
        <v>15.900716149999999</v>
      </c>
      <c r="O1125" s="3">
        <v>2.64</v>
      </c>
      <c r="P1125" t="s">
        <v>21</v>
      </c>
      <c r="Q1125" s="3">
        <f t="shared" si="34"/>
        <v>2</v>
      </c>
      <c r="R1125" s="3">
        <f t="shared" si="35"/>
        <v>0</v>
      </c>
      <c r="S1125" s="3">
        <f>IF(Machine_Downtime[[#This Row],[Coolant_Temperature]]&gt;18,2,0)</f>
        <v>0</v>
      </c>
      <c r="T1125" s="3">
        <f>IF(Machine_Downtime[[#This Row],[Torque]]&gt;24,2,0)</f>
        <v>0</v>
      </c>
      <c r="U1125" s="3">
        <f>Machine_Downtime[[#This Row],[torque_risk]]+Machine_Downtime[[#This Row],[temperature_risk]]+Machine_Downtime[[#This Row],[splindle_speed_risk]]+Machine_Downtime[[#This Row],[pressure_risk]]</f>
        <v>2</v>
      </c>
      <c r="V1125" s="3" t="str">
        <f>IF(Machine_Downtime[[#This Row],[risk_score]]&gt;=5,"High",IF(Machine_Downtime[[#This Row],[risk_score]]&gt;=3,"Medium","Low"))</f>
        <v>Low</v>
      </c>
    </row>
    <row r="1126" spans="1:22" x14ac:dyDescent="0.3">
      <c r="A1126" t="s">
        <v>382</v>
      </c>
      <c r="B1126" t="s">
        <v>17</v>
      </c>
      <c r="C1126" t="s">
        <v>18</v>
      </c>
      <c r="D1126" s="3">
        <v>116.4225321</v>
      </c>
      <c r="E1126" s="3">
        <v>3.8888346930000002</v>
      </c>
      <c r="F1126" s="3">
        <v>6.2472369460000001</v>
      </c>
      <c r="G1126" s="3">
        <v>26.1</v>
      </c>
      <c r="H1126" s="3" t="s">
        <v>19</v>
      </c>
      <c r="I1126" s="3">
        <v>35.200000000000003</v>
      </c>
      <c r="J1126" s="3">
        <v>0.84799999999999998</v>
      </c>
      <c r="K1126" s="3">
        <v>24.254999999999999</v>
      </c>
      <c r="L1126" s="3">
        <v>22522</v>
      </c>
      <c r="M1126" s="3" t="s">
        <v>227</v>
      </c>
      <c r="N1126" s="3">
        <v>21.197140569999998</v>
      </c>
      <c r="O1126" s="3">
        <v>2.17</v>
      </c>
      <c r="P1126" t="s">
        <v>37</v>
      </c>
      <c r="Q1126" s="3">
        <f t="shared" si="34"/>
        <v>0</v>
      </c>
      <c r="R1126" s="3">
        <f t="shared" si="35"/>
        <v>0</v>
      </c>
      <c r="S1126" s="3">
        <f>IF(Machine_Downtime[[#This Row],[Coolant_Temperature]]&gt;18,2,0)</f>
        <v>2</v>
      </c>
      <c r="T1126" s="3">
        <f>IF(Machine_Downtime[[#This Row],[Torque]]&gt;24,2,0)</f>
        <v>0</v>
      </c>
      <c r="U1126" s="3">
        <f>Machine_Downtime[[#This Row],[torque_risk]]+Machine_Downtime[[#This Row],[temperature_risk]]+Machine_Downtime[[#This Row],[splindle_speed_risk]]+Machine_Downtime[[#This Row],[pressure_risk]]</f>
        <v>2</v>
      </c>
      <c r="V1126" s="3" t="str">
        <f>IF(Machine_Downtime[[#This Row],[risk_score]]&gt;=5,"High",IF(Machine_Downtime[[#This Row],[risk_score]]&gt;=3,"Medium","Low"))</f>
        <v>Low</v>
      </c>
    </row>
    <row r="1127" spans="1:22" x14ac:dyDescent="0.3">
      <c r="A1127" t="s">
        <v>382</v>
      </c>
      <c r="B1127" t="s">
        <v>17</v>
      </c>
      <c r="C1127" t="s">
        <v>18</v>
      </c>
      <c r="D1127" s="3">
        <v>108.7495856</v>
      </c>
      <c r="E1127" s="3">
        <v>5.6257926869999997</v>
      </c>
      <c r="F1127" s="3">
        <v>6.1598360909999998</v>
      </c>
      <c r="G1127" s="3">
        <v>26.1</v>
      </c>
      <c r="H1127" s="3">
        <v>52.8</v>
      </c>
      <c r="I1127" s="3">
        <v>34.700000000000003</v>
      </c>
      <c r="J1127" s="3">
        <v>0.69599999999999995</v>
      </c>
      <c r="K1127" s="3">
        <v>24.818000000000001</v>
      </c>
      <c r="L1127" s="3">
        <v>22523</v>
      </c>
      <c r="M1127" s="3" t="s">
        <v>96</v>
      </c>
      <c r="N1127" s="3">
        <v>32.519298550000002</v>
      </c>
      <c r="O1127" s="3">
        <v>1.91</v>
      </c>
      <c r="P1127" t="s">
        <v>37</v>
      </c>
      <c r="Q1127" s="3">
        <f t="shared" si="34"/>
        <v>0</v>
      </c>
      <c r="R1127" s="3">
        <f t="shared" si="35"/>
        <v>2</v>
      </c>
      <c r="S1127" s="3">
        <f>IF(Machine_Downtime[[#This Row],[Coolant_Temperature]]&gt;18,2,0)</f>
        <v>2</v>
      </c>
      <c r="T1127" s="3">
        <f>IF(Machine_Downtime[[#This Row],[Torque]]&gt;24,2,0)</f>
        <v>2</v>
      </c>
      <c r="U1127" s="3">
        <f>Machine_Downtime[[#This Row],[torque_risk]]+Machine_Downtime[[#This Row],[temperature_risk]]+Machine_Downtime[[#This Row],[splindle_speed_risk]]+Machine_Downtime[[#This Row],[pressure_risk]]</f>
        <v>6</v>
      </c>
      <c r="V1127" s="3" t="str">
        <f>IF(Machine_Downtime[[#This Row],[risk_score]]&gt;=5,"High",IF(Machine_Downtime[[#This Row],[risk_score]]&gt;=3,"Medium","Low"))</f>
        <v>High</v>
      </c>
    </row>
    <row r="1128" spans="1:22" x14ac:dyDescent="0.3">
      <c r="A1128" t="s">
        <v>382</v>
      </c>
      <c r="B1128" t="s">
        <v>17</v>
      </c>
      <c r="C1128" t="s">
        <v>18</v>
      </c>
      <c r="D1128" s="3">
        <v>77.599999999999994</v>
      </c>
      <c r="E1128" s="3">
        <v>4.7473081940000004</v>
      </c>
      <c r="F1128" s="3">
        <v>7.973991528</v>
      </c>
      <c r="G1128" s="3">
        <v>30.3</v>
      </c>
      <c r="H1128" s="3">
        <v>53.7</v>
      </c>
      <c r="I1128" s="3">
        <v>31.4</v>
      </c>
      <c r="J1128" s="3">
        <v>1.357</v>
      </c>
      <c r="K1128" s="3">
        <v>23.315000000000001</v>
      </c>
      <c r="L1128" s="3">
        <v>19158</v>
      </c>
      <c r="M1128" s="3" t="s">
        <v>260</v>
      </c>
      <c r="N1128" s="3">
        <v>24.919198250000001</v>
      </c>
      <c r="O1128" s="3">
        <v>2.54</v>
      </c>
      <c r="P1128" t="s">
        <v>21</v>
      </c>
      <c r="Q1128" s="3">
        <f t="shared" si="34"/>
        <v>2</v>
      </c>
      <c r="R1128" s="3">
        <f t="shared" si="35"/>
        <v>2</v>
      </c>
      <c r="S1128" s="3">
        <f>IF(Machine_Downtime[[#This Row],[Coolant_Temperature]]&gt;18,2,0)</f>
        <v>2</v>
      </c>
      <c r="T1128" s="3">
        <f>IF(Machine_Downtime[[#This Row],[Torque]]&gt;24,2,0)</f>
        <v>2</v>
      </c>
      <c r="U1128" s="3">
        <f>Machine_Downtime[[#This Row],[torque_risk]]+Machine_Downtime[[#This Row],[temperature_risk]]+Machine_Downtime[[#This Row],[splindle_speed_risk]]+Machine_Downtime[[#This Row],[pressure_risk]]</f>
        <v>8</v>
      </c>
      <c r="V1128" s="3" t="str">
        <f>IF(Machine_Downtime[[#This Row],[risk_score]]&gt;=5,"High",IF(Machine_Downtime[[#This Row],[risk_score]]&gt;=3,"Medium","Low"))</f>
        <v>High</v>
      </c>
    </row>
    <row r="1129" spans="1:22" x14ac:dyDescent="0.3">
      <c r="A1129" t="s">
        <v>382</v>
      </c>
      <c r="B1129" t="s">
        <v>23</v>
      </c>
      <c r="C1129" t="s">
        <v>24</v>
      </c>
      <c r="D1129" s="3">
        <v>152.09751510000001</v>
      </c>
      <c r="E1129" s="3">
        <v>3.1069600020000001</v>
      </c>
      <c r="F1129" s="3">
        <v>6.1333517119999996</v>
      </c>
      <c r="G1129" s="3">
        <v>10.6</v>
      </c>
      <c r="H1129" s="3">
        <v>50.8</v>
      </c>
      <c r="I1129" s="3">
        <v>30.9</v>
      </c>
      <c r="J1129" s="3">
        <v>0.93500000000000005</v>
      </c>
      <c r="K1129" s="3">
        <v>24.721</v>
      </c>
      <c r="L1129" s="3">
        <v>15217</v>
      </c>
      <c r="M1129" s="3" t="s">
        <v>227</v>
      </c>
      <c r="N1129" s="3">
        <v>32.370455710000002</v>
      </c>
      <c r="O1129" s="3">
        <v>1.95</v>
      </c>
      <c r="P1129" t="s">
        <v>37</v>
      </c>
      <c r="Q1129" s="3">
        <f t="shared" si="34"/>
        <v>0</v>
      </c>
      <c r="R1129" s="3">
        <f t="shared" si="35"/>
        <v>0</v>
      </c>
      <c r="S1129" s="3">
        <f>IF(Machine_Downtime[[#This Row],[Coolant_Temperature]]&gt;18,2,0)</f>
        <v>0</v>
      </c>
      <c r="T1129" s="3">
        <f>IF(Machine_Downtime[[#This Row],[Torque]]&gt;24,2,0)</f>
        <v>2</v>
      </c>
      <c r="U1129" s="3">
        <f>Machine_Downtime[[#This Row],[torque_risk]]+Machine_Downtime[[#This Row],[temperature_risk]]+Machine_Downtime[[#This Row],[splindle_speed_risk]]+Machine_Downtime[[#This Row],[pressure_risk]]</f>
        <v>2</v>
      </c>
      <c r="V1129" s="3" t="str">
        <f>IF(Machine_Downtime[[#This Row],[risk_score]]&gt;=5,"High",IF(Machine_Downtime[[#This Row],[risk_score]]&gt;=3,"Medium","Low"))</f>
        <v>Low</v>
      </c>
    </row>
    <row r="1130" spans="1:22" x14ac:dyDescent="0.3">
      <c r="A1130" t="s">
        <v>382</v>
      </c>
      <c r="B1130" t="s">
        <v>23</v>
      </c>
      <c r="C1130" t="s">
        <v>24</v>
      </c>
      <c r="D1130" s="3">
        <v>93.65</v>
      </c>
      <c r="E1130" s="3">
        <v>5.3586235069999999</v>
      </c>
      <c r="F1130" s="3">
        <v>7.0151748009999997</v>
      </c>
      <c r="G1130" s="3">
        <v>5.3</v>
      </c>
      <c r="H1130" s="3">
        <v>44.9</v>
      </c>
      <c r="I1130" s="3">
        <v>34.5</v>
      </c>
      <c r="J1130" s="3">
        <v>1.335</v>
      </c>
      <c r="K1130" s="3">
        <v>20.265000000000001</v>
      </c>
      <c r="L1130" s="3">
        <v>17919</v>
      </c>
      <c r="M1130" s="3" t="s">
        <v>241</v>
      </c>
      <c r="N1130" s="3">
        <v>24.865982599999999</v>
      </c>
      <c r="O1130" s="3">
        <v>3.91</v>
      </c>
      <c r="P1130" t="s">
        <v>21</v>
      </c>
      <c r="Q1130" s="3">
        <f t="shared" si="34"/>
        <v>0</v>
      </c>
      <c r="R1130" s="3">
        <f t="shared" si="35"/>
        <v>0</v>
      </c>
      <c r="S1130" s="3">
        <f>IF(Machine_Downtime[[#This Row],[Coolant_Temperature]]&gt;18,2,0)</f>
        <v>0</v>
      </c>
      <c r="T1130" s="3">
        <f>IF(Machine_Downtime[[#This Row],[Torque]]&gt;24,2,0)</f>
        <v>2</v>
      </c>
      <c r="U1130" s="3">
        <f>Machine_Downtime[[#This Row],[torque_risk]]+Machine_Downtime[[#This Row],[temperature_risk]]+Machine_Downtime[[#This Row],[splindle_speed_risk]]+Machine_Downtime[[#This Row],[pressure_risk]]</f>
        <v>2</v>
      </c>
      <c r="V1130" s="3" t="str">
        <f>IF(Machine_Downtime[[#This Row],[risk_score]]&gt;=5,"High",IF(Machine_Downtime[[#This Row],[risk_score]]&gt;=3,"Medium","Low"))</f>
        <v>Low</v>
      </c>
    </row>
    <row r="1131" spans="1:22" x14ac:dyDescent="0.3">
      <c r="A1131" t="s">
        <v>382</v>
      </c>
      <c r="B1131" t="s">
        <v>17</v>
      </c>
      <c r="C1131" t="s">
        <v>18</v>
      </c>
      <c r="D1131" s="3">
        <v>83.15</v>
      </c>
      <c r="E1131" s="3">
        <v>4.8425205299999998</v>
      </c>
      <c r="F1131" s="3">
        <v>6.516261021</v>
      </c>
      <c r="G1131" s="3">
        <v>32.6</v>
      </c>
      <c r="H1131" s="3">
        <v>45.7</v>
      </c>
      <c r="I1131" s="3">
        <v>31.6</v>
      </c>
      <c r="J1131" s="3">
        <v>0.57199999999999995</v>
      </c>
      <c r="K1131" s="3">
        <v>37.265000000000001</v>
      </c>
      <c r="L1131" s="3">
        <v>23432</v>
      </c>
      <c r="M1131" s="3" t="s">
        <v>193</v>
      </c>
      <c r="N1131" s="3">
        <v>24.783367080000001</v>
      </c>
      <c r="O1131" s="3">
        <v>3.67</v>
      </c>
      <c r="P1131" t="s">
        <v>21</v>
      </c>
      <c r="Q1131" s="3">
        <f t="shared" si="34"/>
        <v>2</v>
      </c>
      <c r="R1131" s="3">
        <f t="shared" si="35"/>
        <v>0</v>
      </c>
      <c r="S1131" s="3">
        <f>IF(Machine_Downtime[[#This Row],[Coolant_Temperature]]&gt;18,2,0)</f>
        <v>2</v>
      </c>
      <c r="T1131" s="3">
        <f>IF(Machine_Downtime[[#This Row],[Torque]]&gt;24,2,0)</f>
        <v>2</v>
      </c>
      <c r="U1131" s="3">
        <f>Machine_Downtime[[#This Row],[torque_risk]]+Machine_Downtime[[#This Row],[temperature_risk]]+Machine_Downtime[[#This Row],[splindle_speed_risk]]+Machine_Downtime[[#This Row],[pressure_risk]]</f>
        <v>6</v>
      </c>
      <c r="V1131" s="3" t="str">
        <f>IF(Machine_Downtime[[#This Row],[risk_score]]&gt;=5,"High",IF(Machine_Downtime[[#This Row],[risk_score]]&gt;=3,"Medium","Low"))</f>
        <v>High</v>
      </c>
    </row>
    <row r="1132" spans="1:22" x14ac:dyDescent="0.3">
      <c r="A1132" t="s">
        <v>382</v>
      </c>
      <c r="B1132" t="s">
        <v>28</v>
      </c>
      <c r="C1132" t="s">
        <v>29</v>
      </c>
      <c r="D1132" s="3">
        <v>61.05</v>
      </c>
      <c r="E1132" s="3">
        <v>6.893181921</v>
      </c>
      <c r="F1132" s="3">
        <v>6.6328149759999997</v>
      </c>
      <c r="G1132" s="3">
        <v>6.2</v>
      </c>
      <c r="H1132" s="3">
        <v>41.9</v>
      </c>
      <c r="I1132" s="3">
        <v>41.3</v>
      </c>
      <c r="J1132" s="3">
        <v>0.76500000000000001</v>
      </c>
      <c r="K1132" s="3">
        <v>29.05</v>
      </c>
      <c r="L1132" s="3">
        <v>26526</v>
      </c>
      <c r="M1132" s="3" t="s">
        <v>113</v>
      </c>
      <c r="N1132" s="3">
        <v>24.776935850000001</v>
      </c>
      <c r="O1132" s="3">
        <v>3.69</v>
      </c>
      <c r="P1132" t="s">
        <v>21</v>
      </c>
      <c r="Q1132" s="3">
        <f t="shared" si="34"/>
        <v>2</v>
      </c>
      <c r="R1132" s="3">
        <f t="shared" si="35"/>
        <v>2</v>
      </c>
      <c r="S1132" s="3">
        <f>IF(Machine_Downtime[[#This Row],[Coolant_Temperature]]&gt;18,2,0)</f>
        <v>0</v>
      </c>
      <c r="T1132" s="3">
        <f>IF(Machine_Downtime[[#This Row],[Torque]]&gt;24,2,0)</f>
        <v>2</v>
      </c>
      <c r="U1132" s="3">
        <f>Machine_Downtime[[#This Row],[torque_risk]]+Machine_Downtime[[#This Row],[temperature_risk]]+Machine_Downtime[[#This Row],[splindle_speed_risk]]+Machine_Downtime[[#This Row],[pressure_risk]]</f>
        <v>6</v>
      </c>
      <c r="V1132" s="3" t="str">
        <f>IF(Machine_Downtime[[#This Row],[risk_score]]&gt;=5,"High",IF(Machine_Downtime[[#This Row],[risk_score]]&gt;=3,"Medium","Low"))</f>
        <v>High</v>
      </c>
    </row>
    <row r="1133" spans="1:22" x14ac:dyDescent="0.3">
      <c r="A1133" t="s">
        <v>382</v>
      </c>
      <c r="B1133" t="s">
        <v>23</v>
      </c>
      <c r="C1133" t="s">
        <v>24</v>
      </c>
      <c r="D1133" s="3">
        <v>58.93</v>
      </c>
      <c r="E1133" s="3">
        <v>4.8608624699999998</v>
      </c>
      <c r="F1133" s="3">
        <v>6.59482781</v>
      </c>
      <c r="G1133" s="3">
        <v>4.0999999999999996</v>
      </c>
      <c r="H1133" s="3">
        <v>49.5</v>
      </c>
      <c r="I1133" s="3">
        <v>34.6</v>
      </c>
      <c r="J1133" s="3">
        <v>0.90700000000000003</v>
      </c>
      <c r="K1133" s="3">
        <v>15.948</v>
      </c>
      <c r="L1133" s="3">
        <v>27957</v>
      </c>
      <c r="M1133" s="3" t="s">
        <v>134</v>
      </c>
      <c r="N1133" s="3">
        <v>24.923101020000001</v>
      </c>
      <c r="O1133" s="3">
        <v>3.49</v>
      </c>
      <c r="P1133" t="s">
        <v>21</v>
      </c>
      <c r="Q1133" s="3">
        <f t="shared" si="34"/>
        <v>2</v>
      </c>
      <c r="R1133" s="3">
        <f t="shared" si="35"/>
        <v>2</v>
      </c>
      <c r="S1133" s="3">
        <f>IF(Machine_Downtime[[#This Row],[Coolant_Temperature]]&gt;18,2,0)</f>
        <v>0</v>
      </c>
      <c r="T1133" s="3">
        <f>IF(Machine_Downtime[[#This Row],[Torque]]&gt;24,2,0)</f>
        <v>2</v>
      </c>
      <c r="U1133" s="3">
        <f>Machine_Downtime[[#This Row],[torque_risk]]+Machine_Downtime[[#This Row],[temperature_risk]]+Machine_Downtime[[#This Row],[splindle_speed_risk]]+Machine_Downtime[[#This Row],[pressure_risk]]</f>
        <v>6</v>
      </c>
      <c r="V1133" s="3" t="str">
        <f>IF(Machine_Downtime[[#This Row],[risk_score]]&gt;=5,"High",IF(Machine_Downtime[[#This Row],[risk_score]]&gt;=3,"Medium","Low"))</f>
        <v>High</v>
      </c>
    </row>
    <row r="1134" spans="1:22" x14ac:dyDescent="0.3">
      <c r="A1134" t="s">
        <v>382</v>
      </c>
      <c r="B1134" t="s">
        <v>23</v>
      </c>
      <c r="C1134" t="s">
        <v>24</v>
      </c>
      <c r="D1134" s="3">
        <v>50.89</v>
      </c>
      <c r="E1134" s="3">
        <v>6.863944117</v>
      </c>
      <c r="F1134" s="3">
        <v>6.4915402320000002</v>
      </c>
      <c r="G1134" s="3">
        <v>13.6</v>
      </c>
      <c r="H1134" s="3">
        <v>48.2</v>
      </c>
      <c r="I1134" s="3">
        <v>35.5</v>
      </c>
      <c r="J1134" s="3">
        <v>0.89300000000000002</v>
      </c>
      <c r="K1134" s="3">
        <v>21.22</v>
      </c>
      <c r="L1134" s="3">
        <v>21951</v>
      </c>
      <c r="M1134" s="3" t="s">
        <v>160</v>
      </c>
      <c r="N1134" s="3">
        <v>24.920499029999998</v>
      </c>
      <c r="O1134" s="3">
        <v>3.59</v>
      </c>
      <c r="P1134" t="s">
        <v>21</v>
      </c>
      <c r="Q1134" s="3">
        <f t="shared" si="34"/>
        <v>2</v>
      </c>
      <c r="R1134" s="3">
        <f t="shared" si="35"/>
        <v>2</v>
      </c>
      <c r="S1134" s="3">
        <f>IF(Machine_Downtime[[#This Row],[Coolant_Temperature]]&gt;18,2,0)</f>
        <v>0</v>
      </c>
      <c r="T1134" s="3">
        <f>IF(Machine_Downtime[[#This Row],[Torque]]&gt;24,2,0)</f>
        <v>2</v>
      </c>
      <c r="U1134" s="3">
        <f>Machine_Downtime[[#This Row],[torque_risk]]+Machine_Downtime[[#This Row],[temperature_risk]]+Machine_Downtime[[#This Row],[splindle_speed_risk]]+Machine_Downtime[[#This Row],[pressure_risk]]</f>
        <v>6</v>
      </c>
      <c r="V1134" s="3" t="str">
        <f>IF(Machine_Downtime[[#This Row],[risk_score]]&gt;=5,"High",IF(Machine_Downtime[[#This Row],[risk_score]]&gt;=3,"Medium","Low"))</f>
        <v>High</v>
      </c>
    </row>
    <row r="1135" spans="1:22" x14ac:dyDescent="0.3">
      <c r="A1135" t="s">
        <v>382</v>
      </c>
      <c r="B1135" t="s">
        <v>23</v>
      </c>
      <c r="C1135" t="s">
        <v>24</v>
      </c>
      <c r="D1135" s="3">
        <v>62.53</v>
      </c>
      <c r="E1135" s="3">
        <v>5.9183573369999998</v>
      </c>
      <c r="F1135" s="3">
        <v>6.6637968980000002</v>
      </c>
      <c r="G1135" s="3">
        <v>10.4</v>
      </c>
      <c r="H1135" s="3">
        <v>56.5</v>
      </c>
      <c r="I1135" s="3">
        <v>38.200000000000003</v>
      </c>
      <c r="J1135" s="3">
        <v>0.99299999999999999</v>
      </c>
      <c r="K1135" s="3">
        <v>25.128</v>
      </c>
      <c r="L1135" s="3">
        <v>27613</v>
      </c>
      <c r="M1135" s="3" t="s">
        <v>54</v>
      </c>
      <c r="N1135" s="3">
        <v>24.758946170000002</v>
      </c>
      <c r="O1135" s="3">
        <v>3.67</v>
      </c>
      <c r="P1135" t="s">
        <v>21</v>
      </c>
      <c r="Q1135" s="3">
        <f t="shared" si="34"/>
        <v>2</v>
      </c>
      <c r="R1135" s="3">
        <f t="shared" si="35"/>
        <v>2</v>
      </c>
      <c r="S1135" s="3">
        <f>IF(Machine_Downtime[[#This Row],[Coolant_Temperature]]&gt;18,2,0)</f>
        <v>0</v>
      </c>
      <c r="T1135" s="3">
        <f>IF(Machine_Downtime[[#This Row],[Torque]]&gt;24,2,0)</f>
        <v>2</v>
      </c>
      <c r="U1135" s="3">
        <f>Machine_Downtime[[#This Row],[torque_risk]]+Machine_Downtime[[#This Row],[temperature_risk]]+Machine_Downtime[[#This Row],[splindle_speed_risk]]+Machine_Downtime[[#This Row],[pressure_risk]]</f>
        <v>6</v>
      </c>
      <c r="V1135" s="3" t="str">
        <f>IF(Machine_Downtime[[#This Row],[risk_score]]&gt;=5,"High",IF(Machine_Downtime[[#This Row],[risk_score]]&gt;=3,"Medium","Low"))</f>
        <v>High</v>
      </c>
    </row>
    <row r="1136" spans="1:22" x14ac:dyDescent="0.3">
      <c r="A1136" t="s">
        <v>382</v>
      </c>
      <c r="B1136" t="s">
        <v>23</v>
      </c>
      <c r="C1136" t="s">
        <v>24</v>
      </c>
      <c r="D1136" s="3">
        <v>92.31</v>
      </c>
      <c r="E1136" s="3">
        <v>6.5603321990000003</v>
      </c>
      <c r="F1136" s="3">
        <v>6.5562955599999997</v>
      </c>
      <c r="G1136" s="3">
        <v>13.7</v>
      </c>
      <c r="H1136" s="3" t="s">
        <v>74</v>
      </c>
      <c r="I1136" s="3">
        <v>28.5</v>
      </c>
      <c r="J1136" s="3">
        <v>1.4119999999999999</v>
      </c>
      <c r="K1136" s="3">
        <v>9.1010000000000009</v>
      </c>
      <c r="L1136" s="3">
        <v>26605</v>
      </c>
      <c r="M1136" s="3" t="s">
        <v>259</v>
      </c>
      <c r="N1136" s="3">
        <v>24.884128230000002</v>
      </c>
      <c r="O1136" s="3">
        <v>3.55</v>
      </c>
      <c r="P1136" t="s">
        <v>21</v>
      </c>
      <c r="Q1136" s="3">
        <f t="shared" si="34"/>
        <v>0</v>
      </c>
      <c r="R1136" s="3">
        <f t="shared" si="35"/>
        <v>2</v>
      </c>
      <c r="S1136" s="3">
        <f>IF(Machine_Downtime[[#This Row],[Coolant_Temperature]]&gt;18,2,0)</f>
        <v>0</v>
      </c>
      <c r="T1136" s="3">
        <f>IF(Machine_Downtime[[#This Row],[Torque]]&gt;24,2,0)</f>
        <v>2</v>
      </c>
      <c r="U1136" s="3">
        <f>Machine_Downtime[[#This Row],[torque_risk]]+Machine_Downtime[[#This Row],[temperature_risk]]+Machine_Downtime[[#This Row],[splindle_speed_risk]]+Machine_Downtime[[#This Row],[pressure_risk]]</f>
        <v>4</v>
      </c>
      <c r="V1136" s="3" t="str">
        <f>IF(Machine_Downtime[[#This Row],[risk_score]]&gt;=5,"High",IF(Machine_Downtime[[#This Row],[risk_score]]&gt;=3,"Medium","Low"))</f>
        <v>Medium</v>
      </c>
    </row>
    <row r="1137" spans="1:22" x14ac:dyDescent="0.3">
      <c r="A1137" t="s">
        <v>382</v>
      </c>
      <c r="B1137" t="s">
        <v>28</v>
      </c>
      <c r="C1137" t="s">
        <v>29</v>
      </c>
      <c r="D1137" s="3">
        <v>88.89</v>
      </c>
      <c r="E1137" s="3">
        <v>6.8394131590000002</v>
      </c>
      <c r="F1137" s="3">
        <v>6.3827018649999996</v>
      </c>
      <c r="G1137" s="3">
        <v>26.4</v>
      </c>
      <c r="H1137" s="3">
        <v>44.2</v>
      </c>
      <c r="I1137" s="3">
        <v>33.1</v>
      </c>
      <c r="J1137" s="3">
        <v>1.2809999999999999</v>
      </c>
      <c r="K1137" s="3">
        <v>11.693</v>
      </c>
      <c r="L1137" s="3">
        <v>20504</v>
      </c>
      <c r="M1137" s="3" t="s">
        <v>157</v>
      </c>
      <c r="N1137" s="3">
        <v>24.893210969999998</v>
      </c>
      <c r="O1137" s="3">
        <v>3.93</v>
      </c>
      <c r="P1137" t="s">
        <v>21</v>
      </c>
      <c r="Q1137" s="3">
        <f t="shared" si="34"/>
        <v>2</v>
      </c>
      <c r="R1137" s="3">
        <f t="shared" si="35"/>
        <v>2</v>
      </c>
      <c r="S1137" s="3">
        <f>IF(Machine_Downtime[[#This Row],[Coolant_Temperature]]&gt;18,2,0)</f>
        <v>2</v>
      </c>
      <c r="T1137" s="3">
        <f>IF(Machine_Downtime[[#This Row],[Torque]]&gt;24,2,0)</f>
        <v>2</v>
      </c>
      <c r="U1137" s="3">
        <f>Machine_Downtime[[#This Row],[torque_risk]]+Machine_Downtime[[#This Row],[temperature_risk]]+Machine_Downtime[[#This Row],[splindle_speed_risk]]+Machine_Downtime[[#This Row],[pressure_risk]]</f>
        <v>8</v>
      </c>
      <c r="V1137" s="3" t="str">
        <f>IF(Machine_Downtime[[#This Row],[risk_score]]&gt;=5,"High",IF(Machine_Downtime[[#This Row],[risk_score]]&gt;=3,"Medium","Low"))</f>
        <v>High</v>
      </c>
    </row>
    <row r="1138" spans="1:22" x14ac:dyDescent="0.3">
      <c r="A1138" t="s">
        <v>382</v>
      </c>
      <c r="B1138" t="s">
        <v>23</v>
      </c>
      <c r="C1138" t="s">
        <v>24</v>
      </c>
      <c r="D1138" s="3">
        <v>74.069999999999993</v>
      </c>
      <c r="E1138" s="3">
        <v>6.9606359080000004</v>
      </c>
      <c r="F1138" s="3">
        <v>6.6711265199999996</v>
      </c>
      <c r="G1138" s="3">
        <v>24.6</v>
      </c>
      <c r="H1138" s="3">
        <v>46.3</v>
      </c>
      <c r="I1138" s="3">
        <v>37.700000000000003</v>
      </c>
      <c r="J1138" s="3">
        <v>0.91600000000000004</v>
      </c>
      <c r="K1138" s="3">
        <v>24.199000000000002</v>
      </c>
      <c r="L1138" s="3">
        <v>25528</v>
      </c>
      <c r="M1138" s="3" t="s">
        <v>301</v>
      </c>
      <c r="N1138" s="3">
        <v>24.792376399999998</v>
      </c>
      <c r="O1138" s="3">
        <v>3.61</v>
      </c>
      <c r="P1138" t="s">
        <v>21</v>
      </c>
      <c r="Q1138" s="3">
        <f t="shared" si="34"/>
        <v>2</v>
      </c>
      <c r="R1138" s="3">
        <f t="shared" si="35"/>
        <v>2</v>
      </c>
      <c r="S1138" s="3">
        <f>IF(Machine_Downtime[[#This Row],[Coolant_Temperature]]&gt;18,2,0)</f>
        <v>2</v>
      </c>
      <c r="T1138" s="3">
        <f>IF(Machine_Downtime[[#This Row],[Torque]]&gt;24,2,0)</f>
        <v>2</v>
      </c>
      <c r="U1138" s="3">
        <f>Machine_Downtime[[#This Row],[torque_risk]]+Machine_Downtime[[#This Row],[temperature_risk]]+Machine_Downtime[[#This Row],[splindle_speed_risk]]+Machine_Downtime[[#This Row],[pressure_risk]]</f>
        <v>8</v>
      </c>
      <c r="V1138" s="3" t="str">
        <f>IF(Machine_Downtime[[#This Row],[risk_score]]&gt;=5,"High",IF(Machine_Downtime[[#This Row],[risk_score]]&gt;=3,"Medium","Low"))</f>
        <v>High</v>
      </c>
    </row>
    <row r="1139" spans="1:22" x14ac:dyDescent="0.3">
      <c r="A1139" t="s">
        <v>382</v>
      </c>
      <c r="B1139" t="s">
        <v>17</v>
      </c>
      <c r="C1139" t="s">
        <v>18</v>
      </c>
      <c r="D1139" s="3">
        <v>75.260000000000005</v>
      </c>
      <c r="E1139" s="3">
        <v>4.7618019159999996</v>
      </c>
      <c r="F1139" s="3">
        <v>6.2337374429999999</v>
      </c>
      <c r="G1139" s="3">
        <v>24.4</v>
      </c>
      <c r="H1139" s="3">
        <v>40.700000000000003</v>
      </c>
      <c r="I1139" s="3">
        <v>34.200000000000003</v>
      </c>
      <c r="J1139" s="3">
        <v>0.71499999999999997</v>
      </c>
      <c r="K1139" s="3">
        <v>38.195999999999998</v>
      </c>
      <c r="L1139" s="3">
        <v>19219</v>
      </c>
      <c r="M1139" s="3" t="s">
        <v>227</v>
      </c>
      <c r="N1139" s="3">
        <v>24.84010614</v>
      </c>
      <c r="O1139" s="3">
        <v>2.5099999999999998</v>
      </c>
      <c r="P1139" t="s">
        <v>21</v>
      </c>
      <c r="Q1139" s="3">
        <f t="shared" si="34"/>
        <v>2</v>
      </c>
      <c r="R1139" s="3">
        <f t="shared" si="35"/>
        <v>2</v>
      </c>
      <c r="S1139" s="3">
        <f>IF(Machine_Downtime[[#This Row],[Coolant_Temperature]]&gt;18,2,0)</f>
        <v>2</v>
      </c>
      <c r="T1139" s="3">
        <f>IF(Machine_Downtime[[#This Row],[Torque]]&gt;24,2,0)</f>
        <v>2</v>
      </c>
      <c r="U1139" s="3">
        <f>Machine_Downtime[[#This Row],[torque_risk]]+Machine_Downtime[[#This Row],[temperature_risk]]+Machine_Downtime[[#This Row],[splindle_speed_risk]]+Machine_Downtime[[#This Row],[pressure_risk]]</f>
        <v>8</v>
      </c>
      <c r="V1139" s="3" t="str">
        <f>IF(Machine_Downtime[[#This Row],[risk_score]]&gt;=5,"High",IF(Machine_Downtime[[#This Row],[risk_score]]&gt;=3,"Medium","Low"))</f>
        <v>High</v>
      </c>
    </row>
    <row r="1140" spans="1:22" x14ac:dyDescent="0.3">
      <c r="A1140" t="s">
        <v>382</v>
      </c>
      <c r="B1140" t="s">
        <v>23</v>
      </c>
      <c r="C1140" t="s">
        <v>24</v>
      </c>
      <c r="D1140" s="3">
        <v>99.4</v>
      </c>
      <c r="E1140" s="3">
        <v>4.7828899370000002</v>
      </c>
      <c r="F1140" s="3">
        <v>6.9667228249999997</v>
      </c>
      <c r="G1140" s="3">
        <v>25.6</v>
      </c>
      <c r="H1140" s="3">
        <v>47.8</v>
      </c>
      <c r="I1140" s="3">
        <v>32.4</v>
      </c>
      <c r="J1140" s="3">
        <v>0.96499999999999997</v>
      </c>
      <c r="K1140" s="3">
        <v>31.837</v>
      </c>
      <c r="L1140" s="3">
        <v>19283</v>
      </c>
      <c r="M1140" s="3" t="s">
        <v>337</v>
      </c>
      <c r="N1140" s="3">
        <v>24.757662190000001</v>
      </c>
      <c r="O1140" s="3">
        <v>2.5299999999999998</v>
      </c>
      <c r="P1140" t="s">
        <v>21</v>
      </c>
      <c r="Q1140" s="3">
        <f t="shared" si="34"/>
        <v>0</v>
      </c>
      <c r="R1140" s="3">
        <f t="shared" si="35"/>
        <v>0</v>
      </c>
      <c r="S1140" s="3">
        <f>IF(Machine_Downtime[[#This Row],[Coolant_Temperature]]&gt;18,2,0)</f>
        <v>2</v>
      </c>
      <c r="T1140" s="3">
        <f>IF(Machine_Downtime[[#This Row],[Torque]]&gt;24,2,0)</f>
        <v>2</v>
      </c>
      <c r="U1140" s="3">
        <f>Machine_Downtime[[#This Row],[torque_risk]]+Machine_Downtime[[#This Row],[temperature_risk]]+Machine_Downtime[[#This Row],[splindle_speed_risk]]+Machine_Downtime[[#This Row],[pressure_risk]]</f>
        <v>4</v>
      </c>
      <c r="V1140" s="3" t="str">
        <f>IF(Machine_Downtime[[#This Row],[risk_score]]&gt;=5,"High",IF(Machine_Downtime[[#This Row],[risk_score]]&gt;=3,"Medium","Low"))</f>
        <v>Medium</v>
      </c>
    </row>
    <row r="1141" spans="1:22" x14ac:dyDescent="0.3">
      <c r="A1141" t="s">
        <v>382</v>
      </c>
      <c r="B1141" t="s">
        <v>17</v>
      </c>
      <c r="C1141" t="s">
        <v>18</v>
      </c>
      <c r="D1141" s="3">
        <v>115.4686626</v>
      </c>
      <c r="E1141" s="3">
        <v>3.1069600020000001</v>
      </c>
      <c r="F1141" s="3">
        <v>6.149598042</v>
      </c>
      <c r="G1141" s="3">
        <v>9.9</v>
      </c>
      <c r="H1141" s="3">
        <v>51.6</v>
      </c>
      <c r="I1141" s="3">
        <v>43.9</v>
      </c>
      <c r="J1141" s="3">
        <v>0.86599999999999999</v>
      </c>
      <c r="K1141" s="3">
        <v>24.369</v>
      </c>
      <c r="L1141" s="3">
        <v>15217</v>
      </c>
      <c r="M1141" s="3" t="s">
        <v>131</v>
      </c>
      <c r="N1141" s="3">
        <v>21.195258389999999</v>
      </c>
      <c r="O1141" s="3">
        <v>3.17</v>
      </c>
      <c r="P1141" t="s">
        <v>37</v>
      </c>
      <c r="Q1141" s="3">
        <f t="shared" si="34"/>
        <v>0</v>
      </c>
      <c r="R1141" s="3">
        <f t="shared" si="35"/>
        <v>0</v>
      </c>
      <c r="S1141" s="3">
        <f>IF(Machine_Downtime[[#This Row],[Coolant_Temperature]]&gt;18,2,0)</f>
        <v>0</v>
      </c>
      <c r="T1141" s="3">
        <f>IF(Machine_Downtime[[#This Row],[Torque]]&gt;24,2,0)</f>
        <v>0</v>
      </c>
      <c r="U1141" s="3">
        <f>Machine_Downtime[[#This Row],[torque_risk]]+Machine_Downtime[[#This Row],[temperature_risk]]+Machine_Downtime[[#This Row],[splindle_speed_risk]]+Machine_Downtime[[#This Row],[pressure_risk]]</f>
        <v>0</v>
      </c>
      <c r="V1141" s="3" t="str">
        <f>IF(Machine_Downtime[[#This Row],[risk_score]]&gt;=5,"High",IF(Machine_Downtime[[#This Row],[risk_score]]&gt;=3,"Medium","Low"))</f>
        <v>Low</v>
      </c>
    </row>
    <row r="1142" spans="1:22" x14ac:dyDescent="0.3">
      <c r="A1142" t="s">
        <v>384</v>
      </c>
      <c r="B1142" t="s">
        <v>28</v>
      </c>
      <c r="C1142" t="s">
        <v>29</v>
      </c>
      <c r="D1142" s="3">
        <v>124.5780795</v>
      </c>
      <c r="E1142" s="3">
        <v>3.8888346930000002</v>
      </c>
      <c r="F1142" s="3">
        <v>5.6098162800000004</v>
      </c>
      <c r="G1142" s="3">
        <v>6.8</v>
      </c>
      <c r="H1142" s="3">
        <v>42.1</v>
      </c>
      <c r="I1142" s="3">
        <v>34.1</v>
      </c>
      <c r="J1142" s="3">
        <v>0.56599999999999995</v>
      </c>
      <c r="K1142" s="3">
        <v>23.677</v>
      </c>
      <c r="L1142" s="3">
        <v>13272</v>
      </c>
      <c r="M1142" s="3" t="s">
        <v>26</v>
      </c>
      <c r="N1142" s="3">
        <v>32.491378500000003</v>
      </c>
      <c r="O1142" s="3">
        <v>2.68</v>
      </c>
      <c r="P1142" t="s">
        <v>37</v>
      </c>
      <c r="Q1142" s="3">
        <f t="shared" si="34"/>
        <v>0</v>
      </c>
      <c r="R1142" s="3">
        <f t="shared" si="35"/>
        <v>0</v>
      </c>
      <c r="S1142" s="3">
        <f>IF(Machine_Downtime[[#This Row],[Coolant_Temperature]]&gt;18,2,0)</f>
        <v>0</v>
      </c>
      <c r="T1142" s="3">
        <f>IF(Machine_Downtime[[#This Row],[Torque]]&gt;24,2,0)</f>
        <v>2</v>
      </c>
      <c r="U1142" s="3">
        <f>Machine_Downtime[[#This Row],[torque_risk]]+Machine_Downtime[[#This Row],[temperature_risk]]+Machine_Downtime[[#This Row],[splindle_speed_risk]]+Machine_Downtime[[#This Row],[pressure_risk]]</f>
        <v>2</v>
      </c>
      <c r="V1142" s="3" t="str">
        <f>IF(Machine_Downtime[[#This Row],[risk_score]]&gt;=5,"High",IF(Machine_Downtime[[#This Row],[risk_score]]&gt;=3,"Medium","Low"))</f>
        <v>Low</v>
      </c>
    </row>
    <row r="1143" spans="1:22" x14ac:dyDescent="0.3">
      <c r="A1143" t="s">
        <v>384</v>
      </c>
      <c r="B1143" t="s">
        <v>23</v>
      </c>
      <c r="C1143" t="s">
        <v>24</v>
      </c>
      <c r="D1143" s="3">
        <v>136.9313611</v>
      </c>
      <c r="E1143" s="3">
        <v>3.8950313470000002</v>
      </c>
      <c r="F1143" s="3">
        <v>6.2897272060000002</v>
      </c>
      <c r="G1143" s="3">
        <v>7.4</v>
      </c>
      <c r="H1143" s="3">
        <v>47.6</v>
      </c>
      <c r="I1143" s="3">
        <v>30.1</v>
      </c>
      <c r="J1143" s="3">
        <v>0.94399999999999995</v>
      </c>
      <c r="K1143" s="3">
        <v>19.439</v>
      </c>
      <c r="L1143" s="3">
        <v>14152</v>
      </c>
      <c r="M1143" s="3" t="s">
        <v>151</v>
      </c>
      <c r="N1143" s="3">
        <v>23.359690759999999</v>
      </c>
      <c r="O1143" s="3">
        <v>2.96</v>
      </c>
      <c r="P1143" t="s">
        <v>37</v>
      </c>
      <c r="Q1143" s="3">
        <f t="shared" si="34"/>
        <v>0</v>
      </c>
      <c r="R1143" s="3">
        <f t="shared" si="35"/>
        <v>0</v>
      </c>
      <c r="S1143" s="3">
        <f>IF(Machine_Downtime[[#This Row],[Coolant_Temperature]]&gt;18,2,0)</f>
        <v>0</v>
      </c>
      <c r="T1143" s="3">
        <f>IF(Machine_Downtime[[#This Row],[Torque]]&gt;24,2,0)</f>
        <v>0</v>
      </c>
      <c r="U1143" s="3">
        <f>Machine_Downtime[[#This Row],[torque_risk]]+Machine_Downtime[[#This Row],[temperature_risk]]+Machine_Downtime[[#This Row],[splindle_speed_risk]]+Machine_Downtime[[#This Row],[pressure_risk]]</f>
        <v>0</v>
      </c>
      <c r="V1143" s="3" t="str">
        <f>IF(Machine_Downtime[[#This Row],[risk_score]]&gt;=5,"High",IF(Machine_Downtime[[#This Row],[risk_score]]&gt;=3,"Medium","Low"))</f>
        <v>Low</v>
      </c>
    </row>
    <row r="1144" spans="1:22" x14ac:dyDescent="0.3">
      <c r="A1144" t="s">
        <v>384</v>
      </c>
      <c r="B1144" t="s">
        <v>28</v>
      </c>
      <c r="C1144" t="s">
        <v>29</v>
      </c>
      <c r="D1144" s="3">
        <v>88.58</v>
      </c>
      <c r="E1144" s="3">
        <v>5.9183573369999998</v>
      </c>
      <c r="F1144" s="3">
        <v>5.8526064819999997</v>
      </c>
      <c r="G1144" s="3" t="s">
        <v>275</v>
      </c>
      <c r="H1144" s="3">
        <v>45.8</v>
      </c>
      <c r="I1144" s="3">
        <v>37.700000000000003</v>
      </c>
      <c r="J1144" s="3">
        <v>0.84799999999999998</v>
      </c>
      <c r="K1144" s="3">
        <v>23.224</v>
      </c>
      <c r="L1144" s="3">
        <v>27613</v>
      </c>
      <c r="M1144" s="3" t="s">
        <v>166</v>
      </c>
      <c r="N1144" s="3">
        <v>14.202889730000001</v>
      </c>
      <c r="O1144" s="3">
        <v>2.67</v>
      </c>
      <c r="P1144" t="s">
        <v>21</v>
      </c>
      <c r="Q1144" s="3">
        <f t="shared" si="34"/>
        <v>2</v>
      </c>
      <c r="R1144" s="3">
        <f t="shared" si="35"/>
        <v>0</v>
      </c>
      <c r="S1144" s="3">
        <f>IF(Machine_Downtime[[#This Row],[Coolant_Temperature]]&gt;18,2,0)</f>
        <v>2</v>
      </c>
      <c r="T1144" s="3">
        <f>IF(Machine_Downtime[[#This Row],[Torque]]&gt;24,2,0)</f>
        <v>0</v>
      </c>
      <c r="U1144" s="3">
        <f>Machine_Downtime[[#This Row],[torque_risk]]+Machine_Downtime[[#This Row],[temperature_risk]]+Machine_Downtime[[#This Row],[splindle_speed_risk]]+Machine_Downtime[[#This Row],[pressure_risk]]</f>
        <v>4</v>
      </c>
      <c r="V1144" s="3" t="str">
        <f>IF(Machine_Downtime[[#This Row],[risk_score]]&gt;=5,"High",IF(Machine_Downtime[[#This Row],[risk_score]]&gt;=3,"Medium","Low"))</f>
        <v>Medium</v>
      </c>
    </row>
    <row r="1145" spans="1:22" x14ac:dyDescent="0.3">
      <c r="A1145" t="s">
        <v>384</v>
      </c>
      <c r="B1145" t="s">
        <v>23</v>
      </c>
      <c r="C1145" t="s">
        <v>24</v>
      </c>
      <c r="D1145" s="3">
        <v>92.82</v>
      </c>
      <c r="E1145" s="3">
        <v>6.893181921</v>
      </c>
      <c r="F1145" s="3">
        <v>6.787196851</v>
      </c>
      <c r="G1145" s="3">
        <v>17.7</v>
      </c>
      <c r="H1145" s="3" t="s">
        <v>19</v>
      </c>
      <c r="I1145" s="3">
        <v>37.700000000000003</v>
      </c>
      <c r="J1145" s="3">
        <v>0.64100000000000001</v>
      </c>
      <c r="K1145" s="3">
        <v>18.776</v>
      </c>
      <c r="L1145" s="3">
        <v>26526</v>
      </c>
      <c r="M1145" s="3" t="s">
        <v>106</v>
      </c>
      <c r="N1145" s="3">
        <v>14.109994439999999</v>
      </c>
      <c r="O1145" s="3">
        <v>2.84</v>
      </c>
      <c r="P1145" t="s">
        <v>21</v>
      </c>
      <c r="Q1145" s="3">
        <f t="shared" si="34"/>
        <v>0</v>
      </c>
      <c r="R1145" s="3">
        <f t="shared" si="35"/>
        <v>2</v>
      </c>
      <c r="S1145" s="3">
        <f>IF(Machine_Downtime[[#This Row],[Coolant_Temperature]]&gt;18,2,0)</f>
        <v>0</v>
      </c>
      <c r="T1145" s="3">
        <f>IF(Machine_Downtime[[#This Row],[Torque]]&gt;24,2,0)</f>
        <v>0</v>
      </c>
      <c r="U1145" s="3">
        <f>Machine_Downtime[[#This Row],[torque_risk]]+Machine_Downtime[[#This Row],[temperature_risk]]+Machine_Downtime[[#This Row],[splindle_speed_risk]]+Machine_Downtime[[#This Row],[pressure_risk]]</f>
        <v>2</v>
      </c>
      <c r="V1145" s="3" t="str">
        <f>IF(Machine_Downtime[[#This Row],[risk_score]]&gt;=5,"High",IF(Machine_Downtime[[#This Row],[risk_score]]&gt;=3,"Medium","Low"))</f>
        <v>Low</v>
      </c>
    </row>
    <row r="1146" spans="1:22" x14ac:dyDescent="0.3">
      <c r="A1146" t="s">
        <v>384</v>
      </c>
      <c r="B1146" t="s">
        <v>23</v>
      </c>
      <c r="C1146" t="s">
        <v>24</v>
      </c>
      <c r="D1146" s="3">
        <v>123.22</v>
      </c>
      <c r="E1146" s="3">
        <v>4.8425205299999998</v>
      </c>
      <c r="F1146" s="3">
        <v>5.932885143</v>
      </c>
      <c r="G1146" s="3">
        <v>5.3</v>
      </c>
      <c r="H1146" s="3">
        <v>55.9</v>
      </c>
      <c r="I1146" s="3">
        <v>40.5</v>
      </c>
      <c r="J1146" s="3">
        <v>0.45900000000000002</v>
      </c>
      <c r="K1146" s="3">
        <v>30.312999999999999</v>
      </c>
      <c r="L1146" s="3">
        <v>23432</v>
      </c>
      <c r="M1146" s="3" t="s">
        <v>57</v>
      </c>
      <c r="N1146" s="3">
        <v>14.447050389999999</v>
      </c>
      <c r="O1146" s="3">
        <v>2.64</v>
      </c>
      <c r="P1146" t="s">
        <v>21</v>
      </c>
      <c r="Q1146" s="3">
        <f t="shared" si="34"/>
        <v>0</v>
      </c>
      <c r="R1146" s="3">
        <f t="shared" si="35"/>
        <v>2</v>
      </c>
      <c r="S1146" s="3">
        <f>IF(Machine_Downtime[[#This Row],[Coolant_Temperature]]&gt;18,2,0)</f>
        <v>0</v>
      </c>
      <c r="T1146" s="3">
        <f>IF(Machine_Downtime[[#This Row],[Torque]]&gt;24,2,0)</f>
        <v>0</v>
      </c>
      <c r="U1146" s="3">
        <f>Machine_Downtime[[#This Row],[torque_risk]]+Machine_Downtime[[#This Row],[temperature_risk]]+Machine_Downtime[[#This Row],[splindle_speed_risk]]+Machine_Downtime[[#This Row],[pressure_risk]]</f>
        <v>2</v>
      </c>
      <c r="V1146" s="3" t="str">
        <f>IF(Machine_Downtime[[#This Row],[risk_score]]&gt;=5,"High",IF(Machine_Downtime[[#This Row],[risk_score]]&gt;=3,"Medium","Low"))</f>
        <v>Low</v>
      </c>
    </row>
    <row r="1147" spans="1:22" x14ac:dyDescent="0.3">
      <c r="A1147" t="s">
        <v>385</v>
      </c>
      <c r="B1147" t="s">
        <v>28</v>
      </c>
      <c r="C1147" t="s">
        <v>29</v>
      </c>
      <c r="D1147" s="3">
        <v>129.95384530000001</v>
      </c>
      <c r="E1147" s="3">
        <v>3.1260114720000001</v>
      </c>
      <c r="F1147" s="3">
        <v>5.5960443230000001</v>
      </c>
      <c r="G1147" s="3">
        <v>9.9</v>
      </c>
      <c r="H1147" s="3">
        <v>45.2</v>
      </c>
      <c r="I1147" s="3">
        <v>36.200000000000003</v>
      </c>
      <c r="J1147" s="3">
        <v>0.90100000000000002</v>
      </c>
      <c r="K1147" s="3">
        <v>24.212</v>
      </c>
      <c r="L1147" s="3">
        <v>14266</v>
      </c>
      <c r="M1147" s="3" t="s">
        <v>102</v>
      </c>
      <c r="N1147" s="3">
        <v>35.581220899999998</v>
      </c>
      <c r="O1147" s="3">
        <v>1.99</v>
      </c>
      <c r="P1147" t="s">
        <v>37</v>
      </c>
      <c r="Q1147" s="3">
        <f t="shared" si="34"/>
        <v>0</v>
      </c>
      <c r="R1147" s="3">
        <f t="shared" si="35"/>
        <v>2</v>
      </c>
      <c r="S1147" s="3">
        <f>IF(Machine_Downtime[[#This Row],[Coolant_Temperature]]&gt;18,2,0)</f>
        <v>0</v>
      </c>
      <c r="T1147" s="3">
        <f>IF(Machine_Downtime[[#This Row],[Torque]]&gt;24,2,0)</f>
        <v>2</v>
      </c>
      <c r="U1147" s="3">
        <f>Machine_Downtime[[#This Row],[torque_risk]]+Machine_Downtime[[#This Row],[temperature_risk]]+Machine_Downtime[[#This Row],[splindle_speed_risk]]+Machine_Downtime[[#This Row],[pressure_risk]]</f>
        <v>4</v>
      </c>
      <c r="V1147" s="3" t="str">
        <f>IF(Machine_Downtime[[#This Row],[risk_score]]&gt;=5,"High",IF(Machine_Downtime[[#This Row],[risk_score]]&gt;=3,"Medium","Low"))</f>
        <v>Medium</v>
      </c>
    </row>
    <row r="1148" spans="1:22" x14ac:dyDescent="0.3">
      <c r="A1148" t="s">
        <v>385</v>
      </c>
      <c r="B1148" t="s">
        <v>28</v>
      </c>
      <c r="C1148" t="s">
        <v>29</v>
      </c>
      <c r="D1148" s="3">
        <v>113.6035888</v>
      </c>
      <c r="E1148" s="3">
        <v>5.127485632</v>
      </c>
      <c r="F1148" s="3">
        <v>6.6189024610000002</v>
      </c>
      <c r="G1148" s="3">
        <v>21.6</v>
      </c>
      <c r="H1148" s="3">
        <v>43.3</v>
      </c>
      <c r="I1148" s="3">
        <v>40.5</v>
      </c>
      <c r="J1148" s="3">
        <v>1.115</v>
      </c>
      <c r="K1148" s="3">
        <v>33.107999999999997</v>
      </c>
      <c r="L1148" s="3">
        <v>20622</v>
      </c>
      <c r="M1148" s="3" t="s">
        <v>199</v>
      </c>
      <c r="N1148" s="3">
        <v>34.973004189999997</v>
      </c>
      <c r="O1148" s="3" t="s">
        <v>81</v>
      </c>
      <c r="P1148" t="s">
        <v>37</v>
      </c>
      <c r="Q1148" s="3">
        <f t="shared" si="34"/>
        <v>0</v>
      </c>
      <c r="R1148" s="3">
        <f t="shared" si="35"/>
        <v>0</v>
      </c>
      <c r="S1148" s="3">
        <f>IF(Machine_Downtime[[#This Row],[Coolant_Temperature]]&gt;18,2,0)</f>
        <v>2</v>
      </c>
      <c r="T1148" s="3">
        <f>IF(Machine_Downtime[[#This Row],[Torque]]&gt;24,2,0)</f>
        <v>2</v>
      </c>
      <c r="U1148" s="3">
        <f>Machine_Downtime[[#This Row],[torque_risk]]+Machine_Downtime[[#This Row],[temperature_risk]]+Machine_Downtime[[#This Row],[splindle_speed_risk]]+Machine_Downtime[[#This Row],[pressure_risk]]</f>
        <v>4</v>
      </c>
      <c r="V1148" s="3" t="str">
        <f>IF(Machine_Downtime[[#This Row],[risk_score]]&gt;=5,"High",IF(Machine_Downtime[[#This Row],[risk_score]]&gt;=3,"Medium","Low"))</f>
        <v>Medium</v>
      </c>
    </row>
    <row r="1149" spans="1:22" x14ac:dyDescent="0.3">
      <c r="A1149" t="s">
        <v>385</v>
      </c>
      <c r="B1149" t="s">
        <v>17</v>
      </c>
      <c r="C1149" t="s">
        <v>18</v>
      </c>
      <c r="D1149" s="3">
        <v>82.01</v>
      </c>
      <c r="E1149" s="3">
        <v>5.3586235069999999</v>
      </c>
      <c r="F1149" s="3">
        <v>7.0664312999999996</v>
      </c>
      <c r="G1149" s="3">
        <v>6.1</v>
      </c>
      <c r="H1149" s="3">
        <v>47.3</v>
      </c>
      <c r="I1149" s="3" t="s">
        <v>121</v>
      </c>
      <c r="J1149" s="3">
        <v>0.66200000000000003</v>
      </c>
      <c r="K1149" s="3">
        <v>25.55</v>
      </c>
      <c r="L1149" s="3">
        <v>18490</v>
      </c>
      <c r="M1149" s="3" t="s">
        <v>296</v>
      </c>
      <c r="N1149" s="3">
        <v>15.900716149999999</v>
      </c>
      <c r="O1149" s="3">
        <v>2.69</v>
      </c>
      <c r="P1149" t="s">
        <v>21</v>
      </c>
      <c r="Q1149" s="3">
        <f t="shared" si="34"/>
        <v>2</v>
      </c>
      <c r="R1149" s="3">
        <f t="shared" si="35"/>
        <v>2</v>
      </c>
      <c r="S1149" s="3">
        <f>IF(Machine_Downtime[[#This Row],[Coolant_Temperature]]&gt;18,2,0)</f>
        <v>0</v>
      </c>
      <c r="T1149" s="3">
        <f>IF(Machine_Downtime[[#This Row],[Torque]]&gt;24,2,0)</f>
        <v>0</v>
      </c>
      <c r="U1149" s="3">
        <f>Machine_Downtime[[#This Row],[torque_risk]]+Machine_Downtime[[#This Row],[temperature_risk]]+Machine_Downtime[[#This Row],[splindle_speed_risk]]+Machine_Downtime[[#This Row],[pressure_risk]]</f>
        <v>4</v>
      </c>
      <c r="V1149" s="3" t="str">
        <f>IF(Machine_Downtime[[#This Row],[risk_score]]&gt;=5,"High",IF(Machine_Downtime[[#This Row],[risk_score]]&gt;=3,"Medium","Low"))</f>
        <v>Medium</v>
      </c>
    </row>
    <row r="1150" spans="1:22" x14ac:dyDescent="0.3">
      <c r="A1150" t="s">
        <v>386</v>
      </c>
      <c r="B1150" t="s">
        <v>28</v>
      </c>
      <c r="C1150" t="s">
        <v>29</v>
      </c>
      <c r="D1150" s="3">
        <v>60.44</v>
      </c>
      <c r="E1150" s="3">
        <v>6.863944117</v>
      </c>
      <c r="F1150" s="3">
        <v>6.497389106</v>
      </c>
      <c r="G1150" s="3">
        <v>15.6</v>
      </c>
      <c r="H1150" s="3">
        <v>51.7</v>
      </c>
      <c r="I1150" s="3">
        <v>36.299999999999997</v>
      </c>
      <c r="J1150" s="3">
        <v>0.84199999999999997</v>
      </c>
      <c r="K1150" s="3">
        <v>27.119</v>
      </c>
      <c r="L1150" s="3">
        <v>18077</v>
      </c>
      <c r="M1150" s="3" t="s">
        <v>49</v>
      </c>
      <c r="N1150" s="3">
        <v>16.964105069999999</v>
      </c>
      <c r="O1150" s="3">
        <v>2.4500000000000002</v>
      </c>
      <c r="P1150" t="s">
        <v>21</v>
      </c>
      <c r="Q1150" s="3">
        <f t="shared" si="34"/>
        <v>2</v>
      </c>
      <c r="R1150" s="3">
        <f t="shared" si="35"/>
        <v>0</v>
      </c>
      <c r="S1150" s="3">
        <f>IF(Machine_Downtime[[#This Row],[Coolant_Temperature]]&gt;18,2,0)</f>
        <v>0</v>
      </c>
      <c r="T1150" s="3">
        <f>IF(Machine_Downtime[[#This Row],[Torque]]&gt;24,2,0)</f>
        <v>0</v>
      </c>
      <c r="U1150" s="3">
        <f>Machine_Downtime[[#This Row],[torque_risk]]+Machine_Downtime[[#This Row],[temperature_risk]]+Machine_Downtime[[#This Row],[splindle_speed_risk]]+Machine_Downtime[[#This Row],[pressure_risk]]</f>
        <v>2</v>
      </c>
      <c r="V1150" s="3" t="str">
        <f>IF(Machine_Downtime[[#This Row],[risk_score]]&gt;=5,"High",IF(Machine_Downtime[[#This Row],[risk_score]]&gt;=3,"Medium","Low"))</f>
        <v>Low</v>
      </c>
    </row>
    <row r="1151" spans="1:22" x14ac:dyDescent="0.3">
      <c r="A1151" t="s">
        <v>386</v>
      </c>
      <c r="B1151" t="s">
        <v>17</v>
      </c>
      <c r="C1151" t="s">
        <v>18</v>
      </c>
      <c r="D1151" s="3">
        <v>84.95</v>
      </c>
      <c r="E1151" s="3">
        <v>4.5668539020000001</v>
      </c>
      <c r="F1151" s="3">
        <v>6.677681486</v>
      </c>
      <c r="G1151" s="3">
        <v>13.2</v>
      </c>
      <c r="H1151" s="3">
        <v>47.8</v>
      </c>
      <c r="I1151" s="3">
        <v>37.700000000000003</v>
      </c>
      <c r="J1151" s="3">
        <v>1.3839999999999999</v>
      </c>
      <c r="K1151" s="3">
        <v>20.131</v>
      </c>
      <c r="L1151" s="3">
        <v>18105</v>
      </c>
      <c r="M1151" s="3" t="s">
        <v>113</v>
      </c>
      <c r="N1151" s="3">
        <v>14.202889730000001</v>
      </c>
      <c r="O1151" s="3">
        <v>2.54</v>
      </c>
      <c r="P1151" t="s">
        <v>21</v>
      </c>
      <c r="Q1151" s="3">
        <f t="shared" si="34"/>
        <v>2</v>
      </c>
      <c r="R1151" s="3">
        <f t="shared" si="35"/>
        <v>0</v>
      </c>
      <c r="S1151" s="3">
        <f>IF(Machine_Downtime[[#This Row],[Coolant_Temperature]]&gt;18,2,0)</f>
        <v>0</v>
      </c>
      <c r="T1151" s="3">
        <f>IF(Machine_Downtime[[#This Row],[Torque]]&gt;24,2,0)</f>
        <v>0</v>
      </c>
      <c r="U1151" s="3">
        <f>Machine_Downtime[[#This Row],[torque_risk]]+Machine_Downtime[[#This Row],[temperature_risk]]+Machine_Downtime[[#This Row],[splindle_speed_risk]]+Machine_Downtime[[#This Row],[pressure_risk]]</f>
        <v>2</v>
      </c>
      <c r="V1151" s="3" t="str">
        <f>IF(Machine_Downtime[[#This Row],[risk_score]]&gt;=5,"High",IF(Machine_Downtime[[#This Row],[risk_score]]&gt;=3,"Medium","Low"))</f>
        <v>Low</v>
      </c>
    </row>
    <row r="1152" spans="1:22" x14ac:dyDescent="0.3">
      <c r="A1152" t="s">
        <v>386</v>
      </c>
      <c r="B1152" t="s">
        <v>28</v>
      </c>
      <c r="C1152" t="s">
        <v>29</v>
      </c>
      <c r="D1152" s="3">
        <v>145.64919929999999</v>
      </c>
      <c r="E1152" s="3">
        <v>3.8950313470000002</v>
      </c>
      <c r="F1152" s="3">
        <v>6.9581625880000004</v>
      </c>
      <c r="G1152" s="3">
        <v>8.6999999999999993</v>
      </c>
      <c r="H1152" s="3">
        <v>43.9</v>
      </c>
      <c r="I1152" s="3">
        <v>32.4</v>
      </c>
      <c r="J1152" s="3">
        <v>1.246</v>
      </c>
      <c r="K1152" s="3">
        <v>16.152000000000001</v>
      </c>
      <c r="L1152" s="3">
        <v>14152</v>
      </c>
      <c r="M1152" s="3" t="s">
        <v>22</v>
      </c>
      <c r="N1152" s="3">
        <v>34.973004189999997</v>
      </c>
      <c r="O1152" s="3">
        <v>1.88</v>
      </c>
      <c r="P1152" t="s">
        <v>37</v>
      </c>
      <c r="Q1152" s="3">
        <f t="shared" si="34"/>
        <v>0</v>
      </c>
      <c r="R1152" s="3">
        <f t="shared" si="35"/>
        <v>0</v>
      </c>
      <c r="S1152" s="3">
        <f>IF(Machine_Downtime[[#This Row],[Coolant_Temperature]]&gt;18,2,0)</f>
        <v>0</v>
      </c>
      <c r="T1152" s="3">
        <f>IF(Machine_Downtime[[#This Row],[Torque]]&gt;24,2,0)</f>
        <v>2</v>
      </c>
      <c r="U1152" s="3">
        <f>Machine_Downtime[[#This Row],[torque_risk]]+Machine_Downtime[[#This Row],[temperature_risk]]+Machine_Downtime[[#This Row],[splindle_speed_risk]]+Machine_Downtime[[#This Row],[pressure_risk]]</f>
        <v>2</v>
      </c>
      <c r="V1152" s="3" t="str">
        <f>IF(Machine_Downtime[[#This Row],[risk_score]]&gt;=5,"High",IF(Machine_Downtime[[#This Row],[risk_score]]&gt;=3,"Medium","Low"))</f>
        <v>Low</v>
      </c>
    </row>
    <row r="1153" spans="1:22" x14ac:dyDescent="0.3">
      <c r="A1153" t="s">
        <v>386</v>
      </c>
      <c r="B1153" t="s">
        <v>17</v>
      </c>
      <c r="C1153" t="s">
        <v>18</v>
      </c>
      <c r="D1153" s="3">
        <v>112.15526989999999</v>
      </c>
      <c r="E1153" s="3">
        <v>5.2633035189999999</v>
      </c>
      <c r="F1153" s="3">
        <v>6.998290506</v>
      </c>
      <c r="G1153" s="3">
        <v>22.8</v>
      </c>
      <c r="H1153" s="3">
        <v>51.3</v>
      </c>
      <c r="I1153" s="3">
        <v>37.9</v>
      </c>
      <c r="J1153" s="3">
        <v>0.01</v>
      </c>
      <c r="K1153" s="3">
        <v>31.928000000000001</v>
      </c>
      <c r="L1153" s="3">
        <v>21154</v>
      </c>
      <c r="M1153" s="3" t="s">
        <v>80</v>
      </c>
      <c r="N1153" s="3">
        <v>32.370455710000002</v>
      </c>
      <c r="O1153" s="3">
        <v>2.17</v>
      </c>
      <c r="P1153" t="s">
        <v>37</v>
      </c>
      <c r="Q1153" s="3">
        <f t="shared" si="34"/>
        <v>0</v>
      </c>
      <c r="R1153" s="3">
        <f t="shared" si="35"/>
        <v>0</v>
      </c>
      <c r="S1153" s="3">
        <f>IF(Machine_Downtime[[#This Row],[Coolant_Temperature]]&gt;18,2,0)</f>
        <v>2</v>
      </c>
      <c r="T1153" s="3">
        <f>IF(Machine_Downtime[[#This Row],[Torque]]&gt;24,2,0)</f>
        <v>2</v>
      </c>
      <c r="U1153" s="3">
        <f>Machine_Downtime[[#This Row],[torque_risk]]+Machine_Downtime[[#This Row],[temperature_risk]]+Machine_Downtime[[#This Row],[splindle_speed_risk]]+Machine_Downtime[[#This Row],[pressure_risk]]</f>
        <v>4</v>
      </c>
      <c r="V1153" s="3" t="str">
        <f>IF(Machine_Downtime[[#This Row],[risk_score]]&gt;=5,"High",IF(Machine_Downtime[[#This Row],[risk_score]]&gt;=3,"Medium","Low"))</f>
        <v>Medium</v>
      </c>
    </row>
    <row r="1154" spans="1:22" x14ac:dyDescent="0.3">
      <c r="A1154" t="s">
        <v>386</v>
      </c>
      <c r="B1154" t="s">
        <v>28</v>
      </c>
      <c r="C1154" t="s">
        <v>29</v>
      </c>
      <c r="D1154" s="3">
        <v>73.5721609</v>
      </c>
      <c r="E1154" s="3">
        <v>5.2577385689999998</v>
      </c>
      <c r="F1154" s="3">
        <v>6.2179697819999999</v>
      </c>
      <c r="G1154" s="3">
        <v>4.5</v>
      </c>
      <c r="H1154" s="3" t="s">
        <v>19</v>
      </c>
      <c r="I1154" s="3">
        <v>26.4</v>
      </c>
      <c r="J1154" s="3">
        <v>1.0449999999999999</v>
      </c>
      <c r="K1154" s="3">
        <v>29.495999999999999</v>
      </c>
      <c r="L1154" s="3">
        <v>17726</v>
      </c>
      <c r="M1154" s="3" t="s">
        <v>162</v>
      </c>
      <c r="N1154" s="3">
        <v>30.51400825</v>
      </c>
      <c r="O1154" s="3">
        <v>1.85</v>
      </c>
      <c r="P1154" t="s">
        <v>37</v>
      </c>
      <c r="Q1154" s="3">
        <f t="shared" ref="Q1154:Q1217" si="36">IF(D1154&lt;90,2,0)</f>
        <v>2</v>
      </c>
      <c r="R1154" s="3">
        <f t="shared" ref="R1154:R1217" si="37">IF(L1153&gt;20000,2,0)</f>
        <v>2</v>
      </c>
      <c r="S1154" s="3">
        <f>IF(Machine_Downtime[[#This Row],[Coolant_Temperature]]&gt;18,2,0)</f>
        <v>0</v>
      </c>
      <c r="T1154" s="3">
        <f>IF(Machine_Downtime[[#This Row],[Torque]]&gt;24,2,0)</f>
        <v>2</v>
      </c>
      <c r="U1154" s="3">
        <f>Machine_Downtime[[#This Row],[torque_risk]]+Machine_Downtime[[#This Row],[temperature_risk]]+Machine_Downtime[[#This Row],[splindle_speed_risk]]+Machine_Downtime[[#This Row],[pressure_risk]]</f>
        <v>6</v>
      </c>
      <c r="V1154" s="3" t="str">
        <f>IF(Machine_Downtime[[#This Row],[risk_score]]&gt;=5,"High",IF(Machine_Downtime[[#This Row],[risk_score]]&gt;=3,"Medium","Low"))</f>
        <v>High</v>
      </c>
    </row>
    <row r="1155" spans="1:22" x14ac:dyDescent="0.3">
      <c r="A1155" t="s">
        <v>386</v>
      </c>
      <c r="B1155" t="s">
        <v>28</v>
      </c>
      <c r="C1155" t="s">
        <v>29</v>
      </c>
      <c r="D1155" s="3">
        <v>73.5721609</v>
      </c>
      <c r="E1155" s="3">
        <v>3.0531488370000002</v>
      </c>
      <c r="F1155" s="3">
        <v>6.8719726860000003</v>
      </c>
      <c r="G1155" s="3">
        <v>6.8</v>
      </c>
      <c r="H1155" s="3">
        <v>44.2</v>
      </c>
      <c r="I1155" s="3">
        <v>34.799999999999997</v>
      </c>
      <c r="J1155" s="3">
        <v>1.012</v>
      </c>
      <c r="K1155" s="3">
        <v>22.751999999999999</v>
      </c>
      <c r="L1155" s="3">
        <v>19197</v>
      </c>
      <c r="M1155" s="3" t="s">
        <v>58</v>
      </c>
      <c r="N1155" s="3">
        <v>32.519298550000002</v>
      </c>
      <c r="O1155" s="3">
        <v>1.87</v>
      </c>
      <c r="P1155" t="s">
        <v>37</v>
      </c>
      <c r="Q1155" s="3">
        <f t="shared" si="36"/>
        <v>2</v>
      </c>
      <c r="R1155" s="3">
        <f t="shared" si="37"/>
        <v>0</v>
      </c>
      <c r="S1155" s="3">
        <f>IF(Machine_Downtime[[#This Row],[Coolant_Temperature]]&gt;18,2,0)</f>
        <v>0</v>
      </c>
      <c r="T1155" s="3">
        <f>IF(Machine_Downtime[[#This Row],[Torque]]&gt;24,2,0)</f>
        <v>2</v>
      </c>
      <c r="U1155" s="3">
        <f>Machine_Downtime[[#This Row],[torque_risk]]+Machine_Downtime[[#This Row],[temperature_risk]]+Machine_Downtime[[#This Row],[splindle_speed_risk]]+Machine_Downtime[[#This Row],[pressure_risk]]</f>
        <v>4</v>
      </c>
      <c r="V1155" s="3" t="str">
        <f>IF(Machine_Downtime[[#This Row],[risk_score]]&gt;=5,"High",IF(Machine_Downtime[[#This Row],[risk_score]]&gt;=3,"Medium","Low"))</f>
        <v>Medium</v>
      </c>
    </row>
    <row r="1156" spans="1:22" x14ac:dyDescent="0.3">
      <c r="A1156" t="s">
        <v>386</v>
      </c>
      <c r="B1156" t="s">
        <v>17</v>
      </c>
      <c r="C1156" t="s">
        <v>18</v>
      </c>
      <c r="D1156" s="3">
        <v>79.599999999999994</v>
      </c>
      <c r="E1156" s="3">
        <v>4.8608624699999998</v>
      </c>
      <c r="F1156" s="3">
        <v>6.7842535679999996</v>
      </c>
      <c r="G1156" s="3">
        <v>22.7</v>
      </c>
      <c r="H1156" s="3">
        <v>47.1</v>
      </c>
      <c r="I1156" s="3">
        <v>33.799999999999997</v>
      </c>
      <c r="J1156" s="3">
        <v>0.872</v>
      </c>
      <c r="K1156" s="3">
        <v>30.335000000000001</v>
      </c>
      <c r="L1156" s="3">
        <v>18072</v>
      </c>
      <c r="M1156" s="3" t="s">
        <v>140</v>
      </c>
      <c r="N1156" s="3">
        <v>17.899311019999999</v>
      </c>
      <c r="O1156" s="3">
        <v>2.4500000000000002</v>
      </c>
      <c r="P1156" t="s">
        <v>21</v>
      </c>
      <c r="Q1156" s="3">
        <f t="shared" si="36"/>
        <v>2</v>
      </c>
      <c r="R1156" s="3">
        <f t="shared" si="37"/>
        <v>0</v>
      </c>
      <c r="S1156" s="3">
        <f>IF(Machine_Downtime[[#This Row],[Coolant_Temperature]]&gt;18,2,0)</f>
        <v>2</v>
      </c>
      <c r="T1156" s="3">
        <f>IF(Machine_Downtime[[#This Row],[Torque]]&gt;24,2,0)</f>
        <v>0</v>
      </c>
      <c r="U1156" s="3">
        <f>Machine_Downtime[[#This Row],[torque_risk]]+Machine_Downtime[[#This Row],[temperature_risk]]+Machine_Downtime[[#This Row],[splindle_speed_risk]]+Machine_Downtime[[#This Row],[pressure_risk]]</f>
        <v>4</v>
      </c>
      <c r="V1156" s="3" t="str">
        <f>IF(Machine_Downtime[[#This Row],[risk_score]]&gt;=5,"High",IF(Machine_Downtime[[#This Row],[risk_score]]&gt;=3,"Medium","Low"))</f>
        <v>Medium</v>
      </c>
    </row>
    <row r="1157" spans="1:22" x14ac:dyDescent="0.3">
      <c r="A1157" t="s">
        <v>386</v>
      </c>
      <c r="B1157" t="s">
        <v>28</v>
      </c>
      <c r="C1157" t="s">
        <v>29</v>
      </c>
      <c r="D1157" s="3">
        <v>116.3647811</v>
      </c>
      <c r="E1157" s="3">
        <v>3.8888346930000002</v>
      </c>
      <c r="F1157" s="3">
        <v>6.9092977710000003</v>
      </c>
      <c r="G1157" s="3">
        <v>7.4</v>
      </c>
      <c r="H1157" s="3">
        <v>47.7</v>
      </c>
      <c r="I1157" s="3">
        <v>35.200000000000003</v>
      </c>
      <c r="J1157" s="3">
        <v>1.1299999999999999</v>
      </c>
      <c r="K1157" s="3">
        <v>25.916</v>
      </c>
      <c r="L1157" s="3">
        <v>13272</v>
      </c>
      <c r="M1157" s="3" t="s">
        <v>137</v>
      </c>
      <c r="N1157" s="3">
        <v>33.923365019999999</v>
      </c>
      <c r="O1157" s="3">
        <v>2.88</v>
      </c>
      <c r="P1157" t="s">
        <v>37</v>
      </c>
      <c r="Q1157" s="3">
        <f t="shared" si="36"/>
        <v>0</v>
      </c>
      <c r="R1157" s="3">
        <f t="shared" si="37"/>
        <v>0</v>
      </c>
      <c r="S1157" s="3">
        <f>IF(Machine_Downtime[[#This Row],[Coolant_Temperature]]&gt;18,2,0)</f>
        <v>0</v>
      </c>
      <c r="T1157" s="3">
        <f>IF(Machine_Downtime[[#This Row],[Torque]]&gt;24,2,0)</f>
        <v>2</v>
      </c>
      <c r="U1157" s="3">
        <f>Machine_Downtime[[#This Row],[torque_risk]]+Machine_Downtime[[#This Row],[temperature_risk]]+Machine_Downtime[[#This Row],[splindle_speed_risk]]+Machine_Downtime[[#This Row],[pressure_risk]]</f>
        <v>2</v>
      </c>
      <c r="V1157" s="3" t="str">
        <f>IF(Machine_Downtime[[#This Row],[risk_score]]&gt;=5,"High",IF(Machine_Downtime[[#This Row],[risk_score]]&gt;=3,"Medium","Low"))</f>
        <v>Low</v>
      </c>
    </row>
    <row r="1158" spans="1:22" x14ac:dyDescent="0.3">
      <c r="A1158" t="s">
        <v>386</v>
      </c>
      <c r="B1158" t="s">
        <v>23</v>
      </c>
      <c r="C1158" t="s">
        <v>24</v>
      </c>
      <c r="D1158" s="3">
        <v>119.676452</v>
      </c>
      <c r="E1158" s="3">
        <v>5.2711559169999997</v>
      </c>
      <c r="F1158" s="3">
        <v>6.729510071</v>
      </c>
      <c r="G1158" s="3">
        <v>22.9</v>
      </c>
      <c r="H1158" s="3">
        <v>46.5</v>
      </c>
      <c r="I1158" s="3">
        <v>31.7</v>
      </c>
      <c r="J1158" s="3">
        <v>0.82399999999999995</v>
      </c>
      <c r="K1158" s="3">
        <v>20.571999999999999</v>
      </c>
      <c r="L1158" s="3">
        <v>21198</v>
      </c>
      <c r="M1158" s="3" t="s">
        <v>182</v>
      </c>
      <c r="N1158" s="3">
        <v>35.581220899999998</v>
      </c>
      <c r="O1158" s="3">
        <v>2.02</v>
      </c>
      <c r="P1158" t="s">
        <v>37</v>
      </c>
      <c r="Q1158" s="3">
        <f t="shared" si="36"/>
        <v>0</v>
      </c>
      <c r="R1158" s="3">
        <f t="shared" si="37"/>
        <v>0</v>
      </c>
      <c r="S1158" s="3">
        <f>IF(Machine_Downtime[[#This Row],[Coolant_Temperature]]&gt;18,2,0)</f>
        <v>2</v>
      </c>
      <c r="T1158" s="3">
        <f>IF(Machine_Downtime[[#This Row],[Torque]]&gt;24,2,0)</f>
        <v>2</v>
      </c>
      <c r="U1158" s="3">
        <f>Machine_Downtime[[#This Row],[torque_risk]]+Machine_Downtime[[#This Row],[temperature_risk]]+Machine_Downtime[[#This Row],[splindle_speed_risk]]+Machine_Downtime[[#This Row],[pressure_risk]]</f>
        <v>4</v>
      </c>
      <c r="V1158" s="3" t="str">
        <f>IF(Machine_Downtime[[#This Row],[risk_score]]&gt;=5,"High",IF(Machine_Downtime[[#This Row],[risk_score]]&gt;=3,"Medium","Low"))</f>
        <v>Medium</v>
      </c>
    </row>
    <row r="1159" spans="1:22" x14ac:dyDescent="0.3">
      <c r="A1159" t="s">
        <v>386</v>
      </c>
      <c r="B1159" t="s">
        <v>28</v>
      </c>
      <c r="C1159" t="s">
        <v>29</v>
      </c>
      <c r="D1159" s="3">
        <v>82.67</v>
      </c>
      <c r="E1159" s="3">
        <v>6.8394131590000002</v>
      </c>
      <c r="F1159" s="3">
        <v>6.4111831429999997</v>
      </c>
      <c r="G1159" s="3">
        <v>5.0999999999999996</v>
      </c>
      <c r="H1159" s="3" t="s">
        <v>130</v>
      </c>
      <c r="I1159" s="3">
        <v>36.5</v>
      </c>
      <c r="J1159" s="3">
        <v>0.36899999999999999</v>
      </c>
      <c r="K1159" s="3">
        <v>19.419</v>
      </c>
      <c r="L1159" s="3">
        <v>18079</v>
      </c>
      <c r="M1159" s="3" t="s">
        <v>106</v>
      </c>
      <c r="N1159" s="3">
        <v>15.119739300000001</v>
      </c>
      <c r="O1159" s="3">
        <v>2.64</v>
      </c>
      <c r="P1159" t="s">
        <v>21</v>
      </c>
      <c r="Q1159" s="3">
        <f t="shared" si="36"/>
        <v>2</v>
      </c>
      <c r="R1159" s="3">
        <f t="shared" si="37"/>
        <v>2</v>
      </c>
      <c r="S1159" s="3">
        <f>IF(Machine_Downtime[[#This Row],[Coolant_Temperature]]&gt;18,2,0)</f>
        <v>0</v>
      </c>
      <c r="T1159" s="3">
        <f>IF(Machine_Downtime[[#This Row],[Torque]]&gt;24,2,0)</f>
        <v>0</v>
      </c>
      <c r="U1159" s="3">
        <f>Machine_Downtime[[#This Row],[torque_risk]]+Machine_Downtime[[#This Row],[temperature_risk]]+Machine_Downtime[[#This Row],[splindle_speed_risk]]+Machine_Downtime[[#This Row],[pressure_risk]]</f>
        <v>4</v>
      </c>
      <c r="V1159" s="3" t="str">
        <f>IF(Machine_Downtime[[#This Row],[risk_score]]&gt;=5,"High",IF(Machine_Downtime[[#This Row],[risk_score]]&gt;=3,"Medium","Low"))</f>
        <v>Medium</v>
      </c>
    </row>
    <row r="1160" spans="1:22" x14ac:dyDescent="0.3">
      <c r="A1160" t="s">
        <v>386</v>
      </c>
      <c r="B1160" t="s">
        <v>23</v>
      </c>
      <c r="C1160" t="s">
        <v>24</v>
      </c>
      <c r="D1160" s="3">
        <v>73.5721609</v>
      </c>
      <c r="E1160" s="3">
        <v>5.2702079209999999</v>
      </c>
      <c r="F1160" s="3">
        <v>5.9240651340000001</v>
      </c>
      <c r="G1160" s="3">
        <v>22.9</v>
      </c>
      <c r="H1160" s="3">
        <v>49.5</v>
      </c>
      <c r="I1160" s="3">
        <v>32.4</v>
      </c>
      <c r="J1160" s="3">
        <v>1.5109999999999999</v>
      </c>
      <c r="K1160" s="3">
        <v>12.977</v>
      </c>
      <c r="L1160" s="3">
        <v>21193</v>
      </c>
      <c r="M1160" s="3" t="s">
        <v>143</v>
      </c>
      <c r="N1160" s="3">
        <v>22.52640023</v>
      </c>
      <c r="O1160" s="3">
        <v>1.99</v>
      </c>
      <c r="P1160" t="s">
        <v>37</v>
      </c>
      <c r="Q1160" s="3">
        <f t="shared" si="36"/>
        <v>2</v>
      </c>
      <c r="R1160" s="3">
        <f t="shared" si="37"/>
        <v>0</v>
      </c>
      <c r="S1160" s="3">
        <f>IF(Machine_Downtime[[#This Row],[Coolant_Temperature]]&gt;18,2,0)</f>
        <v>2</v>
      </c>
      <c r="T1160" s="3">
        <f>IF(Machine_Downtime[[#This Row],[Torque]]&gt;24,2,0)</f>
        <v>0</v>
      </c>
      <c r="U1160" s="3">
        <f>Machine_Downtime[[#This Row],[torque_risk]]+Machine_Downtime[[#This Row],[temperature_risk]]+Machine_Downtime[[#This Row],[splindle_speed_risk]]+Machine_Downtime[[#This Row],[pressure_risk]]</f>
        <v>4</v>
      </c>
      <c r="V1160" s="3" t="str">
        <f>IF(Machine_Downtime[[#This Row],[risk_score]]&gt;=5,"High",IF(Machine_Downtime[[#This Row],[risk_score]]&gt;=3,"Medium","Low"))</f>
        <v>Medium</v>
      </c>
    </row>
    <row r="1161" spans="1:22" x14ac:dyDescent="0.3">
      <c r="A1161" t="s">
        <v>386</v>
      </c>
      <c r="B1161" t="s">
        <v>23</v>
      </c>
      <c r="C1161" t="s">
        <v>24</v>
      </c>
      <c r="D1161" s="3">
        <v>51.64</v>
      </c>
      <c r="E1161" s="3">
        <v>5.5678565730000003</v>
      </c>
      <c r="F1161" s="3">
        <v>7.0364767519999996</v>
      </c>
      <c r="G1161" s="3">
        <v>23.8</v>
      </c>
      <c r="H1161" s="3">
        <v>48.4</v>
      </c>
      <c r="I1161" s="3">
        <v>32.1</v>
      </c>
      <c r="J1161" s="3">
        <v>0.91100000000000003</v>
      </c>
      <c r="K1161" s="3">
        <v>22.893000000000001</v>
      </c>
      <c r="L1161" s="3">
        <v>18076</v>
      </c>
      <c r="M1161" s="3" t="s">
        <v>239</v>
      </c>
      <c r="N1161" s="3">
        <v>16.44955444</v>
      </c>
      <c r="O1161" s="3">
        <v>2.5299999999999998</v>
      </c>
      <c r="P1161" t="s">
        <v>21</v>
      </c>
      <c r="Q1161" s="3">
        <f t="shared" si="36"/>
        <v>2</v>
      </c>
      <c r="R1161" s="3">
        <f t="shared" si="37"/>
        <v>2</v>
      </c>
      <c r="S1161" s="3">
        <f>IF(Machine_Downtime[[#This Row],[Coolant_Temperature]]&gt;18,2,0)</f>
        <v>2</v>
      </c>
      <c r="T1161" s="3">
        <f>IF(Machine_Downtime[[#This Row],[Torque]]&gt;24,2,0)</f>
        <v>0</v>
      </c>
      <c r="U1161" s="3">
        <f>Machine_Downtime[[#This Row],[torque_risk]]+Machine_Downtime[[#This Row],[temperature_risk]]+Machine_Downtime[[#This Row],[splindle_speed_risk]]+Machine_Downtime[[#This Row],[pressure_risk]]</f>
        <v>6</v>
      </c>
      <c r="V1161" s="3" t="str">
        <f>IF(Machine_Downtime[[#This Row],[risk_score]]&gt;=5,"High",IF(Machine_Downtime[[#This Row],[risk_score]]&gt;=3,"Medium","Low"))</f>
        <v>High</v>
      </c>
    </row>
    <row r="1162" spans="1:22" x14ac:dyDescent="0.3">
      <c r="A1162" t="s">
        <v>386</v>
      </c>
      <c r="B1162" t="s">
        <v>23</v>
      </c>
      <c r="C1162" t="s">
        <v>24</v>
      </c>
      <c r="D1162" s="3">
        <v>96.26</v>
      </c>
      <c r="E1162" s="3">
        <v>5.9183573369999998</v>
      </c>
      <c r="F1162" s="3">
        <v>6.0424324909999996</v>
      </c>
      <c r="G1162" s="3">
        <v>35.6</v>
      </c>
      <c r="H1162" s="3">
        <v>51.1</v>
      </c>
      <c r="I1162" s="3" t="s">
        <v>74</v>
      </c>
      <c r="J1162" s="3">
        <v>1.167</v>
      </c>
      <c r="K1162" s="3">
        <v>24.46</v>
      </c>
      <c r="L1162" s="3">
        <v>18071</v>
      </c>
      <c r="M1162" s="3" t="s">
        <v>32</v>
      </c>
      <c r="N1162" s="3">
        <v>17.899311019999999</v>
      </c>
      <c r="O1162" s="3">
        <v>2.37</v>
      </c>
      <c r="P1162" t="s">
        <v>21</v>
      </c>
      <c r="Q1162" s="3">
        <f t="shared" si="36"/>
        <v>0</v>
      </c>
      <c r="R1162" s="3">
        <f t="shared" si="37"/>
        <v>0</v>
      </c>
      <c r="S1162" s="3">
        <f>IF(Machine_Downtime[[#This Row],[Coolant_Temperature]]&gt;18,2,0)</f>
        <v>2</v>
      </c>
      <c r="T1162" s="3">
        <f>IF(Machine_Downtime[[#This Row],[Torque]]&gt;24,2,0)</f>
        <v>0</v>
      </c>
      <c r="U1162" s="3">
        <f>Machine_Downtime[[#This Row],[torque_risk]]+Machine_Downtime[[#This Row],[temperature_risk]]+Machine_Downtime[[#This Row],[splindle_speed_risk]]+Machine_Downtime[[#This Row],[pressure_risk]]</f>
        <v>2</v>
      </c>
      <c r="V1162" s="3" t="str">
        <f>IF(Machine_Downtime[[#This Row],[risk_score]]&gt;=5,"High",IF(Machine_Downtime[[#This Row],[risk_score]]&gt;=3,"Medium","Low"))</f>
        <v>Low</v>
      </c>
    </row>
    <row r="1163" spans="1:22" x14ac:dyDescent="0.3">
      <c r="A1163" t="s">
        <v>386</v>
      </c>
      <c r="B1163" t="s">
        <v>17</v>
      </c>
      <c r="C1163" t="s">
        <v>18</v>
      </c>
      <c r="D1163" s="3">
        <v>60.69</v>
      </c>
      <c r="E1163" s="3">
        <v>6.893181921</v>
      </c>
      <c r="F1163" s="3">
        <v>6.2119714190000002</v>
      </c>
      <c r="G1163" s="3">
        <v>8.6</v>
      </c>
      <c r="H1163" s="3">
        <v>48.1</v>
      </c>
      <c r="I1163" s="3" t="s">
        <v>299</v>
      </c>
      <c r="J1163" s="3">
        <v>1.655</v>
      </c>
      <c r="K1163" s="3">
        <v>28.774000000000001</v>
      </c>
      <c r="L1163" s="3">
        <v>18074</v>
      </c>
      <c r="M1163" s="3" t="s">
        <v>110</v>
      </c>
      <c r="N1163" s="3">
        <v>16.964105069999999</v>
      </c>
      <c r="O1163" s="3">
        <v>3.37</v>
      </c>
      <c r="P1163" t="s">
        <v>21</v>
      </c>
      <c r="Q1163" s="3">
        <f t="shared" si="36"/>
        <v>2</v>
      </c>
      <c r="R1163" s="3">
        <f t="shared" si="37"/>
        <v>0</v>
      </c>
      <c r="S1163" s="3">
        <f>IF(Machine_Downtime[[#This Row],[Coolant_Temperature]]&gt;18,2,0)</f>
        <v>0</v>
      </c>
      <c r="T1163" s="3">
        <f>IF(Machine_Downtime[[#This Row],[Torque]]&gt;24,2,0)</f>
        <v>0</v>
      </c>
      <c r="U1163" s="3">
        <f>Machine_Downtime[[#This Row],[torque_risk]]+Machine_Downtime[[#This Row],[temperature_risk]]+Machine_Downtime[[#This Row],[splindle_speed_risk]]+Machine_Downtime[[#This Row],[pressure_risk]]</f>
        <v>2</v>
      </c>
      <c r="V1163" s="3" t="str">
        <f>IF(Machine_Downtime[[#This Row],[risk_score]]&gt;=5,"High",IF(Machine_Downtime[[#This Row],[risk_score]]&gt;=3,"Medium","Low"))</f>
        <v>Low</v>
      </c>
    </row>
    <row r="1164" spans="1:22" x14ac:dyDescent="0.3">
      <c r="A1164" t="s">
        <v>386</v>
      </c>
      <c r="B1164" t="s">
        <v>28</v>
      </c>
      <c r="C1164" t="s">
        <v>29</v>
      </c>
      <c r="D1164" s="3">
        <v>144.45103409999999</v>
      </c>
      <c r="E1164" s="3">
        <v>5.2627308599999996</v>
      </c>
      <c r="F1164" s="3">
        <v>6.4722835449999998</v>
      </c>
      <c r="G1164" s="3">
        <v>22.8</v>
      </c>
      <c r="H1164" s="3">
        <v>48.7</v>
      </c>
      <c r="I1164" s="3">
        <v>33.9</v>
      </c>
      <c r="J1164" s="3">
        <v>0.98599999999999999</v>
      </c>
      <c r="K1164" s="3">
        <v>17.913</v>
      </c>
      <c r="L1164" s="3">
        <v>21148</v>
      </c>
      <c r="M1164" s="3" t="s">
        <v>131</v>
      </c>
      <c r="N1164" s="3">
        <v>33.923365019999999</v>
      </c>
      <c r="O1164" s="3">
        <v>2.0099999999999998</v>
      </c>
      <c r="P1164" t="s">
        <v>37</v>
      </c>
      <c r="Q1164" s="3">
        <f t="shared" si="36"/>
        <v>0</v>
      </c>
      <c r="R1164" s="3">
        <f t="shared" si="37"/>
        <v>0</v>
      </c>
      <c r="S1164" s="3">
        <f>IF(Machine_Downtime[[#This Row],[Coolant_Temperature]]&gt;18,2,0)</f>
        <v>2</v>
      </c>
      <c r="T1164" s="3">
        <f>IF(Machine_Downtime[[#This Row],[Torque]]&gt;24,2,0)</f>
        <v>2</v>
      </c>
      <c r="U1164" s="3">
        <f>Machine_Downtime[[#This Row],[torque_risk]]+Machine_Downtime[[#This Row],[temperature_risk]]+Machine_Downtime[[#This Row],[splindle_speed_risk]]+Machine_Downtime[[#This Row],[pressure_risk]]</f>
        <v>4</v>
      </c>
      <c r="V1164" s="3" t="str">
        <f>IF(Machine_Downtime[[#This Row],[risk_score]]&gt;=5,"High",IF(Machine_Downtime[[#This Row],[risk_score]]&gt;=3,"Medium","Low"))</f>
        <v>Medium</v>
      </c>
    </row>
    <row r="1165" spans="1:22" x14ac:dyDescent="0.3">
      <c r="A1165" t="s">
        <v>386</v>
      </c>
      <c r="B1165" t="s">
        <v>28</v>
      </c>
      <c r="C1165" t="s">
        <v>29</v>
      </c>
      <c r="D1165" s="3">
        <v>92.855739900000003</v>
      </c>
      <c r="E1165" s="3">
        <v>5.259086527</v>
      </c>
      <c r="F1165" s="3">
        <v>6.145194343</v>
      </c>
      <c r="G1165" s="3">
        <v>22.8</v>
      </c>
      <c r="H1165" s="3">
        <v>45.3</v>
      </c>
      <c r="I1165" s="3">
        <v>38.6</v>
      </c>
      <c r="J1165" s="3">
        <v>0.77700000000000002</v>
      </c>
      <c r="K1165" s="3">
        <v>21.457000000000001</v>
      </c>
      <c r="L1165" s="3">
        <v>21139</v>
      </c>
      <c r="M1165" s="3" t="s">
        <v>20</v>
      </c>
      <c r="N1165" s="3">
        <v>22.583944370000001</v>
      </c>
      <c r="O1165" s="3">
        <v>3.01</v>
      </c>
      <c r="P1165" t="s">
        <v>37</v>
      </c>
      <c r="Q1165" s="3">
        <f t="shared" si="36"/>
        <v>0</v>
      </c>
      <c r="R1165" s="3">
        <f t="shared" si="37"/>
        <v>2</v>
      </c>
      <c r="S1165" s="3">
        <f>IF(Machine_Downtime[[#This Row],[Coolant_Temperature]]&gt;18,2,0)</f>
        <v>2</v>
      </c>
      <c r="T1165" s="3">
        <f>IF(Machine_Downtime[[#This Row],[Torque]]&gt;24,2,0)</f>
        <v>0</v>
      </c>
      <c r="U1165" s="3">
        <f>Machine_Downtime[[#This Row],[torque_risk]]+Machine_Downtime[[#This Row],[temperature_risk]]+Machine_Downtime[[#This Row],[splindle_speed_risk]]+Machine_Downtime[[#This Row],[pressure_risk]]</f>
        <v>4</v>
      </c>
      <c r="V1165" s="3" t="str">
        <f>IF(Machine_Downtime[[#This Row],[risk_score]]&gt;=5,"High",IF(Machine_Downtime[[#This Row],[risk_score]]&gt;=3,"Medium","Low"))</f>
        <v>Medium</v>
      </c>
    </row>
    <row r="1166" spans="1:22" x14ac:dyDescent="0.3">
      <c r="A1166" t="s">
        <v>386</v>
      </c>
      <c r="B1166" t="s">
        <v>23</v>
      </c>
      <c r="C1166" t="s">
        <v>24</v>
      </c>
      <c r="D1166" s="3">
        <v>60.42</v>
      </c>
      <c r="E1166" s="3">
        <v>4.494338323</v>
      </c>
      <c r="F1166" s="3">
        <v>6.8639783909999998</v>
      </c>
      <c r="G1166" s="3">
        <v>26.4</v>
      </c>
      <c r="H1166" s="3">
        <v>45.2</v>
      </c>
      <c r="I1166" s="3">
        <v>33.299999999999997</v>
      </c>
      <c r="J1166" s="3">
        <v>1.282</v>
      </c>
      <c r="K1166" s="3">
        <v>27.236999999999998</v>
      </c>
      <c r="L1166" s="3">
        <v>18079</v>
      </c>
      <c r="M1166" s="3" t="s">
        <v>144</v>
      </c>
      <c r="N1166" s="3">
        <v>26.40643841</v>
      </c>
      <c r="O1166" s="3">
        <v>2.69</v>
      </c>
      <c r="P1166" t="s">
        <v>21</v>
      </c>
      <c r="Q1166" s="3">
        <f t="shared" si="36"/>
        <v>2</v>
      </c>
      <c r="R1166" s="3">
        <f t="shared" si="37"/>
        <v>2</v>
      </c>
      <c r="S1166" s="3">
        <f>IF(Machine_Downtime[[#This Row],[Coolant_Temperature]]&gt;18,2,0)</f>
        <v>2</v>
      </c>
      <c r="T1166" s="3">
        <f>IF(Machine_Downtime[[#This Row],[Torque]]&gt;24,2,0)</f>
        <v>2</v>
      </c>
      <c r="U1166" s="3">
        <f>Machine_Downtime[[#This Row],[torque_risk]]+Machine_Downtime[[#This Row],[temperature_risk]]+Machine_Downtime[[#This Row],[splindle_speed_risk]]+Machine_Downtime[[#This Row],[pressure_risk]]</f>
        <v>8</v>
      </c>
      <c r="V1166" s="3" t="str">
        <f>IF(Machine_Downtime[[#This Row],[risk_score]]&gt;=5,"High",IF(Machine_Downtime[[#This Row],[risk_score]]&gt;=3,"Medium","Low"))</f>
        <v>High</v>
      </c>
    </row>
    <row r="1167" spans="1:22" x14ac:dyDescent="0.3">
      <c r="A1167" t="s">
        <v>387</v>
      </c>
      <c r="B1167" t="s">
        <v>28</v>
      </c>
      <c r="C1167" t="s">
        <v>29</v>
      </c>
      <c r="D1167" s="3">
        <v>82.71</v>
      </c>
      <c r="E1167" s="3">
        <v>5.3586235069999999</v>
      </c>
      <c r="F1167" s="3">
        <v>7.2660931010000001</v>
      </c>
      <c r="G1167" s="3" t="s">
        <v>173</v>
      </c>
      <c r="H1167" s="3">
        <v>37.5</v>
      </c>
      <c r="I1167" s="3" t="s">
        <v>25</v>
      </c>
      <c r="J1167" s="3">
        <v>0.996</v>
      </c>
      <c r="K1167" s="3">
        <v>27.667000000000002</v>
      </c>
      <c r="L1167" s="3">
        <v>15812</v>
      </c>
      <c r="M1167" s="3" t="s">
        <v>175</v>
      </c>
      <c r="N1167" s="3">
        <v>30.192385529999999</v>
      </c>
      <c r="O1167" s="3">
        <v>3.93</v>
      </c>
      <c r="P1167" t="s">
        <v>21</v>
      </c>
      <c r="Q1167" s="3">
        <f t="shared" si="36"/>
        <v>2</v>
      </c>
      <c r="R1167" s="3">
        <f t="shared" si="37"/>
        <v>0</v>
      </c>
      <c r="S1167" s="3">
        <f>IF(Machine_Downtime[[#This Row],[Coolant_Temperature]]&gt;18,2,0)</f>
        <v>2</v>
      </c>
      <c r="T1167" s="3">
        <f>IF(Machine_Downtime[[#This Row],[Torque]]&gt;24,2,0)</f>
        <v>2</v>
      </c>
      <c r="U1167" s="3">
        <f>Machine_Downtime[[#This Row],[torque_risk]]+Machine_Downtime[[#This Row],[temperature_risk]]+Machine_Downtime[[#This Row],[splindle_speed_risk]]+Machine_Downtime[[#This Row],[pressure_risk]]</f>
        <v>6</v>
      </c>
      <c r="V1167" s="3" t="str">
        <f>IF(Machine_Downtime[[#This Row],[risk_score]]&gt;=5,"High",IF(Machine_Downtime[[#This Row],[risk_score]]&gt;=3,"Medium","Low"))</f>
        <v>High</v>
      </c>
    </row>
    <row r="1168" spans="1:22" x14ac:dyDescent="0.3">
      <c r="A1168" t="s">
        <v>387</v>
      </c>
      <c r="B1168" t="s">
        <v>28</v>
      </c>
      <c r="C1168" t="s">
        <v>29</v>
      </c>
      <c r="D1168" s="3">
        <v>73.209999999999994</v>
      </c>
      <c r="E1168" s="3">
        <v>5.9183573369999998</v>
      </c>
      <c r="F1168" s="3">
        <v>7.0303561429999997</v>
      </c>
      <c r="G1168" s="3">
        <v>25.6</v>
      </c>
      <c r="H1168" s="3" t="s">
        <v>97</v>
      </c>
      <c r="I1168" s="3">
        <v>32.4</v>
      </c>
      <c r="J1168" s="3">
        <v>0.69699999999999995</v>
      </c>
      <c r="K1168" s="3">
        <v>13.561999999999999</v>
      </c>
      <c r="L1168" s="3">
        <v>16261</v>
      </c>
      <c r="M1168" s="3" t="s">
        <v>131</v>
      </c>
      <c r="N1168" s="3">
        <v>29.358711029999998</v>
      </c>
      <c r="O1168" s="3">
        <v>3.61</v>
      </c>
      <c r="P1168" t="s">
        <v>21</v>
      </c>
      <c r="Q1168" s="3">
        <f t="shared" si="36"/>
        <v>2</v>
      </c>
      <c r="R1168" s="3">
        <f t="shared" si="37"/>
        <v>0</v>
      </c>
      <c r="S1168" s="3">
        <f>IF(Machine_Downtime[[#This Row],[Coolant_Temperature]]&gt;18,2,0)</f>
        <v>2</v>
      </c>
      <c r="T1168" s="3">
        <f>IF(Machine_Downtime[[#This Row],[Torque]]&gt;24,2,0)</f>
        <v>2</v>
      </c>
      <c r="U1168" s="3">
        <f>Machine_Downtime[[#This Row],[torque_risk]]+Machine_Downtime[[#This Row],[temperature_risk]]+Machine_Downtime[[#This Row],[splindle_speed_risk]]+Machine_Downtime[[#This Row],[pressure_risk]]</f>
        <v>6</v>
      </c>
      <c r="V1168" s="3" t="str">
        <f>IF(Machine_Downtime[[#This Row],[risk_score]]&gt;=5,"High",IF(Machine_Downtime[[#This Row],[risk_score]]&gt;=3,"Medium","Low"))</f>
        <v>High</v>
      </c>
    </row>
    <row r="1169" spans="1:22" x14ac:dyDescent="0.3">
      <c r="A1169" t="s">
        <v>387</v>
      </c>
      <c r="B1169" t="s">
        <v>23</v>
      </c>
      <c r="C1169" t="s">
        <v>24</v>
      </c>
      <c r="D1169" s="3">
        <v>157.47</v>
      </c>
      <c r="E1169" s="3">
        <v>6.893181921</v>
      </c>
      <c r="F1169" s="3">
        <v>6.639921953</v>
      </c>
      <c r="G1169" s="3">
        <v>22.7</v>
      </c>
      <c r="H1169" s="3">
        <v>41.1</v>
      </c>
      <c r="I1169" s="3">
        <v>34.700000000000003</v>
      </c>
      <c r="J1169" s="3">
        <v>0.623</v>
      </c>
      <c r="K1169" s="3">
        <v>18.765000000000001</v>
      </c>
      <c r="L1169" s="3">
        <v>15760</v>
      </c>
      <c r="M1169" s="3" t="s">
        <v>190</v>
      </c>
      <c r="N1169" s="3">
        <v>30.292005079999999</v>
      </c>
      <c r="O1169" s="3">
        <v>3.91</v>
      </c>
      <c r="P1169" t="s">
        <v>21</v>
      </c>
      <c r="Q1169" s="3">
        <f t="shared" si="36"/>
        <v>0</v>
      </c>
      <c r="R1169" s="3">
        <f t="shared" si="37"/>
        <v>0</v>
      </c>
      <c r="S1169" s="3">
        <f>IF(Machine_Downtime[[#This Row],[Coolant_Temperature]]&gt;18,2,0)</f>
        <v>2</v>
      </c>
      <c r="T1169" s="3">
        <f>IF(Machine_Downtime[[#This Row],[Torque]]&gt;24,2,0)</f>
        <v>2</v>
      </c>
      <c r="U1169" s="3">
        <f>Machine_Downtime[[#This Row],[torque_risk]]+Machine_Downtime[[#This Row],[temperature_risk]]+Machine_Downtime[[#This Row],[splindle_speed_risk]]+Machine_Downtime[[#This Row],[pressure_risk]]</f>
        <v>4</v>
      </c>
      <c r="V1169" s="3" t="str">
        <f>IF(Machine_Downtime[[#This Row],[risk_score]]&gt;=5,"High",IF(Machine_Downtime[[#This Row],[risk_score]]&gt;=3,"Medium","Low"))</f>
        <v>Medium</v>
      </c>
    </row>
    <row r="1170" spans="1:22" x14ac:dyDescent="0.3">
      <c r="A1170" t="s">
        <v>387</v>
      </c>
      <c r="B1170" t="s">
        <v>23</v>
      </c>
      <c r="C1170" t="s">
        <v>24</v>
      </c>
      <c r="D1170" s="3">
        <v>121.86</v>
      </c>
      <c r="E1170" s="3">
        <v>4.8425205299999998</v>
      </c>
      <c r="F1170" s="3">
        <v>6.6356494909999997</v>
      </c>
      <c r="G1170" s="3">
        <v>13.7</v>
      </c>
      <c r="H1170" s="3">
        <v>48.8</v>
      </c>
      <c r="I1170" s="3">
        <v>37.6</v>
      </c>
      <c r="J1170" s="3">
        <v>0.58199999999999996</v>
      </c>
      <c r="K1170" s="3">
        <v>19.719000000000001</v>
      </c>
      <c r="L1170" s="3">
        <v>27598</v>
      </c>
      <c r="M1170" s="3" t="s">
        <v>20</v>
      </c>
      <c r="N1170" s="3">
        <v>29.940545629999999</v>
      </c>
      <c r="O1170" s="3">
        <v>3.49</v>
      </c>
      <c r="P1170" t="s">
        <v>21</v>
      </c>
      <c r="Q1170" s="3">
        <f t="shared" si="36"/>
        <v>0</v>
      </c>
      <c r="R1170" s="3">
        <f t="shared" si="37"/>
        <v>0</v>
      </c>
      <c r="S1170" s="3">
        <f>IF(Machine_Downtime[[#This Row],[Coolant_Temperature]]&gt;18,2,0)</f>
        <v>0</v>
      </c>
      <c r="T1170" s="3">
        <f>IF(Machine_Downtime[[#This Row],[Torque]]&gt;24,2,0)</f>
        <v>2</v>
      </c>
      <c r="U1170" s="3">
        <f>Machine_Downtime[[#This Row],[torque_risk]]+Machine_Downtime[[#This Row],[temperature_risk]]+Machine_Downtime[[#This Row],[splindle_speed_risk]]+Machine_Downtime[[#This Row],[pressure_risk]]</f>
        <v>2</v>
      </c>
      <c r="V1170" s="3" t="str">
        <f>IF(Machine_Downtime[[#This Row],[risk_score]]&gt;=5,"High",IF(Machine_Downtime[[#This Row],[risk_score]]&gt;=3,"Medium","Low"))</f>
        <v>Low</v>
      </c>
    </row>
    <row r="1171" spans="1:22" x14ac:dyDescent="0.3">
      <c r="A1171" t="s">
        <v>387</v>
      </c>
      <c r="B1171" t="s">
        <v>28</v>
      </c>
      <c r="C1171" t="s">
        <v>29</v>
      </c>
      <c r="D1171" s="3">
        <v>58.6</v>
      </c>
      <c r="E1171" s="3">
        <v>6.9606359080000004</v>
      </c>
      <c r="F1171" s="3">
        <v>6.520907062</v>
      </c>
      <c r="G1171" s="3">
        <v>10.1</v>
      </c>
      <c r="H1171" s="3">
        <v>41.5</v>
      </c>
      <c r="I1171" s="3">
        <v>29.6</v>
      </c>
      <c r="J1171" s="3">
        <v>0.24</v>
      </c>
      <c r="K1171" s="3">
        <v>24.065999999999999</v>
      </c>
      <c r="L1171" s="3">
        <v>15762</v>
      </c>
      <c r="M1171" s="3" t="s">
        <v>22</v>
      </c>
      <c r="N1171" s="3">
        <v>30.2881614</v>
      </c>
      <c r="O1171" s="3">
        <v>3.59</v>
      </c>
      <c r="P1171" t="s">
        <v>21</v>
      </c>
      <c r="Q1171" s="3">
        <f t="shared" si="36"/>
        <v>2</v>
      </c>
      <c r="R1171" s="3">
        <f t="shared" si="37"/>
        <v>2</v>
      </c>
      <c r="S1171" s="3">
        <f>IF(Machine_Downtime[[#This Row],[Coolant_Temperature]]&gt;18,2,0)</f>
        <v>0</v>
      </c>
      <c r="T1171" s="3">
        <f>IF(Machine_Downtime[[#This Row],[Torque]]&gt;24,2,0)</f>
        <v>2</v>
      </c>
      <c r="U1171" s="3">
        <f>Machine_Downtime[[#This Row],[torque_risk]]+Machine_Downtime[[#This Row],[temperature_risk]]+Machine_Downtime[[#This Row],[splindle_speed_risk]]+Machine_Downtime[[#This Row],[pressure_risk]]</f>
        <v>6</v>
      </c>
      <c r="V1171" s="3" t="str">
        <f>IF(Machine_Downtime[[#This Row],[risk_score]]&gt;=5,"High",IF(Machine_Downtime[[#This Row],[risk_score]]&gt;=3,"Medium","Low"))</f>
        <v>High</v>
      </c>
    </row>
    <row r="1172" spans="1:22" x14ac:dyDescent="0.3">
      <c r="A1172" t="s">
        <v>387</v>
      </c>
      <c r="B1172" t="s">
        <v>17</v>
      </c>
      <c r="C1172" t="s">
        <v>18</v>
      </c>
      <c r="D1172" s="3">
        <v>65.989999999999995</v>
      </c>
      <c r="E1172" s="3">
        <v>6.863944117</v>
      </c>
      <c r="F1172" s="3">
        <v>6.4714786960000001</v>
      </c>
      <c r="G1172" s="3">
        <v>25.8</v>
      </c>
      <c r="H1172" s="3">
        <v>50.3</v>
      </c>
      <c r="I1172" s="3">
        <v>32.6</v>
      </c>
      <c r="J1172" s="3">
        <v>1.218</v>
      </c>
      <c r="K1172" s="3">
        <v>37.328000000000003</v>
      </c>
      <c r="L1172" s="3">
        <v>15826</v>
      </c>
      <c r="M1172" s="3" t="s">
        <v>388</v>
      </c>
      <c r="N1172" s="3">
        <v>30.165676730000001</v>
      </c>
      <c r="O1172" s="3">
        <v>3.55</v>
      </c>
      <c r="P1172" t="s">
        <v>21</v>
      </c>
      <c r="Q1172" s="3">
        <f t="shared" si="36"/>
        <v>2</v>
      </c>
      <c r="R1172" s="3">
        <f t="shared" si="37"/>
        <v>0</v>
      </c>
      <c r="S1172" s="3">
        <f>IF(Machine_Downtime[[#This Row],[Coolant_Temperature]]&gt;18,2,0)</f>
        <v>2</v>
      </c>
      <c r="T1172" s="3">
        <f>IF(Machine_Downtime[[#This Row],[Torque]]&gt;24,2,0)</f>
        <v>2</v>
      </c>
      <c r="U1172" s="3">
        <f>Machine_Downtime[[#This Row],[torque_risk]]+Machine_Downtime[[#This Row],[temperature_risk]]+Machine_Downtime[[#This Row],[splindle_speed_risk]]+Machine_Downtime[[#This Row],[pressure_risk]]</f>
        <v>6</v>
      </c>
      <c r="V1172" s="3" t="str">
        <f>IF(Machine_Downtime[[#This Row],[risk_score]]&gt;=5,"High",IF(Machine_Downtime[[#This Row],[risk_score]]&gt;=3,"Medium","Low"))</f>
        <v>High</v>
      </c>
    </row>
    <row r="1173" spans="1:22" x14ac:dyDescent="0.3">
      <c r="A1173" t="s">
        <v>387</v>
      </c>
      <c r="B1173" t="s">
        <v>23</v>
      </c>
      <c r="C1173" t="s">
        <v>24</v>
      </c>
      <c r="D1173" s="3">
        <v>71.760000000000005</v>
      </c>
      <c r="E1173" s="3">
        <v>4.8608624699999998</v>
      </c>
      <c r="F1173" s="3">
        <v>6.5878081259999997</v>
      </c>
      <c r="G1173" s="3">
        <v>8.6</v>
      </c>
      <c r="H1173" s="3">
        <v>51.1</v>
      </c>
      <c r="I1173" s="3">
        <v>37.9</v>
      </c>
      <c r="J1173" s="3">
        <v>1.175</v>
      </c>
      <c r="K1173" s="3">
        <v>30.431999999999999</v>
      </c>
      <c r="L1173" s="3">
        <v>15813</v>
      </c>
      <c r="M1173" s="3" t="s">
        <v>320</v>
      </c>
      <c r="N1173" s="3">
        <v>30.190476189999998</v>
      </c>
      <c r="O1173" s="3">
        <v>3.58</v>
      </c>
      <c r="P1173" t="s">
        <v>21</v>
      </c>
      <c r="Q1173" s="3">
        <f t="shared" si="36"/>
        <v>2</v>
      </c>
      <c r="R1173" s="3">
        <f t="shared" si="37"/>
        <v>0</v>
      </c>
      <c r="S1173" s="3">
        <f>IF(Machine_Downtime[[#This Row],[Coolant_Temperature]]&gt;18,2,0)</f>
        <v>0</v>
      </c>
      <c r="T1173" s="3">
        <f>IF(Machine_Downtime[[#This Row],[Torque]]&gt;24,2,0)</f>
        <v>2</v>
      </c>
      <c r="U1173" s="3">
        <f>Machine_Downtime[[#This Row],[torque_risk]]+Machine_Downtime[[#This Row],[temperature_risk]]+Machine_Downtime[[#This Row],[splindle_speed_risk]]+Machine_Downtime[[#This Row],[pressure_risk]]</f>
        <v>4</v>
      </c>
      <c r="V1173" s="3" t="str">
        <f>IF(Machine_Downtime[[#This Row],[risk_score]]&gt;=5,"High",IF(Machine_Downtime[[#This Row],[risk_score]]&gt;=3,"Medium","Low"))</f>
        <v>Medium</v>
      </c>
    </row>
    <row r="1174" spans="1:22" x14ac:dyDescent="0.3">
      <c r="A1174" t="s">
        <v>387</v>
      </c>
      <c r="B1174" t="s">
        <v>17</v>
      </c>
      <c r="C1174" t="s">
        <v>18</v>
      </c>
      <c r="D1174" s="3">
        <v>63.5</v>
      </c>
      <c r="E1174" s="3">
        <v>5.5678565730000003</v>
      </c>
      <c r="F1174" s="3">
        <v>6.401267539</v>
      </c>
      <c r="G1174" s="3">
        <v>11.9</v>
      </c>
      <c r="H1174" s="3">
        <v>44.8</v>
      </c>
      <c r="I1174" s="3" t="s">
        <v>74</v>
      </c>
      <c r="J1174" s="3">
        <v>1.0580000000000001</v>
      </c>
      <c r="K1174" s="3">
        <v>17.135000000000002</v>
      </c>
      <c r="L1174" s="3">
        <v>27055</v>
      </c>
      <c r="M1174" s="3" t="s">
        <v>218</v>
      </c>
      <c r="N1174" s="3">
        <v>29.338864310000002</v>
      </c>
      <c r="O1174" s="3">
        <v>3.69</v>
      </c>
      <c r="P1174" t="s">
        <v>21</v>
      </c>
      <c r="Q1174" s="3">
        <f t="shared" si="36"/>
        <v>2</v>
      </c>
      <c r="R1174" s="3">
        <f t="shared" si="37"/>
        <v>0</v>
      </c>
      <c r="S1174" s="3">
        <f>IF(Machine_Downtime[[#This Row],[Coolant_Temperature]]&gt;18,2,0)</f>
        <v>0</v>
      </c>
      <c r="T1174" s="3">
        <f>IF(Machine_Downtime[[#This Row],[Torque]]&gt;24,2,0)</f>
        <v>2</v>
      </c>
      <c r="U1174" s="3">
        <f>Machine_Downtime[[#This Row],[torque_risk]]+Machine_Downtime[[#This Row],[temperature_risk]]+Machine_Downtime[[#This Row],[splindle_speed_risk]]+Machine_Downtime[[#This Row],[pressure_risk]]</f>
        <v>4</v>
      </c>
      <c r="V1174" s="3" t="str">
        <f>IF(Machine_Downtime[[#This Row],[risk_score]]&gt;=5,"High",IF(Machine_Downtime[[#This Row],[risk_score]]&gt;=3,"Medium","Low"))</f>
        <v>Medium</v>
      </c>
    </row>
    <row r="1175" spans="1:22" x14ac:dyDescent="0.3">
      <c r="A1175" t="s">
        <v>387</v>
      </c>
      <c r="B1175" t="s">
        <v>17</v>
      </c>
      <c r="C1175" t="s">
        <v>18</v>
      </c>
      <c r="D1175" s="3">
        <v>152.44</v>
      </c>
      <c r="E1175" s="3">
        <v>6.8394131590000002</v>
      </c>
      <c r="F1175" s="3">
        <v>7.085368119</v>
      </c>
      <c r="G1175" s="3">
        <v>13.4</v>
      </c>
      <c r="H1175" s="3" t="s">
        <v>97</v>
      </c>
      <c r="I1175" s="3">
        <v>38.6</v>
      </c>
      <c r="J1175" s="3">
        <v>1.212</v>
      </c>
      <c r="K1175" s="3">
        <v>28.317</v>
      </c>
      <c r="L1175" s="3">
        <v>15834</v>
      </c>
      <c r="M1175" s="3" t="s">
        <v>217</v>
      </c>
      <c r="N1175" s="3">
        <v>30.150435770000001</v>
      </c>
      <c r="O1175" s="3">
        <v>3.55</v>
      </c>
      <c r="P1175" t="s">
        <v>21</v>
      </c>
      <c r="Q1175" s="3">
        <f t="shared" si="36"/>
        <v>0</v>
      </c>
      <c r="R1175" s="3">
        <f t="shared" si="37"/>
        <v>2</v>
      </c>
      <c r="S1175" s="3">
        <f>IF(Machine_Downtime[[#This Row],[Coolant_Temperature]]&gt;18,2,0)</f>
        <v>0</v>
      </c>
      <c r="T1175" s="3">
        <f>IF(Machine_Downtime[[#This Row],[Torque]]&gt;24,2,0)</f>
        <v>2</v>
      </c>
      <c r="U1175" s="3">
        <f>Machine_Downtime[[#This Row],[torque_risk]]+Machine_Downtime[[#This Row],[temperature_risk]]+Machine_Downtime[[#This Row],[splindle_speed_risk]]+Machine_Downtime[[#This Row],[pressure_risk]]</f>
        <v>4</v>
      </c>
      <c r="V1175" s="3" t="str">
        <f>IF(Machine_Downtime[[#This Row],[risk_score]]&gt;=5,"High",IF(Machine_Downtime[[#This Row],[risk_score]]&gt;=3,"Medium","Low"))</f>
        <v>Medium</v>
      </c>
    </row>
    <row r="1176" spans="1:22" x14ac:dyDescent="0.3">
      <c r="A1176" t="s">
        <v>387</v>
      </c>
      <c r="B1176" t="s">
        <v>28</v>
      </c>
      <c r="C1176" t="s">
        <v>29</v>
      </c>
      <c r="D1176" s="3">
        <v>90.34</v>
      </c>
      <c r="E1176" s="3">
        <v>4.5668539020000001</v>
      </c>
      <c r="F1176" s="3">
        <v>7.2152433350000003</v>
      </c>
      <c r="G1176" s="3">
        <v>30.3</v>
      </c>
      <c r="H1176" s="3" t="s">
        <v>119</v>
      </c>
      <c r="I1176" s="3">
        <v>38.6</v>
      </c>
      <c r="J1176" s="3">
        <v>1.2170000000000001</v>
      </c>
      <c r="K1176" s="3">
        <v>23.837</v>
      </c>
      <c r="L1176" s="3">
        <v>15855</v>
      </c>
      <c r="M1176" s="3" t="s">
        <v>108</v>
      </c>
      <c r="N1176" s="3">
        <v>30.110501419999999</v>
      </c>
      <c r="O1176" s="3">
        <v>3.67</v>
      </c>
      <c r="P1176" t="s">
        <v>21</v>
      </c>
      <c r="Q1176" s="3">
        <f t="shared" si="36"/>
        <v>0</v>
      </c>
      <c r="R1176" s="3">
        <f t="shared" si="37"/>
        <v>0</v>
      </c>
      <c r="S1176" s="3">
        <f>IF(Machine_Downtime[[#This Row],[Coolant_Temperature]]&gt;18,2,0)</f>
        <v>2</v>
      </c>
      <c r="T1176" s="3">
        <f>IF(Machine_Downtime[[#This Row],[Torque]]&gt;24,2,0)</f>
        <v>2</v>
      </c>
      <c r="U1176" s="3">
        <f>Machine_Downtime[[#This Row],[torque_risk]]+Machine_Downtime[[#This Row],[temperature_risk]]+Machine_Downtime[[#This Row],[splindle_speed_risk]]+Machine_Downtime[[#This Row],[pressure_risk]]</f>
        <v>4</v>
      </c>
      <c r="V1176" s="3" t="str">
        <f>IF(Machine_Downtime[[#This Row],[risk_score]]&gt;=5,"High",IF(Machine_Downtime[[#This Row],[risk_score]]&gt;=3,"Medium","Low"))</f>
        <v>Medium</v>
      </c>
    </row>
    <row r="1177" spans="1:22" x14ac:dyDescent="0.3">
      <c r="A1177" t="s">
        <v>387</v>
      </c>
      <c r="B1177" t="s">
        <v>23</v>
      </c>
      <c r="C1177" t="s">
        <v>24</v>
      </c>
      <c r="D1177" s="3">
        <v>79.64</v>
      </c>
      <c r="E1177" s="3">
        <v>5.5678565730000003</v>
      </c>
      <c r="F1177" s="3">
        <v>6.8614288930000003</v>
      </c>
      <c r="G1177" s="3">
        <v>29.8</v>
      </c>
      <c r="H1177" s="3">
        <v>49.1</v>
      </c>
      <c r="I1177" s="3">
        <v>28.2</v>
      </c>
      <c r="J1177" s="3">
        <v>1.2769999999999999</v>
      </c>
      <c r="K1177" s="3">
        <v>28.347000000000001</v>
      </c>
      <c r="L1177" s="3">
        <v>15931</v>
      </c>
      <c r="M1177" s="3" t="s">
        <v>42</v>
      </c>
      <c r="N1177" s="3">
        <v>29.96685707</v>
      </c>
      <c r="O1177" s="3">
        <v>3.69</v>
      </c>
      <c r="P1177" t="s">
        <v>21</v>
      </c>
      <c r="Q1177" s="3">
        <f t="shared" si="36"/>
        <v>2</v>
      </c>
      <c r="R1177" s="3">
        <f t="shared" si="37"/>
        <v>0</v>
      </c>
      <c r="S1177" s="3">
        <f>IF(Machine_Downtime[[#This Row],[Coolant_Temperature]]&gt;18,2,0)</f>
        <v>2</v>
      </c>
      <c r="T1177" s="3">
        <f>IF(Machine_Downtime[[#This Row],[Torque]]&gt;24,2,0)</f>
        <v>2</v>
      </c>
      <c r="U1177" s="3">
        <f>Machine_Downtime[[#This Row],[torque_risk]]+Machine_Downtime[[#This Row],[temperature_risk]]+Machine_Downtime[[#This Row],[splindle_speed_risk]]+Machine_Downtime[[#This Row],[pressure_risk]]</f>
        <v>6</v>
      </c>
      <c r="V1177" s="3" t="str">
        <f>IF(Machine_Downtime[[#This Row],[risk_score]]&gt;=5,"High",IF(Machine_Downtime[[#This Row],[risk_score]]&gt;=3,"Medium","Low"))</f>
        <v>High</v>
      </c>
    </row>
    <row r="1178" spans="1:22" x14ac:dyDescent="0.3">
      <c r="A1178" t="s">
        <v>387</v>
      </c>
      <c r="B1178" t="s">
        <v>28</v>
      </c>
      <c r="C1178" t="s">
        <v>29</v>
      </c>
      <c r="D1178" s="3">
        <v>51.86</v>
      </c>
      <c r="E1178" s="3">
        <v>6.5603321990000003</v>
      </c>
      <c r="F1178" s="3">
        <v>5.8343715620000003</v>
      </c>
      <c r="G1178" s="3">
        <v>28.7</v>
      </c>
      <c r="H1178" s="3" t="s">
        <v>74</v>
      </c>
      <c r="I1178" s="3">
        <v>35.299999999999997</v>
      </c>
      <c r="J1178" s="3">
        <v>0.90200000000000002</v>
      </c>
      <c r="K1178" s="3">
        <v>19.582999999999998</v>
      </c>
      <c r="L1178" s="3">
        <v>15799</v>
      </c>
      <c r="M1178" s="3" t="s">
        <v>98</v>
      </c>
      <c r="N1178" s="3">
        <v>30.217228939999998</v>
      </c>
      <c r="O1178" s="3">
        <v>3.67</v>
      </c>
      <c r="P1178" t="s">
        <v>21</v>
      </c>
      <c r="Q1178" s="3">
        <f t="shared" si="36"/>
        <v>2</v>
      </c>
      <c r="R1178" s="3">
        <f t="shared" si="37"/>
        <v>0</v>
      </c>
      <c r="S1178" s="3">
        <f>IF(Machine_Downtime[[#This Row],[Coolant_Temperature]]&gt;18,2,0)</f>
        <v>2</v>
      </c>
      <c r="T1178" s="3">
        <f>IF(Machine_Downtime[[#This Row],[Torque]]&gt;24,2,0)</f>
        <v>2</v>
      </c>
      <c r="U1178" s="3">
        <f>Machine_Downtime[[#This Row],[torque_risk]]+Machine_Downtime[[#This Row],[temperature_risk]]+Machine_Downtime[[#This Row],[splindle_speed_risk]]+Machine_Downtime[[#This Row],[pressure_risk]]</f>
        <v>6</v>
      </c>
      <c r="V1178" s="3" t="str">
        <f>IF(Machine_Downtime[[#This Row],[risk_score]]&gt;=5,"High",IF(Machine_Downtime[[#This Row],[risk_score]]&gt;=3,"Medium","Low"))</f>
        <v>High</v>
      </c>
    </row>
    <row r="1179" spans="1:22" x14ac:dyDescent="0.3">
      <c r="A1179" t="s">
        <v>387</v>
      </c>
      <c r="B1179" t="s">
        <v>23</v>
      </c>
      <c r="C1179" t="s">
        <v>24</v>
      </c>
      <c r="D1179" s="3">
        <v>90.56</v>
      </c>
      <c r="E1179" s="3">
        <v>6.5603321990000003</v>
      </c>
      <c r="F1179" s="3">
        <v>6.7874677700000001</v>
      </c>
      <c r="G1179" s="3">
        <v>15.3</v>
      </c>
      <c r="H1179" s="3">
        <v>51.8</v>
      </c>
      <c r="I1179" s="3">
        <v>39.1</v>
      </c>
      <c r="J1179" s="3">
        <v>1.127</v>
      </c>
      <c r="K1179" s="3">
        <v>33.957000000000001</v>
      </c>
      <c r="L1179" s="3">
        <v>16264</v>
      </c>
      <c r="M1179" s="3" t="s">
        <v>215</v>
      </c>
      <c r="N1179" s="3">
        <v>29.353295620000001</v>
      </c>
      <c r="O1179" s="3">
        <v>3.67</v>
      </c>
      <c r="P1179" t="s">
        <v>21</v>
      </c>
      <c r="Q1179" s="3">
        <f t="shared" si="36"/>
        <v>0</v>
      </c>
      <c r="R1179" s="3">
        <f t="shared" si="37"/>
        <v>0</v>
      </c>
      <c r="S1179" s="3">
        <f>IF(Machine_Downtime[[#This Row],[Coolant_Temperature]]&gt;18,2,0)</f>
        <v>0</v>
      </c>
      <c r="T1179" s="3">
        <f>IF(Machine_Downtime[[#This Row],[Torque]]&gt;24,2,0)</f>
        <v>2</v>
      </c>
      <c r="U1179" s="3">
        <f>Machine_Downtime[[#This Row],[torque_risk]]+Machine_Downtime[[#This Row],[temperature_risk]]+Machine_Downtime[[#This Row],[splindle_speed_risk]]+Machine_Downtime[[#This Row],[pressure_risk]]</f>
        <v>2</v>
      </c>
      <c r="V1179" s="3" t="str">
        <f>IF(Machine_Downtime[[#This Row],[risk_score]]&gt;=5,"High",IF(Machine_Downtime[[#This Row],[risk_score]]&gt;=3,"Medium","Low"))</f>
        <v>Low</v>
      </c>
    </row>
    <row r="1180" spans="1:22" x14ac:dyDescent="0.3">
      <c r="A1180" t="s">
        <v>387</v>
      </c>
      <c r="B1180" t="s">
        <v>17</v>
      </c>
      <c r="C1180" t="s">
        <v>18</v>
      </c>
      <c r="D1180" s="3">
        <v>67.89</v>
      </c>
      <c r="E1180" s="3">
        <v>3.9500779850000001</v>
      </c>
      <c r="F1180" s="3">
        <v>6.8249078829999998</v>
      </c>
      <c r="G1180" s="3">
        <v>25.6</v>
      </c>
      <c r="H1180" s="3">
        <v>45.1</v>
      </c>
      <c r="I1180" s="3">
        <v>29.8</v>
      </c>
      <c r="J1180" s="3">
        <v>1.167</v>
      </c>
      <c r="K1180" s="3">
        <v>19.015000000000001</v>
      </c>
      <c r="L1180" s="3">
        <v>20504</v>
      </c>
      <c r="M1180" s="3" t="s">
        <v>136</v>
      </c>
      <c r="N1180" s="3">
        <v>30.380679650000001</v>
      </c>
      <c r="O1180" s="3">
        <v>2.37</v>
      </c>
      <c r="P1180" t="s">
        <v>21</v>
      </c>
      <c r="Q1180" s="3">
        <f t="shared" si="36"/>
        <v>2</v>
      </c>
      <c r="R1180" s="3">
        <f t="shared" si="37"/>
        <v>0</v>
      </c>
      <c r="S1180" s="3">
        <f>IF(Machine_Downtime[[#This Row],[Coolant_Temperature]]&gt;18,2,0)</f>
        <v>2</v>
      </c>
      <c r="T1180" s="3">
        <f>IF(Machine_Downtime[[#This Row],[Torque]]&gt;24,2,0)</f>
        <v>2</v>
      </c>
      <c r="U1180" s="3">
        <f>Machine_Downtime[[#This Row],[torque_risk]]+Machine_Downtime[[#This Row],[temperature_risk]]+Machine_Downtime[[#This Row],[splindle_speed_risk]]+Machine_Downtime[[#This Row],[pressure_risk]]</f>
        <v>6</v>
      </c>
      <c r="V1180" s="3" t="str">
        <f>IF(Machine_Downtime[[#This Row],[risk_score]]&gt;=5,"High",IF(Machine_Downtime[[#This Row],[risk_score]]&gt;=3,"Medium","Low"))</f>
        <v>High</v>
      </c>
    </row>
    <row r="1181" spans="1:22" x14ac:dyDescent="0.3">
      <c r="A1181" t="s">
        <v>387</v>
      </c>
      <c r="B1181" t="s">
        <v>23</v>
      </c>
      <c r="C1181" t="s">
        <v>24</v>
      </c>
      <c r="D1181" s="3">
        <v>52.83</v>
      </c>
      <c r="E1181" s="3">
        <v>4.5668539020000001</v>
      </c>
      <c r="F1181" s="3">
        <v>6.0035794859999996</v>
      </c>
      <c r="G1181" s="3" t="s">
        <v>309</v>
      </c>
      <c r="H1181" s="3">
        <v>45.3</v>
      </c>
      <c r="I1181" s="3">
        <v>30.7</v>
      </c>
      <c r="J1181" s="3">
        <v>0.97899999999999998</v>
      </c>
      <c r="K1181" s="3">
        <v>9.6020000000000003</v>
      </c>
      <c r="L1181" s="3">
        <v>16247</v>
      </c>
      <c r="M1181" s="3" t="s">
        <v>215</v>
      </c>
      <c r="N1181" s="3">
        <v>29.38400936</v>
      </c>
      <c r="O1181" s="3">
        <v>3.67</v>
      </c>
      <c r="P1181" t="s">
        <v>21</v>
      </c>
      <c r="Q1181" s="3">
        <f t="shared" si="36"/>
        <v>2</v>
      </c>
      <c r="R1181" s="3">
        <f t="shared" si="37"/>
        <v>2</v>
      </c>
      <c r="S1181" s="3">
        <f>IF(Machine_Downtime[[#This Row],[Coolant_Temperature]]&gt;18,2,0)</f>
        <v>2</v>
      </c>
      <c r="T1181" s="3">
        <f>IF(Machine_Downtime[[#This Row],[Torque]]&gt;24,2,0)</f>
        <v>2</v>
      </c>
      <c r="U1181" s="3">
        <f>Machine_Downtime[[#This Row],[torque_risk]]+Machine_Downtime[[#This Row],[temperature_risk]]+Machine_Downtime[[#This Row],[splindle_speed_risk]]+Machine_Downtime[[#This Row],[pressure_risk]]</f>
        <v>8</v>
      </c>
      <c r="V1181" s="3" t="str">
        <f>IF(Machine_Downtime[[#This Row],[risk_score]]&gt;=5,"High",IF(Machine_Downtime[[#This Row],[risk_score]]&gt;=3,"Medium","Low"))</f>
        <v>High</v>
      </c>
    </row>
    <row r="1182" spans="1:22" x14ac:dyDescent="0.3">
      <c r="A1182" t="s">
        <v>387</v>
      </c>
      <c r="B1182" t="s">
        <v>23</v>
      </c>
      <c r="C1182" t="s">
        <v>24</v>
      </c>
      <c r="D1182" s="3">
        <v>70.66</v>
      </c>
      <c r="E1182" s="3">
        <v>3.9573288930000001</v>
      </c>
      <c r="F1182" s="3">
        <v>6.0024522129999998</v>
      </c>
      <c r="G1182" s="3">
        <v>24.4</v>
      </c>
      <c r="H1182" s="3">
        <v>41.6</v>
      </c>
      <c r="I1182" s="3">
        <v>33.299999999999997</v>
      </c>
      <c r="J1182" s="3">
        <v>0.48699999999999999</v>
      </c>
      <c r="K1182" s="3">
        <v>37.704999999999998</v>
      </c>
      <c r="L1182" s="3">
        <v>26605</v>
      </c>
      <c r="M1182" s="3" t="s">
        <v>84</v>
      </c>
      <c r="N1182" s="3">
        <v>30.330495549999998</v>
      </c>
      <c r="O1182" s="3">
        <v>2.11</v>
      </c>
      <c r="P1182" t="s">
        <v>21</v>
      </c>
      <c r="Q1182" s="3">
        <f t="shared" si="36"/>
        <v>2</v>
      </c>
      <c r="R1182" s="3">
        <f t="shared" si="37"/>
        <v>0</v>
      </c>
      <c r="S1182" s="3">
        <f>IF(Machine_Downtime[[#This Row],[Coolant_Temperature]]&gt;18,2,0)</f>
        <v>2</v>
      </c>
      <c r="T1182" s="3">
        <f>IF(Machine_Downtime[[#This Row],[Torque]]&gt;24,2,0)</f>
        <v>2</v>
      </c>
      <c r="U1182" s="3">
        <f>Machine_Downtime[[#This Row],[torque_risk]]+Machine_Downtime[[#This Row],[temperature_risk]]+Machine_Downtime[[#This Row],[splindle_speed_risk]]+Machine_Downtime[[#This Row],[pressure_risk]]</f>
        <v>6</v>
      </c>
      <c r="V1182" s="3" t="str">
        <f>IF(Machine_Downtime[[#This Row],[risk_score]]&gt;=5,"High",IF(Machine_Downtime[[#This Row],[risk_score]]&gt;=3,"Medium","Low"))</f>
        <v>High</v>
      </c>
    </row>
    <row r="1183" spans="1:22" x14ac:dyDescent="0.3">
      <c r="A1183" t="s">
        <v>387</v>
      </c>
      <c r="B1183" t="s">
        <v>28</v>
      </c>
      <c r="C1183" t="s">
        <v>29</v>
      </c>
      <c r="D1183" s="3">
        <v>59.26</v>
      </c>
      <c r="E1183" s="3">
        <v>3.952914389</v>
      </c>
      <c r="F1183" s="3">
        <v>6.2852575169999998</v>
      </c>
      <c r="G1183" s="3">
        <v>26.4</v>
      </c>
      <c r="H1183" s="3">
        <v>48.5</v>
      </c>
      <c r="I1183" s="3">
        <v>39.700000000000003</v>
      </c>
      <c r="J1183" s="3">
        <v>1.663</v>
      </c>
      <c r="K1183" s="3">
        <v>31.18</v>
      </c>
      <c r="L1183" s="3">
        <v>21951</v>
      </c>
      <c r="M1183" s="3" t="s">
        <v>67</v>
      </c>
      <c r="N1183" s="3">
        <v>30.372948210000001</v>
      </c>
      <c r="O1183" s="3">
        <v>2.19</v>
      </c>
      <c r="P1183" t="s">
        <v>21</v>
      </c>
      <c r="Q1183" s="3">
        <f t="shared" si="36"/>
        <v>2</v>
      </c>
      <c r="R1183" s="3">
        <f t="shared" si="37"/>
        <v>2</v>
      </c>
      <c r="S1183" s="3">
        <f>IF(Machine_Downtime[[#This Row],[Coolant_Temperature]]&gt;18,2,0)</f>
        <v>2</v>
      </c>
      <c r="T1183" s="3">
        <f>IF(Machine_Downtime[[#This Row],[Torque]]&gt;24,2,0)</f>
        <v>2</v>
      </c>
      <c r="U1183" s="3">
        <f>Machine_Downtime[[#This Row],[torque_risk]]+Machine_Downtime[[#This Row],[temperature_risk]]+Machine_Downtime[[#This Row],[splindle_speed_risk]]+Machine_Downtime[[#This Row],[pressure_risk]]</f>
        <v>8</v>
      </c>
      <c r="V1183" s="3" t="str">
        <f>IF(Machine_Downtime[[#This Row],[risk_score]]&gt;=5,"High",IF(Machine_Downtime[[#This Row],[risk_score]]&gt;=3,"Medium","Low"))</f>
        <v>High</v>
      </c>
    </row>
    <row r="1184" spans="1:22" x14ac:dyDescent="0.3">
      <c r="A1184" t="s">
        <v>387</v>
      </c>
      <c r="B1184" t="s">
        <v>28</v>
      </c>
      <c r="C1184" t="s">
        <v>29</v>
      </c>
      <c r="D1184" s="3">
        <v>94.74</v>
      </c>
      <c r="E1184" s="3">
        <v>5.5678565730000003</v>
      </c>
      <c r="F1184" s="3">
        <v>7.0718221899999998</v>
      </c>
      <c r="G1184" s="3">
        <v>15.1</v>
      </c>
      <c r="H1184" s="3">
        <v>44.9</v>
      </c>
      <c r="I1184" s="3">
        <v>36.299999999999997</v>
      </c>
      <c r="J1184" s="3">
        <v>0.95599999999999996</v>
      </c>
      <c r="K1184" s="3">
        <v>33.957999999999998</v>
      </c>
      <c r="L1184" s="3">
        <v>27613</v>
      </c>
      <c r="M1184" s="3" t="s">
        <v>221</v>
      </c>
      <c r="N1184" s="3">
        <v>29.362322410000001</v>
      </c>
      <c r="O1184" s="3">
        <v>3.55</v>
      </c>
      <c r="P1184" t="s">
        <v>21</v>
      </c>
      <c r="Q1184" s="3">
        <f t="shared" si="36"/>
        <v>0</v>
      </c>
      <c r="R1184" s="3">
        <f t="shared" si="37"/>
        <v>2</v>
      </c>
      <c r="S1184" s="3">
        <f>IF(Machine_Downtime[[#This Row],[Coolant_Temperature]]&gt;18,2,0)</f>
        <v>0</v>
      </c>
      <c r="T1184" s="3">
        <f>IF(Machine_Downtime[[#This Row],[Torque]]&gt;24,2,0)</f>
        <v>2</v>
      </c>
      <c r="U1184" s="3">
        <f>Machine_Downtime[[#This Row],[torque_risk]]+Machine_Downtime[[#This Row],[temperature_risk]]+Machine_Downtime[[#This Row],[splindle_speed_risk]]+Machine_Downtime[[#This Row],[pressure_risk]]</f>
        <v>4</v>
      </c>
      <c r="V1184" s="3" t="str">
        <f>IF(Machine_Downtime[[#This Row],[risk_score]]&gt;=5,"High",IF(Machine_Downtime[[#This Row],[risk_score]]&gt;=3,"Medium","Low"))</f>
        <v>Medium</v>
      </c>
    </row>
    <row r="1185" spans="1:22" x14ac:dyDescent="0.3">
      <c r="A1185" t="s">
        <v>387</v>
      </c>
      <c r="B1185" t="s">
        <v>23</v>
      </c>
      <c r="C1185" t="s">
        <v>24</v>
      </c>
      <c r="D1185" s="3">
        <v>59.15</v>
      </c>
      <c r="E1185" s="3">
        <v>3.9957850060000002</v>
      </c>
      <c r="F1185" s="3">
        <v>6.3486552869999997</v>
      </c>
      <c r="G1185" s="3" t="s">
        <v>50</v>
      </c>
      <c r="H1185" s="3">
        <v>43.6</v>
      </c>
      <c r="I1185" s="3">
        <v>33.299999999999997</v>
      </c>
      <c r="J1185" s="3">
        <v>1.319</v>
      </c>
      <c r="K1185" s="3">
        <v>25.765000000000001</v>
      </c>
      <c r="L1185" s="3">
        <v>15986</v>
      </c>
      <c r="M1185" s="3" t="s">
        <v>199</v>
      </c>
      <c r="N1185" s="3">
        <v>29.863755789999999</v>
      </c>
      <c r="O1185" s="3">
        <v>2.39</v>
      </c>
      <c r="P1185" t="s">
        <v>21</v>
      </c>
      <c r="Q1185" s="3">
        <f t="shared" si="36"/>
        <v>2</v>
      </c>
      <c r="R1185" s="3">
        <f t="shared" si="37"/>
        <v>2</v>
      </c>
      <c r="S1185" s="3">
        <f>IF(Machine_Downtime[[#This Row],[Coolant_Temperature]]&gt;18,2,0)</f>
        <v>2</v>
      </c>
      <c r="T1185" s="3">
        <f>IF(Machine_Downtime[[#This Row],[Torque]]&gt;24,2,0)</f>
        <v>2</v>
      </c>
      <c r="U1185" s="3">
        <f>Machine_Downtime[[#This Row],[torque_risk]]+Machine_Downtime[[#This Row],[temperature_risk]]+Machine_Downtime[[#This Row],[splindle_speed_risk]]+Machine_Downtime[[#This Row],[pressure_risk]]</f>
        <v>8</v>
      </c>
      <c r="V1185" s="3" t="str">
        <f>IF(Machine_Downtime[[#This Row],[risk_score]]&gt;=5,"High",IF(Machine_Downtime[[#This Row],[risk_score]]&gt;=3,"Medium","Low"))</f>
        <v>High</v>
      </c>
    </row>
    <row r="1186" spans="1:22" x14ac:dyDescent="0.3">
      <c r="A1186" t="s">
        <v>387</v>
      </c>
      <c r="B1186" t="s">
        <v>23</v>
      </c>
      <c r="C1186" t="s">
        <v>24</v>
      </c>
      <c r="D1186" s="3">
        <v>77.489999999999995</v>
      </c>
      <c r="E1186" s="3">
        <v>3.9579193290000001</v>
      </c>
      <c r="F1186" s="3">
        <v>6.344461087</v>
      </c>
      <c r="G1186" s="3">
        <v>28.7</v>
      </c>
      <c r="H1186" s="3">
        <v>54.2</v>
      </c>
      <c r="I1186" s="3">
        <v>36.200000000000003</v>
      </c>
      <c r="J1186" s="3">
        <v>1.161</v>
      </c>
      <c r="K1186" s="3">
        <v>19.765000000000001</v>
      </c>
      <c r="L1186" s="3">
        <v>15755</v>
      </c>
      <c r="M1186" s="3" t="s">
        <v>42</v>
      </c>
      <c r="N1186" s="3">
        <v>30.301618529999999</v>
      </c>
      <c r="O1186" s="3">
        <v>2.25</v>
      </c>
      <c r="P1186" t="s">
        <v>21</v>
      </c>
      <c r="Q1186" s="3">
        <f t="shared" si="36"/>
        <v>2</v>
      </c>
      <c r="R1186" s="3">
        <f t="shared" si="37"/>
        <v>0</v>
      </c>
      <c r="S1186" s="3">
        <f>IF(Machine_Downtime[[#This Row],[Coolant_Temperature]]&gt;18,2,0)</f>
        <v>2</v>
      </c>
      <c r="T1186" s="3">
        <f>IF(Machine_Downtime[[#This Row],[Torque]]&gt;24,2,0)</f>
        <v>2</v>
      </c>
      <c r="U1186" s="3">
        <f>Machine_Downtime[[#This Row],[torque_risk]]+Machine_Downtime[[#This Row],[temperature_risk]]+Machine_Downtime[[#This Row],[splindle_speed_risk]]+Machine_Downtime[[#This Row],[pressure_risk]]</f>
        <v>6</v>
      </c>
      <c r="V1186" s="3" t="str">
        <f>IF(Machine_Downtime[[#This Row],[risk_score]]&gt;=5,"High",IF(Machine_Downtime[[#This Row],[risk_score]]&gt;=3,"Medium","Low"))</f>
        <v>High</v>
      </c>
    </row>
    <row r="1187" spans="1:22" x14ac:dyDescent="0.3">
      <c r="A1187" t="s">
        <v>387</v>
      </c>
      <c r="B1187" t="s">
        <v>28</v>
      </c>
      <c r="C1187" t="s">
        <v>29</v>
      </c>
      <c r="D1187" s="3">
        <v>63.49</v>
      </c>
      <c r="E1187" s="3">
        <v>3.9251415189999999</v>
      </c>
      <c r="F1187" s="3">
        <v>6.5049960469999997</v>
      </c>
      <c r="G1187" s="3">
        <v>29.8</v>
      </c>
      <c r="H1187" s="3">
        <v>48.9</v>
      </c>
      <c r="I1187" s="3">
        <v>30.3</v>
      </c>
      <c r="J1187" s="3">
        <v>1.234</v>
      </c>
      <c r="K1187" s="3">
        <v>29.201000000000001</v>
      </c>
      <c r="L1187" s="3">
        <v>15502</v>
      </c>
      <c r="M1187" s="3" t="s">
        <v>32</v>
      </c>
      <c r="N1187" s="3">
        <v>30.796155330000001</v>
      </c>
      <c r="O1187" s="3">
        <v>2.4</v>
      </c>
      <c r="P1187" t="s">
        <v>21</v>
      </c>
      <c r="Q1187" s="3">
        <f t="shared" si="36"/>
        <v>2</v>
      </c>
      <c r="R1187" s="3">
        <f t="shared" si="37"/>
        <v>0</v>
      </c>
      <c r="S1187" s="3">
        <f>IF(Machine_Downtime[[#This Row],[Coolant_Temperature]]&gt;18,2,0)</f>
        <v>2</v>
      </c>
      <c r="T1187" s="3">
        <f>IF(Machine_Downtime[[#This Row],[Torque]]&gt;24,2,0)</f>
        <v>2</v>
      </c>
      <c r="U1187" s="3">
        <f>Machine_Downtime[[#This Row],[torque_risk]]+Machine_Downtime[[#This Row],[temperature_risk]]+Machine_Downtime[[#This Row],[splindle_speed_risk]]+Machine_Downtime[[#This Row],[pressure_risk]]</f>
        <v>6</v>
      </c>
      <c r="V1187" s="3" t="str">
        <f>IF(Machine_Downtime[[#This Row],[risk_score]]&gt;=5,"High",IF(Machine_Downtime[[#This Row],[risk_score]]&gt;=3,"Medium","Low"))</f>
        <v>High</v>
      </c>
    </row>
    <row r="1188" spans="1:22" x14ac:dyDescent="0.3">
      <c r="A1188" t="s">
        <v>387</v>
      </c>
      <c r="B1188" t="s">
        <v>28</v>
      </c>
      <c r="C1188" t="s">
        <v>29</v>
      </c>
      <c r="D1188" s="3">
        <v>83.7</v>
      </c>
      <c r="E1188" s="3">
        <v>3.925254281</v>
      </c>
      <c r="F1188" s="3">
        <v>6.4280488550000001</v>
      </c>
      <c r="G1188" s="3">
        <v>30.3</v>
      </c>
      <c r="H1188" s="3">
        <v>43.8</v>
      </c>
      <c r="I1188" s="3">
        <v>30.5</v>
      </c>
      <c r="J1188" s="3">
        <v>8.7999999999999995E-2</v>
      </c>
      <c r="K1188" s="3">
        <v>16.012</v>
      </c>
      <c r="L1188" s="3">
        <v>15512</v>
      </c>
      <c r="M1188" s="3" t="s">
        <v>210</v>
      </c>
      <c r="N1188" s="3">
        <v>30.776302220000002</v>
      </c>
      <c r="O1188" s="3">
        <v>2.38</v>
      </c>
      <c r="P1188" t="s">
        <v>21</v>
      </c>
      <c r="Q1188" s="3">
        <f t="shared" si="36"/>
        <v>2</v>
      </c>
      <c r="R1188" s="3">
        <f t="shared" si="37"/>
        <v>0</v>
      </c>
      <c r="S1188" s="3">
        <f>IF(Machine_Downtime[[#This Row],[Coolant_Temperature]]&gt;18,2,0)</f>
        <v>2</v>
      </c>
      <c r="T1188" s="3">
        <f>IF(Machine_Downtime[[#This Row],[Torque]]&gt;24,2,0)</f>
        <v>2</v>
      </c>
      <c r="U1188" s="3">
        <f>Machine_Downtime[[#This Row],[torque_risk]]+Machine_Downtime[[#This Row],[temperature_risk]]+Machine_Downtime[[#This Row],[splindle_speed_risk]]+Machine_Downtime[[#This Row],[pressure_risk]]</f>
        <v>6</v>
      </c>
      <c r="V1188" s="3" t="str">
        <f>IF(Machine_Downtime[[#This Row],[risk_score]]&gt;=5,"High",IF(Machine_Downtime[[#This Row],[risk_score]]&gt;=3,"Medium","Low"))</f>
        <v>High</v>
      </c>
    </row>
    <row r="1189" spans="1:22" x14ac:dyDescent="0.3">
      <c r="A1189" t="s">
        <v>387</v>
      </c>
      <c r="B1189" t="s">
        <v>28</v>
      </c>
      <c r="C1189" t="s">
        <v>29</v>
      </c>
      <c r="D1189" s="3">
        <v>61.7</v>
      </c>
      <c r="E1189" s="3">
        <v>3.929971112</v>
      </c>
      <c r="F1189" s="3">
        <v>6.780749245</v>
      </c>
      <c r="G1189" s="3">
        <v>13.4</v>
      </c>
      <c r="H1189" s="3">
        <v>50.5</v>
      </c>
      <c r="I1189" s="3">
        <v>33.200000000000003</v>
      </c>
      <c r="J1189" s="3">
        <v>1.093</v>
      </c>
      <c r="K1189" s="3">
        <v>21.297999999999998</v>
      </c>
      <c r="L1189" s="3">
        <v>15596</v>
      </c>
      <c r="M1189" s="3" t="s">
        <v>112</v>
      </c>
      <c r="N1189" s="3">
        <v>30.61054116</v>
      </c>
      <c r="O1189" s="3">
        <v>2.2799999999999998</v>
      </c>
      <c r="P1189" t="s">
        <v>21</v>
      </c>
      <c r="Q1189" s="3">
        <f t="shared" si="36"/>
        <v>2</v>
      </c>
      <c r="R1189" s="3">
        <f t="shared" si="37"/>
        <v>0</v>
      </c>
      <c r="S1189" s="3">
        <f>IF(Machine_Downtime[[#This Row],[Coolant_Temperature]]&gt;18,2,0)</f>
        <v>0</v>
      </c>
      <c r="T1189" s="3">
        <f>IF(Machine_Downtime[[#This Row],[Torque]]&gt;24,2,0)</f>
        <v>2</v>
      </c>
      <c r="U1189" s="3">
        <f>Machine_Downtime[[#This Row],[torque_risk]]+Machine_Downtime[[#This Row],[temperature_risk]]+Machine_Downtime[[#This Row],[splindle_speed_risk]]+Machine_Downtime[[#This Row],[pressure_risk]]</f>
        <v>4</v>
      </c>
      <c r="V1189" s="3" t="str">
        <f>IF(Machine_Downtime[[#This Row],[risk_score]]&gt;=5,"High",IF(Machine_Downtime[[#This Row],[risk_score]]&gt;=3,"Medium","Low"))</f>
        <v>Medium</v>
      </c>
    </row>
    <row r="1190" spans="1:22" x14ac:dyDescent="0.3">
      <c r="A1190" t="s">
        <v>387</v>
      </c>
      <c r="B1190" t="s">
        <v>17</v>
      </c>
      <c r="C1190" t="s">
        <v>18</v>
      </c>
      <c r="D1190" s="3">
        <v>88.38</v>
      </c>
      <c r="E1190" s="3">
        <v>3.9328161289999999</v>
      </c>
      <c r="F1190" s="3">
        <v>7.0437165860000004</v>
      </c>
      <c r="G1190" s="3">
        <v>25.8</v>
      </c>
      <c r="H1190" s="3">
        <v>51.2</v>
      </c>
      <c r="I1190" s="3">
        <v>32.5</v>
      </c>
      <c r="J1190" s="3">
        <v>1.02</v>
      </c>
      <c r="K1190" s="3">
        <v>32.195</v>
      </c>
      <c r="L1190" s="3">
        <v>15607</v>
      </c>
      <c r="M1190" s="3" t="s">
        <v>167</v>
      </c>
      <c r="N1190" s="3">
        <v>30.588966490000001</v>
      </c>
      <c r="O1190" s="3">
        <v>2.06</v>
      </c>
      <c r="P1190" t="s">
        <v>21</v>
      </c>
      <c r="Q1190" s="3">
        <f t="shared" si="36"/>
        <v>2</v>
      </c>
      <c r="R1190" s="3">
        <f t="shared" si="37"/>
        <v>0</v>
      </c>
      <c r="S1190" s="3">
        <f>IF(Machine_Downtime[[#This Row],[Coolant_Temperature]]&gt;18,2,0)</f>
        <v>2</v>
      </c>
      <c r="T1190" s="3">
        <f>IF(Machine_Downtime[[#This Row],[Torque]]&gt;24,2,0)</f>
        <v>2</v>
      </c>
      <c r="U1190" s="3">
        <f>Machine_Downtime[[#This Row],[torque_risk]]+Machine_Downtime[[#This Row],[temperature_risk]]+Machine_Downtime[[#This Row],[splindle_speed_risk]]+Machine_Downtime[[#This Row],[pressure_risk]]</f>
        <v>6</v>
      </c>
      <c r="V1190" s="3" t="str">
        <f>IF(Machine_Downtime[[#This Row],[risk_score]]&gt;=5,"High",IF(Machine_Downtime[[#This Row],[risk_score]]&gt;=3,"Medium","Low"))</f>
        <v>High</v>
      </c>
    </row>
    <row r="1191" spans="1:22" x14ac:dyDescent="0.3">
      <c r="A1191" t="s">
        <v>387</v>
      </c>
      <c r="B1191" t="s">
        <v>28</v>
      </c>
      <c r="C1191" t="s">
        <v>29</v>
      </c>
      <c r="D1191" s="3">
        <v>66.319999999999993</v>
      </c>
      <c r="E1191" s="3">
        <v>3.9447146540000002</v>
      </c>
      <c r="F1191" s="3">
        <v>6.1137595060000001</v>
      </c>
      <c r="G1191" s="3">
        <v>26.3</v>
      </c>
      <c r="H1191" s="3">
        <v>51.3</v>
      </c>
      <c r="I1191" s="3">
        <v>32.299999999999997</v>
      </c>
      <c r="J1191" s="3">
        <v>1.794</v>
      </c>
      <c r="K1191" s="3">
        <v>20.972000000000001</v>
      </c>
      <c r="L1191" s="3">
        <v>15660</v>
      </c>
      <c r="M1191" s="3" t="s">
        <v>55</v>
      </c>
      <c r="N1191" s="3">
        <v>14.202889730000001</v>
      </c>
      <c r="O1191" s="3">
        <v>2.0499999999999998</v>
      </c>
      <c r="P1191" t="s">
        <v>21</v>
      </c>
      <c r="Q1191" s="3">
        <f t="shared" si="36"/>
        <v>2</v>
      </c>
      <c r="R1191" s="3">
        <f t="shared" si="37"/>
        <v>0</v>
      </c>
      <c r="S1191" s="3">
        <f>IF(Machine_Downtime[[#This Row],[Coolant_Temperature]]&gt;18,2,0)</f>
        <v>2</v>
      </c>
      <c r="T1191" s="3">
        <f>IF(Machine_Downtime[[#This Row],[Torque]]&gt;24,2,0)</f>
        <v>0</v>
      </c>
      <c r="U1191" s="3">
        <f>Machine_Downtime[[#This Row],[torque_risk]]+Machine_Downtime[[#This Row],[temperature_risk]]+Machine_Downtime[[#This Row],[splindle_speed_risk]]+Machine_Downtime[[#This Row],[pressure_risk]]</f>
        <v>4</v>
      </c>
      <c r="V1191" s="3" t="str">
        <f>IF(Machine_Downtime[[#This Row],[risk_score]]&gt;=5,"High",IF(Machine_Downtime[[#This Row],[risk_score]]&gt;=3,"Medium","Low"))</f>
        <v>Medium</v>
      </c>
    </row>
    <row r="1192" spans="1:22" x14ac:dyDescent="0.3">
      <c r="A1192" t="s">
        <v>387</v>
      </c>
      <c r="B1192" t="s">
        <v>28</v>
      </c>
      <c r="C1192" t="s">
        <v>29</v>
      </c>
      <c r="D1192" s="3">
        <v>60.89</v>
      </c>
      <c r="E1192" s="3">
        <v>4.8425205299999998</v>
      </c>
      <c r="F1192" s="3">
        <v>6.6523639729999999</v>
      </c>
      <c r="G1192" s="3">
        <v>16.899999999999999</v>
      </c>
      <c r="H1192" s="3">
        <v>44.9</v>
      </c>
      <c r="I1192" s="3">
        <v>30.2</v>
      </c>
      <c r="J1192" s="3">
        <v>1.5109999999999999</v>
      </c>
      <c r="K1192" s="3">
        <v>28.495000000000001</v>
      </c>
      <c r="L1192" s="3">
        <v>15986</v>
      </c>
      <c r="M1192" s="3" t="s">
        <v>178</v>
      </c>
      <c r="N1192" s="3">
        <v>15.119739300000001</v>
      </c>
      <c r="O1192" s="3">
        <v>2.2200000000000002</v>
      </c>
      <c r="P1192" t="s">
        <v>21</v>
      </c>
      <c r="Q1192" s="3">
        <f t="shared" si="36"/>
        <v>2</v>
      </c>
      <c r="R1192" s="3">
        <f t="shared" si="37"/>
        <v>0</v>
      </c>
      <c r="S1192" s="3">
        <f>IF(Machine_Downtime[[#This Row],[Coolant_Temperature]]&gt;18,2,0)</f>
        <v>0</v>
      </c>
      <c r="T1192" s="3">
        <f>IF(Machine_Downtime[[#This Row],[Torque]]&gt;24,2,0)</f>
        <v>0</v>
      </c>
      <c r="U1192" s="3">
        <f>Machine_Downtime[[#This Row],[torque_risk]]+Machine_Downtime[[#This Row],[temperature_risk]]+Machine_Downtime[[#This Row],[splindle_speed_risk]]+Machine_Downtime[[#This Row],[pressure_risk]]</f>
        <v>2</v>
      </c>
      <c r="V1192" s="3" t="str">
        <f>IF(Machine_Downtime[[#This Row],[risk_score]]&gt;=5,"High",IF(Machine_Downtime[[#This Row],[risk_score]]&gt;=3,"Medium","Low"))</f>
        <v>Low</v>
      </c>
    </row>
    <row r="1193" spans="1:22" x14ac:dyDescent="0.3">
      <c r="A1193" t="s">
        <v>387</v>
      </c>
      <c r="B1193" t="s">
        <v>17</v>
      </c>
      <c r="C1193" t="s">
        <v>18</v>
      </c>
      <c r="D1193" s="3">
        <v>56.07</v>
      </c>
      <c r="E1193" s="3">
        <v>5.9366097599999996</v>
      </c>
      <c r="F1193" s="3">
        <v>7.1998552279999997</v>
      </c>
      <c r="G1193" s="3">
        <v>8.6</v>
      </c>
      <c r="H1193" s="3">
        <v>40.9</v>
      </c>
      <c r="I1193" s="3">
        <v>32.5</v>
      </c>
      <c r="J1193" s="3">
        <v>0.56499999999999995</v>
      </c>
      <c r="K1193" s="3">
        <v>12.459</v>
      </c>
      <c r="L1193" s="3">
        <v>15634</v>
      </c>
      <c r="M1193" s="3" t="s">
        <v>122</v>
      </c>
      <c r="N1193" s="3">
        <v>30.536139179999999</v>
      </c>
      <c r="O1193" s="3">
        <v>2.34</v>
      </c>
      <c r="P1193" t="s">
        <v>21</v>
      </c>
      <c r="Q1193" s="3">
        <f t="shared" si="36"/>
        <v>2</v>
      </c>
      <c r="R1193" s="3">
        <f t="shared" si="37"/>
        <v>0</v>
      </c>
      <c r="S1193" s="3">
        <f>IF(Machine_Downtime[[#This Row],[Coolant_Temperature]]&gt;18,2,0)</f>
        <v>0</v>
      </c>
      <c r="T1193" s="3">
        <f>IF(Machine_Downtime[[#This Row],[Torque]]&gt;24,2,0)</f>
        <v>2</v>
      </c>
      <c r="U1193" s="3">
        <f>Machine_Downtime[[#This Row],[torque_risk]]+Machine_Downtime[[#This Row],[temperature_risk]]+Machine_Downtime[[#This Row],[splindle_speed_risk]]+Machine_Downtime[[#This Row],[pressure_risk]]</f>
        <v>4</v>
      </c>
      <c r="V1193" s="3" t="str">
        <f>IF(Machine_Downtime[[#This Row],[risk_score]]&gt;=5,"High",IF(Machine_Downtime[[#This Row],[risk_score]]&gt;=3,"Medium","Low"))</f>
        <v>Medium</v>
      </c>
    </row>
    <row r="1194" spans="1:22" x14ac:dyDescent="0.3">
      <c r="A1194" t="s">
        <v>387</v>
      </c>
      <c r="B1194" t="s">
        <v>23</v>
      </c>
      <c r="C1194" t="s">
        <v>24</v>
      </c>
      <c r="D1194" s="3">
        <v>73.5721609</v>
      </c>
      <c r="E1194" s="3">
        <v>5.3701320060000004</v>
      </c>
      <c r="F1194" s="3">
        <v>6.7494485849999997</v>
      </c>
      <c r="G1194" s="3">
        <v>23.8</v>
      </c>
      <c r="H1194" s="3" t="s">
        <v>128</v>
      </c>
      <c r="I1194" s="3">
        <v>42.4</v>
      </c>
      <c r="J1194" s="3">
        <v>0.67100000000000004</v>
      </c>
      <c r="K1194" s="3">
        <v>21.652999999999999</v>
      </c>
      <c r="L1194" s="3">
        <v>16198</v>
      </c>
      <c r="M1194" s="3" t="s">
        <v>175</v>
      </c>
      <c r="N1194" s="3">
        <v>22.13781591</v>
      </c>
      <c r="O1194" s="3">
        <v>3.04</v>
      </c>
      <c r="P1194" t="s">
        <v>37</v>
      </c>
      <c r="Q1194" s="3">
        <f t="shared" si="36"/>
        <v>2</v>
      </c>
      <c r="R1194" s="3">
        <f t="shared" si="37"/>
        <v>0</v>
      </c>
      <c r="S1194" s="3">
        <f>IF(Machine_Downtime[[#This Row],[Coolant_Temperature]]&gt;18,2,0)</f>
        <v>2</v>
      </c>
      <c r="T1194" s="3">
        <f>IF(Machine_Downtime[[#This Row],[Torque]]&gt;24,2,0)</f>
        <v>0</v>
      </c>
      <c r="U1194" s="3">
        <f>Machine_Downtime[[#This Row],[torque_risk]]+Machine_Downtime[[#This Row],[temperature_risk]]+Machine_Downtime[[#This Row],[splindle_speed_risk]]+Machine_Downtime[[#This Row],[pressure_risk]]</f>
        <v>4</v>
      </c>
      <c r="V1194" s="3" t="str">
        <f>IF(Machine_Downtime[[#This Row],[risk_score]]&gt;=5,"High",IF(Machine_Downtime[[#This Row],[risk_score]]&gt;=3,"Medium","Low"))</f>
        <v>Medium</v>
      </c>
    </row>
    <row r="1195" spans="1:22" x14ac:dyDescent="0.3">
      <c r="A1195" t="s">
        <v>387</v>
      </c>
      <c r="B1195" t="s">
        <v>28</v>
      </c>
      <c r="C1195" t="s">
        <v>29</v>
      </c>
      <c r="D1195" s="3">
        <v>137.65585859999999</v>
      </c>
      <c r="E1195" s="3">
        <v>5.3550531719999999</v>
      </c>
      <c r="F1195" s="3">
        <v>6.6755988540000004</v>
      </c>
      <c r="G1195" s="3">
        <v>23.7</v>
      </c>
      <c r="H1195" s="3">
        <v>48.7</v>
      </c>
      <c r="I1195" s="3" t="s">
        <v>88</v>
      </c>
      <c r="J1195" s="3">
        <v>1.0329999999999999</v>
      </c>
      <c r="K1195" s="3">
        <v>23.157</v>
      </c>
      <c r="L1195" s="3">
        <v>21516</v>
      </c>
      <c r="M1195" s="3" t="s">
        <v>198</v>
      </c>
      <c r="N1195" s="3">
        <v>35.580333660000001</v>
      </c>
      <c r="O1195" s="3">
        <v>2.02</v>
      </c>
      <c r="P1195" t="s">
        <v>37</v>
      </c>
      <c r="Q1195" s="3">
        <f t="shared" si="36"/>
        <v>0</v>
      </c>
      <c r="R1195" s="3">
        <f t="shared" si="37"/>
        <v>0</v>
      </c>
      <c r="S1195" s="3">
        <f>IF(Machine_Downtime[[#This Row],[Coolant_Temperature]]&gt;18,2,0)</f>
        <v>2</v>
      </c>
      <c r="T1195" s="3">
        <f>IF(Machine_Downtime[[#This Row],[Torque]]&gt;24,2,0)</f>
        <v>2</v>
      </c>
      <c r="U1195" s="3">
        <f>Machine_Downtime[[#This Row],[torque_risk]]+Machine_Downtime[[#This Row],[temperature_risk]]+Machine_Downtime[[#This Row],[splindle_speed_risk]]+Machine_Downtime[[#This Row],[pressure_risk]]</f>
        <v>4</v>
      </c>
      <c r="V1195" s="3" t="str">
        <f>IF(Machine_Downtime[[#This Row],[risk_score]]&gt;=5,"High",IF(Machine_Downtime[[#This Row],[risk_score]]&gt;=3,"Medium","Low"))</f>
        <v>Medium</v>
      </c>
    </row>
    <row r="1196" spans="1:22" x14ac:dyDescent="0.3">
      <c r="A1196" t="s">
        <v>387</v>
      </c>
      <c r="B1196" t="s">
        <v>17</v>
      </c>
      <c r="C1196" t="s">
        <v>18</v>
      </c>
      <c r="D1196" s="3">
        <v>160.93263719999999</v>
      </c>
      <c r="E1196" s="3">
        <v>3.0534513780000001</v>
      </c>
      <c r="F1196" s="3">
        <v>6.5278867690000002</v>
      </c>
      <c r="G1196" s="3">
        <v>28.6</v>
      </c>
      <c r="H1196" s="3">
        <v>47.4</v>
      </c>
      <c r="I1196" s="3">
        <v>30.9</v>
      </c>
      <c r="J1196" s="3">
        <v>1.038</v>
      </c>
      <c r="K1196" s="3">
        <v>23.704999999999998</v>
      </c>
      <c r="L1196" s="3">
        <v>19197</v>
      </c>
      <c r="M1196" s="3" t="s">
        <v>57</v>
      </c>
      <c r="N1196" s="3">
        <v>20.211769690000001</v>
      </c>
      <c r="O1196" s="3">
        <v>3.2</v>
      </c>
      <c r="P1196" t="s">
        <v>37</v>
      </c>
      <c r="Q1196" s="3">
        <f t="shared" si="36"/>
        <v>0</v>
      </c>
      <c r="R1196" s="3">
        <f t="shared" si="37"/>
        <v>2</v>
      </c>
      <c r="S1196" s="3">
        <f>IF(Machine_Downtime[[#This Row],[Coolant_Temperature]]&gt;18,2,0)</f>
        <v>2</v>
      </c>
      <c r="T1196" s="3">
        <f>IF(Machine_Downtime[[#This Row],[Torque]]&gt;24,2,0)</f>
        <v>0</v>
      </c>
      <c r="U1196" s="3">
        <f>Machine_Downtime[[#This Row],[torque_risk]]+Machine_Downtime[[#This Row],[temperature_risk]]+Machine_Downtime[[#This Row],[splindle_speed_risk]]+Machine_Downtime[[#This Row],[pressure_risk]]</f>
        <v>4</v>
      </c>
      <c r="V1196" s="3" t="str">
        <f>IF(Machine_Downtime[[#This Row],[risk_score]]&gt;=5,"High",IF(Machine_Downtime[[#This Row],[risk_score]]&gt;=3,"Medium","Low"))</f>
        <v>Medium</v>
      </c>
    </row>
    <row r="1197" spans="1:22" x14ac:dyDescent="0.3">
      <c r="A1197" t="s">
        <v>387</v>
      </c>
      <c r="B1197" t="s">
        <v>28</v>
      </c>
      <c r="C1197" t="s">
        <v>29</v>
      </c>
      <c r="D1197" s="3">
        <v>175.75627850000001</v>
      </c>
      <c r="E1197" s="3">
        <v>5.3738634330000004</v>
      </c>
      <c r="F1197" s="3">
        <v>6.5567705869999999</v>
      </c>
      <c r="G1197" s="3">
        <v>23.8</v>
      </c>
      <c r="H1197" s="3">
        <v>45.5</v>
      </c>
      <c r="I1197" s="3">
        <v>34.700000000000003</v>
      </c>
      <c r="J1197" s="3">
        <v>0.34200000000000003</v>
      </c>
      <c r="K1197" s="3">
        <v>36.204999999999998</v>
      </c>
      <c r="L1197" s="3">
        <v>18436</v>
      </c>
      <c r="M1197" s="3" t="s">
        <v>225</v>
      </c>
      <c r="N1197" s="3">
        <v>22.129606450000001</v>
      </c>
      <c r="O1197" s="3">
        <v>2.85</v>
      </c>
      <c r="P1197" t="s">
        <v>37</v>
      </c>
      <c r="Q1197" s="3">
        <f t="shared" si="36"/>
        <v>0</v>
      </c>
      <c r="R1197" s="3">
        <f t="shared" si="37"/>
        <v>0</v>
      </c>
      <c r="S1197" s="3">
        <f>IF(Machine_Downtime[[#This Row],[Coolant_Temperature]]&gt;18,2,0)</f>
        <v>2</v>
      </c>
      <c r="T1197" s="3">
        <f>IF(Machine_Downtime[[#This Row],[Torque]]&gt;24,2,0)</f>
        <v>0</v>
      </c>
      <c r="U1197" s="3">
        <f>Machine_Downtime[[#This Row],[torque_risk]]+Machine_Downtime[[#This Row],[temperature_risk]]+Machine_Downtime[[#This Row],[splindle_speed_risk]]+Machine_Downtime[[#This Row],[pressure_risk]]</f>
        <v>2</v>
      </c>
      <c r="V1197" s="3" t="str">
        <f>IF(Machine_Downtime[[#This Row],[risk_score]]&gt;=5,"High",IF(Machine_Downtime[[#This Row],[risk_score]]&gt;=3,"Medium","Low"))</f>
        <v>Low</v>
      </c>
    </row>
    <row r="1198" spans="1:22" x14ac:dyDescent="0.3">
      <c r="A1198" t="s">
        <v>387</v>
      </c>
      <c r="B1198" t="s">
        <v>23</v>
      </c>
      <c r="C1198" t="s">
        <v>24</v>
      </c>
      <c r="D1198" s="3">
        <v>123.1815235</v>
      </c>
      <c r="E1198" s="3">
        <v>5.3775032820000002</v>
      </c>
      <c r="F1198" s="3">
        <v>6.185618496</v>
      </c>
      <c r="G1198" s="3">
        <v>23.9</v>
      </c>
      <c r="H1198" s="3">
        <v>41.9</v>
      </c>
      <c r="I1198" s="3">
        <v>40.799999999999997</v>
      </c>
      <c r="J1198" s="3">
        <v>0.94199999999999995</v>
      </c>
      <c r="K1198" s="3">
        <v>28.59</v>
      </c>
      <c r="L1198" s="3">
        <v>17726</v>
      </c>
      <c r="M1198" s="3" t="s">
        <v>225</v>
      </c>
      <c r="N1198" s="3">
        <v>22.119353190000002</v>
      </c>
      <c r="O1198" s="3">
        <v>2.93</v>
      </c>
      <c r="P1198" t="s">
        <v>37</v>
      </c>
      <c r="Q1198" s="3">
        <f t="shared" si="36"/>
        <v>0</v>
      </c>
      <c r="R1198" s="3">
        <f t="shared" si="37"/>
        <v>0</v>
      </c>
      <c r="S1198" s="3">
        <f>IF(Machine_Downtime[[#This Row],[Coolant_Temperature]]&gt;18,2,0)</f>
        <v>2</v>
      </c>
      <c r="T1198" s="3">
        <f>IF(Machine_Downtime[[#This Row],[Torque]]&gt;24,2,0)</f>
        <v>0</v>
      </c>
      <c r="U1198" s="3">
        <f>Machine_Downtime[[#This Row],[torque_risk]]+Machine_Downtime[[#This Row],[temperature_risk]]+Machine_Downtime[[#This Row],[splindle_speed_risk]]+Machine_Downtime[[#This Row],[pressure_risk]]</f>
        <v>2</v>
      </c>
      <c r="V1198" s="3" t="str">
        <f>IF(Machine_Downtime[[#This Row],[risk_score]]&gt;=5,"High",IF(Machine_Downtime[[#This Row],[risk_score]]&gt;=3,"Medium","Low"))</f>
        <v>Low</v>
      </c>
    </row>
    <row r="1199" spans="1:22" x14ac:dyDescent="0.3">
      <c r="A1199" t="s">
        <v>387</v>
      </c>
      <c r="B1199" t="s">
        <v>17</v>
      </c>
      <c r="C1199" t="s">
        <v>18</v>
      </c>
      <c r="D1199" s="3">
        <v>124.622657</v>
      </c>
      <c r="E1199" s="3">
        <v>3.1260114720000001</v>
      </c>
      <c r="F1199" s="3">
        <v>6.3198192359999998</v>
      </c>
      <c r="G1199" s="3">
        <v>23.8</v>
      </c>
      <c r="H1199" s="3">
        <v>51.2</v>
      </c>
      <c r="I1199" s="3">
        <v>27.9</v>
      </c>
      <c r="J1199" s="3">
        <v>1.6639999999999999</v>
      </c>
      <c r="K1199" s="3">
        <v>33.753999999999998</v>
      </c>
      <c r="L1199" s="3">
        <v>15217</v>
      </c>
      <c r="M1199" s="3" t="s">
        <v>250</v>
      </c>
      <c r="N1199" s="3">
        <v>22.14089602</v>
      </c>
      <c r="O1199" s="3">
        <v>1.99</v>
      </c>
      <c r="P1199" t="s">
        <v>37</v>
      </c>
      <c r="Q1199" s="3">
        <f t="shared" si="36"/>
        <v>0</v>
      </c>
      <c r="R1199" s="3">
        <f t="shared" si="37"/>
        <v>0</v>
      </c>
      <c r="S1199" s="3">
        <f>IF(Machine_Downtime[[#This Row],[Coolant_Temperature]]&gt;18,2,0)</f>
        <v>2</v>
      </c>
      <c r="T1199" s="3">
        <f>IF(Machine_Downtime[[#This Row],[Torque]]&gt;24,2,0)</f>
        <v>0</v>
      </c>
      <c r="U1199" s="3">
        <f>Machine_Downtime[[#This Row],[torque_risk]]+Machine_Downtime[[#This Row],[temperature_risk]]+Machine_Downtime[[#This Row],[splindle_speed_risk]]+Machine_Downtime[[#This Row],[pressure_risk]]</f>
        <v>2</v>
      </c>
      <c r="V1199" s="3" t="str">
        <f>IF(Machine_Downtime[[#This Row],[risk_score]]&gt;=5,"High",IF(Machine_Downtime[[#This Row],[risk_score]]&gt;=3,"Medium","Low"))</f>
        <v>Low</v>
      </c>
    </row>
    <row r="1200" spans="1:22" x14ac:dyDescent="0.3">
      <c r="A1200" t="s">
        <v>387</v>
      </c>
      <c r="B1200" t="s">
        <v>28</v>
      </c>
      <c r="C1200" t="s">
        <v>29</v>
      </c>
      <c r="D1200" s="3">
        <v>92.855739900000003</v>
      </c>
      <c r="E1200" s="3">
        <v>5.3754391239999997</v>
      </c>
      <c r="F1200" s="3">
        <v>5.7226154210000004</v>
      </c>
      <c r="G1200" s="3">
        <v>23.9</v>
      </c>
      <c r="H1200" s="3">
        <v>58.1</v>
      </c>
      <c r="I1200" s="3">
        <v>40.200000000000003</v>
      </c>
      <c r="J1200" s="3">
        <v>1.1579999999999999</v>
      </c>
      <c r="K1200" s="3">
        <v>26.818999999999999</v>
      </c>
      <c r="L1200" s="3">
        <v>15217</v>
      </c>
      <c r="M1200" s="3" t="s">
        <v>163</v>
      </c>
      <c r="N1200" s="3">
        <v>22.123453359999999</v>
      </c>
      <c r="O1200" s="3">
        <v>1.95</v>
      </c>
      <c r="P1200" t="s">
        <v>37</v>
      </c>
      <c r="Q1200" s="3">
        <f t="shared" si="36"/>
        <v>0</v>
      </c>
      <c r="R1200" s="3">
        <f t="shared" si="37"/>
        <v>0</v>
      </c>
      <c r="S1200" s="3">
        <f>IF(Machine_Downtime[[#This Row],[Coolant_Temperature]]&gt;18,2,0)</f>
        <v>2</v>
      </c>
      <c r="T1200" s="3">
        <f>IF(Machine_Downtime[[#This Row],[Torque]]&gt;24,2,0)</f>
        <v>0</v>
      </c>
      <c r="U1200" s="3">
        <f>Machine_Downtime[[#This Row],[torque_risk]]+Machine_Downtime[[#This Row],[temperature_risk]]+Machine_Downtime[[#This Row],[splindle_speed_risk]]+Machine_Downtime[[#This Row],[pressure_risk]]</f>
        <v>2</v>
      </c>
      <c r="V1200" s="3" t="str">
        <f>IF(Machine_Downtime[[#This Row],[risk_score]]&gt;=5,"High",IF(Machine_Downtime[[#This Row],[risk_score]]&gt;=3,"Medium","Low"))</f>
        <v>Low</v>
      </c>
    </row>
    <row r="1201" spans="1:22" x14ac:dyDescent="0.3">
      <c r="A1201" t="s">
        <v>387</v>
      </c>
      <c r="B1201" t="s">
        <v>23</v>
      </c>
      <c r="C1201" t="s">
        <v>24</v>
      </c>
      <c r="D1201" s="3">
        <v>130.4514977</v>
      </c>
      <c r="E1201" s="3">
        <v>5.3563391249999999</v>
      </c>
      <c r="F1201" s="3">
        <v>5.906672393</v>
      </c>
      <c r="G1201" s="3">
        <v>23.7</v>
      </c>
      <c r="H1201" s="3">
        <v>48.3</v>
      </c>
      <c r="I1201" s="3">
        <v>39.1</v>
      </c>
      <c r="J1201" s="3">
        <v>0.57899999999999996</v>
      </c>
      <c r="K1201" s="3">
        <v>18.780999999999999</v>
      </c>
      <c r="L1201" s="3">
        <v>14152</v>
      </c>
      <c r="M1201" s="3" t="s">
        <v>36</v>
      </c>
      <c r="N1201" s="3">
        <v>22.176894130000001</v>
      </c>
      <c r="O1201" s="3">
        <v>1.88</v>
      </c>
      <c r="P1201" t="s">
        <v>37</v>
      </c>
      <c r="Q1201" s="3">
        <f t="shared" si="36"/>
        <v>0</v>
      </c>
      <c r="R1201" s="3">
        <f t="shared" si="37"/>
        <v>0</v>
      </c>
      <c r="S1201" s="3">
        <f>IF(Machine_Downtime[[#This Row],[Coolant_Temperature]]&gt;18,2,0)</f>
        <v>2</v>
      </c>
      <c r="T1201" s="3">
        <f>IF(Machine_Downtime[[#This Row],[Torque]]&gt;24,2,0)</f>
        <v>0</v>
      </c>
      <c r="U1201" s="3">
        <f>Machine_Downtime[[#This Row],[torque_risk]]+Machine_Downtime[[#This Row],[temperature_risk]]+Machine_Downtime[[#This Row],[splindle_speed_risk]]+Machine_Downtime[[#This Row],[pressure_risk]]</f>
        <v>2</v>
      </c>
      <c r="V1201" s="3" t="str">
        <f>IF(Machine_Downtime[[#This Row],[risk_score]]&gt;=5,"High",IF(Machine_Downtime[[#This Row],[risk_score]]&gt;=3,"Medium","Low"))</f>
        <v>Low</v>
      </c>
    </row>
    <row r="1202" spans="1:22" x14ac:dyDescent="0.3">
      <c r="A1202" t="s">
        <v>387</v>
      </c>
      <c r="B1202" t="s">
        <v>23</v>
      </c>
      <c r="C1202" t="s">
        <v>24</v>
      </c>
      <c r="D1202" s="3">
        <v>135.3499296</v>
      </c>
      <c r="E1202" s="3">
        <v>5.368285084</v>
      </c>
      <c r="F1202" s="3">
        <v>6.3085677650000003</v>
      </c>
      <c r="G1202" s="3">
        <v>23.8</v>
      </c>
      <c r="H1202" s="3">
        <v>50.6</v>
      </c>
      <c r="I1202" s="3">
        <v>38.1</v>
      </c>
      <c r="J1202" s="3">
        <v>0.751</v>
      </c>
      <c r="K1202" s="3">
        <v>21.885999999999999</v>
      </c>
      <c r="L1202" s="3">
        <v>13272</v>
      </c>
      <c r="M1202" s="3" t="s">
        <v>210</v>
      </c>
      <c r="N1202" s="3">
        <v>22.141922919999999</v>
      </c>
      <c r="O1202" s="3">
        <v>2.88</v>
      </c>
      <c r="P1202" t="s">
        <v>37</v>
      </c>
      <c r="Q1202" s="3">
        <f t="shared" si="36"/>
        <v>0</v>
      </c>
      <c r="R1202" s="3">
        <f t="shared" si="37"/>
        <v>0</v>
      </c>
      <c r="S1202" s="3">
        <f>IF(Machine_Downtime[[#This Row],[Coolant_Temperature]]&gt;18,2,0)</f>
        <v>2</v>
      </c>
      <c r="T1202" s="3">
        <f>IF(Machine_Downtime[[#This Row],[Torque]]&gt;24,2,0)</f>
        <v>0</v>
      </c>
      <c r="U1202" s="3">
        <f>Machine_Downtime[[#This Row],[torque_risk]]+Machine_Downtime[[#This Row],[temperature_risk]]+Machine_Downtime[[#This Row],[splindle_speed_risk]]+Machine_Downtime[[#This Row],[pressure_risk]]</f>
        <v>2</v>
      </c>
      <c r="V1202" s="3" t="str">
        <f>IF(Machine_Downtime[[#This Row],[risk_score]]&gt;=5,"High",IF(Machine_Downtime[[#This Row],[risk_score]]&gt;=3,"Medium","Low"))</f>
        <v>Low</v>
      </c>
    </row>
    <row r="1203" spans="1:22" x14ac:dyDescent="0.3">
      <c r="A1203" t="s">
        <v>387</v>
      </c>
      <c r="B1203" t="s">
        <v>28</v>
      </c>
      <c r="C1203" t="s">
        <v>29</v>
      </c>
      <c r="D1203" s="3">
        <v>123.4602914</v>
      </c>
      <c r="E1203" s="3">
        <v>5.360621568</v>
      </c>
      <c r="F1203" s="3">
        <v>6.80700108</v>
      </c>
      <c r="G1203" s="3">
        <v>23.7</v>
      </c>
      <c r="H1203" s="3">
        <v>53.9</v>
      </c>
      <c r="I1203" s="3">
        <v>32.9</v>
      </c>
      <c r="J1203" s="3">
        <v>0.84899999999999998</v>
      </c>
      <c r="K1203" s="3">
        <v>26.844000000000001</v>
      </c>
      <c r="L1203" s="3">
        <v>19197</v>
      </c>
      <c r="M1203" s="3" t="s">
        <v>143</v>
      </c>
      <c r="N1203" s="3">
        <v>22.17586399</v>
      </c>
      <c r="O1203" s="3">
        <v>1.87</v>
      </c>
      <c r="P1203" t="s">
        <v>37</v>
      </c>
      <c r="Q1203" s="3">
        <f t="shared" si="36"/>
        <v>0</v>
      </c>
      <c r="R1203" s="3">
        <f t="shared" si="37"/>
        <v>0</v>
      </c>
      <c r="S1203" s="3">
        <f>IF(Machine_Downtime[[#This Row],[Coolant_Temperature]]&gt;18,2,0)</f>
        <v>2</v>
      </c>
      <c r="T1203" s="3">
        <f>IF(Machine_Downtime[[#This Row],[Torque]]&gt;24,2,0)</f>
        <v>0</v>
      </c>
      <c r="U1203" s="3">
        <f>Machine_Downtime[[#This Row],[torque_risk]]+Machine_Downtime[[#This Row],[temperature_risk]]+Machine_Downtime[[#This Row],[splindle_speed_risk]]+Machine_Downtime[[#This Row],[pressure_risk]]</f>
        <v>2</v>
      </c>
      <c r="V1203" s="3" t="str">
        <f>IF(Machine_Downtime[[#This Row],[risk_score]]&gt;=5,"High",IF(Machine_Downtime[[#This Row],[risk_score]]&gt;=3,"Medium","Low"))</f>
        <v>Low</v>
      </c>
    </row>
    <row r="1204" spans="1:22" x14ac:dyDescent="0.3">
      <c r="A1204" t="s">
        <v>387</v>
      </c>
      <c r="B1204" t="s">
        <v>17</v>
      </c>
      <c r="C1204" t="s">
        <v>18</v>
      </c>
      <c r="D1204" s="3">
        <v>131.2006872</v>
      </c>
      <c r="E1204" s="3">
        <v>5.373197244</v>
      </c>
      <c r="F1204" s="3">
        <v>6.6311414739999996</v>
      </c>
      <c r="G1204" s="3">
        <v>23.8</v>
      </c>
      <c r="H1204" s="3">
        <v>48.9</v>
      </c>
      <c r="I1204" s="3">
        <v>43.6</v>
      </c>
      <c r="J1204" s="3">
        <v>0.879</v>
      </c>
      <c r="K1204" s="3">
        <v>11.473000000000001</v>
      </c>
      <c r="L1204" s="3">
        <v>17726</v>
      </c>
      <c r="M1204" s="3" t="s">
        <v>161</v>
      </c>
      <c r="N1204" s="3">
        <v>22.129606450000001</v>
      </c>
      <c r="O1204" s="3">
        <v>1.85</v>
      </c>
      <c r="P1204" t="s">
        <v>37</v>
      </c>
      <c r="Q1204" s="3">
        <f t="shared" si="36"/>
        <v>0</v>
      </c>
      <c r="R1204" s="3">
        <f t="shared" si="37"/>
        <v>0</v>
      </c>
      <c r="S1204" s="3">
        <f>IF(Machine_Downtime[[#This Row],[Coolant_Temperature]]&gt;18,2,0)</f>
        <v>2</v>
      </c>
      <c r="T1204" s="3">
        <f>IF(Machine_Downtime[[#This Row],[Torque]]&gt;24,2,0)</f>
        <v>0</v>
      </c>
      <c r="U1204" s="3">
        <f>Machine_Downtime[[#This Row],[torque_risk]]+Machine_Downtime[[#This Row],[temperature_risk]]+Machine_Downtime[[#This Row],[splindle_speed_risk]]+Machine_Downtime[[#This Row],[pressure_risk]]</f>
        <v>2</v>
      </c>
      <c r="V1204" s="3" t="str">
        <f>IF(Machine_Downtime[[#This Row],[risk_score]]&gt;=5,"High",IF(Machine_Downtime[[#This Row],[risk_score]]&gt;=3,"Medium","Low"))</f>
        <v>Low</v>
      </c>
    </row>
    <row r="1205" spans="1:22" x14ac:dyDescent="0.3">
      <c r="A1205" t="s">
        <v>387</v>
      </c>
      <c r="B1205" t="s">
        <v>17</v>
      </c>
      <c r="C1205" t="s">
        <v>18</v>
      </c>
      <c r="D1205" s="3">
        <v>124.14068399999999</v>
      </c>
      <c r="E1205" s="3">
        <v>5.3548482679999996</v>
      </c>
      <c r="F1205" s="3">
        <v>7.1114006070000002</v>
      </c>
      <c r="G1205" s="3">
        <v>23.7</v>
      </c>
      <c r="H1205" s="3">
        <v>55.4</v>
      </c>
      <c r="I1205" s="3">
        <v>35.5</v>
      </c>
      <c r="J1205" s="3">
        <v>0.77100000000000002</v>
      </c>
      <c r="K1205" s="3">
        <v>35.387999999999998</v>
      </c>
      <c r="L1205" s="3">
        <v>21514</v>
      </c>
      <c r="M1205" s="3" t="s">
        <v>106</v>
      </c>
      <c r="N1205" s="3">
        <v>22.190294690000002</v>
      </c>
      <c r="O1205" s="3">
        <v>2.11</v>
      </c>
      <c r="P1205" t="s">
        <v>37</v>
      </c>
      <c r="Q1205" s="3">
        <f t="shared" si="36"/>
        <v>0</v>
      </c>
      <c r="R1205" s="3">
        <f t="shared" si="37"/>
        <v>0</v>
      </c>
      <c r="S1205" s="3">
        <f>IF(Machine_Downtime[[#This Row],[Coolant_Temperature]]&gt;18,2,0)</f>
        <v>2</v>
      </c>
      <c r="T1205" s="3">
        <f>IF(Machine_Downtime[[#This Row],[Torque]]&gt;24,2,0)</f>
        <v>0</v>
      </c>
      <c r="U1205" s="3">
        <f>Machine_Downtime[[#This Row],[torque_risk]]+Machine_Downtime[[#This Row],[temperature_risk]]+Machine_Downtime[[#This Row],[splindle_speed_risk]]+Machine_Downtime[[#This Row],[pressure_risk]]</f>
        <v>2</v>
      </c>
      <c r="V1205" s="3" t="str">
        <f>IF(Machine_Downtime[[#This Row],[risk_score]]&gt;=5,"High",IF(Machine_Downtime[[#This Row],[risk_score]]&gt;=3,"Medium","Low"))</f>
        <v>Low</v>
      </c>
    </row>
    <row r="1206" spans="1:22" x14ac:dyDescent="0.3">
      <c r="A1206" t="s">
        <v>387</v>
      </c>
      <c r="B1206" t="s">
        <v>17</v>
      </c>
      <c r="C1206" t="s">
        <v>18</v>
      </c>
      <c r="D1206" s="3">
        <v>111.9714183</v>
      </c>
      <c r="E1206" s="3">
        <v>5.3548549689999998</v>
      </c>
      <c r="F1206" s="3">
        <v>6.5411244650000002</v>
      </c>
      <c r="G1206" s="3">
        <v>23.7</v>
      </c>
      <c r="H1206" s="3">
        <v>53.1</v>
      </c>
      <c r="I1206" s="3">
        <v>39.700000000000003</v>
      </c>
      <c r="J1206" s="3">
        <v>0.997</v>
      </c>
      <c r="K1206" s="3">
        <v>32.988999999999997</v>
      </c>
      <c r="L1206" s="3">
        <v>21516</v>
      </c>
      <c r="M1206" s="3" t="s">
        <v>90</v>
      </c>
      <c r="N1206" s="3">
        <v>22.18823201</v>
      </c>
      <c r="O1206" s="3">
        <v>2.17</v>
      </c>
      <c r="P1206" t="s">
        <v>37</v>
      </c>
      <c r="Q1206" s="3">
        <f t="shared" si="36"/>
        <v>0</v>
      </c>
      <c r="R1206" s="3">
        <f t="shared" si="37"/>
        <v>2</v>
      </c>
      <c r="S1206" s="3">
        <f>IF(Machine_Downtime[[#This Row],[Coolant_Temperature]]&gt;18,2,0)</f>
        <v>2</v>
      </c>
      <c r="T1206" s="3">
        <f>IF(Machine_Downtime[[#This Row],[Torque]]&gt;24,2,0)</f>
        <v>0</v>
      </c>
      <c r="U1206" s="3">
        <f>Machine_Downtime[[#This Row],[torque_risk]]+Machine_Downtime[[#This Row],[temperature_risk]]+Machine_Downtime[[#This Row],[splindle_speed_risk]]+Machine_Downtime[[#This Row],[pressure_risk]]</f>
        <v>4</v>
      </c>
      <c r="V1206" s="3" t="str">
        <f>IF(Machine_Downtime[[#This Row],[risk_score]]&gt;=5,"High",IF(Machine_Downtime[[#This Row],[risk_score]]&gt;=3,"Medium","Low"))</f>
        <v>Medium</v>
      </c>
    </row>
    <row r="1207" spans="1:22" x14ac:dyDescent="0.3">
      <c r="A1207" t="s">
        <v>387</v>
      </c>
      <c r="B1207" t="s">
        <v>28</v>
      </c>
      <c r="C1207" t="s">
        <v>29</v>
      </c>
      <c r="D1207" s="3">
        <v>85.496909500000001</v>
      </c>
      <c r="E1207" s="3">
        <v>5.3836869539999999</v>
      </c>
      <c r="F1207" s="3">
        <v>6.698994613</v>
      </c>
      <c r="G1207" s="3">
        <v>23.9</v>
      </c>
      <c r="H1207" s="3">
        <v>45.8</v>
      </c>
      <c r="I1207" s="3">
        <v>29.1</v>
      </c>
      <c r="J1207" s="3">
        <v>0.76900000000000002</v>
      </c>
      <c r="K1207" s="3">
        <v>18.398</v>
      </c>
      <c r="L1207" s="3">
        <v>21592</v>
      </c>
      <c r="M1207" s="3" t="s">
        <v>55</v>
      </c>
      <c r="N1207" s="3">
        <v>30.51400825</v>
      </c>
      <c r="O1207" s="3">
        <v>1.88</v>
      </c>
      <c r="P1207" t="s">
        <v>37</v>
      </c>
      <c r="Q1207" s="3">
        <f t="shared" si="36"/>
        <v>2</v>
      </c>
      <c r="R1207" s="3">
        <f t="shared" si="37"/>
        <v>2</v>
      </c>
      <c r="S1207" s="3">
        <f>IF(Machine_Downtime[[#This Row],[Coolant_Temperature]]&gt;18,2,0)</f>
        <v>2</v>
      </c>
      <c r="T1207" s="3">
        <f>IF(Machine_Downtime[[#This Row],[Torque]]&gt;24,2,0)</f>
        <v>2</v>
      </c>
      <c r="U1207" s="3">
        <f>Machine_Downtime[[#This Row],[torque_risk]]+Machine_Downtime[[#This Row],[temperature_risk]]+Machine_Downtime[[#This Row],[splindle_speed_risk]]+Machine_Downtime[[#This Row],[pressure_risk]]</f>
        <v>8</v>
      </c>
      <c r="V1207" s="3" t="str">
        <f>IF(Machine_Downtime[[#This Row],[risk_score]]&gt;=5,"High",IF(Machine_Downtime[[#This Row],[risk_score]]&gt;=3,"Medium","Low"))</f>
        <v>High</v>
      </c>
    </row>
    <row r="1208" spans="1:22" x14ac:dyDescent="0.3">
      <c r="A1208" t="s">
        <v>387</v>
      </c>
      <c r="B1208" t="s">
        <v>17</v>
      </c>
      <c r="C1208" t="s">
        <v>18</v>
      </c>
      <c r="D1208" s="3">
        <v>124.2879317</v>
      </c>
      <c r="E1208" s="3">
        <v>3.8888346930000002</v>
      </c>
      <c r="F1208" s="3">
        <v>6.4583882030000002</v>
      </c>
      <c r="G1208" s="3">
        <v>23.8</v>
      </c>
      <c r="H1208" s="3">
        <v>42.6</v>
      </c>
      <c r="I1208" s="3">
        <v>31.1</v>
      </c>
      <c r="J1208" s="3">
        <v>1.1519999999999999</v>
      </c>
      <c r="K1208" s="3">
        <v>42.058999999999997</v>
      </c>
      <c r="L1208" s="3">
        <v>14152</v>
      </c>
      <c r="M1208" s="3" t="s">
        <v>20</v>
      </c>
      <c r="N1208" s="3">
        <v>22.132684279999999</v>
      </c>
      <c r="O1208" s="3">
        <v>1.99</v>
      </c>
      <c r="P1208" t="s">
        <v>37</v>
      </c>
      <c r="Q1208" s="3">
        <f t="shared" si="36"/>
        <v>0</v>
      </c>
      <c r="R1208" s="3">
        <f t="shared" si="37"/>
        <v>2</v>
      </c>
      <c r="S1208" s="3">
        <f>IF(Machine_Downtime[[#This Row],[Coolant_Temperature]]&gt;18,2,0)</f>
        <v>2</v>
      </c>
      <c r="T1208" s="3">
        <f>IF(Machine_Downtime[[#This Row],[Torque]]&gt;24,2,0)</f>
        <v>0</v>
      </c>
      <c r="U1208" s="3">
        <f>Machine_Downtime[[#This Row],[torque_risk]]+Machine_Downtime[[#This Row],[temperature_risk]]+Machine_Downtime[[#This Row],[splindle_speed_risk]]+Machine_Downtime[[#This Row],[pressure_risk]]</f>
        <v>4</v>
      </c>
      <c r="V1208" s="3" t="str">
        <f>IF(Machine_Downtime[[#This Row],[risk_score]]&gt;=5,"High",IF(Machine_Downtime[[#This Row],[risk_score]]&gt;=3,"Medium","Low"))</f>
        <v>Medium</v>
      </c>
    </row>
    <row r="1209" spans="1:22" x14ac:dyDescent="0.3">
      <c r="A1209" t="s">
        <v>387</v>
      </c>
      <c r="B1209" t="s">
        <v>17</v>
      </c>
      <c r="C1209" t="s">
        <v>18</v>
      </c>
      <c r="D1209" s="3">
        <v>73.5721609</v>
      </c>
      <c r="E1209" s="3">
        <v>5.5772233340000001</v>
      </c>
      <c r="F1209" s="3">
        <v>6.4232468249999997</v>
      </c>
      <c r="G1209" s="3">
        <v>25.7</v>
      </c>
      <c r="H1209" s="3">
        <v>57.4</v>
      </c>
      <c r="I1209" s="3">
        <v>37.9</v>
      </c>
      <c r="J1209" s="3">
        <v>1.149</v>
      </c>
      <c r="K1209" s="3">
        <v>26.823</v>
      </c>
      <c r="L1209" s="3">
        <v>17726</v>
      </c>
      <c r="M1209" s="3" t="s">
        <v>252</v>
      </c>
      <c r="N1209" s="3">
        <v>35.580333660000001</v>
      </c>
      <c r="O1209" s="3">
        <v>2.88</v>
      </c>
      <c r="P1209" t="s">
        <v>37</v>
      </c>
      <c r="Q1209" s="3">
        <f t="shared" si="36"/>
        <v>2</v>
      </c>
      <c r="R1209" s="3">
        <f t="shared" si="37"/>
        <v>0</v>
      </c>
      <c r="S1209" s="3">
        <f>IF(Machine_Downtime[[#This Row],[Coolant_Temperature]]&gt;18,2,0)</f>
        <v>2</v>
      </c>
      <c r="T1209" s="3">
        <f>IF(Machine_Downtime[[#This Row],[Torque]]&gt;24,2,0)</f>
        <v>2</v>
      </c>
      <c r="U1209" s="3">
        <f>Machine_Downtime[[#This Row],[torque_risk]]+Machine_Downtime[[#This Row],[temperature_risk]]+Machine_Downtime[[#This Row],[splindle_speed_risk]]+Machine_Downtime[[#This Row],[pressure_risk]]</f>
        <v>6</v>
      </c>
      <c r="V1209" s="3" t="str">
        <f>IF(Machine_Downtime[[#This Row],[risk_score]]&gt;=5,"High",IF(Machine_Downtime[[#This Row],[risk_score]]&gt;=3,"Medium","Low"))</f>
        <v>High</v>
      </c>
    </row>
    <row r="1210" spans="1:22" x14ac:dyDescent="0.3">
      <c r="A1210" t="s">
        <v>387</v>
      </c>
      <c r="B1210" t="s">
        <v>17</v>
      </c>
      <c r="C1210" t="s">
        <v>18</v>
      </c>
      <c r="D1210" s="3">
        <v>92.855739900000003</v>
      </c>
      <c r="E1210" s="3">
        <v>5.5745109599999996</v>
      </c>
      <c r="F1210" s="3">
        <v>5.4317815009999997</v>
      </c>
      <c r="G1210" s="3">
        <v>25.7</v>
      </c>
      <c r="H1210" s="3">
        <v>46.5</v>
      </c>
      <c r="I1210" s="3">
        <v>34.799999999999997</v>
      </c>
      <c r="J1210" s="3">
        <v>1.302</v>
      </c>
      <c r="K1210" s="3">
        <v>32.002000000000002</v>
      </c>
      <c r="L1210" s="3">
        <v>16198</v>
      </c>
      <c r="M1210" s="3" t="s">
        <v>55</v>
      </c>
      <c r="N1210" s="3">
        <v>32.370455710000002</v>
      </c>
      <c r="O1210" s="3">
        <v>1.87</v>
      </c>
      <c r="P1210" t="s">
        <v>37</v>
      </c>
      <c r="Q1210" s="3">
        <f t="shared" si="36"/>
        <v>0</v>
      </c>
      <c r="R1210" s="3">
        <f t="shared" si="37"/>
        <v>0</v>
      </c>
      <c r="S1210" s="3">
        <f>IF(Machine_Downtime[[#This Row],[Coolant_Temperature]]&gt;18,2,0)</f>
        <v>2</v>
      </c>
      <c r="T1210" s="3">
        <f>IF(Machine_Downtime[[#This Row],[Torque]]&gt;24,2,0)</f>
        <v>2</v>
      </c>
      <c r="U1210" s="3">
        <f>Machine_Downtime[[#This Row],[torque_risk]]+Machine_Downtime[[#This Row],[temperature_risk]]+Machine_Downtime[[#This Row],[splindle_speed_risk]]+Machine_Downtime[[#This Row],[pressure_risk]]</f>
        <v>4</v>
      </c>
      <c r="V1210" s="3" t="str">
        <f>IF(Machine_Downtime[[#This Row],[risk_score]]&gt;=5,"High",IF(Machine_Downtime[[#This Row],[risk_score]]&gt;=3,"Medium","Low"))</f>
        <v>Medium</v>
      </c>
    </row>
    <row r="1211" spans="1:22" x14ac:dyDescent="0.3">
      <c r="A1211" t="s">
        <v>387</v>
      </c>
      <c r="B1211" t="s">
        <v>23</v>
      </c>
      <c r="C1211" t="s">
        <v>24</v>
      </c>
      <c r="D1211" s="3">
        <v>105.22803209999999</v>
      </c>
      <c r="E1211" s="3">
        <v>5.3795632480000002</v>
      </c>
      <c r="F1211" s="3">
        <v>5.6485312859999999</v>
      </c>
      <c r="G1211" s="3">
        <v>23.9</v>
      </c>
      <c r="H1211" s="3">
        <v>51.4</v>
      </c>
      <c r="I1211" s="3">
        <v>38.9</v>
      </c>
      <c r="J1211" s="3">
        <v>1.0900000000000001</v>
      </c>
      <c r="K1211" s="3">
        <v>38.204999999999998</v>
      </c>
      <c r="L1211" s="3">
        <v>15217</v>
      </c>
      <c r="M1211" s="3" t="s">
        <v>203</v>
      </c>
      <c r="N1211" s="3">
        <v>35.581220899999998</v>
      </c>
      <c r="O1211" s="3">
        <v>1.86</v>
      </c>
      <c r="P1211" t="s">
        <v>37</v>
      </c>
      <c r="Q1211" s="3">
        <f t="shared" si="36"/>
        <v>0</v>
      </c>
      <c r="R1211" s="3">
        <f t="shared" si="37"/>
        <v>0</v>
      </c>
      <c r="S1211" s="3">
        <f>IF(Machine_Downtime[[#This Row],[Coolant_Temperature]]&gt;18,2,0)</f>
        <v>2</v>
      </c>
      <c r="T1211" s="3">
        <f>IF(Machine_Downtime[[#This Row],[Torque]]&gt;24,2,0)</f>
        <v>2</v>
      </c>
      <c r="U1211" s="3">
        <f>Machine_Downtime[[#This Row],[torque_risk]]+Machine_Downtime[[#This Row],[temperature_risk]]+Machine_Downtime[[#This Row],[splindle_speed_risk]]+Machine_Downtime[[#This Row],[pressure_risk]]</f>
        <v>4</v>
      </c>
      <c r="V1211" s="3" t="str">
        <f>IF(Machine_Downtime[[#This Row],[risk_score]]&gt;=5,"High",IF(Machine_Downtime[[#This Row],[risk_score]]&gt;=3,"Medium","Low"))</f>
        <v>Medium</v>
      </c>
    </row>
    <row r="1212" spans="1:22" x14ac:dyDescent="0.3">
      <c r="A1212" t="s">
        <v>387</v>
      </c>
      <c r="B1212" t="s">
        <v>17</v>
      </c>
      <c r="C1212" t="s">
        <v>18</v>
      </c>
      <c r="D1212" s="3">
        <v>118.3148982</v>
      </c>
      <c r="E1212" s="3">
        <v>5.384157772</v>
      </c>
      <c r="F1212" s="3">
        <v>6.2506624439999996</v>
      </c>
      <c r="G1212" s="3">
        <v>23.9</v>
      </c>
      <c r="H1212" s="3">
        <v>49.7</v>
      </c>
      <c r="I1212" s="3">
        <v>38.700000000000003</v>
      </c>
      <c r="J1212" s="3">
        <v>0.52</v>
      </c>
      <c r="K1212" s="3">
        <v>29.997</v>
      </c>
      <c r="L1212" s="3">
        <v>14266</v>
      </c>
      <c r="M1212" s="3" t="s">
        <v>137</v>
      </c>
      <c r="N1212" s="3">
        <v>34.973004189999997</v>
      </c>
      <c r="O1212" s="3">
        <v>1.85</v>
      </c>
      <c r="P1212" t="s">
        <v>37</v>
      </c>
      <c r="Q1212" s="3">
        <f t="shared" si="36"/>
        <v>0</v>
      </c>
      <c r="R1212" s="3">
        <f t="shared" si="37"/>
        <v>0</v>
      </c>
      <c r="S1212" s="3">
        <f>IF(Machine_Downtime[[#This Row],[Coolant_Temperature]]&gt;18,2,0)</f>
        <v>2</v>
      </c>
      <c r="T1212" s="3">
        <f>IF(Machine_Downtime[[#This Row],[Torque]]&gt;24,2,0)</f>
        <v>2</v>
      </c>
      <c r="U1212" s="3">
        <f>Machine_Downtime[[#This Row],[torque_risk]]+Machine_Downtime[[#This Row],[temperature_risk]]+Machine_Downtime[[#This Row],[splindle_speed_risk]]+Machine_Downtime[[#This Row],[pressure_risk]]</f>
        <v>4</v>
      </c>
      <c r="V1212" s="3" t="str">
        <f>IF(Machine_Downtime[[#This Row],[risk_score]]&gt;=5,"High",IF(Machine_Downtime[[#This Row],[risk_score]]&gt;=3,"Medium","Low"))</f>
        <v>Medium</v>
      </c>
    </row>
    <row r="1213" spans="1:22" x14ac:dyDescent="0.3">
      <c r="A1213" t="s">
        <v>387</v>
      </c>
      <c r="B1213" t="s">
        <v>28</v>
      </c>
      <c r="C1213" t="s">
        <v>29</v>
      </c>
      <c r="D1213" s="3">
        <v>141.48465780000001</v>
      </c>
      <c r="E1213" s="3">
        <v>5.3851578880000002</v>
      </c>
      <c r="F1213" s="3">
        <v>5.9509342700000003</v>
      </c>
      <c r="G1213" s="3">
        <v>23.9</v>
      </c>
      <c r="H1213" s="3">
        <v>53.1</v>
      </c>
      <c r="I1213" s="3" t="s">
        <v>121</v>
      </c>
      <c r="J1213" s="3">
        <v>0.76600000000000001</v>
      </c>
      <c r="K1213" s="3">
        <v>29.866</v>
      </c>
      <c r="L1213" s="3">
        <v>14152</v>
      </c>
      <c r="M1213" s="3" t="s">
        <v>210</v>
      </c>
      <c r="N1213" s="3">
        <v>33.923365019999999</v>
      </c>
      <c r="O1213" s="3">
        <v>2.11</v>
      </c>
      <c r="P1213" t="s">
        <v>37</v>
      </c>
      <c r="Q1213" s="3">
        <f t="shared" si="36"/>
        <v>0</v>
      </c>
      <c r="R1213" s="3">
        <f t="shared" si="37"/>
        <v>0</v>
      </c>
      <c r="S1213" s="3">
        <f>IF(Machine_Downtime[[#This Row],[Coolant_Temperature]]&gt;18,2,0)</f>
        <v>2</v>
      </c>
      <c r="T1213" s="3">
        <f>IF(Machine_Downtime[[#This Row],[Torque]]&gt;24,2,0)</f>
        <v>2</v>
      </c>
      <c r="U1213" s="3">
        <f>Machine_Downtime[[#This Row],[torque_risk]]+Machine_Downtime[[#This Row],[temperature_risk]]+Machine_Downtime[[#This Row],[splindle_speed_risk]]+Machine_Downtime[[#This Row],[pressure_risk]]</f>
        <v>4</v>
      </c>
      <c r="V1213" s="3" t="str">
        <f>IF(Machine_Downtime[[#This Row],[risk_score]]&gt;=5,"High",IF(Machine_Downtime[[#This Row],[risk_score]]&gt;=3,"Medium","Low"))</f>
        <v>Medium</v>
      </c>
    </row>
    <row r="1214" spans="1:22" x14ac:dyDescent="0.3">
      <c r="A1214" t="s">
        <v>387</v>
      </c>
      <c r="B1214" t="s">
        <v>28</v>
      </c>
      <c r="C1214" t="s">
        <v>29</v>
      </c>
      <c r="D1214" s="3">
        <v>156.95584500000001</v>
      </c>
      <c r="E1214" s="3">
        <v>3.8888346930000002</v>
      </c>
      <c r="F1214" s="3">
        <v>6.5391254410000004</v>
      </c>
      <c r="G1214" s="3">
        <v>23.7</v>
      </c>
      <c r="H1214" s="3">
        <v>45.1</v>
      </c>
      <c r="I1214" s="3">
        <v>37.299999999999997</v>
      </c>
      <c r="J1214" s="3">
        <v>0.72699999999999998</v>
      </c>
      <c r="K1214" s="3">
        <v>22.664000000000001</v>
      </c>
      <c r="L1214" s="3">
        <v>15217</v>
      </c>
      <c r="M1214" s="3" t="s">
        <v>129</v>
      </c>
      <c r="N1214" s="3">
        <v>35.581220899999998</v>
      </c>
      <c r="O1214" s="3">
        <v>2.77</v>
      </c>
      <c r="P1214" t="s">
        <v>37</v>
      </c>
      <c r="Q1214" s="3">
        <f t="shared" si="36"/>
        <v>0</v>
      </c>
      <c r="R1214" s="3">
        <f t="shared" si="37"/>
        <v>0</v>
      </c>
      <c r="S1214" s="3">
        <f>IF(Machine_Downtime[[#This Row],[Coolant_Temperature]]&gt;18,2,0)</f>
        <v>2</v>
      </c>
      <c r="T1214" s="3">
        <f>IF(Machine_Downtime[[#This Row],[Torque]]&gt;24,2,0)</f>
        <v>2</v>
      </c>
      <c r="U1214" s="3">
        <f>Machine_Downtime[[#This Row],[torque_risk]]+Machine_Downtime[[#This Row],[temperature_risk]]+Machine_Downtime[[#This Row],[splindle_speed_risk]]+Machine_Downtime[[#This Row],[pressure_risk]]</f>
        <v>4</v>
      </c>
      <c r="V1214" s="3" t="str">
        <f>IF(Machine_Downtime[[#This Row],[risk_score]]&gt;=5,"High",IF(Machine_Downtime[[#This Row],[risk_score]]&gt;=3,"Medium","Low"))</f>
        <v>Medium</v>
      </c>
    </row>
    <row r="1215" spans="1:22" x14ac:dyDescent="0.3">
      <c r="A1215" t="s">
        <v>387</v>
      </c>
      <c r="B1215" t="s">
        <v>28</v>
      </c>
      <c r="C1215" t="s">
        <v>29</v>
      </c>
      <c r="D1215" s="3">
        <v>115.5440329</v>
      </c>
      <c r="E1215" s="3">
        <v>3.0531488370000002</v>
      </c>
      <c r="F1215" s="3">
        <v>6.3480359760000002</v>
      </c>
      <c r="G1215" s="3">
        <v>23.7</v>
      </c>
      <c r="H1215" s="3" t="s">
        <v>119</v>
      </c>
      <c r="I1215" s="3">
        <v>39.200000000000003</v>
      </c>
      <c r="J1215" s="3">
        <v>0.879</v>
      </c>
      <c r="K1215" s="3">
        <v>18.427</v>
      </c>
      <c r="L1215" s="3">
        <v>14266</v>
      </c>
      <c r="M1215" s="3" t="s">
        <v>161</v>
      </c>
      <c r="N1215" s="3">
        <v>34.973004189999997</v>
      </c>
      <c r="O1215" s="3">
        <v>3.15</v>
      </c>
      <c r="P1215" t="s">
        <v>37</v>
      </c>
      <c r="Q1215" s="3">
        <f t="shared" si="36"/>
        <v>0</v>
      </c>
      <c r="R1215" s="3">
        <f t="shared" si="37"/>
        <v>0</v>
      </c>
      <c r="S1215" s="3">
        <f>IF(Machine_Downtime[[#This Row],[Coolant_Temperature]]&gt;18,2,0)</f>
        <v>2</v>
      </c>
      <c r="T1215" s="3">
        <f>IF(Machine_Downtime[[#This Row],[Torque]]&gt;24,2,0)</f>
        <v>2</v>
      </c>
      <c r="U1215" s="3">
        <f>Machine_Downtime[[#This Row],[torque_risk]]+Machine_Downtime[[#This Row],[temperature_risk]]+Machine_Downtime[[#This Row],[splindle_speed_risk]]+Machine_Downtime[[#This Row],[pressure_risk]]</f>
        <v>4</v>
      </c>
      <c r="V1215" s="3" t="str">
        <f>IF(Machine_Downtime[[#This Row],[risk_score]]&gt;=5,"High",IF(Machine_Downtime[[#This Row],[risk_score]]&gt;=3,"Medium","Low"))</f>
        <v>Medium</v>
      </c>
    </row>
    <row r="1216" spans="1:22" x14ac:dyDescent="0.3">
      <c r="A1216" t="s">
        <v>387</v>
      </c>
      <c r="B1216" t="s">
        <v>23</v>
      </c>
      <c r="C1216" t="s">
        <v>24</v>
      </c>
      <c r="D1216" s="3">
        <v>137.14108160000001</v>
      </c>
      <c r="E1216" s="3">
        <v>3.0531488370000002</v>
      </c>
      <c r="F1216" s="3">
        <v>6.1312895369999998</v>
      </c>
      <c r="G1216" s="3">
        <v>23.8</v>
      </c>
      <c r="H1216" s="3" t="s">
        <v>119</v>
      </c>
      <c r="I1216" s="3">
        <v>33.200000000000003</v>
      </c>
      <c r="J1216" s="3">
        <v>0.78500000000000003</v>
      </c>
      <c r="K1216" s="3">
        <v>28.614000000000001</v>
      </c>
      <c r="L1216" s="3">
        <v>13272</v>
      </c>
      <c r="M1216" s="3" t="s">
        <v>40</v>
      </c>
      <c r="N1216" s="3">
        <v>22.15322506</v>
      </c>
      <c r="O1216" s="3">
        <v>3.08</v>
      </c>
      <c r="P1216" t="s">
        <v>37</v>
      </c>
      <c r="Q1216" s="3">
        <f t="shared" si="36"/>
        <v>0</v>
      </c>
      <c r="R1216" s="3">
        <f t="shared" si="37"/>
        <v>0</v>
      </c>
      <c r="S1216" s="3">
        <f>IF(Machine_Downtime[[#This Row],[Coolant_Temperature]]&gt;18,2,0)</f>
        <v>2</v>
      </c>
      <c r="T1216" s="3">
        <f>IF(Machine_Downtime[[#This Row],[Torque]]&gt;24,2,0)</f>
        <v>0</v>
      </c>
      <c r="U1216" s="3">
        <f>Machine_Downtime[[#This Row],[torque_risk]]+Machine_Downtime[[#This Row],[temperature_risk]]+Machine_Downtime[[#This Row],[splindle_speed_risk]]+Machine_Downtime[[#This Row],[pressure_risk]]</f>
        <v>2</v>
      </c>
      <c r="V1216" s="3" t="str">
        <f>IF(Machine_Downtime[[#This Row],[risk_score]]&gt;=5,"High",IF(Machine_Downtime[[#This Row],[risk_score]]&gt;=3,"Medium","Low"))</f>
        <v>Low</v>
      </c>
    </row>
    <row r="1217" spans="1:22" x14ac:dyDescent="0.3">
      <c r="A1217" t="s">
        <v>387</v>
      </c>
      <c r="B1217" t="s">
        <v>28</v>
      </c>
      <c r="C1217" t="s">
        <v>29</v>
      </c>
      <c r="D1217" s="3">
        <v>99.326114369999999</v>
      </c>
      <c r="E1217" s="3">
        <v>3.8888346930000002</v>
      </c>
      <c r="F1217" s="3">
        <v>6.3145149229999999</v>
      </c>
      <c r="G1217" s="3">
        <v>23.8</v>
      </c>
      <c r="H1217" s="3">
        <v>48.4</v>
      </c>
      <c r="I1217" s="3" t="s">
        <v>56</v>
      </c>
      <c r="J1217" s="3">
        <v>1.24</v>
      </c>
      <c r="K1217" s="3">
        <v>25.25</v>
      </c>
      <c r="L1217" s="3">
        <v>14152</v>
      </c>
      <c r="M1217" s="3" t="s">
        <v>68</v>
      </c>
      <c r="N1217" s="3">
        <v>22.14500417</v>
      </c>
      <c r="O1217" s="3">
        <v>3.09</v>
      </c>
      <c r="P1217" t="s">
        <v>37</v>
      </c>
      <c r="Q1217" s="3">
        <f t="shared" si="36"/>
        <v>0</v>
      </c>
      <c r="R1217" s="3">
        <f t="shared" si="37"/>
        <v>0</v>
      </c>
      <c r="S1217" s="3">
        <f>IF(Machine_Downtime[[#This Row],[Coolant_Temperature]]&gt;18,2,0)</f>
        <v>2</v>
      </c>
      <c r="T1217" s="3">
        <f>IF(Machine_Downtime[[#This Row],[Torque]]&gt;24,2,0)</f>
        <v>0</v>
      </c>
      <c r="U1217" s="3">
        <f>Machine_Downtime[[#This Row],[torque_risk]]+Machine_Downtime[[#This Row],[temperature_risk]]+Machine_Downtime[[#This Row],[splindle_speed_risk]]+Machine_Downtime[[#This Row],[pressure_risk]]</f>
        <v>2</v>
      </c>
      <c r="V1217" s="3" t="str">
        <f>IF(Machine_Downtime[[#This Row],[risk_score]]&gt;=5,"High",IF(Machine_Downtime[[#This Row],[risk_score]]&gt;=3,"Medium","Low"))</f>
        <v>Low</v>
      </c>
    </row>
    <row r="1218" spans="1:22" x14ac:dyDescent="0.3">
      <c r="A1218" t="s">
        <v>387</v>
      </c>
      <c r="B1218" t="s">
        <v>28</v>
      </c>
      <c r="C1218" t="s">
        <v>29</v>
      </c>
      <c r="D1218" s="3">
        <v>92.537835819999998</v>
      </c>
      <c r="E1218" s="3">
        <v>3.1648046490000001</v>
      </c>
      <c r="F1218" s="3">
        <v>7.1359098669999996</v>
      </c>
      <c r="G1218" s="3">
        <v>24.1</v>
      </c>
      <c r="H1218" s="3">
        <v>52.8</v>
      </c>
      <c r="I1218" s="3">
        <v>31.2</v>
      </c>
      <c r="J1218" s="3">
        <v>0.88</v>
      </c>
      <c r="K1218" s="3">
        <v>23.552</v>
      </c>
      <c r="L1218" s="3">
        <v>21675</v>
      </c>
      <c r="M1218" s="3" t="s">
        <v>140</v>
      </c>
      <c r="N1218" s="3">
        <v>22.025467129999999</v>
      </c>
      <c r="O1218" s="3">
        <v>3.1</v>
      </c>
      <c r="P1218" t="s">
        <v>37</v>
      </c>
      <c r="Q1218" s="3">
        <f t="shared" ref="Q1218:Q1281" si="38">IF(D1218&lt;90,2,0)</f>
        <v>0</v>
      </c>
      <c r="R1218" s="3">
        <f t="shared" ref="R1218:R1281" si="39">IF(L1217&gt;20000,2,0)</f>
        <v>0</v>
      </c>
      <c r="S1218" s="3">
        <f>IF(Machine_Downtime[[#This Row],[Coolant_Temperature]]&gt;18,2,0)</f>
        <v>2</v>
      </c>
      <c r="T1218" s="3">
        <f>IF(Machine_Downtime[[#This Row],[Torque]]&gt;24,2,0)</f>
        <v>0</v>
      </c>
      <c r="U1218" s="3">
        <f>Machine_Downtime[[#This Row],[torque_risk]]+Machine_Downtime[[#This Row],[temperature_risk]]+Machine_Downtime[[#This Row],[splindle_speed_risk]]+Machine_Downtime[[#This Row],[pressure_risk]]</f>
        <v>2</v>
      </c>
      <c r="V1218" s="3" t="str">
        <f>IF(Machine_Downtime[[#This Row],[risk_score]]&gt;=5,"High",IF(Machine_Downtime[[#This Row],[risk_score]]&gt;=3,"Medium","Low"))</f>
        <v>Low</v>
      </c>
    </row>
    <row r="1219" spans="1:22" x14ac:dyDescent="0.3">
      <c r="A1219" t="s">
        <v>387</v>
      </c>
      <c r="B1219" t="s">
        <v>23</v>
      </c>
      <c r="C1219" t="s">
        <v>24</v>
      </c>
      <c r="D1219" s="3">
        <v>142.9017341</v>
      </c>
      <c r="E1219" s="3">
        <v>3.1059824479999998</v>
      </c>
      <c r="F1219" s="3">
        <v>6.4625344509999998</v>
      </c>
      <c r="G1219" s="3">
        <v>23.9</v>
      </c>
      <c r="H1219" s="3">
        <v>45.1</v>
      </c>
      <c r="I1219" s="3" t="s">
        <v>63</v>
      </c>
      <c r="J1219" s="3">
        <v>0.77600000000000002</v>
      </c>
      <c r="K1219" s="3">
        <v>27.15</v>
      </c>
      <c r="L1219" s="3">
        <v>17726</v>
      </c>
      <c r="M1219" s="3" t="s">
        <v>135</v>
      </c>
      <c r="N1219" s="3">
        <v>22.112181570000001</v>
      </c>
      <c r="O1219" s="3">
        <v>2.84</v>
      </c>
      <c r="P1219" t="s">
        <v>37</v>
      </c>
      <c r="Q1219" s="3">
        <f t="shared" si="38"/>
        <v>0</v>
      </c>
      <c r="R1219" s="3">
        <f t="shared" si="39"/>
        <v>2</v>
      </c>
      <c r="S1219" s="3">
        <f>IF(Machine_Downtime[[#This Row],[Coolant_Temperature]]&gt;18,2,0)</f>
        <v>2</v>
      </c>
      <c r="T1219" s="3">
        <f>IF(Machine_Downtime[[#This Row],[Torque]]&gt;24,2,0)</f>
        <v>0</v>
      </c>
      <c r="U1219" s="3">
        <f>Machine_Downtime[[#This Row],[torque_risk]]+Machine_Downtime[[#This Row],[temperature_risk]]+Machine_Downtime[[#This Row],[splindle_speed_risk]]+Machine_Downtime[[#This Row],[pressure_risk]]</f>
        <v>4</v>
      </c>
      <c r="V1219" s="3" t="str">
        <f>IF(Machine_Downtime[[#This Row],[risk_score]]&gt;=5,"High",IF(Machine_Downtime[[#This Row],[risk_score]]&gt;=3,"Medium","Low"))</f>
        <v>Medium</v>
      </c>
    </row>
    <row r="1220" spans="1:22" x14ac:dyDescent="0.3">
      <c r="A1220" t="s">
        <v>387</v>
      </c>
      <c r="B1220" t="s">
        <v>17</v>
      </c>
      <c r="C1220" t="s">
        <v>18</v>
      </c>
      <c r="D1220" s="3">
        <v>108.289599</v>
      </c>
      <c r="E1220" s="3">
        <v>3.0531488370000002</v>
      </c>
      <c r="F1220" s="3">
        <v>6.1337958600000002</v>
      </c>
      <c r="G1220" s="3">
        <v>23.9</v>
      </c>
      <c r="H1220" s="3">
        <v>49.9</v>
      </c>
      <c r="I1220" s="3" t="s">
        <v>223</v>
      </c>
      <c r="J1220" s="3">
        <v>1.484</v>
      </c>
      <c r="K1220" s="3">
        <v>20.254000000000001</v>
      </c>
      <c r="L1220" s="3">
        <v>13272</v>
      </c>
      <c r="M1220" s="3" t="s">
        <v>110</v>
      </c>
      <c r="N1220" s="3">
        <v>22.122428169999999</v>
      </c>
      <c r="O1220" s="3">
        <v>2.78</v>
      </c>
      <c r="P1220" t="s">
        <v>37</v>
      </c>
      <c r="Q1220" s="3">
        <f t="shared" si="38"/>
        <v>0</v>
      </c>
      <c r="R1220" s="3">
        <f t="shared" si="39"/>
        <v>0</v>
      </c>
      <c r="S1220" s="3">
        <f>IF(Machine_Downtime[[#This Row],[Coolant_Temperature]]&gt;18,2,0)</f>
        <v>2</v>
      </c>
      <c r="T1220" s="3">
        <f>IF(Machine_Downtime[[#This Row],[Torque]]&gt;24,2,0)</f>
        <v>0</v>
      </c>
      <c r="U1220" s="3">
        <f>Machine_Downtime[[#This Row],[torque_risk]]+Machine_Downtime[[#This Row],[temperature_risk]]+Machine_Downtime[[#This Row],[splindle_speed_risk]]+Machine_Downtime[[#This Row],[pressure_risk]]</f>
        <v>2</v>
      </c>
      <c r="V1220" s="3" t="str">
        <f>IF(Machine_Downtime[[#This Row],[risk_score]]&gt;=5,"High",IF(Machine_Downtime[[#This Row],[risk_score]]&gt;=3,"Medium","Low"))</f>
        <v>Low</v>
      </c>
    </row>
    <row r="1221" spans="1:22" x14ac:dyDescent="0.3">
      <c r="A1221" t="s">
        <v>387</v>
      </c>
      <c r="B1221" t="s">
        <v>23</v>
      </c>
      <c r="C1221" t="s">
        <v>24</v>
      </c>
      <c r="D1221" s="3">
        <v>120.1736358</v>
      </c>
      <c r="E1221" s="3">
        <v>3.1069600020000001</v>
      </c>
      <c r="F1221" s="3">
        <v>5.8993322839999998</v>
      </c>
      <c r="G1221" s="3">
        <v>23.9</v>
      </c>
      <c r="H1221" s="3">
        <v>55.9</v>
      </c>
      <c r="I1221" s="3">
        <v>33.700000000000003</v>
      </c>
      <c r="J1221" s="3">
        <v>0.61699999999999999</v>
      </c>
      <c r="K1221" s="3">
        <v>33.53</v>
      </c>
      <c r="L1221" s="3">
        <v>16198</v>
      </c>
      <c r="M1221" s="3" t="s">
        <v>102</v>
      </c>
      <c r="N1221" s="3">
        <v>22.118328389999999</v>
      </c>
      <c r="O1221" s="3">
        <v>2.85</v>
      </c>
      <c r="P1221" t="s">
        <v>37</v>
      </c>
      <c r="Q1221" s="3">
        <f t="shared" si="38"/>
        <v>0</v>
      </c>
      <c r="R1221" s="3">
        <f t="shared" si="39"/>
        <v>0</v>
      </c>
      <c r="S1221" s="3">
        <f>IF(Machine_Downtime[[#This Row],[Coolant_Temperature]]&gt;18,2,0)</f>
        <v>2</v>
      </c>
      <c r="T1221" s="3">
        <f>IF(Machine_Downtime[[#This Row],[Torque]]&gt;24,2,0)</f>
        <v>0</v>
      </c>
      <c r="U1221" s="3">
        <f>Machine_Downtime[[#This Row],[torque_risk]]+Machine_Downtime[[#This Row],[temperature_risk]]+Machine_Downtime[[#This Row],[splindle_speed_risk]]+Machine_Downtime[[#This Row],[pressure_risk]]</f>
        <v>2</v>
      </c>
      <c r="V1221" s="3" t="str">
        <f>IF(Machine_Downtime[[#This Row],[risk_score]]&gt;=5,"High",IF(Machine_Downtime[[#This Row],[risk_score]]&gt;=3,"Medium","Low"))</f>
        <v>Low</v>
      </c>
    </row>
    <row r="1222" spans="1:22" x14ac:dyDescent="0.3">
      <c r="A1222" t="s">
        <v>387</v>
      </c>
      <c r="B1222" t="s">
        <v>23</v>
      </c>
      <c r="C1222" t="s">
        <v>24</v>
      </c>
      <c r="D1222" s="3">
        <v>96.165146590000006</v>
      </c>
      <c r="E1222" s="3">
        <v>3.1648046490000001</v>
      </c>
      <c r="F1222" s="3">
        <v>6.0512416199999999</v>
      </c>
      <c r="G1222" s="3">
        <v>11.9</v>
      </c>
      <c r="H1222" s="3">
        <v>50.1</v>
      </c>
      <c r="I1222" s="3">
        <v>45.1</v>
      </c>
      <c r="J1222" s="3">
        <v>1.2470000000000001</v>
      </c>
      <c r="K1222" s="3">
        <v>24.798999999999999</v>
      </c>
      <c r="L1222" s="3">
        <v>17726</v>
      </c>
      <c r="M1222" s="3" t="s">
        <v>117</v>
      </c>
      <c r="N1222" s="3">
        <v>32.491378500000003</v>
      </c>
      <c r="O1222" s="3">
        <v>2.81</v>
      </c>
      <c r="P1222" t="s">
        <v>37</v>
      </c>
      <c r="Q1222" s="3">
        <f t="shared" si="38"/>
        <v>0</v>
      </c>
      <c r="R1222" s="3">
        <f t="shared" si="39"/>
        <v>0</v>
      </c>
      <c r="S1222" s="3">
        <f>IF(Machine_Downtime[[#This Row],[Coolant_Temperature]]&gt;18,2,0)</f>
        <v>0</v>
      </c>
      <c r="T1222" s="3">
        <f>IF(Machine_Downtime[[#This Row],[Torque]]&gt;24,2,0)</f>
        <v>2</v>
      </c>
      <c r="U1222" s="3">
        <f>Machine_Downtime[[#This Row],[torque_risk]]+Machine_Downtime[[#This Row],[temperature_risk]]+Machine_Downtime[[#This Row],[splindle_speed_risk]]+Machine_Downtime[[#This Row],[pressure_risk]]</f>
        <v>2</v>
      </c>
      <c r="V1222" s="3" t="str">
        <f>IF(Machine_Downtime[[#This Row],[risk_score]]&gt;=5,"High",IF(Machine_Downtime[[#This Row],[risk_score]]&gt;=3,"Medium","Low"))</f>
        <v>Low</v>
      </c>
    </row>
    <row r="1223" spans="1:22" x14ac:dyDescent="0.3">
      <c r="A1223" t="s">
        <v>387</v>
      </c>
      <c r="B1223" t="s">
        <v>23</v>
      </c>
      <c r="C1223" t="s">
        <v>24</v>
      </c>
      <c r="D1223" s="3">
        <v>169.78766949999999</v>
      </c>
      <c r="E1223" s="3">
        <v>3.0531488370000002</v>
      </c>
      <c r="F1223" s="3">
        <v>7.2179689739999997</v>
      </c>
      <c r="G1223" s="3">
        <v>23.8</v>
      </c>
      <c r="H1223" s="3">
        <v>44.8</v>
      </c>
      <c r="I1223" s="3" t="s">
        <v>287</v>
      </c>
      <c r="J1223" s="3">
        <v>0.69</v>
      </c>
      <c r="K1223" s="3">
        <v>24.495000000000001</v>
      </c>
      <c r="L1223" s="3">
        <v>13272</v>
      </c>
      <c r="M1223" s="3" t="s">
        <v>231</v>
      </c>
      <c r="N1223" s="3">
        <v>30.51400825</v>
      </c>
      <c r="O1223" s="3">
        <v>2.79</v>
      </c>
      <c r="P1223" t="s">
        <v>37</v>
      </c>
      <c r="Q1223" s="3">
        <f t="shared" si="38"/>
        <v>0</v>
      </c>
      <c r="R1223" s="3">
        <f t="shared" si="39"/>
        <v>0</v>
      </c>
      <c r="S1223" s="3">
        <f>IF(Machine_Downtime[[#This Row],[Coolant_Temperature]]&gt;18,2,0)</f>
        <v>2</v>
      </c>
      <c r="T1223" s="3">
        <f>IF(Machine_Downtime[[#This Row],[Torque]]&gt;24,2,0)</f>
        <v>2</v>
      </c>
      <c r="U1223" s="3">
        <f>Machine_Downtime[[#This Row],[torque_risk]]+Machine_Downtime[[#This Row],[temperature_risk]]+Machine_Downtime[[#This Row],[splindle_speed_risk]]+Machine_Downtime[[#This Row],[pressure_risk]]</f>
        <v>4</v>
      </c>
      <c r="V1223" s="3" t="str">
        <f>IF(Machine_Downtime[[#This Row],[risk_score]]&gt;=5,"High",IF(Machine_Downtime[[#This Row],[risk_score]]&gt;=3,"Medium","Low"))</f>
        <v>Medium</v>
      </c>
    </row>
    <row r="1224" spans="1:22" x14ac:dyDescent="0.3">
      <c r="A1224" t="s">
        <v>387</v>
      </c>
      <c r="B1224" t="s">
        <v>17</v>
      </c>
      <c r="C1224" t="s">
        <v>18</v>
      </c>
      <c r="D1224" s="3">
        <v>92.855739900000003</v>
      </c>
      <c r="E1224" s="3">
        <v>3.1648046490000001</v>
      </c>
      <c r="F1224" s="3">
        <v>7.0897104400000002</v>
      </c>
      <c r="G1224" s="3">
        <v>23.7</v>
      </c>
      <c r="H1224" s="3">
        <v>52.3</v>
      </c>
      <c r="I1224" s="3">
        <v>30.3</v>
      </c>
      <c r="J1224" s="3">
        <v>0.97</v>
      </c>
      <c r="K1224" s="3">
        <v>25.751999999999999</v>
      </c>
      <c r="L1224" s="3">
        <v>18436</v>
      </c>
      <c r="M1224" s="3" t="s">
        <v>180</v>
      </c>
      <c r="N1224" s="3">
        <v>32.370455710000002</v>
      </c>
      <c r="O1224" s="3">
        <v>2.87</v>
      </c>
      <c r="P1224" t="s">
        <v>37</v>
      </c>
      <c r="Q1224" s="3">
        <f t="shared" si="38"/>
        <v>0</v>
      </c>
      <c r="R1224" s="3">
        <f t="shared" si="39"/>
        <v>0</v>
      </c>
      <c r="S1224" s="3">
        <f>IF(Machine_Downtime[[#This Row],[Coolant_Temperature]]&gt;18,2,0)</f>
        <v>2</v>
      </c>
      <c r="T1224" s="3">
        <f>IF(Machine_Downtime[[#This Row],[Torque]]&gt;24,2,0)</f>
        <v>2</v>
      </c>
      <c r="U1224" s="3">
        <f>Machine_Downtime[[#This Row],[torque_risk]]+Machine_Downtime[[#This Row],[temperature_risk]]+Machine_Downtime[[#This Row],[splindle_speed_risk]]+Machine_Downtime[[#This Row],[pressure_risk]]</f>
        <v>4</v>
      </c>
      <c r="V1224" s="3" t="str">
        <f>IF(Machine_Downtime[[#This Row],[risk_score]]&gt;=5,"High",IF(Machine_Downtime[[#This Row],[risk_score]]&gt;=3,"Medium","Low"))</f>
        <v>Medium</v>
      </c>
    </row>
    <row r="1225" spans="1:22" x14ac:dyDescent="0.3">
      <c r="A1225" t="s">
        <v>387</v>
      </c>
      <c r="B1225" t="s">
        <v>28</v>
      </c>
      <c r="C1225" t="s">
        <v>29</v>
      </c>
      <c r="D1225" s="3">
        <v>73.5721609</v>
      </c>
      <c r="E1225" s="3">
        <v>3.0534513780000001</v>
      </c>
      <c r="F1225" s="3">
        <v>6.7855920300000001</v>
      </c>
      <c r="G1225" s="3">
        <v>23.8</v>
      </c>
      <c r="H1225" s="3">
        <v>54.8</v>
      </c>
      <c r="I1225" s="3">
        <v>37.200000000000003</v>
      </c>
      <c r="J1225" s="3">
        <v>0.88300000000000001</v>
      </c>
      <c r="K1225" s="3">
        <v>18.181000000000001</v>
      </c>
      <c r="L1225" s="3">
        <v>19197</v>
      </c>
      <c r="M1225" s="3" t="s">
        <v>182</v>
      </c>
      <c r="N1225" s="3">
        <v>35.580333660000001</v>
      </c>
      <c r="O1225" s="3">
        <v>2.86</v>
      </c>
      <c r="P1225" t="s">
        <v>37</v>
      </c>
      <c r="Q1225" s="3">
        <f t="shared" si="38"/>
        <v>2</v>
      </c>
      <c r="R1225" s="3">
        <f t="shared" si="39"/>
        <v>0</v>
      </c>
      <c r="S1225" s="3">
        <f>IF(Machine_Downtime[[#This Row],[Coolant_Temperature]]&gt;18,2,0)</f>
        <v>2</v>
      </c>
      <c r="T1225" s="3">
        <f>IF(Machine_Downtime[[#This Row],[Torque]]&gt;24,2,0)</f>
        <v>2</v>
      </c>
      <c r="U1225" s="3">
        <f>Machine_Downtime[[#This Row],[torque_risk]]+Machine_Downtime[[#This Row],[temperature_risk]]+Machine_Downtime[[#This Row],[splindle_speed_risk]]+Machine_Downtime[[#This Row],[pressure_risk]]</f>
        <v>6</v>
      </c>
      <c r="V1225" s="3" t="str">
        <f>IF(Machine_Downtime[[#This Row],[risk_score]]&gt;=5,"High",IF(Machine_Downtime[[#This Row],[risk_score]]&gt;=3,"Medium","Low"))</f>
        <v>High</v>
      </c>
    </row>
    <row r="1226" spans="1:22" x14ac:dyDescent="0.3">
      <c r="A1226" t="s">
        <v>387</v>
      </c>
      <c r="B1226" t="s">
        <v>28</v>
      </c>
      <c r="C1226" t="s">
        <v>29</v>
      </c>
      <c r="D1226" s="3">
        <v>103.3771447</v>
      </c>
      <c r="E1226" s="3">
        <v>3.1260114720000001</v>
      </c>
      <c r="F1226" s="3">
        <v>7.0210145400000004</v>
      </c>
      <c r="G1226" s="3">
        <v>23.7</v>
      </c>
      <c r="H1226" s="3">
        <v>49.3</v>
      </c>
      <c r="I1226" s="3">
        <v>41.1</v>
      </c>
      <c r="J1226" s="3">
        <v>0.99399999999999999</v>
      </c>
      <c r="K1226" s="3">
        <v>32.139000000000003</v>
      </c>
      <c r="L1226" s="3">
        <v>15217</v>
      </c>
      <c r="M1226" s="3" t="s">
        <v>208</v>
      </c>
      <c r="N1226" s="3">
        <v>32.491378500000003</v>
      </c>
      <c r="O1226" s="3">
        <v>2.97</v>
      </c>
      <c r="P1226" t="s">
        <v>37</v>
      </c>
      <c r="Q1226" s="3">
        <f t="shared" si="38"/>
        <v>0</v>
      </c>
      <c r="R1226" s="3">
        <f t="shared" si="39"/>
        <v>0</v>
      </c>
      <c r="S1226" s="3">
        <f>IF(Machine_Downtime[[#This Row],[Coolant_Temperature]]&gt;18,2,0)</f>
        <v>2</v>
      </c>
      <c r="T1226" s="3">
        <f>IF(Machine_Downtime[[#This Row],[Torque]]&gt;24,2,0)</f>
        <v>2</v>
      </c>
      <c r="U1226" s="3">
        <f>Machine_Downtime[[#This Row],[torque_risk]]+Machine_Downtime[[#This Row],[temperature_risk]]+Machine_Downtime[[#This Row],[splindle_speed_risk]]+Machine_Downtime[[#This Row],[pressure_risk]]</f>
        <v>4</v>
      </c>
      <c r="V1226" s="3" t="str">
        <f>IF(Machine_Downtime[[#This Row],[risk_score]]&gt;=5,"High",IF(Machine_Downtime[[#This Row],[risk_score]]&gt;=3,"Medium","Low"))</f>
        <v>Medium</v>
      </c>
    </row>
    <row r="1227" spans="1:22" x14ac:dyDescent="0.3">
      <c r="A1227" t="s">
        <v>387</v>
      </c>
      <c r="B1227" t="s">
        <v>28</v>
      </c>
      <c r="C1227" t="s">
        <v>29</v>
      </c>
      <c r="D1227" s="3">
        <v>121.94562519999999</v>
      </c>
      <c r="E1227" s="3">
        <v>3.1059824479999998</v>
      </c>
      <c r="F1227" s="3">
        <v>7.1589247560000002</v>
      </c>
      <c r="G1227" s="3">
        <v>10.6</v>
      </c>
      <c r="H1227" s="3">
        <v>49.4</v>
      </c>
      <c r="I1227" s="3">
        <v>27.4</v>
      </c>
      <c r="J1227" s="3">
        <v>1.41</v>
      </c>
      <c r="K1227" s="3">
        <v>33.390999999999998</v>
      </c>
      <c r="L1227" s="3">
        <v>16198</v>
      </c>
      <c r="M1227" s="3" t="s">
        <v>232</v>
      </c>
      <c r="N1227" s="3">
        <v>22.164538740000001</v>
      </c>
      <c r="O1227" s="3">
        <v>3.09</v>
      </c>
      <c r="P1227" t="s">
        <v>37</v>
      </c>
      <c r="Q1227" s="3">
        <f t="shared" si="38"/>
        <v>0</v>
      </c>
      <c r="R1227" s="3">
        <f t="shared" si="39"/>
        <v>0</v>
      </c>
      <c r="S1227" s="3">
        <f>IF(Machine_Downtime[[#This Row],[Coolant_Temperature]]&gt;18,2,0)</f>
        <v>0</v>
      </c>
      <c r="T1227" s="3">
        <f>IF(Machine_Downtime[[#This Row],[Torque]]&gt;24,2,0)</f>
        <v>0</v>
      </c>
      <c r="U1227" s="3">
        <f>Machine_Downtime[[#This Row],[torque_risk]]+Machine_Downtime[[#This Row],[temperature_risk]]+Machine_Downtime[[#This Row],[splindle_speed_risk]]+Machine_Downtime[[#This Row],[pressure_risk]]</f>
        <v>0</v>
      </c>
      <c r="V1227" s="3" t="str">
        <f>IF(Machine_Downtime[[#This Row],[risk_score]]&gt;=5,"High",IF(Machine_Downtime[[#This Row],[risk_score]]&gt;=3,"Medium","Low"))</f>
        <v>Low</v>
      </c>
    </row>
    <row r="1228" spans="1:22" x14ac:dyDescent="0.3">
      <c r="A1228" t="s">
        <v>387</v>
      </c>
      <c r="B1228" t="s">
        <v>28</v>
      </c>
      <c r="C1228" t="s">
        <v>29</v>
      </c>
      <c r="D1228" s="3">
        <v>149.19957779999999</v>
      </c>
      <c r="E1228" s="3">
        <v>3.1069600020000001</v>
      </c>
      <c r="F1228" s="3">
        <v>6.1608803270000001</v>
      </c>
      <c r="G1228" s="3">
        <v>23.7</v>
      </c>
      <c r="H1228" s="3">
        <v>40.700000000000003</v>
      </c>
      <c r="I1228" s="3" t="s">
        <v>223</v>
      </c>
      <c r="J1228" s="3">
        <v>0.65800000000000003</v>
      </c>
      <c r="K1228" s="3">
        <v>18.059000000000001</v>
      </c>
      <c r="L1228" s="3">
        <v>16198</v>
      </c>
      <c r="M1228" s="3" t="s">
        <v>47</v>
      </c>
      <c r="N1228" s="3">
        <v>22.176894130000001</v>
      </c>
      <c r="O1228" s="3">
        <v>2.88</v>
      </c>
      <c r="P1228" t="s">
        <v>37</v>
      </c>
      <c r="Q1228" s="3">
        <f t="shared" si="38"/>
        <v>0</v>
      </c>
      <c r="R1228" s="3">
        <f t="shared" si="39"/>
        <v>0</v>
      </c>
      <c r="S1228" s="3">
        <f>IF(Machine_Downtime[[#This Row],[Coolant_Temperature]]&gt;18,2,0)</f>
        <v>2</v>
      </c>
      <c r="T1228" s="3">
        <f>IF(Machine_Downtime[[#This Row],[Torque]]&gt;24,2,0)</f>
        <v>0</v>
      </c>
      <c r="U1228" s="3">
        <f>Machine_Downtime[[#This Row],[torque_risk]]+Machine_Downtime[[#This Row],[temperature_risk]]+Machine_Downtime[[#This Row],[splindle_speed_risk]]+Machine_Downtime[[#This Row],[pressure_risk]]</f>
        <v>2</v>
      </c>
      <c r="V1228" s="3" t="str">
        <f>IF(Machine_Downtime[[#This Row],[risk_score]]&gt;=5,"High",IF(Machine_Downtime[[#This Row],[risk_score]]&gt;=3,"Medium","Low"))</f>
        <v>Low</v>
      </c>
    </row>
    <row r="1229" spans="1:22" x14ac:dyDescent="0.3">
      <c r="A1229" t="s">
        <v>389</v>
      </c>
      <c r="B1229" t="s">
        <v>17</v>
      </c>
      <c r="C1229" t="s">
        <v>18</v>
      </c>
      <c r="D1229" s="3">
        <v>62.2</v>
      </c>
      <c r="E1229" s="3">
        <v>4.759516187</v>
      </c>
      <c r="F1229" s="3">
        <v>6.33263088</v>
      </c>
      <c r="G1229" s="3">
        <v>28.7</v>
      </c>
      <c r="H1229" s="3">
        <v>48.2</v>
      </c>
      <c r="I1229" s="3">
        <v>39.700000000000003</v>
      </c>
      <c r="J1229" s="3">
        <v>1.76</v>
      </c>
      <c r="K1229" s="3">
        <v>14.055</v>
      </c>
      <c r="L1229" s="3">
        <v>19199</v>
      </c>
      <c r="M1229" s="3" t="s">
        <v>245</v>
      </c>
      <c r="N1229" s="3">
        <v>24.865982599999999</v>
      </c>
      <c r="O1229" s="3">
        <v>2.5</v>
      </c>
      <c r="P1229" t="s">
        <v>21</v>
      </c>
      <c r="Q1229" s="3">
        <f t="shared" si="38"/>
        <v>2</v>
      </c>
      <c r="R1229" s="3">
        <f t="shared" si="39"/>
        <v>0</v>
      </c>
      <c r="S1229" s="3">
        <f>IF(Machine_Downtime[[#This Row],[Coolant_Temperature]]&gt;18,2,0)</f>
        <v>2</v>
      </c>
      <c r="T1229" s="3">
        <f>IF(Machine_Downtime[[#This Row],[Torque]]&gt;24,2,0)</f>
        <v>2</v>
      </c>
      <c r="U1229" s="3">
        <f>Machine_Downtime[[#This Row],[torque_risk]]+Machine_Downtime[[#This Row],[temperature_risk]]+Machine_Downtime[[#This Row],[splindle_speed_risk]]+Machine_Downtime[[#This Row],[pressure_risk]]</f>
        <v>6</v>
      </c>
      <c r="V1229" s="3" t="str">
        <f>IF(Machine_Downtime[[#This Row],[risk_score]]&gt;=5,"High",IF(Machine_Downtime[[#This Row],[risk_score]]&gt;=3,"Medium","Low"))</f>
        <v>High</v>
      </c>
    </row>
    <row r="1230" spans="1:22" x14ac:dyDescent="0.3">
      <c r="A1230" t="s">
        <v>389</v>
      </c>
      <c r="B1230" t="s">
        <v>23</v>
      </c>
      <c r="C1230" t="s">
        <v>24</v>
      </c>
      <c r="D1230" s="3">
        <v>136.99026219999999</v>
      </c>
      <c r="E1230" s="3">
        <v>5.666128928</v>
      </c>
      <c r="F1230" s="3">
        <v>6.594820093</v>
      </c>
      <c r="G1230" s="3">
        <v>26.4</v>
      </c>
      <c r="H1230" s="3">
        <v>50.9</v>
      </c>
      <c r="I1230" s="3">
        <v>35.799999999999997</v>
      </c>
      <c r="J1230" s="3">
        <v>0.86799999999999999</v>
      </c>
      <c r="K1230" s="3">
        <v>22.358000000000001</v>
      </c>
      <c r="L1230" s="3">
        <v>13272</v>
      </c>
      <c r="M1230" s="3" t="s">
        <v>146</v>
      </c>
      <c r="N1230" s="3">
        <v>33.923365019999999</v>
      </c>
      <c r="O1230" s="3">
        <v>2.02</v>
      </c>
      <c r="P1230" t="s">
        <v>37</v>
      </c>
      <c r="Q1230" s="3">
        <f t="shared" si="38"/>
        <v>0</v>
      </c>
      <c r="R1230" s="3">
        <f t="shared" si="39"/>
        <v>0</v>
      </c>
      <c r="S1230" s="3">
        <f>IF(Machine_Downtime[[#This Row],[Coolant_Temperature]]&gt;18,2,0)</f>
        <v>2</v>
      </c>
      <c r="T1230" s="3">
        <f>IF(Machine_Downtime[[#This Row],[Torque]]&gt;24,2,0)</f>
        <v>2</v>
      </c>
      <c r="U1230" s="3">
        <f>Machine_Downtime[[#This Row],[torque_risk]]+Machine_Downtime[[#This Row],[temperature_risk]]+Machine_Downtime[[#This Row],[splindle_speed_risk]]+Machine_Downtime[[#This Row],[pressure_risk]]</f>
        <v>4</v>
      </c>
      <c r="V1230" s="3" t="str">
        <f>IF(Machine_Downtime[[#This Row],[risk_score]]&gt;=5,"High",IF(Machine_Downtime[[#This Row],[risk_score]]&gt;=3,"Medium","Low"))</f>
        <v>Medium</v>
      </c>
    </row>
    <row r="1231" spans="1:22" x14ac:dyDescent="0.3">
      <c r="A1231" t="s">
        <v>389</v>
      </c>
      <c r="B1231" t="s">
        <v>28</v>
      </c>
      <c r="C1231" t="s">
        <v>29</v>
      </c>
      <c r="D1231" s="3">
        <v>163.64197350000001</v>
      </c>
      <c r="E1231" s="3">
        <v>3.8888346930000002</v>
      </c>
      <c r="F1231" s="3">
        <v>5.8585790930000003</v>
      </c>
      <c r="G1231" s="3">
        <v>25.8</v>
      </c>
      <c r="H1231" s="3">
        <v>51.3</v>
      </c>
      <c r="I1231" s="3">
        <v>31.9</v>
      </c>
      <c r="J1231" s="3">
        <v>1.2310000000000001</v>
      </c>
      <c r="K1231" s="3">
        <v>26.373000000000001</v>
      </c>
      <c r="L1231" s="3">
        <v>14152</v>
      </c>
      <c r="M1231" s="3" t="s">
        <v>157</v>
      </c>
      <c r="N1231" s="3">
        <v>31.620335180000001</v>
      </c>
      <c r="O1231" s="3">
        <v>3.11</v>
      </c>
      <c r="P1231" t="s">
        <v>37</v>
      </c>
      <c r="Q1231" s="3">
        <f t="shared" si="38"/>
        <v>0</v>
      </c>
      <c r="R1231" s="3">
        <f t="shared" si="39"/>
        <v>0</v>
      </c>
      <c r="S1231" s="3">
        <f>IF(Machine_Downtime[[#This Row],[Coolant_Temperature]]&gt;18,2,0)</f>
        <v>2</v>
      </c>
      <c r="T1231" s="3">
        <f>IF(Machine_Downtime[[#This Row],[Torque]]&gt;24,2,0)</f>
        <v>2</v>
      </c>
      <c r="U1231" s="3">
        <f>Machine_Downtime[[#This Row],[torque_risk]]+Machine_Downtime[[#This Row],[temperature_risk]]+Machine_Downtime[[#This Row],[splindle_speed_risk]]+Machine_Downtime[[#This Row],[pressure_risk]]</f>
        <v>4</v>
      </c>
      <c r="V1231" s="3" t="str">
        <f>IF(Machine_Downtime[[#This Row],[risk_score]]&gt;=5,"High",IF(Machine_Downtime[[#This Row],[risk_score]]&gt;=3,"Medium","Low"))</f>
        <v>Medium</v>
      </c>
    </row>
    <row r="1232" spans="1:22" x14ac:dyDescent="0.3">
      <c r="A1232" t="s">
        <v>389</v>
      </c>
      <c r="B1232" t="s">
        <v>28</v>
      </c>
      <c r="C1232" t="s">
        <v>29</v>
      </c>
      <c r="D1232" s="3">
        <v>78.989999999999995</v>
      </c>
      <c r="E1232" s="3">
        <v>4.8012190109999997</v>
      </c>
      <c r="F1232" s="3">
        <v>6.6522923330000001</v>
      </c>
      <c r="G1232" s="3">
        <v>24.4</v>
      </c>
      <c r="H1232" s="3">
        <v>44.6</v>
      </c>
      <c r="I1232" s="3">
        <v>29.7</v>
      </c>
      <c r="J1232" s="3">
        <v>1.472</v>
      </c>
      <c r="K1232" s="3">
        <v>35.811</v>
      </c>
      <c r="L1232" s="3">
        <v>19349</v>
      </c>
      <c r="M1232" s="3" t="s">
        <v>146</v>
      </c>
      <c r="N1232" s="3">
        <v>24.673213090000001</v>
      </c>
      <c r="O1232" s="3">
        <v>2.57</v>
      </c>
      <c r="P1232" t="s">
        <v>21</v>
      </c>
      <c r="Q1232" s="3">
        <f t="shared" si="38"/>
        <v>2</v>
      </c>
      <c r="R1232" s="3">
        <f t="shared" si="39"/>
        <v>0</v>
      </c>
      <c r="S1232" s="3">
        <f>IF(Machine_Downtime[[#This Row],[Coolant_Temperature]]&gt;18,2,0)</f>
        <v>2</v>
      </c>
      <c r="T1232" s="3">
        <f>IF(Machine_Downtime[[#This Row],[Torque]]&gt;24,2,0)</f>
        <v>2</v>
      </c>
      <c r="U1232" s="3">
        <f>Machine_Downtime[[#This Row],[torque_risk]]+Machine_Downtime[[#This Row],[temperature_risk]]+Machine_Downtime[[#This Row],[splindle_speed_risk]]+Machine_Downtime[[#This Row],[pressure_risk]]</f>
        <v>6</v>
      </c>
      <c r="V1232" s="3" t="str">
        <f>IF(Machine_Downtime[[#This Row],[risk_score]]&gt;=5,"High",IF(Machine_Downtime[[#This Row],[risk_score]]&gt;=3,"Medium","Low"))</f>
        <v>High</v>
      </c>
    </row>
    <row r="1233" spans="1:22" x14ac:dyDescent="0.3">
      <c r="A1233" t="s">
        <v>389</v>
      </c>
      <c r="B1233" t="s">
        <v>17</v>
      </c>
      <c r="C1233" t="s">
        <v>18</v>
      </c>
      <c r="D1233" s="3">
        <v>167.05092579999999</v>
      </c>
      <c r="E1233" s="3">
        <v>3.1069600020000001</v>
      </c>
      <c r="F1233" s="3">
        <v>6.3956623820000003</v>
      </c>
      <c r="G1233" s="3">
        <v>26.4</v>
      </c>
      <c r="H1233" s="3">
        <v>48.8</v>
      </c>
      <c r="I1233" s="3">
        <v>37.6</v>
      </c>
      <c r="J1233" s="3">
        <v>0.78600000000000003</v>
      </c>
      <c r="K1233" s="3">
        <v>26.050999999999998</v>
      </c>
      <c r="L1233" s="3">
        <v>22657</v>
      </c>
      <c r="M1233" s="3" t="s">
        <v>273</v>
      </c>
      <c r="N1233" s="3">
        <v>21.070839029999998</v>
      </c>
      <c r="O1233" s="3">
        <v>3.29</v>
      </c>
      <c r="P1233" t="s">
        <v>37</v>
      </c>
      <c r="Q1233" s="3">
        <f t="shared" si="38"/>
        <v>0</v>
      </c>
      <c r="R1233" s="3">
        <f t="shared" si="39"/>
        <v>0</v>
      </c>
      <c r="S1233" s="3">
        <f>IF(Machine_Downtime[[#This Row],[Coolant_Temperature]]&gt;18,2,0)</f>
        <v>2</v>
      </c>
      <c r="T1233" s="3">
        <f>IF(Machine_Downtime[[#This Row],[Torque]]&gt;24,2,0)</f>
        <v>0</v>
      </c>
      <c r="U1233" s="3">
        <f>Machine_Downtime[[#This Row],[torque_risk]]+Machine_Downtime[[#This Row],[temperature_risk]]+Machine_Downtime[[#This Row],[splindle_speed_risk]]+Machine_Downtime[[#This Row],[pressure_risk]]</f>
        <v>2</v>
      </c>
      <c r="V1233" s="3" t="str">
        <f>IF(Machine_Downtime[[#This Row],[risk_score]]&gt;=5,"High",IF(Machine_Downtime[[#This Row],[risk_score]]&gt;=3,"Medium","Low"))</f>
        <v>Low</v>
      </c>
    </row>
    <row r="1234" spans="1:22" x14ac:dyDescent="0.3">
      <c r="A1234" t="s">
        <v>389</v>
      </c>
      <c r="B1234" t="s">
        <v>17</v>
      </c>
      <c r="C1234" t="s">
        <v>18</v>
      </c>
      <c r="D1234" s="3">
        <v>158.4918456</v>
      </c>
      <c r="E1234" s="3">
        <v>3.1260114720000001</v>
      </c>
      <c r="F1234" s="3">
        <v>5.7941178039999999</v>
      </c>
      <c r="G1234" s="3">
        <v>25.8</v>
      </c>
      <c r="H1234" s="3">
        <v>45.4</v>
      </c>
      <c r="I1234" s="3">
        <v>33.700000000000003</v>
      </c>
      <c r="J1234" s="3">
        <v>0.65300000000000002</v>
      </c>
      <c r="K1234" s="3">
        <v>26.422999999999998</v>
      </c>
      <c r="L1234" s="3">
        <v>22356</v>
      </c>
      <c r="M1234" s="3" t="s">
        <v>270</v>
      </c>
      <c r="N1234" s="3">
        <v>21.3545357</v>
      </c>
      <c r="O1234" s="3">
        <v>3.22</v>
      </c>
      <c r="P1234" t="s">
        <v>37</v>
      </c>
      <c r="Q1234" s="3">
        <f t="shared" si="38"/>
        <v>0</v>
      </c>
      <c r="R1234" s="3">
        <f t="shared" si="39"/>
        <v>2</v>
      </c>
      <c r="S1234" s="3">
        <f>IF(Machine_Downtime[[#This Row],[Coolant_Temperature]]&gt;18,2,0)</f>
        <v>2</v>
      </c>
      <c r="T1234" s="3">
        <f>IF(Machine_Downtime[[#This Row],[Torque]]&gt;24,2,0)</f>
        <v>0</v>
      </c>
      <c r="U1234" s="3">
        <f>Machine_Downtime[[#This Row],[torque_risk]]+Machine_Downtime[[#This Row],[temperature_risk]]+Machine_Downtime[[#This Row],[splindle_speed_risk]]+Machine_Downtime[[#This Row],[pressure_risk]]</f>
        <v>4</v>
      </c>
      <c r="V1234" s="3" t="str">
        <f>IF(Machine_Downtime[[#This Row],[risk_score]]&gt;=5,"High",IF(Machine_Downtime[[#This Row],[risk_score]]&gt;=3,"Medium","Low"))</f>
        <v>Medium</v>
      </c>
    </row>
    <row r="1235" spans="1:22" x14ac:dyDescent="0.3">
      <c r="A1235" t="s">
        <v>389</v>
      </c>
      <c r="B1235" t="s">
        <v>23</v>
      </c>
      <c r="C1235" t="s">
        <v>24</v>
      </c>
      <c r="D1235" s="3">
        <v>97.62</v>
      </c>
      <c r="E1235" s="3">
        <v>4.8028634209999996</v>
      </c>
      <c r="F1235" s="3">
        <v>7.1460402050000003</v>
      </c>
      <c r="G1235" s="3" t="s">
        <v>50</v>
      </c>
      <c r="H1235" s="3">
        <v>43.3</v>
      </c>
      <c r="I1235" s="3">
        <v>33.200000000000003</v>
      </c>
      <c r="J1235" s="3">
        <v>0.86099999999999999</v>
      </c>
      <c r="K1235" s="3">
        <v>20.745000000000001</v>
      </c>
      <c r="L1235" s="3">
        <v>19356</v>
      </c>
      <c r="M1235" s="3" t="s">
        <v>221</v>
      </c>
      <c r="N1235" s="3">
        <v>24.664290139999999</v>
      </c>
      <c r="O1235" s="3">
        <v>2.7</v>
      </c>
      <c r="P1235" t="s">
        <v>21</v>
      </c>
      <c r="Q1235" s="3">
        <f t="shared" si="38"/>
        <v>0</v>
      </c>
      <c r="R1235" s="3">
        <f t="shared" si="39"/>
        <v>2</v>
      </c>
      <c r="S1235" s="3">
        <f>IF(Machine_Downtime[[#This Row],[Coolant_Temperature]]&gt;18,2,0)</f>
        <v>2</v>
      </c>
      <c r="T1235" s="3">
        <f>IF(Machine_Downtime[[#This Row],[Torque]]&gt;24,2,0)</f>
        <v>2</v>
      </c>
      <c r="U1235" s="3">
        <f>Machine_Downtime[[#This Row],[torque_risk]]+Machine_Downtime[[#This Row],[temperature_risk]]+Machine_Downtime[[#This Row],[splindle_speed_risk]]+Machine_Downtime[[#This Row],[pressure_risk]]</f>
        <v>6</v>
      </c>
      <c r="V1235" s="3" t="str">
        <f>IF(Machine_Downtime[[#This Row],[risk_score]]&gt;=5,"High",IF(Machine_Downtime[[#This Row],[risk_score]]&gt;=3,"Medium","Low"))</f>
        <v>High</v>
      </c>
    </row>
    <row r="1236" spans="1:22" x14ac:dyDescent="0.3">
      <c r="A1236" t="s">
        <v>389</v>
      </c>
      <c r="B1236" t="s">
        <v>28</v>
      </c>
      <c r="C1236" t="s">
        <v>29</v>
      </c>
      <c r="D1236" s="3">
        <v>58.57</v>
      </c>
      <c r="E1236" s="3">
        <v>6.893181921</v>
      </c>
      <c r="F1236" s="3">
        <v>6.4090467530000002</v>
      </c>
      <c r="G1236" s="3">
        <v>26.4</v>
      </c>
      <c r="H1236" s="3">
        <v>46.2</v>
      </c>
      <c r="I1236" s="3">
        <v>37.1</v>
      </c>
      <c r="J1236" s="3">
        <v>0.77200000000000002</v>
      </c>
      <c r="K1236" s="3">
        <v>13.805</v>
      </c>
      <c r="L1236" s="3">
        <v>19410</v>
      </c>
      <c r="M1236" s="3" t="s">
        <v>250</v>
      </c>
      <c r="N1236" s="3">
        <v>24.595672329999999</v>
      </c>
      <c r="O1236" s="3">
        <v>2.84</v>
      </c>
      <c r="P1236" t="s">
        <v>21</v>
      </c>
      <c r="Q1236" s="3">
        <f t="shared" si="38"/>
        <v>2</v>
      </c>
      <c r="R1236" s="3">
        <f t="shared" si="39"/>
        <v>0</v>
      </c>
      <c r="S1236" s="3">
        <f>IF(Machine_Downtime[[#This Row],[Coolant_Temperature]]&gt;18,2,0)</f>
        <v>2</v>
      </c>
      <c r="T1236" s="3">
        <f>IF(Machine_Downtime[[#This Row],[Torque]]&gt;24,2,0)</f>
        <v>2</v>
      </c>
      <c r="U1236" s="3">
        <f>Machine_Downtime[[#This Row],[torque_risk]]+Machine_Downtime[[#This Row],[temperature_risk]]+Machine_Downtime[[#This Row],[splindle_speed_risk]]+Machine_Downtime[[#This Row],[pressure_risk]]</f>
        <v>6</v>
      </c>
      <c r="V1236" s="3" t="str">
        <f>IF(Machine_Downtime[[#This Row],[risk_score]]&gt;=5,"High",IF(Machine_Downtime[[#This Row],[risk_score]]&gt;=3,"Medium","Low"))</f>
        <v>High</v>
      </c>
    </row>
    <row r="1237" spans="1:22" x14ac:dyDescent="0.3">
      <c r="A1237" t="s">
        <v>389</v>
      </c>
      <c r="B1237" t="s">
        <v>23</v>
      </c>
      <c r="C1237" t="s">
        <v>24</v>
      </c>
      <c r="D1237" s="3">
        <v>117.7003236</v>
      </c>
      <c r="E1237" s="3">
        <v>5.6541507969999998</v>
      </c>
      <c r="F1237" s="3">
        <v>6.4013414979999999</v>
      </c>
      <c r="G1237" s="3">
        <v>26.3</v>
      </c>
      <c r="H1237" s="3">
        <v>42.5</v>
      </c>
      <c r="I1237" s="3">
        <v>38.9</v>
      </c>
      <c r="J1237" s="3">
        <v>1.08</v>
      </c>
      <c r="K1237" s="3">
        <v>18.866</v>
      </c>
      <c r="L1237" s="3">
        <v>14152</v>
      </c>
      <c r="M1237" s="3" t="s">
        <v>44</v>
      </c>
      <c r="N1237" s="3">
        <v>34.973004189999997</v>
      </c>
      <c r="O1237" s="3">
        <v>2.17</v>
      </c>
      <c r="P1237" t="s">
        <v>37</v>
      </c>
      <c r="Q1237" s="3">
        <f t="shared" si="38"/>
        <v>0</v>
      </c>
      <c r="R1237" s="3">
        <f t="shared" si="39"/>
        <v>0</v>
      </c>
      <c r="S1237" s="3">
        <f>IF(Machine_Downtime[[#This Row],[Coolant_Temperature]]&gt;18,2,0)</f>
        <v>2</v>
      </c>
      <c r="T1237" s="3">
        <f>IF(Machine_Downtime[[#This Row],[Torque]]&gt;24,2,0)</f>
        <v>2</v>
      </c>
      <c r="U1237" s="3">
        <f>Machine_Downtime[[#This Row],[torque_risk]]+Machine_Downtime[[#This Row],[temperature_risk]]+Machine_Downtime[[#This Row],[splindle_speed_risk]]+Machine_Downtime[[#This Row],[pressure_risk]]</f>
        <v>4</v>
      </c>
      <c r="V1237" s="3" t="str">
        <f>IF(Machine_Downtime[[#This Row],[risk_score]]&gt;=5,"High",IF(Machine_Downtime[[#This Row],[risk_score]]&gt;=3,"Medium","Low"))</f>
        <v>Medium</v>
      </c>
    </row>
    <row r="1238" spans="1:22" x14ac:dyDescent="0.3">
      <c r="A1238" t="s">
        <v>389</v>
      </c>
      <c r="B1238" t="s">
        <v>17</v>
      </c>
      <c r="C1238" t="s">
        <v>18</v>
      </c>
      <c r="D1238" s="3">
        <v>92.28</v>
      </c>
      <c r="E1238" s="3">
        <v>4.8425205299999998</v>
      </c>
      <c r="F1238" s="3">
        <v>6.9713044740000001</v>
      </c>
      <c r="G1238" s="3">
        <v>25.6</v>
      </c>
      <c r="H1238" s="3">
        <v>45.1</v>
      </c>
      <c r="I1238" s="3">
        <v>36.799999999999997</v>
      </c>
      <c r="J1238" s="3">
        <v>0.76500000000000001</v>
      </c>
      <c r="K1238" s="3">
        <v>17.372</v>
      </c>
      <c r="L1238" s="3">
        <v>19388</v>
      </c>
      <c r="M1238" s="3" t="s">
        <v>106</v>
      </c>
      <c r="N1238" s="3">
        <v>24.623581600000001</v>
      </c>
      <c r="O1238" s="3">
        <v>2.57</v>
      </c>
      <c r="P1238" t="s">
        <v>21</v>
      </c>
      <c r="Q1238" s="3">
        <f t="shared" si="38"/>
        <v>0</v>
      </c>
      <c r="R1238" s="3">
        <f t="shared" si="39"/>
        <v>0</v>
      </c>
      <c r="S1238" s="3">
        <f>IF(Machine_Downtime[[#This Row],[Coolant_Temperature]]&gt;18,2,0)</f>
        <v>2</v>
      </c>
      <c r="T1238" s="3">
        <f>IF(Machine_Downtime[[#This Row],[Torque]]&gt;24,2,0)</f>
        <v>2</v>
      </c>
      <c r="U1238" s="3">
        <f>Machine_Downtime[[#This Row],[torque_risk]]+Machine_Downtime[[#This Row],[temperature_risk]]+Machine_Downtime[[#This Row],[splindle_speed_risk]]+Machine_Downtime[[#This Row],[pressure_risk]]</f>
        <v>4</v>
      </c>
      <c r="V1238" s="3" t="str">
        <f>IF(Machine_Downtime[[#This Row],[risk_score]]&gt;=5,"High",IF(Machine_Downtime[[#This Row],[risk_score]]&gt;=3,"Medium","Low"))</f>
        <v>Medium</v>
      </c>
    </row>
    <row r="1239" spans="1:22" x14ac:dyDescent="0.3">
      <c r="A1239" t="s">
        <v>389</v>
      </c>
      <c r="B1239" t="s">
        <v>23</v>
      </c>
      <c r="C1239" t="s">
        <v>24</v>
      </c>
      <c r="D1239" s="3">
        <v>89.76</v>
      </c>
      <c r="E1239" s="3">
        <v>4.7862729960000001</v>
      </c>
      <c r="F1239" s="3">
        <v>7.1926223609999997</v>
      </c>
      <c r="G1239" s="3">
        <v>30.3</v>
      </c>
      <c r="H1239" s="3">
        <v>50.8</v>
      </c>
      <c r="I1239" s="3" t="s">
        <v>63</v>
      </c>
      <c r="J1239" s="3">
        <v>1.29</v>
      </c>
      <c r="K1239" s="3">
        <v>23.428999999999998</v>
      </c>
      <c r="L1239" s="3">
        <v>19301</v>
      </c>
      <c r="M1239" s="3" t="s">
        <v>124</v>
      </c>
      <c r="N1239" s="3">
        <v>24.734573340000001</v>
      </c>
      <c r="O1239" s="3">
        <v>2.5299999999999998</v>
      </c>
      <c r="P1239" t="s">
        <v>21</v>
      </c>
      <c r="Q1239" s="3">
        <f t="shared" si="38"/>
        <v>2</v>
      </c>
      <c r="R1239" s="3">
        <f t="shared" si="39"/>
        <v>0</v>
      </c>
      <c r="S1239" s="3">
        <f>IF(Machine_Downtime[[#This Row],[Coolant_Temperature]]&gt;18,2,0)</f>
        <v>2</v>
      </c>
      <c r="T1239" s="3">
        <f>IF(Machine_Downtime[[#This Row],[Torque]]&gt;24,2,0)</f>
        <v>2</v>
      </c>
      <c r="U1239" s="3">
        <f>Machine_Downtime[[#This Row],[torque_risk]]+Machine_Downtime[[#This Row],[temperature_risk]]+Machine_Downtime[[#This Row],[splindle_speed_risk]]+Machine_Downtime[[#This Row],[pressure_risk]]</f>
        <v>6</v>
      </c>
      <c r="V1239" s="3" t="str">
        <f>IF(Machine_Downtime[[#This Row],[risk_score]]&gt;=5,"High",IF(Machine_Downtime[[#This Row],[risk_score]]&gt;=3,"Medium","Low"))</f>
        <v>High</v>
      </c>
    </row>
    <row r="1240" spans="1:22" x14ac:dyDescent="0.3">
      <c r="A1240" t="s">
        <v>389</v>
      </c>
      <c r="B1240" t="s">
        <v>28</v>
      </c>
      <c r="C1240" t="s">
        <v>29</v>
      </c>
      <c r="D1240" s="3">
        <v>68.23</v>
      </c>
      <c r="E1240" s="3">
        <v>5.9183573369999998</v>
      </c>
      <c r="F1240" s="3">
        <v>6.078323835</v>
      </c>
      <c r="G1240" s="3" t="s">
        <v>50</v>
      </c>
      <c r="H1240" s="3">
        <v>55.7</v>
      </c>
      <c r="I1240" s="3">
        <v>27.9</v>
      </c>
      <c r="J1240" s="3">
        <v>1.0740000000000001</v>
      </c>
      <c r="K1240" s="3">
        <v>19.943999999999999</v>
      </c>
      <c r="L1240" s="3">
        <v>19387</v>
      </c>
      <c r="M1240" s="3" t="s">
        <v>90</v>
      </c>
      <c r="N1240" s="3">
        <v>24.624851700000001</v>
      </c>
      <c r="O1240" s="3">
        <v>3.61</v>
      </c>
      <c r="P1240" t="s">
        <v>21</v>
      </c>
      <c r="Q1240" s="3">
        <f t="shared" si="38"/>
        <v>2</v>
      </c>
      <c r="R1240" s="3">
        <f t="shared" si="39"/>
        <v>0</v>
      </c>
      <c r="S1240" s="3">
        <f>IF(Machine_Downtime[[#This Row],[Coolant_Temperature]]&gt;18,2,0)</f>
        <v>2</v>
      </c>
      <c r="T1240" s="3">
        <f>IF(Machine_Downtime[[#This Row],[Torque]]&gt;24,2,0)</f>
        <v>2</v>
      </c>
      <c r="U1240" s="3">
        <f>Machine_Downtime[[#This Row],[torque_risk]]+Machine_Downtime[[#This Row],[temperature_risk]]+Machine_Downtime[[#This Row],[splindle_speed_risk]]+Machine_Downtime[[#This Row],[pressure_risk]]</f>
        <v>6</v>
      </c>
      <c r="V1240" s="3" t="str">
        <f>IF(Machine_Downtime[[#This Row],[risk_score]]&gt;=5,"High",IF(Machine_Downtime[[#This Row],[risk_score]]&gt;=3,"Medium","Low"))</f>
        <v>High</v>
      </c>
    </row>
    <row r="1241" spans="1:22" x14ac:dyDescent="0.3">
      <c r="A1241" t="s">
        <v>389</v>
      </c>
      <c r="B1241" t="s">
        <v>17</v>
      </c>
      <c r="C1241" t="s">
        <v>18</v>
      </c>
      <c r="D1241" s="3">
        <v>141.8608734</v>
      </c>
      <c r="E1241" s="3">
        <v>3.1260114720000001</v>
      </c>
      <c r="F1241" s="3">
        <v>7.2040117449999999</v>
      </c>
      <c r="G1241" s="3">
        <v>25.8</v>
      </c>
      <c r="H1241" s="3">
        <v>44.1</v>
      </c>
      <c r="I1241" s="3">
        <v>33.9</v>
      </c>
      <c r="J1241" s="3">
        <v>0.745</v>
      </c>
      <c r="K1241" s="3">
        <v>11.906000000000001</v>
      </c>
      <c r="L1241" s="3">
        <v>15217</v>
      </c>
      <c r="M1241" s="3" t="s">
        <v>68</v>
      </c>
      <c r="N1241" s="3">
        <v>33.923365019999999</v>
      </c>
      <c r="O1241" s="3">
        <v>2.9</v>
      </c>
      <c r="P1241" t="s">
        <v>37</v>
      </c>
      <c r="Q1241" s="3">
        <f t="shared" si="38"/>
        <v>0</v>
      </c>
      <c r="R1241" s="3">
        <f t="shared" si="39"/>
        <v>0</v>
      </c>
      <c r="S1241" s="3">
        <f>IF(Machine_Downtime[[#This Row],[Coolant_Temperature]]&gt;18,2,0)</f>
        <v>2</v>
      </c>
      <c r="T1241" s="3">
        <f>IF(Machine_Downtime[[#This Row],[Torque]]&gt;24,2,0)</f>
        <v>2</v>
      </c>
      <c r="U1241" s="3">
        <f>Machine_Downtime[[#This Row],[torque_risk]]+Machine_Downtime[[#This Row],[temperature_risk]]+Machine_Downtime[[#This Row],[splindle_speed_risk]]+Machine_Downtime[[#This Row],[pressure_risk]]</f>
        <v>4</v>
      </c>
      <c r="V1241" s="3" t="str">
        <f>IF(Machine_Downtime[[#This Row],[risk_score]]&gt;=5,"High",IF(Machine_Downtime[[#This Row],[risk_score]]&gt;=3,"Medium","Low"))</f>
        <v>Medium</v>
      </c>
    </row>
    <row r="1242" spans="1:22" x14ac:dyDescent="0.3">
      <c r="A1242" t="s">
        <v>389</v>
      </c>
      <c r="B1242" t="s">
        <v>17</v>
      </c>
      <c r="C1242" t="s">
        <v>18</v>
      </c>
      <c r="D1242" s="3">
        <v>92.855739900000003</v>
      </c>
      <c r="E1242" s="3">
        <v>3.1069600020000001</v>
      </c>
      <c r="F1242" s="3">
        <v>6.9057284079999999</v>
      </c>
      <c r="G1242" s="3">
        <v>25.8</v>
      </c>
      <c r="H1242" s="3">
        <v>50.2</v>
      </c>
      <c r="I1242" s="3">
        <v>39.6</v>
      </c>
      <c r="J1242" s="3">
        <v>1.0900000000000001</v>
      </c>
      <c r="K1242" s="3">
        <v>29.527000000000001</v>
      </c>
      <c r="L1242" s="3">
        <v>16198</v>
      </c>
      <c r="M1242" s="3" t="s">
        <v>20</v>
      </c>
      <c r="N1242" s="3">
        <v>34.973004189999997</v>
      </c>
      <c r="O1242" s="3">
        <v>3.03</v>
      </c>
      <c r="P1242" t="s">
        <v>37</v>
      </c>
      <c r="Q1242" s="3">
        <f t="shared" si="38"/>
        <v>0</v>
      </c>
      <c r="R1242" s="3">
        <f t="shared" si="39"/>
        <v>0</v>
      </c>
      <c r="S1242" s="3">
        <f>IF(Machine_Downtime[[#This Row],[Coolant_Temperature]]&gt;18,2,0)</f>
        <v>2</v>
      </c>
      <c r="T1242" s="3">
        <f>IF(Machine_Downtime[[#This Row],[Torque]]&gt;24,2,0)</f>
        <v>2</v>
      </c>
      <c r="U1242" s="3">
        <f>Machine_Downtime[[#This Row],[torque_risk]]+Machine_Downtime[[#This Row],[temperature_risk]]+Machine_Downtime[[#This Row],[splindle_speed_risk]]+Machine_Downtime[[#This Row],[pressure_risk]]</f>
        <v>4</v>
      </c>
      <c r="V1242" s="3" t="str">
        <f>IF(Machine_Downtime[[#This Row],[risk_score]]&gt;=5,"High",IF(Machine_Downtime[[#This Row],[risk_score]]&gt;=3,"Medium","Low"))</f>
        <v>Medium</v>
      </c>
    </row>
    <row r="1243" spans="1:22" x14ac:dyDescent="0.3">
      <c r="A1243" t="s">
        <v>389</v>
      </c>
      <c r="B1243" t="s">
        <v>17</v>
      </c>
      <c r="C1243" t="s">
        <v>18</v>
      </c>
      <c r="D1243" s="3">
        <v>73.5721609</v>
      </c>
      <c r="E1243" s="3">
        <v>3.1059824479999998</v>
      </c>
      <c r="F1243" s="3">
        <v>7.388547999</v>
      </c>
      <c r="G1243" s="3">
        <v>25.8</v>
      </c>
      <c r="H1243" s="3">
        <v>45.7</v>
      </c>
      <c r="I1243" s="3">
        <v>41.2</v>
      </c>
      <c r="J1243" s="3">
        <v>0.81799999999999995</v>
      </c>
      <c r="K1243" s="3">
        <v>24.053000000000001</v>
      </c>
      <c r="L1243" s="3">
        <v>17726</v>
      </c>
      <c r="M1243" s="3" t="s">
        <v>106</v>
      </c>
      <c r="N1243" s="3">
        <v>35.581220899999998</v>
      </c>
      <c r="O1243" s="3">
        <v>2.97</v>
      </c>
      <c r="P1243" t="s">
        <v>37</v>
      </c>
      <c r="Q1243" s="3">
        <f t="shared" si="38"/>
        <v>2</v>
      </c>
      <c r="R1243" s="3">
        <f t="shared" si="39"/>
        <v>0</v>
      </c>
      <c r="S1243" s="3">
        <f>IF(Machine_Downtime[[#This Row],[Coolant_Temperature]]&gt;18,2,0)</f>
        <v>2</v>
      </c>
      <c r="T1243" s="3">
        <f>IF(Machine_Downtime[[#This Row],[Torque]]&gt;24,2,0)</f>
        <v>2</v>
      </c>
      <c r="U1243" s="3">
        <f>Machine_Downtime[[#This Row],[torque_risk]]+Machine_Downtime[[#This Row],[temperature_risk]]+Machine_Downtime[[#This Row],[splindle_speed_risk]]+Machine_Downtime[[#This Row],[pressure_risk]]</f>
        <v>6</v>
      </c>
      <c r="V1243" s="3" t="str">
        <f>IF(Machine_Downtime[[#This Row],[risk_score]]&gt;=5,"High",IF(Machine_Downtime[[#This Row],[risk_score]]&gt;=3,"Medium","Low"))</f>
        <v>High</v>
      </c>
    </row>
    <row r="1244" spans="1:22" x14ac:dyDescent="0.3">
      <c r="A1244" t="s">
        <v>389</v>
      </c>
      <c r="B1244" t="s">
        <v>17</v>
      </c>
      <c r="C1244" t="s">
        <v>18</v>
      </c>
      <c r="D1244" s="3" t="s">
        <v>356</v>
      </c>
      <c r="E1244" s="3">
        <v>6.863944117</v>
      </c>
      <c r="F1244" s="3">
        <v>6.6283189880000002</v>
      </c>
      <c r="G1244" s="3">
        <v>7.5</v>
      </c>
      <c r="H1244" s="3">
        <v>43.4</v>
      </c>
      <c r="I1244" s="3">
        <v>32.799999999999997</v>
      </c>
      <c r="J1244" s="3">
        <v>1.006</v>
      </c>
      <c r="K1244" s="3">
        <v>24.216000000000001</v>
      </c>
      <c r="L1244" s="3">
        <v>19354</v>
      </c>
      <c r="M1244" s="3" t="s">
        <v>113</v>
      </c>
      <c r="N1244" s="3">
        <v>24.666838899999998</v>
      </c>
      <c r="O1244" s="3">
        <v>3.55</v>
      </c>
      <c r="P1244" t="s">
        <v>21</v>
      </c>
      <c r="Q1244" s="3">
        <f t="shared" si="38"/>
        <v>0</v>
      </c>
      <c r="R1244" s="3">
        <f t="shared" si="39"/>
        <v>0</v>
      </c>
      <c r="S1244" s="3">
        <f>IF(Machine_Downtime[[#This Row],[Coolant_Temperature]]&gt;18,2,0)</f>
        <v>0</v>
      </c>
      <c r="T1244" s="3">
        <f>IF(Machine_Downtime[[#This Row],[Torque]]&gt;24,2,0)</f>
        <v>2</v>
      </c>
      <c r="U1244" s="3">
        <f>Machine_Downtime[[#This Row],[torque_risk]]+Machine_Downtime[[#This Row],[temperature_risk]]+Machine_Downtime[[#This Row],[splindle_speed_risk]]+Machine_Downtime[[#This Row],[pressure_risk]]</f>
        <v>2</v>
      </c>
      <c r="V1244" s="3" t="str">
        <f>IF(Machine_Downtime[[#This Row],[risk_score]]&gt;=5,"High",IF(Machine_Downtime[[#This Row],[risk_score]]&gt;=3,"Medium","Low"))</f>
        <v>Low</v>
      </c>
    </row>
    <row r="1245" spans="1:22" x14ac:dyDescent="0.3">
      <c r="A1245" t="s">
        <v>389</v>
      </c>
      <c r="B1245" t="s">
        <v>23</v>
      </c>
      <c r="C1245" t="s">
        <v>24</v>
      </c>
      <c r="D1245" s="3">
        <v>62.76</v>
      </c>
      <c r="E1245" s="3">
        <v>4.8145831929999998</v>
      </c>
      <c r="F1245" s="3">
        <v>6.4303790320000003</v>
      </c>
      <c r="G1245" s="3">
        <v>16.2</v>
      </c>
      <c r="H1245" s="3">
        <v>45.8</v>
      </c>
      <c r="I1245" s="3">
        <v>30.1</v>
      </c>
      <c r="J1245" s="3">
        <v>0.56499999999999995</v>
      </c>
      <c r="K1245" s="3">
        <v>35.738</v>
      </c>
      <c r="L1245" s="3">
        <v>23432</v>
      </c>
      <c r="M1245" s="3" t="s">
        <v>205</v>
      </c>
      <c r="N1245" s="3">
        <v>24.59947442</v>
      </c>
      <c r="O1245" s="3">
        <v>3.58</v>
      </c>
      <c r="P1245" t="s">
        <v>21</v>
      </c>
      <c r="Q1245" s="3">
        <f t="shared" si="38"/>
        <v>2</v>
      </c>
      <c r="R1245" s="3">
        <f t="shared" si="39"/>
        <v>0</v>
      </c>
      <c r="S1245" s="3">
        <f>IF(Machine_Downtime[[#This Row],[Coolant_Temperature]]&gt;18,2,0)</f>
        <v>0</v>
      </c>
      <c r="T1245" s="3">
        <f>IF(Machine_Downtime[[#This Row],[Torque]]&gt;24,2,0)</f>
        <v>2</v>
      </c>
      <c r="U1245" s="3">
        <f>Machine_Downtime[[#This Row],[torque_risk]]+Machine_Downtime[[#This Row],[temperature_risk]]+Machine_Downtime[[#This Row],[splindle_speed_risk]]+Machine_Downtime[[#This Row],[pressure_risk]]</f>
        <v>4</v>
      </c>
      <c r="V1245" s="3" t="str">
        <f>IF(Machine_Downtime[[#This Row],[risk_score]]&gt;=5,"High",IF(Machine_Downtime[[#This Row],[risk_score]]&gt;=3,"Medium","Low"))</f>
        <v>Medium</v>
      </c>
    </row>
    <row r="1246" spans="1:22" x14ac:dyDescent="0.3">
      <c r="A1246" t="s">
        <v>389</v>
      </c>
      <c r="B1246" t="s">
        <v>28</v>
      </c>
      <c r="C1246" t="s">
        <v>29</v>
      </c>
      <c r="D1246" s="3">
        <v>94.08</v>
      </c>
      <c r="E1246" s="3">
        <v>4.7888969890000004</v>
      </c>
      <c r="F1246" s="3">
        <v>5.6145090440000001</v>
      </c>
      <c r="G1246" s="3">
        <v>7.4</v>
      </c>
      <c r="H1246" s="3">
        <v>49.6</v>
      </c>
      <c r="I1246" s="3">
        <v>31.2</v>
      </c>
      <c r="J1246" s="3">
        <v>1.042</v>
      </c>
      <c r="K1246" s="3">
        <v>26.521000000000001</v>
      </c>
      <c r="L1246" s="3">
        <v>26526</v>
      </c>
      <c r="M1246" s="3" t="s">
        <v>107</v>
      </c>
      <c r="N1246" s="3">
        <v>24.71152751</v>
      </c>
      <c r="O1246" s="3">
        <v>3.93</v>
      </c>
      <c r="P1246" t="s">
        <v>21</v>
      </c>
      <c r="Q1246" s="3">
        <f t="shared" si="38"/>
        <v>0</v>
      </c>
      <c r="R1246" s="3">
        <f t="shared" si="39"/>
        <v>2</v>
      </c>
      <c r="S1246" s="3">
        <f>IF(Machine_Downtime[[#This Row],[Coolant_Temperature]]&gt;18,2,0)</f>
        <v>0</v>
      </c>
      <c r="T1246" s="3">
        <f>IF(Machine_Downtime[[#This Row],[Torque]]&gt;24,2,0)</f>
        <v>2</v>
      </c>
      <c r="U1246" s="3">
        <f>Machine_Downtime[[#This Row],[torque_risk]]+Machine_Downtime[[#This Row],[temperature_risk]]+Machine_Downtime[[#This Row],[splindle_speed_risk]]+Machine_Downtime[[#This Row],[pressure_risk]]</f>
        <v>4</v>
      </c>
      <c r="V1246" s="3" t="str">
        <f>IF(Machine_Downtime[[#This Row],[risk_score]]&gt;=5,"High",IF(Machine_Downtime[[#This Row],[risk_score]]&gt;=3,"Medium","Low"))</f>
        <v>Medium</v>
      </c>
    </row>
    <row r="1247" spans="1:22" x14ac:dyDescent="0.3">
      <c r="A1247" t="s">
        <v>389</v>
      </c>
      <c r="B1247" t="s">
        <v>17</v>
      </c>
      <c r="C1247" t="s">
        <v>18</v>
      </c>
      <c r="D1247" s="3">
        <v>50.54</v>
      </c>
      <c r="E1247" s="3">
        <v>4.7885184460000003</v>
      </c>
      <c r="F1247" s="3">
        <v>5.9514302959999998</v>
      </c>
      <c r="G1247" s="3">
        <v>29.8</v>
      </c>
      <c r="H1247" s="3">
        <v>50.5</v>
      </c>
      <c r="I1247" s="3">
        <v>39.6</v>
      </c>
      <c r="J1247" s="3">
        <v>0.95699999999999996</v>
      </c>
      <c r="K1247" s="3">
        <v>30.664000000000001</v>
      </c>
      <c r="L1247" s="3">
        <v>25897</v>
      </c>
      <c r="M1247" s="3" t="s">
        <v>143</v>
      </c>
      <c r="N1247" s="3">
        <v>24.715365500000001</v>
      </c>
      <c r="O1247" s="3">
        <v>2.82</v>
      </c>
      <c r="P1247" t="s">
        <v>21</v>
      </c>
      <c r="Q1247" s="3">
        <f t="shared" si="38"/>
        <v>2</v>
      </c>
      <c r="R1247" s="3">
        <f t="shared" si="39"/>
        <v>2</v>
      </c>
      <c r="S1247" s="3">
        <f>IF(Machine_Downtime[[#This Row],[Coolant_Temperature]]&gt;18,2,0)</f>
        <v>2</v>
      </c>
      <c r="T1247" s="3">
        <f>IF(Machine_Downtime[[#This Row],[Torque]]&gt;24,2,0)</f>
        <v>2</v>
      </c>
      <c r="U1247" s="3">
        <f>Machine_Downtime[[#This Row],[torque_risk]]+Machine_Downtime[[#This Row],[temperature_risk]]+Machine_Downtime[[#This Row],[splindle_speed_risk]]+Machine_Downtime[[#This Row],[pressure_risk]]</f>
        <v>8</v>
      </c>
      <c r="V1247" s="3" t="str">
        <f>IF(Machine_Downtime[[#This Row],[risk_score]]&gt;=5,"High",IF(Machine_Downtime[[#This Row],[risk_score]]&gt;=3,"Medium","Low"))</f>
        <v>High</v>
      </c>
    </row>
    <row r="1248" spans="1:22" x14ac:dyDescent="0.3">
      <c r="A1248" t="s">
        <v>390</v>
      </c>
      <c r="B1248" t="s">
        <v>28</v>
      </c>
      <c r="C1248" t="s">
        <v>29</v>
      </c>
      <c r="D1248" s="3">
        <v>157.47</v>
      </c>
      <c r="E1248" s="3">
        <v>4.9752319680000001</v>
      </c>
      <c r="F1248" s="3">
        <v>5.7253807029999999</v>
      </c>
      <c r="G1248" s="3">
        <v>28.7</v>
      </c>
      <c r="H1248" s="3">
        <v>42.4</v>
      </c>
      <c r="I1248" s="3">
        <v>35.799999999999997</v>
      </c>
      <c r="J1248" s="3">
        <v>1.89</v>
      </c>
      <c r="K1248" s="3">
        <v>25.248999999999999</v>
      </c>
      <c r="L1248" s="3">
        <v>20504</v>
      </c>
      <c r="M1248" s="3" t="s">
        <v>160</v>
      </c>
      <c r="N1248" s="3">
        <v>15.119739300000001</v>
      </c>
      <c r="O1248" s="3">
        <v>2.74</v>
      </c>
      <c r="P1248" t="s">
        <v>21</v>
      </c>
      <c r="Q1248" s="3">
        <f t="shared" si="38"/>
        <v>0</v>
      </c>
      <c r="R1248" s="3">
        <f t="shared" si="39"/>
        <v>2</v>
      </c>
      <c r="S1248" s="3">
        <f>IF(Machine_Downtime[[#This Row],[Coolant_Temperature]]&gt;18,2,0)</f>
        <v>2</v>
      </c>
      <c r="T1248" s="3">
        <f>IF(Machine_Downtime[[#This Row],[Torque]]&gt;24,2,0)</f>
        <v>0</v>
      </c>
      <c r="U1248" s="3">
        <f>Machine_Downtime[[#This Row],[torque_risk]]+Machine_Downtime[[#This Row],[temperature_risk]]+Machine_Downtime[[#This Row],[splindle_speed_risk]]+Machine_Downtime[[#This Row],[pressure_risk]]</f>
        <v>4</v>
      </c>
      <c r="V1248" s="3" t="str">
        <f>IF(Machine_Downtime[[#This Row],[risk_score]]&gt;=5,"High",IF(Machine_Downtime[[#This Row],[risk_score]]&gt;=3,"Medium","Low"))</f>
        <v>Medium</v>
      </c>
    </row>
    <row r="1249" spans="1:22" x14ac:dyDescent="0.3">
      <c r="A1249" t="s">
        <v>391</v>
      </c>
      <c r="B1249" t="s">
        <v>28</v>
      </c>
      <c r="C1249" t="s">
        <v>29</v>
      </c>
      <c r="D1249" s="3">
        <v>128.1672184</v>
      </c>
      <c r="E1249" s="3">
        <v>5.1306215990000004</v>
      </c>
      <c r="F1249" s="3">
        <v>6.8176473450000001</v>
      </c>
      <c r="G1249" s="3">
        <v>21.6</v>
      </c>
      <c r="H1249" s="3" t="s">
        <v>41</v>
      </c>
      <c r="I1249" s="3">
        <v>38.700000000000003</v>
      </c>
      <c r="J1249" s="3">
        <v>0.82699999999999996</v>
      </c>
      <c r="K1249" s="3">
        <v>22.114000000000001</v>
      </c>
      <c r="L1249" s="3">
        <v>19197</v>
      </c>
      <c r="M1249" s="3" t="s">
        <v>238</v>
      </c>
      <c r="N1249" s="3">
        <v>35.580333660000001</v>
      </c>
      <c r="O1249" s="3" t="s">
        <v>81</v>
      </c>
      <c r="P1249" t="s">
        <v>37</v>
      </c>
      <c r="Q1249" s="3">
        <f t="shared" si="38"/>
        <v>0</v>
      </c>
      <c r="R1249" s="3">
        <f t="shared" si="39"/>
        <v>2</v>
      </c>
      <c r="S1249" s="3">
        <f>IF(Machine_Downtime[[#This Row],[Coolant_Temperature]]&gt;18,2,0)</f>
        <v>2</v>
      </c>
      <c r="T1249" s="3">
        <f>IF(Machine_Downtime[[#This Row],[Torque]]&gt;24,2,0)</f>
        <v>2</v>
      </c>
      <c r="U1249" s="3">
        <f>Machine_Downtime[[#This Row],[torque_risk]]+Machine_Downtime[[#This Row],[temperature_risk]]+Machine_Downtime[[#This Row],[splindle_speed_risk]]+Machine_Downtime[[#This Row],[pressure_risk]]</f>
        <v>6</v>
      </c>
      <c r="V1249" s="3" t="str">
        <f>IF(Machine_Downtime[[#This Row],[risk_score]]&gt;=5,"High",IF(Machine_Downtime[[#This Row],[risk_score]]&gt;=3,"Medium","Low"))</f>
        <v>High</v>
      </c>
    </row>
    <row r="1250" spans="1:22" x14ac:dyDescent="0.3">
      <c r="A1250" t="s">
        <v>391</v>
      </c>
      <c r="B1250" t="s">
        <v>23</v>
      </c>
      <c r="C1250" t="s">
        <v>24</v>
      </c>
      <c r="D1250" s="3">
        <v>63.86</v>
      </c>
      <c r="E1250" s="3">
        <v>4.5818787800000003</v>
      </c>
      <c r="F1250" s="3">
        <v>5.928401569</v>
      </c>
      <c r="G1250" s="3">
        <v>18.399999999999999</v>
      </c>
      <c r="H1250" s="3">
        <v>47.4</v>
      </c>
      <c r="I1250" s="3">
        <v>37.5</v>
      </c>
      <c r="J1250" s="3">
        <v>0.216</v>
      </c>
      <c r="K1250" s="3">
        <v>26.962</v>
      </c>
      <c r="L1250" s="3">
        <v>21951</v>
      </c>
      <c r="M1250" s="3" t="s">
        <v>283</v>
      </c>
      <c r="N1250" s="3">
        <v>17.899311019999999</v>
      </c>
      <c r="O1250" s="3">
        <v>2.5499999999999998</v>
      </c>
      <c r="P1250" t="s">
        <v>21</v>
      </c>
      <c r="Q1250" s="3">
        <f t="shared" si="38"/>
        <v>2</v>
      </c>
      <c r="R1250" s="3">
        <f t="shared" si="39"/>
        <v>0</v>
      </c>
      <c r="S1250" s="3">
        <f>IF(Machine_Downtime[[#This Row],[Coolant_Temperature]]&gt;18,2,0)</f>
        <v>2</v>
      </c>
      <c r="T1250" s="3">
        <f>IF(Machine_Downtime[[#This Row],[Torque]]&gt;24,2,0)</f>
        <v>0</v>
      </c>
      <c r="U1250" s="3">
        <f>Machine_Downtime[[#This Row],[torque_risk]]+Machine_Downtime[[#This Row],[temperature_risk]]+Machine_Downtime[[#This Row],[splindle_speed_risk]]+Machine_Downtime[[#This Row],[pressure_risk]]</f>
        <v>4</v>
      </c>
      <c r="V1250" s="3" t="str">
        <f>IF(Machine_Downtime[[#This Row],[risk_score]]&gt;=5,"High",IF(Machine_Downtime[[#This Row],[risk_score]]&gt;=3,"Medium","Low"))</f>
        <v>Medium</v>
      </c>
    </row>
    <row r="1251" spans="1:22" x14ac:dyDescent="0.3">
      <c r="A1251" t="s">
        <v>391</v>
      </c>
      <c r="B1251" t="s">
        <v>17</v>
      </c>
      <c r="C1251" t="s">
        <v>18</v>
      </c>
      <c r="D1251" s="3">
        <v>121.0076043</v>
      </c>
      <c r="E1251" s="3">
        <v>5.1288903599999998</v>
      </c>
      <c r="F1251" s="3">
        <v>6.442704902</v>
      </c>
      <c r="G1251" s="3">
        <v>21.6</v>
      </c>
      <c r="H1251" s="3">
        <v>44.7</v>
      </c>
      <c r="I1251" s="3" t="s">
        <v>48</v>
      </c>
      <c r="J1251" s="3">
        <v>0.156</v>
      </c>
      <c r="K1251" s="3">
        <v>32.993000000000002</v>
      </c>
      <c r="L1251" s="3">
        <v>20624</v>
      </c>
      <c r="M1251" s="3" t="s">
        <v>101</v>
      </c>
      <c r="N1251" s="3">
        <v>34.973004189999997</v>
      </c>
      <c r="O1251" s="3">
        <v>1.89</v>
      </c>
      <c r="P1251" t="s">
        <v>37</v>
      </c>
      <c r="Q1251" s="3">
        <f t="shared" si="38"/>
        <v>0</v>
      </c>
      <c r="R1251" s="3">
        <f t="shared" si="39"/>
        <v>2</v>
      </c>
      <c r="S1251" s="3">
        <f>IF(Machine_Downtime[[#This Row],[Coolant_Temperature]]&gt;18,2,0)</f>
        <v>2</v>
      </c>
      <c r="T1251" s="3">
        <f>IF(Machine_Downtime[[#This Row],[Torque]]&gt;24,2,0)</f>
        <v>2</v>
      </c>
      <c r="U1251" s="3">
        <f>Machine_Downtime[[#This Row],[torque_risk]]+Machine_Downtime[[#This Row],[temperature_risk]]+Machine_Downtime[[#This Row],[splindle_speed_risk]]+Machine_Downtime[[#This Row],[pressure_risk]]</f>
        <v>6</v>
      </c>
      <c r="V1251" s="3" t="str">
        <f>IF(Machine_Downtime[[#This Row],[risk_score]]&gt;=5,"High",IF(Machine_Downtime[[#This Row],[risk_score]]&gt;=3,"Medium","Low"))</f>
        <v>High</v>
      </c>
    </row>
    <row r="1252" spans="1:22" x14ac:dyDescent="0.3">
      <c r="A1252" t="s">
        <v>391</v>
      </c>
      <c r="B1252" t="s">
        <v>17</v>
      </c>
      <c r="C1252" t="s">
        <v>18</v>
      </c>
      <c r="D1252" s="3">
        <v>136.57628650000001</v>
      </c>
      <c r="E1252" s="3">
        <v>5.130522633</v>
      </c>
      <c r="F1252" s="3">
        <v>6.8426877069999996</v>
      </c>
      <c r="G1252" s="3">
        <v>21.6</v>
      </c>
      <c r="H1252" s="3">
        <v>50.2</v>
      </c>
      <c r="I1252" s="3">
        <v>36.299999999999997</v>
      </c>
      <c r="J1252" s="3">
        <v>0.94099999999999995</v>
      </c>
      <c r="K1252" s="3">
        <v>22.577000000000002</v>
      </c>
      <c r="L1252" s="3">
        <v>17726</v>
      </c>
      <c r="M1252" s="3" t="s">
        <v>188</v>
      </c>
      <c r="N1252" s="3">
        <v>35.581220899999998</v>
      </c>
      <c r="O1252" s="3">
        <v>1.91</v>
      </c>
      <c r="P1252" t="s">
        <v>37</v>
      </c>
      <c r="Q1252" s="3">
        <f t="shared" si="38"/>
        <v>0</v>
      </c>
      <c r="R1252" s="3">
        <f t="shared" si="39"/>
        <v>2</v>
      </c>
      <c r="S1252" s="3">
        <f>IF(Machine_Downtime[[#This Row],[Coolant_Temperature]]&gt;18,2,0)</f>
        <v>2</v>
      </c>
      <c r="T1252" s="3">
        <f>IF(Machine_Downtime[[#This Row],[Torque]]&gt;24,2,0)</f>
        <v>2</v>
      </c>
      <c r="U1252" s="3">
        <f>Machine_Downtime[[#This Row],[torque_risk]]+Machine_Downtime[[#This Row],[temperature_risk]]+Machine_Downtime[[#This Row],[splindle_speed_risk]]+Machine_Downtime[[#This Row],[pressure_risk]]</f>
        <v>6</v>
      </c>
      <c r="V1252" s="3" t="str">
        <f>IF(Machine_Downtime[[#This Row],[risk_score]]&gt;=5,"High",IF(Machine_Downtime[[#This Row],[risk_score]]&gt;=3,"Medium","Low"))</f>
        <v>High</v>
      </c>
    </row>
    <row r="1253" spans="1:22" x14ac:dyDescent="0.3">
      <c r="A1253" t="s">
        <v>391</v>
      </c>
      <c r="B1253" t="s">
        <v>28</v>
      </c>
      <c r="C1253" t="s">
        <v>29</v>
      </c>
      <c r="D1253" s="3">
        <v>67.150000000000006</v>
      </c>
      <c r="E1253" s="3">
        <v>4.5823947560000002</v>
      </c>
      <c r="F1253" s="3">
        <v>6.856199267</v>
      </c>
      <c r="G1253" s="3">
        <v>11.1</v>
      </c>
      <c r="H1253" s="3">
        <v>53.4</v>
      </c>
      <c r="I1253" s="3">
        <v>32.799999999999997</v>
      </c>
      <c r="J1253" s="3">
        <v>1.125</v>
      </c>
      <c r="K1253" s="3">
        <v>22.509</v>
      </c>
      <c r="L1253" s="3">
        <v>20504</v>
      </c>
      <c r="M1253" s="3" t="s">
        <v>392</v>
      </c>
      <c r="N1253" s="3">
        <v>16.964105069999999</v>
      </c>
      <c r="O1253" s="3">
        <v>2.61</v>
      </c>
      <c r="P1253" t="s">
        <v>21</v>
      </c>
      <c r="Q1253" s="3">
        <f t="shared" si="38"/>
        <v>2</v>
      </c>
      <c r="R1253" s="3">
        <f t="shared" si="39"/>
        <v>0</v>
      </c>
      <c r="S1253" s="3">
        <f>IF(Machine_Downtime[[#This Row],[Coolant_Temperature]]&gt;18,2,0)</f>
        <v>0</v>
      </c>
      <c r="T1253" s="3">
        <f>IF(Machine_Downtime[[#This Row],[Torque]]&gt;24,2,0)</f>
        <v>0</v>
      </c>
      <c r="U1253" s="3">
        <f>Machine_Downtime[[#This Row],[torque_risk]]+Machine_Downtime[[#This Row],[temperature_risk]]+Machine_Downtime[[#This Row],[splindle_speed_risk]]+Machine_Downtime[[#This Row],[pressure_risk]]</f>
        <v>2</v>
      </c>
      <c r="V1253" s="3" t="str">
        <f>IF(Machine_Downtime[[#This Row],[risk_score]]&gt;=5,"High",IF(Machine_Downtime[[#This Row],[risk_score]]&gt;=3,"Medium","Low"))</f>
        <v>Low</v>
      </c>
    </row>
    <row r="1254" spans="1:22" x14ac:dyDescent="0.3">
      <c r="A1254" t="s">
        <v>391</v>
      </c>
      <c r="B1254" t="s">
        <v>17</v>
      </c>
      <c r="C1254" t="s">
        <v>18</v>
      </c>
      <c r="D1254" s="3">
        <v>90.61</v>
      </c>
      <c r="E1254" s="3">
        <v>4.5824983760000002</v>
      </c>
      <c r="F1254" s="3">
        <v>7.3279257189999996</v>
      </c>
      <c r="G1254" s="3">
        <v>10.8</v>
      </c>
      <c r="H1254" s="3">
        <v>50.6</v>
      </c>
      <c r="I1254" s="3">
        <v>37.4</v>
      </c>
      <c r="J1254" s="3">
        <v>0.81399999999999995</v>
      </c>
      <c r="K1254" s="3">
        <v>23.117999999999999</v>
      </c>
      <c r="L1254" s="3">
        <v>26605</v>
      </c>
      <c r="M1254" s="3" t="s">
        <v>156</v>
      </c>
      <c r="N1254" s="3">
        <v>15.119739300000001</v>
      </c>
      <c r="O1254" s="3">
        <v>2.4300000000000002</v>
      </c>
      <c r="P1254" t="s">
        <v>21</v>
      </c>
      <c r="Q1254" s="3">
        <f t="shared" si="38"/>
        <v>0</v>
      </c>
      <c r="R1254" s="3">
        <f t="shared" si="39"/>
        <v>2</v>
      </c>
      <c r="S1254" s="3">
        <f>IF(Machine_Downtime[[#This Row],[Coolant_Temperature]]&gt;18,2,0)</f>
        <v>0</v>
      </c>
      <c r="T1254" s="3">
        <f>IF(Machine_Downtime[[#This Row],[Torque]]&gt;24,2,0)</f>
        <v>0</v>
      </c>
      <c r="U1254" s="3">
        <f>Machine_Downtime[[#This Row],[torque_risk]]+Machine_Downtime[[#This Row],[temperature_risk]]+Machine_Downtime[[#This Row],[splindle_speed_risk]]+Machine_Downtime[[#This Row],[pressure_risk]]</f>
        <v>2</v>
      </c>
      <c r="V1254" s="3" t="str">
        <f>IF(Machine_Downtime[[#This Row],[risk_score]]&gt;=5,"High",IF(Machine_Downtime[[#This Row],[risk_score]]&gt;=3,"Medium","Low"))</f>
        <v>Low</v>
      </c>
    </row>
    <row r="1255" spans="1:22" x14ac:dyDescent="0.3">
      <c r="A1255" t="s">
        <v>391</v>
      </c>
      <c r="B1255" t="s">
        <v>28</v>
      </c>
      <c r="C1255" t="s">
        <v>29</v>
      </c>
      <c r="D1255" s="3">
        <v>50.41</v>
      </c>
      <c r="E1255" s="3">
        <v>4.5817506100000003</v>
      </c>
      <c r="F1255" s="3">
        <v>6.3617856210000001</v>
      </c>
      <c r="G1255" s="3">
        <v>22.8</v>
      </c>
      <c r="H1255" s="3">
        <v>53.5</v>
      </c>
      <c r="I1255" s="3">
        <v>31.6</v>
      </c>
      <c r="J1255" s="3">
        <v>1.337</v>
      </c>
      <c r="K1255" s="3">
        <v>15.132</v>
      </c>
      <c r="L1255" s="3">
        <v>27613</v>
      </c>
      <c r="M1255" s="3" t="s">
        <v>59</v>
      </c>
      <c r="N1255" s="3">
        <v>14.202889730000001</v>
      </c>
      <c r="O1255" s="3">
        <v>2.69</v>
      </c>
      <c r="P1255" t="s">
        <v>21</v>
      </c>
      <c r="Q1255" s="3">
        <f t="shared" si="38"/>
        <v>2</v>
      </c>
      <c r="R1255" s="3">
        <f t="shared" si="39"/>
        <v>2</v>
      </c>
      <c r="S1255" s="3">
        <f>IF(Machine_Downtime[[#This Row],[Coolant_Temperature]]&gt;18,2,0)</f>
        <v>2</v>
      </c>
      <c r="T1255" s="3">
        <f>IF(Machine_Downtime[[#This Row],[Torque]]&gt;24,2,0)</f>
        <v>0</v>
      </c>
      <c r="U1255" s="3">
        <f>Machine_Downtime[[#This Row],[torque_risk]]+Machine_Downtime[[#This Row],[temperature_risk]]+Machine_Downtime[[#This Row],[splindle_speed_risk]]+Machine_Downtime[[#This Row],[pressure_risk]]</f>
        <v>6</v>
      </c>
      <c r="V1255" s="3" t="str">
        <f>IF(Machine_Downtime[[#This Row],[risk_score]]&gt;=5,"High",IF(Machine_Downtime[[#This Row],[risk_score]]&gt;=3,"Medium","Low"))</f>
        <v>High</v>
      </c>
    </row>
    <row r="1256" spans="1:22" x14ac:dyDescent="0.3">
      <c r="A1256" t="s">
        <v>393</v>
      </c>
      <c r="B1256" t="s">
        <v>23</v>
      </c>
      <c r="C1256" t="s">
        <v>24</v>
      </c>
      <c r="D1256" s="3">
        <v>143.336174</v>
      </c>
      <c r="E1256" s="3">
        <v>5.2686998880000004</v>
      </c>
      <c r="F1256" s="3">
        <v>6.1609538129999999</v>
      </c>
      <c r="G1256" s="3">
        <v>22.9</v>
      </c>
      <c r="H1256" s="3">
        <v>49.5</v>
      </c>
      <c r="I1256" s="3" t="s">
        <v>63</v>
      </c>
      <c r="J1256" s="3">
        <v>1.679</v>
      </c>
      <c r="K1256" s="3">
        <v>26.725000000000001</v>
      </c>
      <c r="L1256" s="3">
        <v>21187</v>
      </c>
      <c r="M1256" s="3" t="s">
        <v>43</v>
      </c>
      <c r="N1256" s="3">
        <v>35.581220899999998</v>
      </c>
      <c r="O1256" s="3">
        <v>1.85</v>
      </c>
      <c r="P1256" t="s">
        <v>37</v>
      </c>
      <c r="Q1256" s="3">
        <f t="shared" si="38"/>
        <v>0</v>
      </c>
      <c r="R1256" s="3">
        <f t="shared" si="39"/>
        <v>2</v>
      </c>
      <c r="S1256" s="3">
        <f>IF(Machine_Downtime[[#This Row],[Coolant_Temperature]]&gt;18,2,0)</f>
        <v>2</v>
      </c>
      <c r="T1256" s="3">
        <f>IF(Machine_Downtime[[#This Row],[Torque]]&gt;24,2,0)</f>
        <v>2</v>
      </c>
      <c r="U1256" s="3">
        <f>Machine_Downtime[[#This Row],[torque_risk]]+Machine_Downtime[[#This Row],[temperature_risk]]+Machine_Downtime[[#This Row],[splindle_speed_risk]]+Machine_Downtime[[#This Row],[pressure_risk]]</f>
        <v>6</v>
      </c>
      <c r="V1256" s="3" t="str">
        <f>IF(Machine_Downtime[[#This Row],[risk_score]]&gt;=5,"High",IF(Machine_Downtime[[#This Row],[risk_score]]&gt;=3,"Medium","Low"))</f>
        <v>High</v>
      </c>
    </row>
    <row r="1257" spans="1:22" x14ac:dyDescent="0.3">
      <c r="A1257" t="s">
        <v>393</v>
      </c>
      <c r="B1257" t="s">
        <v>17</v>
      </c>
      <c r="C1257" t="s">
        <v>18</v>
      </c>
      <c r="D1257" s="3">
        <v>133.35147019999999</v>
      </c>
      <c r="E1257" s="3">
        <v>3.1648046490000001</v>
      </c>
      <c r="F1257" s="3">
        <v>6.1034346179999996</v>
      </c>
      <c r="G1257" s="3">
        <v>22.9</v>
      </c>
      <c r="H1257" s="3">
        <v>47.9</v>
      </c>
      <c r="I1257" s="3">
        <v>35.799999999999997</v>
      </c>
      <c r="J1257" s="3">
        <v>1.1759999999999999</v>
      </c>
      <c r="K1257" s="3">
        <v>21.763999999999999</v>
      </c>
      <c r="L1257" s="3">
        <v>21186</v>
      </c>
      <c r="M1257" s="3" t="s">
        <v>221</v>
      </c>
      <c r="N1257" s="3">
        <v>35.580333660000001</v>
      </c>
      <c r="O1257" s="3">
        <v>1.91</v>
      </c>
      <c r="P1257" t="s">
        <v>37</v>
      </c>
      <c r="Q1257" s="3">
        <f t="shared" si="38"/>
        <v>0</v>
      </c>
      <c r="R1257" s="3">
        <f t="shared" si="39"/>
        <v>2</v>
      </c>
      <c r="S1257" s="3">
        <f>IF(Machine_Downtime[[#This Row],[Coolant_Temperature]]&gt;18,2,0)</f>
        <v>2</v>
      </c>
      <c r="T1257" s="3">
        <f>IF(Machine_Downtime[[#This Row],[Torque]]&gt;24,2,0)</f>
        <v>2</v>
      </c>
      <c r="U1257" s="3">
        <f>Machine_Downtime[[#This Row],[torque_risk]]+Machine_Downtime[[#This Row],[temperature_risk]]+Machine_Downtime[[#This Row],[splindle_speed_risk]]+Machine_Downtime[[#This Row],[pressure_risk]]</f>
        <v>6</v>
      </c>
      <c r="V1257" s="3" t="str">
        <f>IF(Machine_Downtime[[#This Row],[risk_score]]&gt;=5,"High",IF(Machine_Downtime[[#This Row],[risk_score]]&gt;=3,"Medium","Low"))</f>
        <v>High</v>
      </c>
    </row>
    <row r="1258" spans="1:22" x14ac:dyDescent="0.3">
      <c r="A1258" t="s">
        <v>393</v>
      </c>
      <c r="B1258" t="s">
        <v>17</v>
      </c>
      <c r="C1258" t="s">
        <v>18</v>
      </c>
      <c r="D1258" s="3">
        <v>83.17</v>
      </c>
      <c r="E1258" s="3">
        <v>4.4959918329999997</v>
      </c>
      <c r="F1258" s="3">
        <v>6.7286593640000003</v>
      </c>
      <c r="G1258" s="3">
        <v>30.3</v>
      </c>
      <c r="H1258" s="3" t="s">
        <v>33</v>
      </c>
      <c r="I1258" s="3">
        <v>32.4</v>
      </c>
      <c r="J1258" s="3">
        <v>0.83199999999999996</v>
      </c>
      <c r="K1258" s="3">
        <v>27.888999999999999</v>
      </c>
      <c r="L1258" s="3">
        <v>27957</v>
      </c>
      <c r="M1258" s="3" t="s">
        <v>58</v>
      </c>
      <c r="N1258" s="3">
        <v>17.899311019999999</v>
      </c>
      <c r="O1258" s="3">
        <v>2.4700000000000002</v>
      </c>
      <c r="P1258" t="s">
        <v>21</v>
      </c>
      <c r="Q1258" s="3">
        <f t="shared" si="38"/>
        <v>2</v>
      </c>
      <c r="R1258" s="3">
        <f t="shared" si="39"/>
        <v>2</v>
      </c>
      <c r="S1258" s="3">
        <f>IF(Machine_Downtime[[#This Row],[Coolant_Temperature]]&gt;18,2,0)</f>
        <v>2</v>
      </c>
      <c r="T1258" s="3">
        <f>IF(Machine_Downtime[[#This Row],[Torque]]&gt;24,2,0)</f>
        <v>0</v>
      </c>
      <c r="U1258" s="3">
        <f>Machine_Downtime[[#This Row],[torque_risk]]+Machine_Downtime[[#This Row],[temperature_risk]]+Machine_Downtime[[#This Row],[splindle_speed_risk]]+Machine_Downtime[[#This Row],[pressure_risk]]</f>
        <v>6</v>
      </c>
      <c r="V1258" s="3" t="str">
        <f>IF(Machine_Downtime[[#This Row],[risk_score]]&gt;=5,"High",IF(Machine_Downtime[[#This Row],[risk_score]]&gt;=3,"Medium","Low"))</f>
        <v>High</v>
      </c>
    </row>
    <row r="1259" spans="1:22" x14ac:dyDescent="0.3">
      <c r="A1259" t="s">
        <v>393</v>
      </c>
      <c r="B1259" t="s">
        <v>23</v>
      </c>
      <c r="C1259" t="s">
        <v>24</v>
      </c>
      <c r="D1259" s="3">
        <v>116.1790139</v>
      </c>
      <c r="E1259" s="3">
        <v>5.2537041310000001</v>
      </c>
      <c r="F1259" s="3">
        <v>6.2964188520000004</v>
      </c>
      <c r="G1259" s="3">
        <v>22.7</v>
      </c>
      <c r="H1259" s="3">
        <v>53.4</v>
      </c>
      <c r="I1259" s="3">
        <v>34.9</v>
      </c>
      <c r="J1259" s="3">
        <v>0.90900000000000003</v>
      </c>
      <c r="K1259" s="3">
        <v>36.963999999999999</v>
      </c>
      <c r="L1259" s="3">
        <v>21131</v>
      </c>
      <c r="M1259" s="3" t="s">
        <v>359</v>
      </c>
      <c r="N1259" s="3">
        <v>30.51400825</v>
      </c>
      <c r="O1259" s="3">
        <v>2.88</v>
      </c>
      <c r="P1259" t="s">
        <v>37</v>
      </c>
      <c r="Q1259" s="3">
        <f t="shared" si="38"/>
        <v>0</v>
      </c>
      <c r="R1259" s="3">
        <f t="shared" si="39"/>
        <v>2</v>
      </c>
      <c r="S1259" s="3">
        <f>IF(Machine_Downtime[[#This Row],[Coolant_Temperature]]&gt;18,2,0)</f>
        <v>2</v>
      </c>
      <c r="T1259" s="3">
        <f>IF(Machine_Downtime[[#This Row],[Torque]]&gt;24,2,0)</f>
        <v>2</v>
      </c>
      <c r="U1259" s="3">
        <f>Machine_Downtime[[#This Row],[torque_risk]]+Machine_Downtime[[#This Row],[temperature_risk]]+Machine_Downtime[[#This Row],[splindle_speed_risk]]+Machine_Downtime[[#This Row],[pressure_risk]]</f>
        <v>6</v>
      </c>
      <c r="V1259" s="3" t="str">
        <f>IF(Machine_Downtime[[#This Row],[risk_score]]&gt;=5,"High",IF(Machine_Downtime[[#This Row],[risk_score]]&gt;=3,"Medium","Low"))</f>
        <v>High</v>
      </c>
    </row>
    <row r="1260" spans="1:22" x14ac:dyDescent="0.3">
      <c r="A1260" t="s">
        <v>393</v>
      </c>
      <c r="B1260" t="s">
        <v>17</v>
      </c>
      <c r="C1260" t="s">
        <v>18</v>
      </c>
      <c r="D1260" s="3">
        <v>98.36</v>
      </c>
      <c r="E1260" s="3">
        <v>4.4949304489999999</v>
      </c>
      <c r="F1260" s="3">
        <v>6.5790737159999999</v>
      </c>
      <c r="G1260" s="3">
        <v>25.8</v>
      </c>
      <c r="H1260" s="3">
        <v>49.6</v>
      </c>
      <c r="I1260" s="3">
        <v>33.1</v>
      </c>
      <c r="J1260" s="3">
        <v>1.4810000000000001</v>
      </c>
      <c r="K1260" s="3">
        <v>27.266999999999999</v>
      </c>
      <c r="L1260" s="3">
        <v>25528</v>
      </c>
      <c r="M1260" s="3" t="s">
        <v>100</v>
      </c>
      <c r="N1260" s="3">
        <v>16.44955444</v>
      </c>
      <c r="O1260" s="3">
        <v>2.46</v>
      </c>
      <c r="P1260" t="s">
        <v>21</v>
      </c>
      <c r="Q1260" s="3">
        <f t="shared" si="38"/>
        <v>0</v>
      </c>
      <c r="R1260" s="3">
        <f t="shared" si="39"/>
        <v>2</v>
      </c>
      <c r="S1260" s="3">
        <f>IF(Machine_Downtime[[#This Row],[Coolant_Temperature]]&gt;18,2,0)</f>
        <v>2</v>
      </c>
      <c r="T1260" s="3">
        <f>IF(Machine_Downtime[[#This Row],[Torque]]&gt;24,2,0)</f>
        <v>0</v>
      </c>
      <c r="U1260" s="3">
        <f>Machine_Downtime[[#This Row],[torque_risk]]+Machine_Downtime[[#This Row],[temperature_risk]]+Machine_Downtime[[#This Row],[splindle_speed_risk]]+Machine_Downtime[[#This Row],[pressure_risk]]</f>
        <v>4</v>
      </c>
      <c r="V1260" s="3" t="str">
        <f>IF(Machine_Downtime[[#This Row],[risk_score]]&gt;=5,"High",IF(Machine_Downtime[[#This Row],[risk_score]]&gt;=3,"Medium","Low"))</f>
        <v>Medium</v>
      </c>
    </row>
    <row r="1261" spans="1:22" x14ac:dyDescent="0.3">
      <c r="A1261" t="s">
        <v>393</v>
      </c>
      <c r="B1261" t="s">
        <v>23</v>
      </c>
      <c r="C1261" t="s">
        <v>24</v>
      </c>
      <c r="D1261" s="3">
        <v>69.67</v>
      </c>
      <c r="E1261" s="3">
        <v>4.4952501009999999</v>
      </c>
      <c r="F1261" s="3">
        <v>6.4075046069999999</v>
      </c>
      <c r="G1261" s="3">
        <v>8.6</v>
      </c>
      <c r="H1261" s="3" t="s">
        <v>192</v>
      </c>
      <c r="I1261" s="3">
        <v>29.6</v>
      </c>
      <c r="J1261" s="3">
        <v>1.0980000000000001</v>
      </c>
      <c r="K1261" s="3">
        <v>28.504999999999999</v>
      </c>
      <c r="L1261" s="3">
        <v>23432</v>
      </c>
      <c r="M1261" s="3" t="s">
        <v>231</v>
      </c>
      <c r="N1261" s="3">
        <v>14.447050389999999</v>
      </c>
      <c r="O1261" s="3">
        <v>2.71</v>
      </c>
      <c r="P1261" t="s">
        <v>21</v>
      </c>
      <c r="Q1261" s="3">
        <f t="shared" si="38"/>
        <v>2</v>
      </c>
      <c r="R1261" s="3">
        <f t="shared" si="39"/>
        <v>2</v>
      </c>
      <c r="S1261" s="3">
        <f>IF(Machine_Downtime[[#This Row],[Coolant_Temperature]]&gt;18,2,0)</f>
        <v>0</v>
      </c>
      <c r="T1261" s="3">
        <f>IF(Machine_Downtime[[#This Row],[Torque]]&gt;24,2,0)</f>
        <v>0</v>
      </c>
      <c r="U1261" s="3">
        <f>Machine_Downtime[[#This Row],[torque_risk]]+Machine_Downtime[[#This Row],[temperature_risk]]+Machine_Downtime[[#This Row],[splindle_speed_risk]]+Machine_Downtime[[#This Row],[pressure_risk]]</f>
        <v>4</v>
      </c>
      <c r="V1261" s="3" t="str">
        <f>IF(Machine_Downtime[[#This Row],[risk_score]]&gt;=5,"High",IF(Machine_Downtime[[#This Row],[risk_score]]&gt;=3,"Medium","Low"))</f>
        <v>Medium</v>
      </c>
    </row>
    <row r="1262" spans="1:22" x14ac:dyDescent="0.3">
      <c r="A1262" t="s">
        <v>393</v>
      </c>
      <c r="B1262" t="s">
        <v>17</v>
      </c>
      <c r="C1262" t="s">
        <v>18</v>
      </c>
      <c r="D1262" s="3">
        <v>97.25</v>
      </c>
      <c r="E1262" s="3">
        <v>4.4957999270000002</v>
      </c>
      <c r="F1262" s="3">
        <v>5.8157349509999996</v>
      </c>
      <c r="G1262" s="3">
        <v>14.7</v>
      </c>
      <c r="H1262" s="3">
        <v>45.1</v>
      </c>
      <c r="I1262" s="3">
        <v>32.5</v>
      </c>
      <c r="J1262" s="3">
        <v>0.71399999999999997</v>
      </c>
      <c r="K1262" s="3">
        <v>27.965</v>
      </c>
      <c r="L1262" s="3">
        <v>26526</v>
      </c>
      <c r="M1262" s="3" t="s">
        <v>20</v>
      </c>
      <c r="N1262" s="3">
        <v>14.109994439999999</v>
      </c>
      <c r="O1262" s="3">
        <v>2.7</v>
      </c>
      <c r="P1262" t="s">
        <v>21</v>
      </c>
      <c r="Q1262" s="3">
        <f t="shared" si="38"/>
        <v>0</v>
      </c>
      <c r="R1262" s="3">
        <f t="shared" si="39"/>
        <v>2</v>
      </c>
      <c r="S1262" s="3">
        <f>IF(Machine_Downtime[[#This Row],[Coolant_Temperature]]&gt;18,2,0)</f>
        <v>0</v>
      </c>
      <c r="T1262" s="3">
        <f>IF(Machine_Downtime[[#This Row],[Torque]]&gt;24,2,0)</f>
        <v>0</v>
      </c>
      <c r="U1262" s="3">
        <f>Machine_Downtime[[#This Row],[torque_risk]]+Machine_Downtime[[#This Row],[temperature_risk]]+Machine_Downtime[[#This Row],[splindle_speed_risk]]+Machine_Downtime[[#This Row],[pressure_risk]]</f>
        <v>2</v>
      </c>
      <c r="V1262" s="3" t="str">
        <f>IF(Machine_Downtime[[#This Row],[risk_score]]&gt;=5,"High",IF(Machine_Downtime[[#This Row],[risk_score]]&gt;=3,"Medium","Low"))</f>
        <v>Low</v>
      </c>
    </row>
    <row r="1263" spans="1:22" x14ac:dyDescent="0.3">
      <c r="A1263" t="s">
        <v>393</v>
      </c>
      <c r="B1263" t="s">
        <v>23</v>
      </c>
      <c r="C1263" t="s">
        <v>24</v>
      </c>
      <c r="D1263" s="3">
        <v>147.2301444</v>
      </c>
      <c r="E1263" s="3">
        <v>5.2307519390000001</v>
      </c>
      <c r="F1263" s="3">
        <v>6.3125728820000004</v>
      </c>
      <c r="G1263" s="3">
        <v>22.5</v>
      </c>
      <c r="H1263" s="3" t="s">
        <v>265</v>
      </c>
      <c r="I1263" s="3">
        <v>29.3</v>
      </c>
      <c r="J1263" s="3">
        <v>1.1779999999999999</v>
      </c>
      <c r="K1263" s="3">
        <v>22.509</v>
      </c>
      <c r="L1263" s="3">
        <v>21025</v>
      </c>
      <c r="M1263" s="3" t="s">
        <v>112</v>
      </c>
      <c r="N1263" s="3">
        <v>32.519298550000002</v>
      </c>
      <c r="O1263" s="3">
        <v>1.99</v>
      </c>
      <c r="P1263" t="s">
        <v>37</v>
      </c>
      <c r="Q1263" s="3">
        <f t="shared" si="38"/>
        <v>0</v>
      </c>
      <c r="R1263" s="3">
        <f t="shared" si="39"/>
        <v>2</v>
      </c>
      <c r="S1263" s="3">
        <f>IF(Machine_Downtime[[#This Row],[Coolant_Temperature]]&gt;18,2,0)</f>
        <v>2</v>
      </c>
      <c r="T1263" s="3">
        <f>IF(Machine_Downtime[[#This Row],[Torque]]&gt;24,2,0)</f>
        <v>2</v>
      </c>
      <c r="U1263" s="3">
        <f>Machine_Downtime[[#This Row],[torque_risk]]+Machine_Downtime[[#This Row],[temperature_risk]]+Machine_Downtime[[#This Row],[splindle_speed_risk]]+Machine_Downtime[[#This Row],[pressure_risk]]</f>
        <v>6</v>
      </c>
      <c r="V1263" s="3" t="str">
        <f>IF(Machine_Downtime[[#This Row],[risk_score]]&gt;=5,"High",IF(Machine_Downtime[[#This Row],[risk_score]]&gt;=3,"Medium","Low"))</f>
        <v>High</v>
      </c>
    </row>
    <row r="1264" spans="1:22" x14ac:dyDescent="0.3">
      <c r="A1264" t="s">
        <v>393</v>
      </c>
      <c r="B1264" t="s">
        <v>17</v>
      </c>
      <c r="C1264" t="s">
        <v>18</v>
      </c>
      <c r="D1264" s="3">
        <v>143.48108719999999</v>
      </c>
      <c r="E1264" s="3">
        <v>5.2657873390000001</v>
      </c>
      <c r="F1264" s="3">
        <v>6.5730849740000004</v>
      </c>
      <c r="G1264" s="3">
        <v>22.8</v>
      </c>
      <c r="H1264" s="3">
        <v>47.9</v>
      </c>
      <c r="I1264" s="3">
        <v>37.1</v>
      </c>
      <c r="J1264" s="3">
        <v>1.776</v>
      </c>
      <c r="K1264" s="3">
        <v>27.276</v>
      </c>
      <c r="L1264" s="3">
        <v>21166</v>
      </c>
      <c r="M1264" s="3" t="s">
        <v>182</v>
      </c>
      <c r="N1264" s="3">
        <v>33.923365019999999</v>
      </c>
      <c r="O1264" s="3">
        <v>1.95</v>
      </c>
      <c r="P1264" t="s">
        <v>37</v>
      </c>
      <c r="Q1264" s="3">
        <f t="shared" si="38"/>
        <v>0</v>
      </c>
      <c r="R1264" s="3">
        <f t="shared" si="39"/>
        <v>2</v>
      </c>
      <c r="S1264" s="3">
        <f>IF(Machine_Downtime[[#This Row],[Coolant_Temperature]]&gt;18,2,0)</f>
        <v>2</v>
      </c>
      <c r="T1264" s="3">
        <f>IF(Machine_Downtime[[#This Row],[Torque]]&gt;24,2,0)</f>
        <v>2</v>
      </c>
      <c r="U1264" s="3">
        <f>Machine_Downtime[[#This Row],[torque_risk]]+Machine_Downtime[[#This Row],[temperature_risk]]+Machine_Downtime[[#This Row],[splindle_speed_risk]]+Machine_Downtime[[#This Row],[pressure_risk]]</f>
        <v>6</v>
      </c>
      <c r="V1264" s="3" t="str">
        <f>IF(Machine_Downtime[[#This Row],[risk_score]]&gt;=5,"High",IF(Machine_Downtime[[#This Row],[risk_score]]&gt;=3,"Medium","Low"))</f>
        <v>High</v>
      </c>
    </row>
    <row r="1265" spans="1:22" x14ac:dyDescent="0.3">
      <c r="A1265" t="s">
        <v>393</v>
      </c>
      <c r="B1265" t="s">
        <v>17</v>
      </c>
      <c r="C1265" t="s">
        <v>18</v>
      </c>
      <c r="D1265" s="3">
        <v>159.44267249999999</v>
      </c>
      <c r="E1265" s="3">
        <v>5.2663000760000003</v>
      </c>
      <c r="F1265" s="3">
        <v>6.6488931539999996</v>
      </c>
      <c r="G1265" s="3">
        <v>22.9</v>
      </c>
      <c r="H1265" s="3">
        <v>45.9</v>
      </c>
      <c r="I1265" s="3">
        <v>43.2</v>
      </c>
      <c r="J1265" s="3">
        <v>0.85499999999999998</v>
      </c>
      <c r="K1265" s="3">
        <v>20.885999999999999</v>
      </c>
      <c r="L1265" s="3">
        <v>21168</v>
      </c>
      <c r="M1265" s="3" t="s">
        <v>111</v>
      </c>
      <c r="N1265" s="3">
        <v>32.370455710000002</v>
      </c>
      <c r="O1265" s="3">
        <v>1.86</v>
      </c>
      <c r="P1265" t="s">
        <v>37</v>
      </c>
      <c r="Q1265" s="3">
        <f t="shared" si="38"/>
        <v>0</v>
      </c>
      <c r="R1265" s="3">
        <f t="shared" si="39"/>
        <v>2</v>
      </c>
      <c r="S1265" s="3">
        <f>IF(Machine_Downtime[[#This Row],[Coolant_Temperature]]&gt;18,2,0)</f>
        <v>2</v>
      </c>
      <c r="T1265" s="3">
        <f>IF(Machine_Downtime[[#This Row],[Torque]]&gt;24,2,0)</f>
        <v>2</v>
      </c>
      <c r="U1265" s="3">
        <f>Machine_Downtime[[#This Row],[torque_risk]]+Machine_Downtime[[#This Row],[temperature_risk]]+Machine_Downtime[[#This Row],[splindle_speed_risk]]+Machine_Downtime[[#This Row],[pressure_risk]]</f>
        <v>6</v>
      </c>
      <c r="V1265" s="3" t="str">
        <f>IF(Machine_Downtime[[#This Row],[risk_score]]&gt;=5,"High",IF(Machine_Downtime[[#This Row],[risk_score]]&gt;=3,"Medium","Low"))</f>
        <v>High</v>
      </c>
    </row>
    <row r="1266" spans="1:22" x14ac:dyDescent="0.3">
      <c r="A1266" t="s">
        <v>393</v>
      </c>
      <c r="B1266" t="s">
        <v>28</v>
      </c>
      <c r="C1266" t="s">
        <v>29</v>
      </c>
      <c r="D1266" s="3">
        <v>85.930829610000004</v>
      </c>
      <c r="E1266" s="3">
        <v>5.1909026660000004</v>
      </c>
      <c r="F1266" s="3">
        <v>6.3957772310000003</v>
      </c>
      <c r="G1266" s="3">
        <v>22.1</v>
      </c>
      <c r="H1266" s="3">
        <v>46.7</v>
      </c>
      <c r="I1266" s="3">
        <v>35.299999999999997</v>
      </c>
      <c r="J1266" s="3">
        <v>1.633</v>
      </c>
      <c r="K1266" s="3">
        <v>33.087000000000003</v>
      </c>
      <c r="L1266" s="3">
        <v>20886</v>
      </c>
      <c r="M1266" s="3" t="s">
        <v>112</v>
      </c>
      <c r="N1266" s="3">
        <v>34.973004189999997</v>
      </c>
      <c r="O1266" s="3">
        <v>2.11</v>
      </c>
      <c r="P1266" t="s">
        <v>37</v>
      </c>
      <c r="Q1266" s="3">
        <f t="shared" si="38"/>
        <v>2</v>
      </c>
      <c r="R1266" s="3">
        <f t="shared" si="39"/>
        <v>2</v>
      </c>
      <c r="S1266" s="3">
        <f>IF(Machine_Downtime[[#This Row],[Coolant_Temperature]]&gt;18,2,0)</f>
        <v>2</v>
      </c>
      <c r="T1266" s="3">
        <f>IF(Machine_Downtime[[#This Row],[Torque]]&gt;24,2,0)</f>
        <v>2</v>
      </c>
      <c r="U1266" s="3">
        <f>Machine_Downtime[[#This Row],[torque_risk]]+Machine_Downtime[[#This Row],[temperature_risk]]+Machine_Downtime[[#This Row],[splindle_speed_risk]]+Machine_Downtime[[#This Row],[pressure_risk]]</f>
        <v>8</v>
      </c>
      <c r="V1266" s="3" t="str">
        <f>IF(Machine_Downtime[[#This Row],[risk_score]]&gt;=5,"High",IF(Machine_Downtime[[#This Row],[risk_score]]&gt;=3,"Medium","Low"))</f>
        <v>High</v>
      </c>
    </row>
    <row r="1267" spans="1:22" x14ac:dyDescent="0.3">
      <c r="A1267" t="s">
        <v>393</v>
      </c>
      <c r="B1267" t="s">
        <v>17</v>
      </c>
      <c r="C1267" t="s">
        <v>18</v>
      </c>
      <c r="D1267" s="3">
        <v>100.1887273</v>
      </c>
      <c r="E1267" s="3">
        <v>5.2054369999999999</v>
      </c>
      <c r="F1267" s="3">
        <v>6.3553866010000002</v>
      </c>
      <c r="G1267" s="3">
        <v>22.2</v>
      </c>
      <c r="H1267" s="3">
        <v>47.2</v>
      </c>
      <c r="I1267" s="3">
        <v>36.4</v>
      </c>
      <c r="J1267" s="3">
        <v>1.4390000000000001</v>
      </c>
      <c r="K1267" s="3">
        <v>24.654</v>
      </c>
      <c r="L1267" s="3">
        <v>20925</v>
      </c>
      <c r="M1267" s="3" t="s">
        <v>394</v>
      </c>
      <c r="N1267" s="3">
        <v>33.923365019999999</v>
      </c>
      <c r="O1267" s="3">
        <v>2.17</v>
      </c>
      <c r="P1267" t="s">
        <v>37</v>
      </c>
      <c r="Q1267" s="3">
        <f t="shared" si="38"/>
        <v>0</v>
      </c>
      <c r="R1267" s="3">
        <f t="shared" si="39"/>
        <v>2</v>
      </c>
      <c r="S1267" s="3">
        <f>IF(Machine_Downtime[[#This Row],[Coolant_Temperature]]&gt;18,2,0)</f>
        <v>2</v>
      </c>
      <c r="T1267" s="3">
        <f>IF(Machine_Downtime[[#This Row],[Torque]]&gt;24,2,0)</f>
        <v>2</v>
      </c>
      <c r="U1267" s="3">
        <f>Machine_Downtime[[#This Row],[torque_risk]]+Machine_Downtime[[#This Row],[temperature_risk]]+Machine_Downtime[[#This Row],[splindle_speed_risk]]+Machine_Downtime[[#This Row],[pressure_risk]]</f>
        <v>6</v>
      </c>
      <c r="V1267" s="3" t="str">
        <f>IF(Machine_Downtime[[#This Row],[risk_score]]&gt;=5,"High",IF(Machine_Downtime[[#This Row],[risk_score]]&gt;=3,"Medium","Low"))</f>
        <v>High</v>
      </c>
    </row>
    <row r="1268" spans="1:22" x14ac:dyDescent="0.3">
      <c r="A1268" t="s">
        <v>393</v>
      </c>
      <c r="B1268" t="s">
        <v>17</v>
      </c>
      <c r="C1268" t="s">
        <v>18</v>
      </c>
      <c r="D1268" s="3">
        <v>84.88</v>
      </c>
      <c r="E1268" s="3">
        <v>4.4966960560000002</v>
      </c>
      <c r="F1268" s="3">
        <v>6.4872804259999999</v>
      </c>
      <c r="G1268" s="3">
        <v>13.4</v>
      </c>
      <c r="H1268" s="3" t="s">
        <v>177</v>
      </c>
      <c r="I1268" s="3">
        <v>33.4</v>
      </c>
      <c r="J1268" s="3">
        <v>1.429</v>
      </c>
      <c r="K1268" s="3">
        <v>34.451999999999998</v>
      </c>
      <c r="L1268" s="3">
        <v>17919</v>
      </c>
      <c r="M1268" s="3" t="s">
        <v>22</v>
      </c>
      <c r="N1268" s="3">
        <v>15.900716149999999</v>
      </c>
      <c r="O1268" s="3">
        <v>2.59</v>
      </c>
      <c r="P1268" t="s">
        <v>21</v>
      </c>
      <c r="Q1268" s="3">
        <f t="shared" si="38"/>
        <v>2</v>
      </c>
      <c r="R1268" s="3">
        <f t="shared" si="39"/>
        <v>2</v>
      </c>
      <c r="S1268" s="3">
        <f>IF(Machine_Downtime[[#This Row],[Coolant_Temperature]]&gt;18,2,0)</f>
        <v>0</v>
      </c>
      <c r="T1268" s="3">
        <f>IF(Machine_Downtime[[#This Row],[Torque]]&gt;24,2,0)</f>
        <v>0</v>
      </c>
      <c r="U1268" s="3">
        <f>Machine_Downtime[[#This Row],[torque_risk]]+Machine_Downtime[[#This Row],[temperature_risk]]+Machine_Downtime[[#This Row],[splindle_speed_risk]]+Machine_Downtime[[#This Row],[pressure_risk]]</f>
        <v>4</v>
      </c>
      <c r="V1268" s="3" t="str">
        <f>IF(Machine_Downtime[[#This Row],[risk_score]]&gt;=5,"High",IF(Machine_Downtime[[#This Row],[risk_score]]&gt;=3,"Medium","Low"))</f>
        <v>Medium</v>
      </c>
    </row>
    <row r="1269" spans="1:22" x14ac:dyDescent="0.3">
      <c r="A1269" t="s">
        <v>395</v>
      </c>
      <c r="B1269" t="s">
        <v>17</v>
      </c>
      <c r="C1269" t="s">
        <v>18</v>
      </c>
      <c r="D1269" s="3">
        <v>120.4679321</v>
      </c>
      <c r="E1269" s="3">
        <v>5.4179097460000003</v>
      </c>
      <c r="F1269" s="3">
        <v>6.6742492870000003</v>
      </c>
      <c r="G1269" s="3">
        <v>24.1</v>
      </c>
      <c r="H1269" s="3">
        <v>45.7</v>
      </c>
      <c r="I1269" s="3" t="s">
        <v>61</v>
      </c>
      <c r="J1269" s="3">
        <v>0.77400000000000002</v>
      </c>
      <c r="K1269" s="3">
        <v>33.442999999999998</v>
      </c>
      <c r="L1269" s="3">
        <v>16198</v>
      </c>
      <c r="M1269" s="3" t="s">
        <v>71</v>
      </c>
      <c r="N1269" s="3">
        <v>32.519298550000002</v>
      </c>
      <c r="O1269" s="3" t="s">
        <v>81</v>
      </c>
      <c r="P1269" t="s">
        <v>37</v>
      </c>
      <c r="Q1269" s="3">
        <f t="shared" si="38"/>
        <v>0</v>
      </c>
      <c r="R1269" s="3">
        <f t="shared" si="39"/>
        <v>0</v>
      </c>
      <c r="S1269" s="3">
        <f>IF(Machine_Downtime[[#This Row],[Coolant_Temperature]]&gt;18,2,0)</f>
        <v>2</v>
      </c>
      <c r="T1269" s="3">
        <f>IF(Machine_Downtime[[#This Row],[Torque]]&gt;24,2,0)</f>
        <v>2</v>
      </c>
      <c r="U1269" s="3">
        <f>Machine_Downtime[[#This Row],[torque_risk]]+Machine_Downtime[[#This Row],[temperature_risk]]+Machine_Downtime[[#This Row],[splindle_speed_risk]]+Machine_Downtime[[#This Row],[pressure_risk]]</f>
        <v>4</v>
      </c>
      <c r="V1269" s="3" t="str">
        <f>IF(Machine_Downtime[[#This Row],[risk_score]]&gt;=5,"High",IF(Machine_Downtime[[#This Row],[risk_score]]&gt;=3,"Medium","Low"))</f>
        <v>Medium</v>
      </c>
    </row>
    <row r="1270" spans="1:22" x14ac:dyDescent="0.3">
      <c r="A1270" t="s">
        <v>395</v>
      </c>
      <c r="B1270" t="s">
        <v>28</v>
      </c>
      <c r="C1270" t="s">
        <v>29</v>
      </c>
      <c r="D1270" s="3">
        <v>145.91400780000001</v>
      </c>
      <c r="E1270" s="3">
        <v>5.4199464839999996</v>
      </c>
      <c r="F1270" s="3">
        <v>6.8819778180000002</v>
      </c>
      <c r="G1270" s="3">
        <v>9.9</v>
      </c>
      <c r="H1270" s="3" t="s">
        <v>266</v>
      </c>
      <c r="I1270" s="3">
        <v>37.799999999999997</v>
      </c>
      <c r="J1270" s="3">
        <v>1.21</v>
      </c>
      <c r="K1270" s="3">
        <v>22.236999999999998</v>
      </c>
      <c r="L1270" s="3">
        <v>13272</v>
      </c>
      <c r="M1270" s="3" t="s">
        <v>77</v>
      </c>
      <c r="N1270" s="3">
        <v>32.370455710000002</v>
      </c>
      <c r="O1270" s="3">
        <v>2.99</v>
      </c>
      <c r="P1270" t="s">
        <v>37</v>
      </c>
      <c r="Q1270" s="3">
        <f t="shared" si="38"/>
        <v>0</v>
      </c>
      <c r="R1270" s="3">
        <f t="shared" si="39"/>
        <v>0</v>
      </c>
      <c r="S1270" s="3">
        <f>IF(Machine_Downtime[[#This Row],[Coolant_Temperature]]&gt;18,2,0)</f>
        <v>0</v>
      </c>
      <c r="T1270" s="3">
        <f>IF(Machine_Downtime[[#This Row],[Torque]]&gt;24,2,0)</f>
        <v>2</v>
      </c>
      <c r="U1270" s="3">
        <f>Machine_Downtime[[#This Row],[torque_risk]]+Machine_Downtime[[#This Row],[temperature_risk]]+Machine_Downtime[[#This Row],[splindle_speed_risk]]+Machine_Downtime[[#This Row],[pressure_risk]]</f>
        <v>2</v>
      </c>
      <c r="V1270" s="3" t="str">
        <f>IF(Machine_Downtime[[#This Row],[risk_score]]&gt;=5,"High",IF(Machine_Downtime[[#This Row],[risk_score]]&gt;=3,"Medium","Low"))</f>
        <v>Low</v>
      </c>
    </row>
    <row r="1271" spans="1:22" x14ac:dyDescent="0.3">
      <c r="A1271" t="s">
        <v>395</v>
      </c>
      <c r="B1271" t="s">
        <v>17</v>
      </c>
      <c r="C1271" t="s">
        <v>18</v>
      </c>
      <c r="D1271" s="3">
        <v>111.4241916</v>
      </c>
      <c r="E1271" s="3">
        <v>5.4169475809999996</v>
      </c>
      <c r="F1271" s="3">
        <v>6.8827299210000001</v>
      </c>
      <c r="G1271" s="3">
        <v>10.6</v>
      </c>
      <c r="H1271" s="3">
        <v>50.3</v>
      </c>
      <c r="I1271" s="3">
        <v>34.4</v>
      </c>
      <c r="J1271" s="3">
        <v>1.1879999999999999</v>
      </c>
      <c r="K1271" s="3">
        <v>28.641999999999999</v>
      </c>
      <c r="L1271" s="3">
        <v>14152</v>
      </c>
      <c r="M1271" s="3" t="s">
        <v>154</v>
      </c>
      <c r="N1271" s="3">
        <v>35.580333660000001</v>
      </c>
      <c r="O1271" s="3">
        <v>2.92</v>
      </c>
      <c r="P1271" t="s">
        <v>37</v>
      </c>
      <c r="Q1271" s="3">
        <f t="shared" si="38"/>
        <v>0</v>
      </c>
      <c r="R1271" s="3">
        <f t="shared" si="39"/>
        <v>0</v>
      </c>
      <c r="S1271" s="3">
        <f>IF(Machine_Downtime[[#This Row],[Coolant_Temperature]]&gt;18,2,0)</f>
        <v>0</v>
      </c>
      <c r="T1271" s="3">
        <f>IF(Machine_Downtime[[#This Row],[Torque]]&gt;24,2,0)</f>
        <v>2</v>
      </c>
      <c r="U1271" s="3">
        <f>Machine_Downtime[[#This Row],[torque_risk]]+Machine_Downtime[[#This Row],[temperature_risk]]+Machine_Downtime[[#This Row],[splindle_speed_risk]]+Machine_Downtime[[#This Row],[pressure_risk]]</f>
        <v>2</v>
      </c>
      <c r="V1271" s="3" t="str">
        <f>IF(Machine_Downtime[[#This Row],[risk_score]]&gt;=5,"High",IF(Machine_Downtime[[#This Row],[risk_score]]&gt;=3,"Medium","Low"))</f>
        <v>Low</v>
      </c>
    </row>
    <row r="1272" spans="1:22" x14ac:dyDescent="0.3">
      <c r="A1272" t="s">
        <v>395</v>
      </c>
      <c r="B1272" t="s">
        <v>17</v>
      </c>
      <c r="C1272" t="s">
        <v>18</v>
      </c>
      <c r="D1272" s="3">
        <v>135.65273260000001</v>
      </c>
      <c r="E1272" s="3">
        <v>5.412175543</v>
      </c>
      <c r="F1272" s="3">
        <v>6.6382385079999997</v>
      </c>
      <c r="G1272" s="3">
        <v>11.9</v>
      </c>
      <c r="H1272" s="3">
        <v>52.7</v>
      </c>
      <c r="I1272" s="3">
        <v>33.6</v>
      </c>
      <c r="J1272" s="3">
        <v>1.272</v>
      </c>
      <c r="K1272" s="3">
        <v>26.155999999999999</v>
      </c>
      <c r="L1272" s="3">
        <v>14266</v>
      </c>
      <c r="M1272" s="3" t="s">
        <v>199</v>
      </c>
      <c r="N1272" s="3">
        <v>30.51400825</v>
      </c>
      <c r="O1272" s="3">
        <v>1.91</v>
      </c>
      <c r="P1272" t="s">
        <v>37</v>
      </c>
      <c r="Q1272" s="3">
        <f t="shared" si="38"/>
        <v>0</v>
      </c>
      <c r="R1272" s="3">
        <f t="shared" si="39"/>
        <v>0</v>
      </c>
      <c r="S1272" s="3">
        <f>IF(Machine_Downtime[[#This Row],[Coolant_Temperature]]&gt;18,2,0)</f>
        <v>0</v>
      </c>
      <c r="T1272" s="3">
        <f>IF(Machine_Downtime[[#This Row],[Torque]]&gt;24,2,0)</f>
        <v>2</v>
      </c>
      <c r="U1272" s="3">
        <f>Machine_Downtime[[#This Row],[torque_risk]]+Machine_Downtime[[#This Row],[temperature_risk]]+Machine_Downtime[[#This Row],[splindle_speed_risk]]+Machine_Downtime[[#This Row],[pressure_risk]]</f>
        <v>2</v>
      </c>
      <c r="V1272" s="3" t="str">
        <f>IF(Machine_Downtime[[#This Row],[risk_score]]&gt;=5,"High",IF(Machine_Downtime[[#This Row],[risk_score]]&gt;=3,"Medium","Low"))</f>
        <v>Low</v>
      </c>
    </row>
    <row r="1273" spans="1:22" x14ac:dyDescent="0.3">
      <c r="A1273" t="s">
        <v>395</v>
      </c>
      <c r="B1273" t="s">
        <v>23</v>
      </c>
      <c r="C1273" t="s">
        <v>24</v>
      </c>
      <c r="D1273" s="3">
        <v>93.34734392</v>
      </c>
      <c r="E1273" s="3">
        <v>5.399753348</v>
      </c>
      <c r="F1273" s="3">
        <v>6.0032725119999997</v>
      </c>
      <c r="G1273" s="3">
        <v>12.2</v>
      </c>
      <c r="H1273" s="3">
        <v>45.4</v>
      </c>
      <c r="I1273" s="3">
        <v>33.9</v>
      </c>
      <c r="J1273" s="3">
        <v>1.4410000000000001</v>
      </c>
      <c r="K1273" s="3">
        <v>21.456</v>
      </c>
      <c r="L1273" s="3">
        <v>15217</v>
      </c>
      <c r="M1273" s="3" t="s">
        <v>145</v>
      </c>
      <c r="N1273" s="3">
        <v>31.620335180000001</v>
      </c>
      <c r="O1273" s="3">
        <v>2.0099999999999998</v>
      </c>
      <c r="P1273" t="s">
        <v>37</v>
      </c>
      <c r="Q1273" s="3">
        <f t="shared" si="38"/>
        <v>0</v>
      </c>
      <c r="R1273" s="3">
        <f t="shared" si="39"/>
        <v>0</v>
      </c>
      <c r="S1273" s="3">
        <f>IF(Machine_Downtime[[#This Row],[Coolant_Temperature]]&gt;18,2,0)</f>
        <v>0</v>
      </c>
      <c r="T1273" s="3">
        <f>IF(Machine_Downtime[[#This Row],[Torque]]&gt;24,2,0)</f>
        <v>2</v>
      </c>
      <c r="U1273" s="3">
        <f>Machine_Downtime[[#This Row],[torque_risk]]+Machine_Downtime[[#This Row],[temperature_risk]]+Machine_Downtime[[#This Row],[splindle_speed_risk]]+Machine_Downtime[[#This Row],[pressure_risk]]</f>
        <v>2</v>
      </c>
      <c r="V1273" s="3" t="str">
        <f>IF(Machine_Downtime[[#This Row],[risk_score]]&gt;=5,"High",IF(Machine_Downtime[[#This Row],[risk_score]]&gt;=3,"Medium","Low"))</f>
        <v>Low</v>
      </c>
    </row>
    <row r="1274" spans="1:22" x14ac:dyDescent="0.3">
      <c r="A1274" t="s">
        <v>395</v>
      </c>
      <c r="B1274" t="s">
        <v>23</v>
      </c>
      <c r="C1274" t="s">
        <v>24</v>
      </c>
      <c r="D1274" s="3">
        <v>128.06108169999999</v>
      </c>
      <c r="E1274" s="3">
        <v>5.4215851060000002</v>
      </c>
      <c r="F1274" s="3">
        <v>5.6377700480000001</v>
      </c>
      <c r="G1274" s="3">
        <v>8.6999999999999993</v>
      </c>
      <c r="H1274" s="3">
        <v>59.5</v>
      </c>
      <c r="I1274" s="3">
        <v>38.5</v>
      </c>
      <c r="J1274" s="3">
        <v>0.91200000000000003</v>
      </c>
      <c r="K1274" s="3">
        <v>22.254000000000001</v>
      </c>
      <c r="L1274" s="3">
        <v>19197</v>
      </c>
      <c r="M1274" s="3" t="s">
        <v>42</v>
      </c>
      <c r="N1274" s="3">
        <v>35.581220899999998</v>
      </c>
      <c r="O1274" s="3">
        <v>3.06</v>
      </c>
      <c r="P1274" t="s">
        <v>37</v>
      </c>
      <c r="Q1274" s="3">
        <f t="shared" si="38"/>
        <v>0</v>
      </c>
      <c r="R1274" s="3">
        <f t="shared" si="39"/>
        <v>0</v>
      </c>
      <c r="S1274" s="3">
        <f>IF(Machine_Downtime[[#This Row],[Coolant_Temperature]]&gt;18,2,0)</f>
        <v>0</v>
      </c>
      <c r="T1274" s="3">
        <f>IF(Machine_Downtime[[#This Row],[Torque]]&gt;24,2,0)</f>
        <v>2</v>
      </c>
      <c r="U1274" s="3">
        <f>Machine_Downtime[[#This Row],[torque_risk]]+Machine_Downtime[[#This Row],[temperature_risk]]+Machine_Downtime[[#This Row],[splindle_speed_risk]]+Machine_Downtime[[#This Row],[pressure_risk]]</f>
        <v>2</v>
      </c>
      <c r="V1274" s="3" t="str">
        <f>IF(Machine_Downtime[[#This Row],[risk_score]]&gt;=5,"High",IF(Machine_Downtime[[#This Row],[risk_score]]&gt;=3,"Medium","Low"))</f>
        <v>Low</v>
      </c>
    </row>
    <row r="1275" spans="1:22" x14ac:dyDescent="0.3">
      <c r="A1275" t="s">
        <v>395</v>
      </c>
      <c r="B1275" t="s">
        <v>23</v>
      </c>
      <c r="C1275" t="s">
        <v>24</v>
      </c>
      <c r="D1275" s="3">
        <v>99.740317340000004</v>
      </c>
      <c r="E1275" s="3">
        <v>5.409438411</v>
      </c>
      <c r="F1275" s="3">
        <v>6.3567695500000001</v>
      </c>
      <c r="G1275" s="3">
        <v>7.4</v>
      </c>
      <c r="H1275" s="3">
        <v>43.1</v>
      </c>
      <c r="I1275" s="3">
        <v>36.4</v>
      </c>
      <c r="J1275" s="3">
        <v>0.751</v>
      </c>
      <c r="K1275" s="3">
        <v>18.786000000000001</v>
      </c>
      <c r="L1275" s="3">
        <v>18436</v>
      </c>
      <c r="M1275" s="3" t="s">
        <v>149</v>
      </c>
      <c r="N1275" s="3">
        <v>34.973004189999997</v>
      </c>
      <c r="O1275" s="3" t="s">
        <v>81</v>
      </c>
      <c r="P1275" t="s">
        <v>37</v>
      </c>
      <c r="Q1275" s="3">
        <f t="shared" si="38"/>
        <v>0</v>
      </c>
      <c r="R1275" s="3">
        <f t="shared" si="39"/>
        <v>0</v>
      </c>
      <c r="S1275" s="3">
        <f>IF(Machine_Downtime[[#This Row],[Coolant_Temperature]]&gt;18,2,0)</f>
        <v>0</v>
      </c>
      <c r="T1275" s="3">
        <f>IF(Machine_Downtime[[#This Row],[Torque]]&gt;24,2,0)</f>
        <v>2</v>
      </c>
      <c r="U1275" s="3">
        <f>Machine_Downtime[[#This Row],[torque_risk]]+Machine_Downtime[[#This Row],[temperature_risk]]+Machine_Downtime[[#This Row],[splindle_speed_risk]]+Machine_Downtime[[#This Row],[pressure_risk]]</f>
        <v>2</v>
      </c>
      <c r="V1275" s="3" t="str">
        <f>IF(Machine_Downtime[[#This Row],[risk_score]]&gt;=5,"High",IF(Machine_Downtime[[#This Row],[risk_score]]&gt;=3,"Medium","Low"))</f>
        <v>Low</v>
      </c>
    </row>
    <row r="1276" spans="1:22" x14ac:dyDescent="0.3">
      <c r="A1276" t="s">
        <v>395</v>
      </c>
      <c r="B1276" t="s">
        <v>23</v>
      </c>
      <c r="C1276" t="s">
        <v>24</v>
      </c>
      <c r="D1276" s="3">
        <v>89.86</v>
      </c>
      <c r="E1276" s="3">
        <v>3.9837270970000001</v>
      </c>
      <c r="F1276" s="3">
        <v>6.895585681</v>
      </c>
      <c r="G1276" s="3">
        <v>11.1</v>
      </c>
      <c r="H1276" s="3">
        <v>51.1</v>
      </c>
      <c r="I1276" s="3">
        <v>38.4</v>
      </c>
      <c r="J1276" s="3">
        <v>1.1819999999999999</v>
      </c>
      <c r="K1276" s="3">
        <v>15.41</v>
      </c>
      <c r="L1276" s="3">
        <v>15875</v>
      </c>
      <c r="M1276" s="3" t="s">
        <v>157</v>
      </c>
      <c r="N1276" s="3">
        <v>17.899311019999999</v>
      </c>
      <c r="O1276" s="3">
        <v>2.15</v>
      </c>
      <c r="P1276" t="s">
        <v>21</v>
      </c>
      <c r="Q1276" s="3">
        <f t="shared" si="38"/>
        <v>2</v>
      </c>
      <c r="R1276" s="3">
        <f t="shared" si="39"/>
        <v>0</v>
      </c>
      <c r="S1276" s="3">
        <f>IF(Machine_Downtime[[#This Row],[Coolant_Temperature]]&gt;18,2,0)</f>
        <v>0</v>
      </c>
      <c r="T1276" s="3">
        <f>IF(Machine_Downtime[[#This Row],[Torque]]&gt;24,2,0)</f>
        <v>0</v>
      </c>
      <c r="U1276" s="3">
        <f>Machine_Downtime[[#This Row],[torque_risk]]+Machine_Downtime[[#This Row],[temperature_risk]]+Machine_Downtime[[#This Row],[splindle_speed_risk]]+Machine_Downtime[[#This Row],[pressure_risk]]</f>
        <v>2</v>
      </c>
      <c r="V1276" s="3" t="str">
        <f>IF(Machine_Downtime[[#This Row],[risk_score]]&gt;=5,"High",IF(Machine_Downtime[[#This Row],[risk_score]]&gt;=3,"Medium","Low"))</f>
        <v>Low</v>
      </c>
    </row>
    <row r="1277" spans="1:22" x14ac:dyDescent="0.3">
      <c r="A1277" t="s">
        <v>395</v>
      </c>
      <c r="B1277" t="s">
        <v>23</v>
      </c>
      <c r="C1277" t="s">
        <v>24</v>
      </c>
      <c r="D1277" s="3">
        <v>143.72520170000001</v>
      </c>
      <c r="E1277" s="3">
        <v>5.3945980789999997</v>
      </c>
      <c r="F1277" s="3">
        <v>6.678539936</v>
      </c>
      <c r="G1277" s="3" t="s">
        <v>309</v>
      </c>
      <c r="H1277" s="3" t="s">
        <v>375</v>
      </c>
      <c r="I1277" s="3">
        <v>30.1</v>
      </c>
      <c r="J1277" s="3">
        <v>0.65700000000000003</v>
      </c>
      <c r="K1277" s="3">
        <v>38.947000000000003</v>
      </c>
      <c r="L1277" s="3">
        <v>17726</v>
      </c>
      <c r="M1277" s="3" t="s">
        <v>44</v>
      </c>
      <c r="N1277" s="3">
        <v>33.923365019999999</v>
      </c>
      <c r="O1277" s="3">
        <v>2.02</v>
      </c>
      <c r="P1277" t="s">
        <v>37</v>
      </c>
      <c r="Q1277" s="3">
        <f t="shared" si="38"/>
        <v>0</v>
      </c>
      <c r="R1277" s="3">
        <f t="shared" si="39"/>
        <v>0</v>
      </c>
      <c r="S1277" s="3">
        <f>IF(Machine_Downtime[[#This Row],[Coolant_Temperature]]&gt;18,2,0)</f>
        <v>2</v>
      </c>
      <c r="T1277" s="3">
        <f>IF(Machine_Downtime[[#This Row],[Torque]]&gt;24,2,0)</f>
        <v>2</v>
      </c>
      <c r="U1277" s="3">
        <f>Machine_Downtime[[#This Row],[torque_risk]]+Machine_Downtime[[#This Row],[temperature_risk]]+Machine_Downtime[[#This Row],[splindle_speed_risk]]+Machine_Downtime[[#This Row],[pressure_risk]]</f>
        <v>4</v>
      </c>
      <c r="V1277" s="3" t="str">
        <f>IF(Machine_Downtime[[#This Row],[risk_score]]&gt;=5,"High",IF(Machine_Downtime[[#This Row],[risk_score]]&gt;=3,"Medium","Low"))</f>
        <v>Medium</v>
      </c>
    </row>
    <row r="1278" spans="1:22" x14ac:dyDescent="0.3">
      <c r="A1278" t="s">
        <v>395</v>
      </c>
      <c r="B1278" t="s">
        <v>17</v>
      </c>
      <c r="C1278" t="s">
        <v>18</v>
      </c>
      <c r="D1278" s="3">
        <v>71.17</v>
      </c>
      <c r="E1278" s="3">
        <v>4.260461952</v>
      </c>
      <c r="F1278" s="3">
        <v>6.7290513269999996</v>
      </c>
      <c r="G1278" s="3">
        <v>29.8</v>
      </c>
      <c r="H1278" s="3">
        <v>50.7</v>
      </c>
      <c r="I1278" s="3">
        <v>36.4</v>
      </c>
      <c r="J1278" s="3">
        <v>0.92400000000000004</v>
      </c>
      <c r="K1278" s="3">
        <v>21.823</v>
      </c>
      <c r="L1278" s="3">
        <v>21951</v>
      </c>
      <c r="M1278" s="3" t="s">
        <v>396</v>
      </c>
      <c r="N1278" s="3">
        <v>16.964105069999999</v>
      </c>
      <c r="O1278" s="3">
        <v>2.5099999999999998</v>
      </c>
      <c r="P1278" t="s">
        <v>21</v>
      </c>
      <c r="Q1278" s="3">
        <f t="shared" si="38"/>
        <v>2</v>
      </c>
      <c r="R1278" s="3">
        <f t="shared" si="39"/>
        <v>0</v>
      </c>
      <c r="S1278" s="3">
        <f>IF(Machine_Downtime[[#This Row],[Coolant_Temperature]]&gt;18,2,0)</f>
        <v>2</v>
      </c>
      <c r="T1278" s="3">
        <f>IF(Machine_Downtime[[#This Row],[Torque]]&gt;24,2,0)</f>
        <v>0</v>
      </c>
      <c r="U1278" s="3">
        <f>Machine_Downtime[[#This Row],[torque_risk]]+Machine_Downtime[[#This Row],[temperature_risk]]+Machine_Downtime[[#This Row],[splindle_speed_risk]]+Machine_Downtime[[#This Row],[pressure_risk]]</f>
        <v>4</v>
      </c>
      <c r="V1278" s="3" t="str">
        <f>IF(Machine_Downtime[[#This Row],[risk_score]]&gt;=5,"High",IF(Machine_Downtime[[#This Row],[risk_score]]&gt;=3,"Medium","Low"))</f>
        <v>Medium</v>
      </c>
    </row>
    <row r="1279" spans="1:22" x14ac:dyDescent="0.3">
      <c r="A1279" t="s">
        <v>395</v>
      </c>
      <c r="B1279" t="s">
        <v>17</v>
      </c>
      <c r="C1279" t="s">
        <v>18</v>
      </c>
      <c r="D1279" s="3">
        <v>65.48</v>
      </c>
      <c r="E1279" s="3">
        <v>4.4167051429999997</v>
      </c>
      <c r="F1279" s="3">
        <v>6.0766209839999998</v>
      </c>
      <c r="G1279" s="3">
        <v>24.4</v>
      </c>
      <c r="H1279" s="3">
        <v>45.5</v>
      </c>
      <c r="I1279" s="3">
        <v>35.6</v>
      </c>
      <c r="J1279" s="3">
        <v>0.64700000000000002</v>
      </c>
      <c r="K1279" s="3">
        <v>29.1</v>
      </c>
      <c r="L1279" s="3">
        <v>17795</v>
      </c>
      <c r="M1279" s="3" t="s">
        <v>108</v>
      </c>
      <c r="N1279" s="3">
        <v>26.827873</v>
      </c>
      <c r="O1279" s="3">
        <v>2.37</v>
      </c>
      <c r="P1279" t="s">
        <v>21</v>
      </c>
      <c r="Q1279" s="3">
        <f t="shared" si="38"/>
        <v>2</v>
      </c>
      <c r="R1279" s="3">
        <f t="shared" si="39"/>
        <v>2</v>
      </c>
      <c r="S1279" s="3">
        <f>IF(Machine_Downtime[[#This Row],[Coolant_Temperature]]&gt;18,2,0)</f>
        <v>2</v>
      </c>
      <c r="T1279" s="3">
        <f>IF(Machine_Downtime[[#This Row],[Torque]]&gt;24,2,0)</f>
        <v>2</v>
      </c>
      <c r="U1279" s="3">
        <f>Machine_Downtime[[#This Row],[torque_risk]]+Machine_Downtime[[#This Row],[temperature_risk]]+Machine_Downtime[[#This Row],[splindle_speed_risk]]+Machine_Downtime[[#This Row],[pressure_risk]]</f>
        <v>8</v>
      </c>
      <c r="V1279" s="3" t="str">
        <f>IF(Machine_Downtime[[#This Row],[risk_score]]&gt;=5,"High",IF(Machine_Downtime[[#This Row],[risk_score]]&gt;=3,"Medium","Low"))</f>
        <v>High</v>
      </c>
    </row>
    <row r="1280" spans="1:22" x14ac:dyDescent="0.3">
      <c r="A1280" t="s">
        <v>395</v>
      </c>
      <c r="B1280" t="s">
        <v>23</v>
      </c>
      <c r="C1280" t="s">
        <v>24</v>
      </c>
      <c r="D1280" s="3">
        <v>99.736207590000006</v>
      </c>
      <c r="E1280" s="3">
        <v>3.0534513780000001</v>
      </c>
      <c r="F1280" s="3">
        <v>6.1700501680000004</v>
      </c>
      <c r="G1280" s="3">
        <v>24.1</v>
      </c>
      <c r="H1280" s="3">
        <v>49.8</v>
      </c>
      <c r="I1280" s="3">
        <v>32.9</v>
      </c>
      <c r="J1280" s="3">
        <v>0.88600000000000001</v>
      </c>
      <c r="K1280" s="3">
        <v>32.701999999999998</v>
      </c>
      <c r="L1280" s="3">
        <v>19197</v>
      </c>
      <c r="M1280" s="3" t="s">
        <v>104</v>
      </c>
      <c r="N1280" s="3">
        <v>35.580333660000001</v>
      </c>
      <c r="O1280" s="3">
        <v>3.15</v>
      </c>
      <c r="P1280" t="s">
        <v>37</v>
      </c>
      <c r="Q1280" s="3">
        <f t="shared" si="38"/>
        <v>0</v>
      </c>
      <c r="R1280" s="3">
        <f t="shared" si="39"/>
        <v>0</v>
      </c>
      <c r="S1280" s="3">
        <f>IF(Machine_Downtime[[#This Row],[Coolant_Temperature]]&gt;18,2,0)</f>
        <v>2</v>
      </c>
      <c r="T1280" s="3">
        <f>IF(Machine_Downtime[[#This Row],[Torque]]&gt;24,2,0)</f>
        <v>2</v>
      </c>
      <c r="U1280" s="3">
        <f>Machine_Downtime[[#This Row],[torque_risk]]+Machine_Downtime[[#This Row],[temperature_risk]]+Machine_Downtime[[#This Row],[splindle_speed_risk]]+Machine_Downtime[[#This Row],[pressure_risk]]</f>
        <v>4</v>
      </c>
      <c r="V1280" s="3" t="str">
        <f>IF(Machine_Downtime[[#This Row],[risk_score]]&gt;=5,"High",IF(Machine_Downtime[[#This Row],[risk_score]]&gt;=3,"Medium","Low"))</f>
        <v>Medium</v>
      </c>
    </row>
    <row r="1281" spans="1:22" x14ac:dyDescent="0.3">
      <c r="A1281" t="s">
        <v>395</v>
      </c>
      <c r="B1281" t="s">
        <v>17</v>
      </c>
      <c r="C1281" t="s">
        <v>18</v>
      </c>
      <c r="D1281" s="3">
        <v>126.30201599999999</v>
      </c>
      <c r="E1281" s="3">
        <v>3.1648046490000001</v>
      </c>
      <c r="F1281" s="3">
        <v>5.9569591500000003</v>
      </c>
      <c r="G1281" s="3">
        <v>24.1</v>
      </c>
      <c r="H1281" s="3">
        <v>52.1</v>
      </c>
      <c r="I1281" s="3">
        <v>40.5</v>
      </c>
      <c r="J1281" s="3">
        <v>0.66300000000000003</v>
      </c>
      <c r="K1281" s="3">
        <v>22.423999999999999</v>
      </c>
      <c r="L1281" s="3">
        <v>18436</v>
      </c>
      <c r="M1281" s="3" t="s">
        <v>168</v>
      </c>
      <c r="N1281" s="3">
        <v>32.370455710000002</v>
      </c>
      <c r="O1281" s="3">
        <v>2.91</v>
      </c>
      <c r="P1281" t="s">
        <v>37</v>
      </c>
      <c r="Q1281" s="3">
        <f t="shared" si="38"/>
        <v>0</v>
      </c>
      <c r="R1281" s="3">
        <f t="shared" si="39"/>
        <v>0</v>
      </c>
      <c r="S1281" s="3">
        <f>IF(Machine_Downtime[[#This Row],[Coolant_Temperature]]&gt;18,2,0)</f>
        <v>2</v>
      </c>
      <c r="T1281" s="3">
        <f>IF(Machine_Downtime[[#This Row],[Torque]]&gt;24,2,0)</f>
        <v>2</v>
      </c>
      <c r="U1281" s="3">
        <f>Machine_Downtime[[#This Row],[torque_risk]]+Machine_Downtime[[#This Row],[temperature_risk]]+Machine_Downtime[[#This Row],[splindle_speed_risk]]+Machine_Downtime[[#This Row],[pressure_risk]]</f>
        <v>4</v>
      </c>
      <c r="V1281" s="3" t="str">
        <f>IF(Machine_Downtime[[#This Row],[risk_score]]&gt;=5,"High",IF(Machine_Downtime[[#This Row],[risk_score]]&gt;=3,"Medium","Low"))</f>
        <v>Medium</v>
      </c>
    </row>
    <row r="1282" spans="1:22" x14ac:dyDescent="0.3">
      <c r="A1282" t="s">
        <v>395</v>
      </c>
      <c r="B1282" t="s">
        <v>23</v>
      </c>
      <c r="C1282" t="s">
        <v>24</v>
      </c>
      <c r="D1282" s="3">
        <v>141.5995839</v>
      </c>
      <c r="E1282" s="3">
        <v>3.1059824479999998</v>
      </c>
      <c r="F1282" s="3">
        <v>6.2200101700000001</v>
      </c>
      <c r="G1282" s="3">
        <v>24.1</v>
      </c>
      <c r="H1282" s="3">
        <v>44.8</v>
      </c>
      <c r="I1282" s="3">
        <v>35.4</v>
      </c>
      <c r="J1282" s="3">
        <v>1.899</v>
      </c>
      <c r="K1282" s="3">
        <v>21.619</v>
      </c>
      <c r="L1282" s="3">
        <v>17726</v>
      </c>
      <c r="M1282" s="3" t="s">
        <v>160</v>
      </c>
      <c r="N1282" s="3">
        <v>35.581220899999998</v>
      </c>
      <c r="O1282" s="3">
        <v>1.95</v>
      </c>
      <c r="P1282" t="s">
        <v>37</v>
      </c>
      <c r="Q1282" s="3">
        <f t="shared" ref="Q1282:Q1345" si="40">IF(D1282&lt;90,2,0)</f>
        <v>0</v>
      </c>
      <c r="R1282" s="3">
        <f t="shared" ref="R1282:R1345" si="41">IF(L1281&gt;20000,2,0)</f>
        <v>0</v>
      </c>
      <c r="S1282" s="3">
        <f>IF(Machine_Downtime[[#This Row],[Coolant_Temperature]]&gt;18,2,0)</f>
        <v>2</v>
      </c>
      <c r="T1282" s="3">
        <f>IF(Machine_Downtime[[#This Row],[Torque]]&gt;24,2,0)</f>
        <v>2</v>
      </c>
      <c r="U1282" s="3">
        <f>Machine_Downtime[[#This Row],[torque_risk]]+Machine_Downtime[[#This Row],[temperature_risk]]+Machine_Downtime[[#This Row],[splindle_speed_risk]]+Machine_Downtime[[#This Row],[pressure_risk]]</f>
        <v>4</v>
      </c>
      <c r="V1282" s="3" t="str">
        <f>IF(Machine_Downtime[[#This Row],[risk_score]]&gt;=5,"High",IF(Machine_Downtime[[#This Row],[risk_score]]&gt;=3,"Medium","Low"))</f>
        <v>Medium</v>
      </c>
    </row>
    <row r="1283" spans="1:22" x14ac:dyDescent="0.3">
      <c r="A1283" t="s">
        <v>395</v>
      </c>
      <c r="B1283" t="s">
        <v>28</v>
      </c>
      <c r="C1283" t="s">
        <v>29</v>
      </c>
      <c r="D1283" s="3">
        <v>99.39</v>
      </c>
      <c r="E1283" s="3">
        <v>4.4107244699999999</v>
      </c>
      <c r="F1283" s="3">
        <v>6.6037259209999997</v>
      </c>
      <c r="G1283" s="3">
        <v>12.8</v>
      </c>
      <c r="H1283" s="3">
        <v>48.6</v>
      </c>
      <c r="I1283" s="3">
        <v>41.5</v>
      </c>
      <c r="J1283" s="3">
        <v>0.91700000000000004</v>
      </c>
      <c r="K1283" s="3">
        <v>27.616</v>
      </c>
      <c r="L1283" s="3">
        <v>17756</v>
      </c>
      <c r="M1283" s="3" t="s">
        <v>54</v>
      </c>
      <c r="N1283" s="3">
        <v>26.88679883</v>
      </c>
      <c r="O1283" s="3">
        <v>2.39</v>
      </c>
      <c r="P1283" t="s">
        <v>21</v>
      </c>
      <c r="Q1283" s="3">
        <f t="shared" si="40"/>
        <v>0</v>
      </c>
      <c r="R1283" s="3">
        <f t="shared" si="41"/>
        <v>0</v>
      </c>
      <c r="S1283" s="3">
        <f>IF(Machine_Downtime[[#This Row],[Coolant_Temperature]]&gt;18,2,0)</f>
        <v>0</v>
      </c>
      <c r="T1283" s="3">
        <f>IF(Machine_Downtime[[#This Row],[Torque]]&gt;24,2,0)</f>
        <v>2</v>
      </c>
      <c r="U1283" s="3">
        <f>Machine_Downtime[[#This Row],[torque_risk]]+Machine_Downtime[[#This Row],[temperature_risk]]+Machine_Downtime[[#This Row],[splindle_speed_risk]]+Machine_Downtime[[#This Row],[pressure_risk]]</f>
        <v>2</v>
      </c>
      <c r="V1283" s="3" t="str">
        <f>IF(Machine_Downtime[[#This Row],[risk_score]]&gt;=5,"High",IF(Machine_Downtime[[#This Row],[risk_score]]&gt;=3,"Medium","Low"))</f>
        <v>Low</v>
      </c>
    </row>
    <row r="1284" spans="1:22" x14ac:dyDescent="0.3">
      <c r="A1284" t="s">
        <v>395</v>
      </c>
      <c r="B1284" t="s">
        <v>28</v>
      </c>
      <c r="C1284" t="s">
        <v>29</v>
      </c>
      <c r="D1284" s="3">
        <v>54.46</v>
      </c>
      <c r="E1284" s="3">
        <v>4.0699186159999998</v>
      </c>
      <c r="F1284" s="3">
        <v>6.6547203850000001</v>
      </c>
      <c r="G1284" s="3">
        <v>25.6</v>
      </c>
      <c r="H1284" s="3">
        <v>49.7</v>
      </c>
      <c r="I1284" s="3">
        <v>44.9</v>
      </c>
      <c r="J1284" s="3">
        <v>0.184</v>
      </c>
      <c r="K1284" s="3">
        <v>32.344999999999999</v>
      </c>
      <c r="L1284" s="3">
        <v>26526</v>
      </c>
      <c r="M1284" s="3" t="s">
        <v>181</v>
      </c>
      <c r="N1284" s="3">
        <v>15.900716149999999</v>
      </c>
      <c r="O1284" s="3">
        <v>2.4900000000000002</v>
      </c>
      <c r="P1284" t="s">
        <v>21</v>
      </c>
      <c r="Q1284" s="3">
        <f t="shared" si="40"/>
        <v>2</v>
      </c>
      <c r="R1284" s="3">
        <f t="shared" si="41"/>
        <v>0</v>
      </c>
      <c r="S1284" s="3">
        <f>IF(Machine_Downtime[[#This Row],[Coolant_Temperature]]&gt;18,2,0)</f>
        <v>2</v>
      </c>
      <c r="T1284" s="3">
        <f>IF(Machine_Downtime[[#This Row],[Torque]]&gt;24,2,0)</f>
        <v>0</v>
      </c>
      <c r="U1284" s="3">
        <f>Machine_Downtime[[#This Row],[torque_risk]]+Machine_Downtime[[#This Row],[temperature_risk]]+Machine_Downtime[[#This Row],[splindle_speed_risk]]+Machine_Downtime[[#This Row],[pressure_risk]]</f>
        <v>4</v>
      </c>
      <c r="V1284" s="3" t="str">
        <f>IF(Machine_Downtime[[#This Row],[risk_score]]&gt;=5,"High",IF(Machine_Downtime[[#This Row],[risk_score]]&gt;=3,"Medium","Low"))</f>
        <v>Medium</v>
      </c>
    </row>
    <row r="1285" spans="1:22" x14ac:dyDescent="0.3">
      <c r="A1285" t="s">
        <v>395</v>
      </c>
      <c r="B1285" t="s">
        <v>28</v>
      </c>
      <c r="C1285" t="s">
        <v>29</v>
      </c>
      <c r="D1285" s="3">
        <v>121.86</v>
      </c>
      <c r="E1285" s="3">
        <v>4.4077751230000004</v>
      </c>
      <c r="F1285" s="3">
        <v>6.2569120229999999</v>
      </c>
      <c r="G1285" s="3" t="s">
        <v>50</v>
      </c>
      <c r="H1285" s="3" t="s">
        <v>119</v>
      </c>
      <c r="I1285" s="3">
        <v>37.799999999999997</v>
      </c>
      <c r="J1285" s="3">
        <v>1.67</v>
      </c>
      <c r="K1285" s="3">
        <v>34.018000000000001</v>
      </c>
      <c r="L1285" s="3">
        <v>26605</v>
      </c>
      <c r="M1285" s="3" t="s">
        <v>114</v>
      </c>
      <c r="N1285" s="3">
        <v>14.202889730000001</v>
      </c>
      <c r="O1285" s="3">
        <v>2.59</v>
      </c>
      <c r="P1285" t="s">
        <v>21</v>
      </c>
      <c r="Q1285" s="3">
        <f t="shared" si="40"/>
        <v>0</v>
      </c>
      <c r="R1285" s="3">
        <f t="shared" si="41"/>
        <v>2</v>
      </c>
      <c r="S1285" s="3">
        <f>IF(Machine_Downtime[[#This Row],[Coolant_Temperature]]&gt;18,2,0)</f>
        <v>2</v>
      </c>
      <c r="T1285" s="3">
        <f>IF(Machine_Downtime[[#This Row],[Torque]]&gt;24,2,0)</f>
        <v>0</v>
      </c>
      <c r="U1285" s="3">
        <f>Machine_Downtime[[#This Row],[torque_risk]]+Machine_Downtime[[#This Row],[temperature_risk]]+Machine_Downtime[[#This Row],[splindle_speed_risk]]+Machine_Downtime[[#This Row],[pressure_risk]]</f>
        <v>4</v>
      </c>
      <c r="V1285" s="3" t="str">
        <f>IF(Machine_Downtime[[#This Row],[risk_score]]&gt;=5,"High",IF(Machine_Downtime[[#This Row],[risk_score]]&gt;=3,"Medium","Low"))</f>
        <v>Medium</v>
      </c>
    </row>
    <row r="1286" spans="1:22" x14ac:dyDescent="0.3">
      <c r="A1286" t="s">
        <v>395</v>
      </c>
      <c r="B1286" t="s">
        <v>17</v>
      </c>
      <c r="C1286" t="s">
        <v>18</v>
      </c>
      <c r="D1286" s="3">
        <v>97.74</v>
      </c>
      <c r="E1286" s="3">
        <v>4.3814273469999998</v>
      </c>
      <c r="F1286" s="3">
        <v>6.5981335310000002</v>
      </c>
      <c r="G1286" s="3">
        <v>24.4</v>
      </c>
      <c r="H1286" s="3">
        <v>49.6</v>
      </c>
      <c r="I1286" s="3">
        <v>23.2</v>
      </c>
      <c r="J1286" s="3">
        <v>0.82199999999999995</v>
      </c>
      <c r="K1286" s="3">
        <v>17.75</v>
      </c>
      <c r="L1286" s="3">
        <v>26605</v>
      </c>
      <c r="M1286" s="3" t="s">
        <v>188</v>
      </c>
      <c r="N1286" s="3">
        <v>27.154428079999999</v>
      </c>
      <c r="O1286" s="3">
        <v>3.49</v>
      </c>
      <c r="P1286" t="s">
        <v>21</v>
      </c>
      <c r="Q1286" s="3">
        <f t="shared" si="40"/>
        <v>0</v>
      </c>
      <c r="R1286" s="3">
        <f t="shared" si="41"/>
        <v>2</v>
      </c>
      <c r="S1286" s="3">
        <f>IF(Machine_Downtime[[#This Row],[Coolant_Temperature]]&gt;18,2,0)</f>
        <v>2</v>
      </c>
      <c r="T1286" s="3">
        <f>IF(Machine_Downtime[[#This Row],[Torque]]&gt;24,2,0)</f>
        <v>2</v>
      </c>
      <c r="U1286" s="3">
        <f>Machine_Downtime[[#This Row],[torque_risk]]+Machine_Downtime[[#This Row],[temperature_risk]]+Machine_Downtime[[#This Row],[splindle_speed_risk]]+Machine_Downtime[[#This Row],[pressure_risk]]</f>
        <v>6</v>
      </c>
      <c r="V1286" s="3" t="str">
        <f>IF(Machine_Downtime[[#This Row],[risk_score]]&gt;=5,"High",IF(Machine_Downtime[[#This Row],[risk_score]]&gt;=3,"Medium","Low"))</f>
        <v>High</v>
      </c>
    </row>
    <row r="1287" spans="1:22" x14ac:dyDescent="0.3">
      <c r="A1287" t="s">
        <v>395</v>
      </c>
      <c r="B1287" t="s">
        <v>23</v>
      </c>
      <c r="C1287" t="s">
        <v>24</v>
      </c>
      <c r="D1287" s="3">
        <v>160.288836</v>
      </c>
      <c r="E1287" s="3">
        <v>5.4071641509999999</v>
      </c>
      <c r="F1287" s="3">
        <v>6.4450803270000003</v>
      </c>
      <c r="G1287" s="3">
        <v>24.1</v>
      </c>
      <c r="H1287" s="3">
        <v>42.7</v>
      </c>
      <c r="I1287" s="3">
        <v>33.1</v>
      </c>
      <c r="J1287" s="3">
        <v>1.1439999999999999</v>
      </c>
      <c r="K1287" s="3">
        <v>19.802</v>
      </c>
      <c r="L1287" s="3">
        <v>21656</v>
      </c>
      <c r="M1287" s="3" t="s">
        <v>75</v>
      </c>
      <c r="N1287" s="3">
        <v>32.519298550000002</v>
      </c>
      <c r="O1287" s="3">
        <v>2.02</v>
      </c>
      <c r="P1287" t="s">
        <v>37</v>
      </c>
      <c r="Q1287" s="3">
        <f t="shared" si="40"/>
        <v>0</v>
      </c>
      <c r="R1287" s="3">
        <f t="shared" si="41"/>
        <v>2</v>
      </c>
      <c r="S1287" s="3">
        <f>IF(Machine_Downtime[[#This Row],[Coolant_Temperature]]&gt;18,2,0)</f>
        <v>2</v>
      </c>
      <c r="T1287" s="3">
        <f>IF(Machine_Downtime[[#This Row],[Torque]]&gt;24,2,0)</f>
        <v>2</v>
      </c>
      <c r="U1287" s="3">
        <f>Machine_Downtime[[#This Row],[torque_risk]]+Machine_Downtime[[#This Row],[temperature_risk]]+Machine_Downtime[[#This Row],[splindle_speed_risk]]+Machine_Downtime[[#This Row],[pressure_risk]]</f>
        <v>6</v>
      </c>
      <c r="V1287" s="3" t="str">
        <f>IF(Machine_Downtime[[#This Row],[risk_score]]&gt;=5,"High",IF(Machine_Downtime[[#This Row],[risk_score]]&gt;=3,"Medium","Low"))</f>
        <v>High</v>
      </c>
    </row>
    <row r="1288" spans="1:22" x14ac:dyDescent="0.3">
      <c r="A1288" t="s">
        <v>395</v>
      </c>
      <c r="B1288" t="s">
        <v>28</v>
      </c>
      <c r="C1288" t="s">
        <v>29</v>
      </c>
      <c r="D1288" s="3">
        <v>91.39</v>
      </c>
      <c r="E1288" s="3">
        <v>6.5603321990000003</v>
      </c>
      <c r="F1288" s="3">
        <v>6.598544435</v>
      </c>
      <c r="G1288" s="3">
        <v>30.3</v>
      </c>
      <c r="H1288" s="3">
        <v>50.7</v>
      </c>
      <c r="I1288" s="3">
        <v>33.700000000000003</v>
      </c>
      <c r="J1288" s="3">
        <v>0.80900000000000005</v>
      </c>
      <c r="K1288" s="3">
        <v>23.922999999999998</v>
      </c>
      <c r="L1288" s="3">
        <v>26605</v>
      </c>
      <c r="M1288" s="3" t="s">
        <v>138</v>
      </c>
      <c r="N1288" s="3">
        <v>15.119739300000001</v>
      </c>
      <c r="O1288" s="3">
        <v>3.55</v>
      </c>
      <c r="P1288" t="s">
        <v>21</v>
      </c>
      <c r="Q1288" s="3">
        <f t="shared" si="40"/>
        <v>0</v>
      </c>
      <c r="R1288" s="3">
        <f t="shared" si="41"/>
        <v>2</v>
      </c>
      <c r="S1288" s="3">
        <f>IF(Machine_Downtime[[#This Row],[Coolant_Temperature]]&gt;18,2,0)</f>
        <v>2</v>
      </c>
      <c r="T1288" s="3">
        <f>IF(Machine_Downtime[[#This Row],[Torque]]&gt;24,2,0)</f>
        <v>0</v>
      </c>
      <c r="U1288" s="3">
        <f>Machine_Downtime[[#This Row],[torque_risk]]+Machine_Downtime[[#This Row],[temperature_risk]]+Machine_Downtime[[#This Row],[splindle_speed_risk]]+Machine_Downtime[[#This Row],[pressure_risk]]</f>
        <v>4</v>
      </c>
      <c r="V1288" s="3" t="str">
        <f>IF(Machine_Downtime[[#This Row],[risk_score]]&gt;=5,"High",IF(Machine_Downtime[[#This Row],[risk_score]]&gt;=3,"Medium","Low"))</f>
        <v>Medium</v>
      </c>
    </row>
    <row r="1289" spans="1:22" x14ac:dyDescent="0.3">
      <c r="A1289" t="s">
        <v>395</v>
      </c>
      <c r="B1289" t="s">
        <v>23</v>
      </c>
      <c r="C1289" t="s">
        <v>24</v>
      </c>
      <c r="D1289" s="3">
        <v>91.27</v>
      </c>
      <c r="E1289" s="3">
        <v>5.5678565730000003</v>
      </c>
      <c r="F1289" s="3">
        <v>6.496663292</v>
      </c>
      <c r="G1289" s="3">
        <v>24.4</v>
      </c>
      <c r="H1289" s="3" t="s">
        <v>119</v>
      </c>
      <c r="I1289" s="3" t="s">
        <v>48</v>
      </c>
      <c r="J1289" s="3">
        <v>0.56000000000000005</v>
      </c>
      <c r="K1289" s="3">
        <v>16.297000000000001</v>
      </c>
      <c r="L1289" s="3">
        <v>20504</v>
      </c>
      <c r="M1289" s="3" t="s">
        <v>188</v>
      </c>
      <c r="N1289" s="3">
        <v>16.964105069999999</v>
      </c>
      <c r="O1289" s="3">
        <v>3.58</v>
      </c>
      <c r="P1289" t="s">
        <v>21</v>
      </c>
      <c r="Q1289" s="3">
        <f t="shared" si="40"/>
        <v>0</v>
      </c>
      <c r="R1289" s="3">
        <f t="shared" si="41"/>
        <v>2</v>
      </c>
      <c r="S1289" s="3">
        <f>IF(Machine_Downtime[[#This Row],[Coolant_Temperature]]&gt;18,2,0)</f>
        <v>2</v>
      </c>
      <c r="T1289" s="3">
        <f>IF(Machine_Downtime[[#This Row],[Torque]]&gt;24,2,0)</f>
        <v>0</v>
      </c>
      <c r="U1289" s="3">
        <f>Machine_Downtime[[#This Row],[torque_risk]]+Machine_Downtime[[#This Row],[temperature_risk]]+Machine_Downtime[[#This Row],[splindle_speed_risk]]+Machine_Downtime[[#This Row],[pressure_risk]]</f>
        <v>4</v>
      </c>
      <c r="V1289" s="3" t="str">
        <f>IF(Machine_Downtime[[#This Row],[risk_score]]&gt;=5,"High",IF(Machine_Downtime[[#This Row],[risk_score]]&gt;=3,"Medium","Low"))</f>
        <v>Medium</v>
      </c>
    </row>
    <row r="1290" spans="1:22" x14ac:dyDescent="0.3">
      <c r="A1290" t="s">
        <v>395</v>
      </c>
      <c r="B1290" t="s">
        <v>23</v>
      </c>
      <c r="C1290" t="s">
        <v>24</v>
      </c>
      <c r="D1290" s="3">
        <v>90.82</v>
      </c>
      <c r="E1290" s="3">
        <v>4.5668539020000001</v>
      </c>
      <c r="F1290" s="3">
        <v>6.2331430829999999</v>
      </c>
      <c r="G1290" s="3">
        <v>25.6</v>
      </c>
      <c r="H1290" s="3">
        <v>41.9</v>
      </c>
      <c r="I1290" s="3">
        <v>36.700000000000003</v>
      </c>
      <c r="J1290" s="3">
        <v>0.55900000000000005</v>
      </c>
      <c r="K1290" s="3">
        <v>42.692999999999998</v>
      </c>
      <c r="L1290" s="3">
        <v>21951</v>
      </c>
      <c r="M1290" s="3" t="s">
        <v>397</v>
      </c>
      <c r="N1290" s="3">
        <v>17.899311019999999</v>
      </c>
      <c r="O1290" s="3">
        <v>3.93</v>
      </c>
      <c r="P1290" t="s">
        <v>21</v>
      </c>
      <c r="Q1290" s="3">
        <f t="shared" si="40"/>
        <v>0</v>
      </c>
      <c r="R1290" s="3">
        <f t="shared" si="41"/>
        <v>2</v>
      </c>
      <c r="S1290" s="3">
        <f>IF(Machine_Downtime[[#This Row],[Coolant_Temperature]]&gt;18,2,0)</f>
        <v>2</v>
      </c>
      <c r="T1290" s="3">
        <f>IF(Machine_Downtime[[#This Row],[Torque]]&gt;24,2,0)</f>
        <v>0</v>
      </c>
      <c r="U1290" s="3">
        <f>Machine_Downtime[[#This Row],[torque_risk]]+Machine_Downtime[[#This Row],[temperature_risk]]+Machine_Downtime[[#This Row],[splindle_speed_risk]]+Machine_Downtime[[#This Row],[pressure_risk]]</f>
        <v>4</v>
      </c>
      <c r="V1290" s="3" t="str">
        <f>IF(Machine_Downtime[[#This Row],[risk_score]]&gt;=5,"High",IF(Machine_Downtime[[#This Row],[risk_score]]&gt;=3,"Medium","Low"))</f>
        <v>Medium</v>
      </c>
    </row>
    <row r="1291" spans="1:22" x14ac:dyDescent="0.3">
      <c r="A1291" t="s">
        <v>395</v>
      </c>
      <c r="B1291" t="s">
        <v>17</v>
      </c>
      <c r="C1291" t="s">
        <v>18</v>
      </c>
      <c r="D1291" s="3">
        <v>71.489999999999995</v>
      </c>
      <c r="E1291" s="3">
        <v>6.8394131590000002</v>
      </c>
      <c r="F1291" s="3">
        <v>5.7784089329999997</v>
      </c>
      <c r="G1291" s="3">
        <v>26.4</v>
      </c>
      <c r="H1291" s="3">
        <v>51.8</v>
      </c>
      <c r="I1291" s="3">
        <v>35.9</v>
      </c>
      <c r="J1291" s="3">
        <v>0.53900000000000003</v>
      </c>
      <c r="K1291" s="3">
        <v>23.917000000000002</v>
      </c>
      <c r="L1291" s="3">
        <v>27957</v>
      </c>
      <c r="M1291" s="3" t="s">
        <v>32</v>
      </c>
      <c r="N1291" s="3">
        <v>15.900716149999999</v>
      </c>
      <c r="O1291" s="3">
        <v>3.59</v>
      </c>
      <c r="P1291" t="s">
        <v>21</v>
      </c>
      <c r="Q1291" s="3">
        <f t="shared" si="40"/>
        <v>2</v>
      </c>
      <c r="R1291" s="3">
        <f t="shared" si="41"/>
        <v>2</v>
      </c>
      <c r="S1291" s="3">
        <f>IF(Machine_Downtime[[#This Row],[Coolant_Temperature]]&gt;18,2,0)</f>
        <v>2</v>
      </c>
      <c r="T1291" s="3">
        <f>IF(Machine_Downtime[[#This Row],[Torque]]&gt;24,2,0)</f>
        <v>0</v>
      </c>
      <c r="U1291" s="3">
        <f>Machine_Downtime[[#This Row],[torque_risk]]+Machine_Downtime[[#This Row],[temperature_risk]]+Machine_Downtime[[#This Row],[splindle_speed_risk]]+Machine_Downtime[[#This Row],[pressure_risk]]</f>
        <v>6</v>
      </c>
      <c r="V1291" s="3" t="str">
        <f>IF(Machine_Downtime[[#This Row],[risk_score]]&gt;=5,"High",IF(Machine_Downtime[[#This Row],[risk_score]]&gt;=3,"Medium","Low"))</f>
        <v>High</v>
      </c>
    </row>
    <row r="1292" spans="1:22" x14ac:dyDescent="0.3">
      <c r="A1292" t="s">
        <v>395</v>
      </c>
      <c r="B1292" t="s">
        <v>17</v>
      </c>
      <c r="C1292" t="s">
        <v>18</v>
      </c>
      <c r="D1292" s="3">
        <v>64.349999999999994</v>
      </c>
      <c r="E1292" s="3">
        <v>6.863944117</v>
      </c>
      <c r="F1292" s="3">
        <v>6.530849302</v>
      </c>
      <c r="G1292" s="3" t="s">
        <v>50</v>
      </c>
      <c r="H1292" s="3" t="s">
        <v>56</v>
      </c>
      <c r="I1292" s="3">
        <v>30.9</v>
      </c>
      <c r="J1292" s="3">
        <v>0.753</v>
      </c>
      <c r="K1292" s="3">
        <v>25.248000000000001</v>
      </c>
      <c r="L1292" s="3">
        <v>17919</v>
      </c>
      <c r="M1292" s="3" t="s">
        <v>51</v>
      </c>
      <c r="N1292" s="3">
        <v>16.44955444</v>
      </c>
      <c r="O1292" s="3">
        <v>3.49</v>
      </c>
      <c r="P1292" t="s">
        <v>21</v>
      </c>
      <c r="Q1292" s="3">
        <f t="shared" si="40"/>
        <v>2</v>
      </c>
      <c r="R1292" s="3">
        <f t="shared" si="41"/>
        <v>2</v>
      </c>
      <c r="S1292" s="3">
        <f>IF(Machine_Downtime[[#This Row],[Coolant_Temperature]]&gt;18,2,0)</f>
        <v>2</v>
      </c>
      <c r="T1292" s="3">
        <f>IF(Machine_Downtime[[#This Row],[Torque]]&gt;24,2,0)</f>
        <v>0</v>
      </c>
      <c r="U1292" s="3">
        <f>Machine_Downtime[[#This Row],[torque_risk]]+Machine_Downtime[[#This Row],[temperature_risk]]+Machine_Downtime[[#This Row],[splindle_speed_risk]]+Machine_Downtime[[#This Row],[pressure_risk]]</f>
        <v>6</v>
      </c>
      <c r="V1292" s="3" t="str">
        <f>IF(Machine_Downtime[[#This Row],[risk_score]]&gt;=5,"High",IF(Machine_Downtime[[#This Row],[risk_score]]&gt;=3,"Medium","Low"))</f>
        <v>High</v>
      </c>
    </row>
    <row r="1293" spans="1:22" x14ac:dyDescent="0.3">
      <c r="A1293" t="s">
        <v>395</v>
      </c>
      <c r="B1293" t="s">
        <v>28</v>
      </c>
      <c r="C1293" t="s">
        <v>29</v>
      </c>
      <c r="D1293" s="3">
        <v>77.239999999999995</v>
      </c>
      <c r="E1293" s="3">
        <v>4.8608624699999998</v>
      </c>
      <c r="F1293" s="3">
        <v>6.0969656380000004</v>
      </c>
      <c r="G1293" s="3">
        <v>28.7</v>
      </c>
      <c r="H1293" s="3">
        <v>48.1</v>
      </c>
      <c r="I1293" s="3">
        <v>33.299999999999997</v>
      </c>
      <c r="J1293" s="3">
        <v>0.71799999999999997</v>
      </c>
      <c r="K1293" s="3">
        <v>29.231000000000002</v>
      </c>
      <c r="L1293" s="3">
        <v>25528</v>
      </c>
      <c r="M1293" s="3" t="s">
        <v>36</v>
      </c>
      <c r="N1293" s="3">
        <v>26.965770450000001</v>
      </c>
      <c r="O1293" s="3">
        <v>3.91</v>
      </c>
      <c r="P1293" t="s">
        <v>21</v>
      </c>
      <c r="Q1293" s="3">
        <f t="shared" si="40"/>
        <v>2</v>
      </c>
      <c r="R1293" s="3">
        <f t="shared" si="41"/>
        <v>0</v>
      </c>
      <c r="S1293" s="3">
        <f>IF(Machine_Downtime[[#This Row],[Coolant_Temperature]]&gt;18,2,0)</f>
        <v>2</v>
      </c>
      <c r="T1293" s="3">
        <f>IF(Machine_Downtime[[#This Row],[Torque]]&gt;24,2,0)</f>
        <v>2</v>
      </c>
      <c r="U1293" s="3">
        <f>Machine_Downtime[[#This Row],[torque_risk]]+Machine_Downtime[[#This Row],[temperature_risk]]+Machine_Downtime[[#This Row],[splindle_speed_risk]]+Machine_Downtime[[#This Row],[pressure_risk]]</f>
        <v>6</v>
      </c>
      <c r="V1293" s="3" t="str">
        <f>IF(Machine_Downtime[[#This Row],[risk_score]]&gt;=5,"High",IF(Machine_Downtime[[#This Row],[risk_score]]&gt;=3,"Medium","Low"))</f>
        <v>High</v>
      </c>
    </row>
    <row r="1294" spans="1:22" x14ac:dyDescent="0.3">
      <c r="A1294" t="s">
        <v>395</v>
      </c>
      <c r="B1294" t="s">
        <v>23</v>
      </c>
      <c r="C1294" t="s">
        <v>24</v>
      </c>
      <c r="D1294" s="3">
        <v>98.33</v>
      </c>
      <c r="E1294" s="3">
        <v>4.4158228089999998</v>
      </c>
      <c r="F1294" s="3">
        <v>6.4874460349999996</v>
      </c>
      <c r="G1294" s="3">
        <v>26.4</v>
      </c>
      <c r="H1294" s="3">
        <v>47.6</v>
      </c>
      <c r="I1294" s="3">
        <v>40.200000000000003</v>
      </c>
      <c r="J1294" s="3">
        <v>1.133</v>
      </c>
      <c r="K1294" s="3">
        <v>20.928999999999998</v>
      </c>
      <c r="L1294" s="3">
        <v>27613</v>
      </c>
      <c r="M1294" s="3" t="s">
        <v>51</v>
      </c>
      <c r="N1294" s="3">
        <v>16.44955444</v>
      </c>
      <c r="O1294" s="3">
        <v>2.38</v>
      </c>
      <c r="P1294" t="s">
        <v>21</v>
      </c>
      <c r="Q1294" s="3">
        <f t="shared" si="40"/>
        <v>0</v>
      </c>
      <c r="R1294" s="3">
        <f t="shared" si="41"/>
        <v>2</v>
      </c>
      <c r="S1294" s="3">
        <f>IF(Machine_Downtime[[#This Row],[Coolant_Temperature]]&gt;18,2,0)</f>
        <v>2</v>
      </c>
      <c r="T1294" s="3">
        <f>IF(Machine_Downtime[[#This Row],[Torque]]&gt;24,2,0)</f>
        <v>0</v>
      </c>
      <c r="U1294" s="3">
        <f>Machine_Downtime[[#This Row],[torque_risk]]+Machine_Downtime[[#This Row],[temperature_risk]]+Machine_Downtime[[#This Row],[splindle_speed_risk]]+Machine_Downtime[[#This Row],[pressure_risk]]</f>
        <v>4</v>
      </c>
      <c r="V1294" s="3" t="str">
        <f>IF(Machine_Downtime[[#This Row],[risk_score]]&gt;=5,"High",IF(Machine_Downtime[[#This Row],[risk_score]]&gt;=3,"Medium","Low"))</f>
        <v>Medium</v>
      </c>
    </row>
    <row r="1295" spans="1:22" x14ac:dyDescent="0.3">
      <c r="A1295" t="s">
        <v>395</v>
      </c>
      <c r="B1295" t="s">
        <v>17</v>
      </c>
      <c r="C1295" t="s">
        <v>18</v>
      </c>
      <c r="D1295" s="3">
        <v>74.16</v>
      </c>
      <c r="E1295" s="3">
        <v>3.9853951410000001</v>
      </c>
      <c r="F1295" s="3">
        <v>6.6015935910000003</v>
      </c>
      <c r="G1295" s="3" t="s">
        <v>274</v>
      </c>
      <c r="H1295" s="3">
        <v>54.4</v>
      </c>
      <c r="I1295" s="3">
        <v>31.5</v>
      </c>
      <c r="J1295" s="3">
        <v>1.2789999999999999</v>
      </c>
      <c r="K1295" s="3">
        <v>25.335999999999999</v>
      </c>
      <c r="L1295" s="3">
        <v>27613</v>
      </c>
      <c r="M1295" s="3" t="s">
        <v>363</v>
      </c>
      <c r="N1295" s="3">
        <v>30.004525170000001</v>
      </c>
      <c r="O1295" s="3">
        <v>3.59</v>
      </c>
      <c r="P1295" t="s">
        <v>21</v>
      </c>
      <c r="Q1295" s="3">
        <f t="shared" si="40"/>
        <v>2</v>
      </c>
      <c r="R1295" s="3">
        <f t="shared" si="41"/>
        <v>2</v>
      </c>
      <c r="S1295" s="3">
        <f>IF(Machine_Downtime[[#This Row],[Coolant_Temperature]]&gt;18,2,0)</f>
        <v>2</v>
      </c>
      <c r="T1295" s="3">
        <f>IF(Machine_Downtime[[#This Row],[Torque]]&gt;24,2,0)</f>
        <v>2</v>
      </c>
      <c r="U1295" s="3">
        <f>Machine_Downtime[[#This Row],[torque_risk]]+Machine_Downtime[[#This Row],[temperature_risk]]+Machine_Downtime[[#This Row],[splindle_speed_risk]]+Machine_Downtime[[#This Row],[pressure_risk]]</f>
        <v>8</v>
      </c>
      <c r="V1295" s="3" t="str">
        <f>IF(Machine_Downtime[[#This Row],[risk_score]]&gt;=5,"High",IF(Machine_Downtime[[#This Row],[risk_score]]&gt;=3,"Medium","Low"))</f>
        <v>High</v>
      </c>
    </row>
    <row r="1296" spans="1:22" x14ac:dyDescent="0.3">
      <c r="A1296" t="s">
        <v>395</v>
      </c>
      <c r="B1296" t="s">
        <v>28</v>
      </c>
      <c r="C1296" t="s">
        <v>29</v>
      </c>
      <c r="D1296" s="3">
        <v>152.38999999999999</v>
      </c>
      <c r="E1296" s="3">
        <v>4.4130662420000002</v>
      </c>
      <c r="F1296" s="3">
        <v>7.1921082189999996</v>
      </c>
      <c r="G1296" s="3">
        <v>25.6</v>
      </c>
      <c r="H1296" s="3">
        <v>47.5</v>
      </c>
      <c r="I1296" s="3">
        <v>35.9</v>
      </c>
      <c r="J1296" s="3">
        <v>1.2310000000000001</v>
      </c>
      <c r="K1296" s="3">
        <v>19.922000000000001</v>
      </c>
      <c r="L1296" s="3">
        <v>20504</v>
      </c>
      <c r="M1296" s="3" t="s">
        <v>77</v>
      </c>
      <c r="N1296" s="3">
        <v>26.85352683</v>
      </c>
      <c r="O1296" s="3">
        <v>3.91</v>
      </c>
      <c r="P1296" t="s">
        <v>21</v>
      </c>
      <c r="Q1296" s="3">
        <f t="shared" si="40"/>
        <v>0</v>
      </c>
      <c r="R1296" s="3">
        <f t="shared" si="41"/>
        <v>2</v>
      </c>
      <c r="S1296" s="3">
        <f>IF(Machine_Downtime[[#This Row],[Coolant_Temperature]]&gt;18,2,0)</f>
        <v>2</v>
      </c>
      <c r="T1296" s="3">
        <f>IF(Machine_Downtime[[#This Row],[Torque]]&gt;24,2,0)</f>
        <v>2</v>
      </c>
      <c r="U1296" s="3">
        <f>Machine_Downtime[[#This Row],[torque_risk]]+Machine_Downtime[[#This Row],[temperature_risk]]+Machine_Downtime[[#This Row],[splindle_speed_risk]]+Machine_Downtime[[#This Row],[pressure_risk]]</f>
        <v>6</v>
      </c>
      <c r="V1296" s="3" t="str">
        <f>IF(Machine_Downtime[[#This Row],[risk_score]]&gt;=5,"High",IF(Machine_Downtime[[#This Row],[risk_score]]&gt;=3,"Medium","Low"))</f>
        <v>High</v>
      </c>
    </row>
    <row r="1297" spans="1:22" x14ac:dyDescent="0.3">
      <c r="A1297" t="s">
        <v>395</v>
      </c>
      <c r="B1297" t="s">
        <v>17</v>
      </c>
      <c r="C1297" t="s">
        <v>18</v>
      </c>
      <c r="D1297" s="3">
        <v>71.13</v>
      </c>
      <c r="E1297" s="3">
        <v>3.9820743369999998</v>
      </c>
      <c r="F1297" s="3">
        <v>6.3697426070000001</v>
      </c>
      <c r="G1297" s="3">
        <v>26.4</v>
      </c>
      <c r="H1297" s="3">
        <v>44.4</v>
      </c>
      <c r="I1297" s="3">
        <v>32.299999999999997</v>
      </c>
      <c r="J1297" s="3">
        <v>0.52800000000000002</v>
      </c>
      <c r="K1297" s="3">
        <v>5.8920000000000003</v>
      </c>
      <c r="L1297" s="3">
        <v>21951</v>
      </c>
      <c r="M1297" s="3" t="s">
        <v>71</v>
      </c>
      <c r="N1297" s="3">
        <v>30.09911103</v>
      </c>
      <c r="O1297" s="3">
        <v>2.4300000000000002</v>
      </c>
      <c r="P1297" t="s">
        <v>21</v>
      </c>
      <c r="Q1297" s="3">
        <f t="shared" si="40"/>
        <v>2</v>
      </c>
      <c r="R1297" s="3">
        <f t="shared" si="41"/>
        <v>2</v>
      </c>
      <c r="S1297" s="3">
        <f>IF(Machine_Downtime[[#This Row],[Coolant_Temperature]]&gt;18,2,0)</f>
        <v>2</v>
      </c>
      <c r="T1297" s="3">
        <f>IF(Machine_Downtime[[#This Row],[Torque]]&gt;24,2,0)</f>
        <v>2</v>
      </c>
      <c r="U1297" s="3">
        <f>Machine_Downtime[[#This Row],[torque_risk]]+Machine_Downtime[[#This Row],[temperature_risk]]+Machine_Downtime[[#This Row],[splindle_speed_risk]]+Machine_Downtime[[#This Row],[pressure_risk]]</f>
        <v>8</v>
      </c>
      <c r="V1297" s="3" t="str">
        <f>IF(Machine_Downtime[[#This Row],[risk_score]]&gt;=5,"High",IF(Machine_Downtime[[#This Row],[risk_score]]&gt;=3,"Medium","Low"))</f>
        <v>High</v>
      </c>
    </row>
    <row r="1298" spans="1:22" x14ac:dyDescent="0.3">
      <c r="A1298" t="s">
        <v>395</v>
      </c>
      <c r="B1298" t="s">
        <v>17</v>
      </c>
      <c r="C1298" t="s">
        <v>18</v>
      </c>
      <c r="D1298" s="3">
        <v>90.53</v>
      </c>
      <c r="E1298" s="3">
        <v>4.4082267079999999</v>
      </c>
      <c r="F1298" s="3">
        <v>6.5183984160000001</v>
      </c>
      <c r="G1298" s="3" t="s">
        <v>50</v>
      </c>
      <c r="H1298" s="3">
        <v>55.2</v>
      </c>
      <c r="I1298" s="3">
        <v>32.200000000000003</v>
      </c>
      <c r="J1298" s="3">
        <v>0.95899999999999996</v>
      </c>
      <c r="K1298" s="3">
        <v>30.658999999999999</v>
      </c>
      <c r="L1298" s="3">
        <v>27957</v>
      </c>
      <c r="M1298" s="3" t="s">
        <v>87</v>
      </c>
      <c r="N1298" s="3">
        <v>26.917117730000001</v>
      </c>
      <c r="O1298" s="3">
        <v>2.57</v>
      </c>
      <c r="P1298" t="s">
        <v>21</v>
      </c>
      <c r="Q1298" s="3">
        <f t="shared" si="40"/>
        <v>0</v>
      </c>
      <c r="R1298" s="3">
        <f t="shared" si="41"/>
        <v>2</v>
      </c>
      <c r="S1298" s="3">
        <f>IF(Machine_Downtime[[#This Row],[Coolant_Temperature]]&gt;18,2,0)</f>
        <v>2</v>
      </c>
      <c r="T1298" s="3">
        <f>IF(Machine_Downtime[[#This Row],[Torque]]&gt;24,2,0)</f>
        <v>2</v>
      </c>
      <c r="U1298" s="3">
        <f>Machine_Downtime[[#This Row],[torque_risk]]+Machine_Downtime[[#This Row],[temperature_risk]]+Machine_Downtime[[#This Row],[splindle_speed_risk]]+Machine_Downtime[[#This Row],[pressure_risk]]</f>
        <v>6</v>
      </c>
      <c r="V1298" s="3" t="str">
        <f>IF(Machine_Downtime[[#This Row],[risk_score]]&gt;=5,"High",IF(Machine_Downtime[[#This Row],[risk_score]]&gt;=3,"Medium","Low"))</f>
        <v>High</v>
      </c>
    </row>
    <row r="1299" spans="1:22" x14ac:dyDescent="0.3">
      <c r="A1299" t="s">
        <v>395</v>
      </c>
      <c r="B1299" t="s">
        <v>17</v>
      </c>
      <c r="C1299" t="s">
        <v>18</v>
      </c>
      <c r="D1299" s="3">
        <v>62.7</v>
      </c>
      <c r="E1299" s="3">
        <v>4.4068723189999996</v>
      </c>
      <c r="F1299" s="3">
        <v>6.3654426959999997</v>
      </c>
      <c r="G1299" s="3">
        <v>28.7</v>
      </c>
      <c r="H1299" s="3">
        <v>47.9</v>
      </c>
      <c r="I1299" s="3">
        <v>33.4</v>
      </c>
      <c r="J1299" s="3">
        <v>1.29</v>
      </c>
      <c r="K1299" s="3">
        <v>20.532</v>
      </c>
      <c r="L1299" s="3">
        <v>17919</v>
      </c>
      <c r="M1299" s="3" t="s">
        <v>44</v>
      </c>
      <c r="N1299" s="3">
        <v>14.202889730000001</v>
      </c>
      <c r="O1299" s="3">
        <v>2.57</v>
      </c>
      <c r="P1299" t="s">
        <v>21</v>
      </c>
      <c r="Q1299" s="3">
        <f t="shared" si="40"/>
        <v>2</v>
      </c>
      <c r="R1299" s="3">
        <f t="shared" si="41"/>
        <v>2</v>
      </c>
      <c r="S1299" s="3">
        <f>IF(Machine_Downtime[[#This Row],[Coolant_Temperature]]&gt;18,2,0)</f>
        <v>2</v>
      </c>
      <c r="T1299" s="3">
        <f>IF(Machine_Downtime[[#This Row],[Torque]]&gt;24,2,0)</f>
        <v>0</v>
      </c>
      <c r="U1299" s="3">
        <f>Machine_Downtime[[#This Row],[torque_risk]]+Machine_Downtime[[#This Row],[temperature_risk]]+Machine_Downtime[[#This Row],[splindle_speed_risk]]+Machine_Downtime[[#This Row],[pressure_risk]]</f>
        <v>6</v>
      </c>
      <c r="V1299" s="3" t="str">
        <f>IF(Machine_Downtime[[#This Row],[risk_score]]&gt;=5,"High",IF(Machine_Downtime[[#This Row],[risk_score]]&gt;=3,"Medium","Low"))</f>
        <v>High</v>
      </c>
    </row>
    <row r="1300" spans="1:22" x14ac:dyDescent="0.3">
      <c r="A1300" t="s">
        <v>395</v>
      </c>
      <c r="B1300" t="s">
        <v>17</v>
      </c>
      <c r="C1300" t="s">
        <v>18</v>
      </c>
      <c r="D1300" s="3">
        <v>75.78</v>
      </c>
      <c r="E1300" s="3">
        <v>4.410193263</v>
      </c>
      <c r="F1300" s="3">
        <v>6.1243850760000003</v>
      </c>
      <c r="G1300" s="3">
        <v>29.8</v>
      </c>
      <c r="H1300" s="3">
        <v>48.6</v>
      </c>
      <c r="I1300" s="3">
        <v>36.6</v>
      </c>
      <c r="J1300" s="3">
        <v>0.874</v>
      </c>
      <c r="K1300" s="3">
        <v>35.216999999999999</v>
      </c>
      <c r="L1300" s="3">
        <v>25528</v>
      </c>
      <c r="M1300" s="3" t="s">
        <v>210</v>
      </c>
      <c r="N1300" s="3">
        <v>15.119739300000001</v>
      </c>
      <c r="O1300" s="3">
        <v>2.65</v>
      </c>
      <c r="P1300" t="s">
        <v>21</v>
      </c>
      <c r="Q1300" s="3">
        <f t="shared" si="40"/>
        <v>2</v>
      </c>
      <c r="R1300" s="3">
        <f t="shared" si="41"/>
        <v>0</v>
      </c>
      <c r="S1300" s="3">
        <f>IF(Machine_Downtime[[#This Row],[Coolant_Temperature]]&gt;18,2,0)</f>
        <v>2</v>
      </c>
      <c r="T1300" s="3">
        <f>IF(Machine_Downtime[[#This Row],[Torque]]&gt;24,2,0)</f>
        <v>0</v>
      </c>
      <c r="U1300" s="3">
        <f>Machine_Downtime[[#This Row],[torque_risk]]+Machine_Downtime[[#This Row],[temperature_risk]]+Machine_Downtime[[#This Row],[splindle_speed_risk]]+Machine_Downtime[[#This Row],[pressure_risk]]</f>
        <v>4</v>
      </c>
      <c r="V1300" s="3" t="str">
        <f>IF(Machine_Downtime[[#This Row],[risk_score]]&gt;=5,"High",IF(Machine_Downtime[[#This Row],[risk_score]]&gt;=3,"Medium","Low"))</f>
        <v>Medium</v>
      </c>
    </row>
    <row r="1301" spans="1:22" x14ac:dyDescent="0.3">
      <c r="A1301" t="s">
        <v>395</v>
      </c>
      <c r="B1301" t="s">
        <v>23</v>
      </c>
      <c r="C1301" t="s">
        <v>24</v>
      </c>
      <c r="D1301" s="3">
        <v>87.4</v>
      </c>
      <c r="E1301" s="3">
        <v>4.415520774</v>
      </c>
      <c r="F1301" s="3">
        <v>6.4857184170000002</v>
      </c>
      <c r="G1301" s="3">
        <v>30.3</v>
      </c>
      <c r="H1301" s="3">
        <v>44.8</v>
      </c>
      <c r="I1301" s="3">
        <v>36.6</v>
      </c>
      <c r="J1301" s="3">
        <v>1.153</v>
      </c>
      <c r="K1301" s="3">
        <v>27.163</v>
      </c>
      <c r="L1301" s="3">
        <v>20801</v>
      </c>
      <c r="M1301" s="3" t="s">
        <v>250</v>
      </c>
      <c r="N1301" s="3">
        <v>16.964105069999999</v>
      </c>
      <c r="O1301" s="3">
        <v>2.4300000000000002</v>
      </c>
      <c r="P1301" t="s">
        <v>21</v>
      </c>
      <c r="Q1301" s="3">
        <f t="shared" si="40"/>
        <v>2</v>
      </c>
      <c r="R1301" s="3">
        <f t="shared" si="41"/>
        <v>2</v>
      </c>
      <c r="S1301" s="3">
        <f>IF(Machine_Downtime[[#This Row],[Coolant_Temperature]]&gt;18,2,0)</f>
        <v>2</v>
      </c>
      <c r="T1301" s="3">
        <f>IF(Machine_Downtime[[#This Row],[Torque]]&gt;24,2,0)</f>
        <v>0</v>
      </c>
      <c r="U1301" s="3">
        <f>Machine_Downtime[[#This Row],[torque_risk]]+Machine_Downtime[[#This Row],[temperature_risk]]+Machine_Downtime[[#This Row],[splindle_speed_risk]]+Machine_Downtime[[#This Row],[pressure_risk]]</f>
        <v>6</v>
      </c>
      <c r="V1301" s="3" t="str">
        <f>IF(Machine_Downtime[[#This Row],[risk_score]]&gt;=5,"High",IF(Machine_Downtime[[#This Row],[risk_score]]&gt;=3,"Medium","Low"))</f>
        <v>High</v>
      </c>
    </row>
    <row r="1302" spans="1:22" x14ac:dyDescent="0.3">
      <c r="A1302" t="s">
        <v>395</v>
      </c>
      <c r="B1302" t="s">
        <v>23</v>
      </c>
      <c r="C1302" t="s">
        <v>24</v>
      </c>
      <c r="D1302" s="3">
        <v>92.31</v>
      </c>
      <c r="E1302" s="3">
        <v>4.4157667419999997</v>
      </c>
      <c r="F1302" s="3">
        <v>5.471375096</v>
      </c>
      <c r="G1302" s="3">
        <v>24.4</v>
      </c>
      <c r="H1302" s="3">
        <v>48.9</v>
      </c>
      <c r="I1302" s="3">
        <v>32.799999999999997</v>
      </c>
      <c r="J1302" s="3">
        <v>1.599</v>
      </c>
      <c r="K1302" s="3">
        <v>26.283000000000001</v>
      </c>
      <c r="L1302" s="3">
        <v>23432</v>
      </c>
      <c r="M1302" s="3" t="s">
        <v>144</v>
      </c>
      <c r="N1302" s="3">
        <v>17.899311019999999</v>
      </c>
      <c r="O1302" s="3">
        <v>2.69</v>
      </c>
      <c r="P1302" t="s">
        <v>21</v>
      </c>
      <c r="Q1302" s="3">
        <f t="shared" si="40"/>
        <v>0</v>
      </c>
      <c r="R1302" s="3">
        <f t="shared" si="41"/>
        <v>2</v>
      </c>
      <c r="S1302" s="3">
        <f>IF(Machine_Downtime[[#This Row],[Coolant_Temperature]]&gt;18,2,0)</f>
        <v>2</v>
      </c>
      <c r="T1302" s="3">
        <f>IF(Machine_Downtime[[#This Row],[Torque]]&gt;24,2,0)</f>
        <v>0</v>
      </c>
      <c r="U1302" s="3">
        <f>Machine_Downtime[[#This Row],[torque_risk]]+Machine_Downtime[[#This Row],[temperature_risk]]+Machine_Downtime[[#This Row],[splindle_speed_risk]]+Machine_Downtime[[#This Row],[pressure_risk]]</f>
        <v>4</v>
      </c>
      <c r="V1302" s="3" t="str">
        <f>IF(Machine_Downtime[[#This Row],[risk_score]]&gt;=5,"High",IF(Machine_Downtime[[#This Row],[risk_score]]&gt;=3,"Medium","Low"))</f>
        <v>Medium</v>
      </c>
    </row>
    <row r="1303" spans="1:22" x14ac:dyDescent="0.3">
      <c r="A1303" t="s">
        <v>398</v>
      </c>
      <c r="B1303" t="s">
        <v>28</v>
      </c>
      <c r="C1303" t="s">
        <v>29</v>
      </c>
      <c r="D1303" s="3">
        <v>112.81197229999999</v>
      </c>
      <c r="E1303" s="3">
        <v>3.8888346930000002</v>
      </c>
      <c r="F1303" s="3">
        <v>6.5169949110000003</v>
      </c>
      <c r="G1303" s="3">
        <v>23.1</v>
      </c>
      <c r="H1303" s="3">
        <v>55.9</v>
      </c>
      <c r="I1303" s="3">
        <v>38.799999999999997</v>
      </c>
      <c r="J1303" s="3">
        <v>1.1000000000000001</v>
      </c>
      <c r="K1303" s="3">
        <v>29.199000000000002</v>
      </c>
      <c r="L1303" s="3">
        <v>21244</v>
      </c>
      <c r="M1303" s="3" t="s">
        <v>103</v>
      </c>
      <c r="N1303" s="3">
        <v>31.620335180000001</v>
      </c>
      <c r="O1303" s="3">
        <v>1.87</v>
      </c>
      <c r="P1303" t="s">
        <v>37</v>
      </c>
      <c r="Q1303" s="3">
        <f t="shared" si="40"/>
        <v>0</v>
      </c>
      <c r="R1303" s="3">
        <f t="shared" si="41"/>
        <v>2</v>
      </c>
      <c r="S1303" s="3">
        <f>IF(Machine_Downtime[[#This Row],[Coolant_Temperature]]&gt;18,2,0)</f>
        <v>2</v>
      </c>
      <c r="T1303" s="3">
        <f>IF(Machine_Downtime[[#This Row],[Torque]]&gt;24,2,0)</f>
        <v>2</v>
      </c>
      <c r="U1303" s="3">
        <f>Machine_Downtime[[#This Row],[torque_risk]]+Machine_Downtime[[#This Row],[temperature_risk]]+Machine_Downtime[[#This Row],[splindle_speed_risk]]+Machine_Downtime[[#This Row],[pressure_risk]]</f>
        <v>6</v>
      </c>
      <c r="V1303" s="3" t="str">
        <f>IF(Machine_Downtime[[#This Row],[risk_score]]&gt;=5,"High",IF(Machine_Downtime[[#This Row],[risk_score]]&gt;=3,"Medium","Low"))</f>
        <v>High</v>
      </c>
    </row>
    <row r="1304" spans="1:22" x14ac:dyDescent="0.3">
      <c r="A1304" t="s">
        <v>398</v>
      </c>
      <c r="B1304" t="s">
        <v>17</v>
      </c>
      <c r="C1304" t="s">
        <v>18</v>
      </c>
      <c r="D1304" s="3">
        <v>110.3979444</v>
      </c>
      <c r="E1304" s="3">
        <v>3.1069600020000001</v>
      </c>
      <c r="F1304" s="3">
        <v>7.0063041009999996</v>
      </c>
      <c r="G1304" s="3">
        <v>25.8</v>
      </c>
      <c r="H1304" s="3">
        <v>51.8</v>
      </c>
      <c r="I1304" s="3">
        <v>34.4</v>
      </c>
      <c r="J1304" s="3">
        <v>0.88700000000000001</v>
      </c>
      <c r="K1304" s="3">
        <v>42.262</v>
      </c>
      <c r="L1304" s="3">
        <v>22343</v>
      </c>
      <c r="M1304" s="3" t="s">
        <v>46</v>
      </c>
      <c r="N1304" s="3">
        <v>34.973004189999997</v>
      </c>
      <c r="O1304" s="3">
        <v>1.99</v>
      </c>
      <c r="P1304" t="s">
        <v>37</v>
      </c>
      <c r="Q1304" s="3">
        <f t="shared" si="40"/>
        <v>0</v>
      </c>
      <c r="R1304" s="3">
        <f t="shared" si="41"/>
        <v>2</v>
      </c>
      <c r="S1304" s="3">
        <f>IF(Machine_Downtime[[#This Row],[Coolant_Temperature]]&gt;18,2,0)</f>
        <v>2</v>
      </c>
      <c r="T1304" s="3">
        <f>IF(Machine_Downtime[[#This Row],[Torque]]&gt;24,2,0)</f>
        <v>2</v>
      </c>
      <c r="U1304" s="3">
        <f>Machine_Downtime[[#This Row],[torque_risk]]+Machine_Downtime[[#This Row],[temperature_risk]]+Machine_Downtime[[#This Row],[splindle_speed_risk]]+Machine_Downtime[[#This Row],[pressure_risk]]</f>
        <v>6</v>
      </c>
      <c r="V1304" s="3" t="str">
        <f>IF(Machine_Downtime[[#This Row],[risk_score]]&gt;=5,"High",IF(Machine_Downtime[[#This Row],[risk_score]]&gt;=3,"Medium","Low"))</f>
        <v>High</v>
      </c>
    </row>
    <row r="1305" spans="1:22" x14ac:dyDescent="0.3">
      <c r="A1305" t="s">
        <v>398</v>
      </c>
      <c r="B1305" t="s">
        <v>23</v>
      </c>
      <c r="C1305" t="s">
        <v>24</v>
      </c>
      <c r="D1305" s="3">
        <v>100.088149</v>
      </c>
      <c r="E1305" s="3">
        <v>3.8950313470000002</v>
      </c>
      <c r="F1305" s="3">
        <v>5.6945655100000003</v>
      </c>
      <c r="G1305" s="3">
        <v>26.4</v>
      </c>
      <c r="H1305" s="3">
        <v>44.5</v>
      </c>
      <c r="I1305" s="3">
        <v>34.700000000000003</v>
      </c>
      <c r="J1305" s="3">
        <v>0.78800000000000003</v>
      </c>
      <c r="K1305" s="3">
        <v>22.433</v>
      </c>
      <c r="L1305" s="3">
        <v>22680</v>
      </c>
      <c r="M1305" s="3" t="s">
        <v>272</v>
      </c>
      <c r="N1305" s="3">
        <v>32.519298550000002</v>
      </c>
      <c r="O1305" s="3">
        <v>2.88</v>
      </c>
      <c r="P1305" t="s">
        <v>37</v>
      </c>
      <c r="Q1305" s="3">
        <f t="shared" si="40"/>
        <v>0</v>
      </c>
      <c r="R1305" s="3">
        <f t="shared" si="41"/>
        <v>2</v>
      </c>
      <c r="S1305" s="3">
        <f>IF(Machine_Downtime[[#This Row],[Coolant_Temperature]]&gt;18,2,0)</f>
        <v>2</v>
      </c>
      <c r="T1305" s="3">
        <f>IF(Machine_Downtime[[#This Row],[Torque]]&gt;24,2,0)</f>
        <v>2</v>
      </c>
      <c r="U1305" s="3">
        <f>Machine_Downtime[[#This Row],[torque_risk]]+Machine_Downtime[[#This Row],[temperature_risk]]+Machine_Downtime[[#This Row],[splindle_speed_risk]]+Machine_Downtime[[#This Row],[pressure_risk]]</f>
        <v>6</v>
      </c>
      <c r="V1305" s="3" t="str">
        <f>IF(Machine_Downtime[[#This Row],[risk_score]]&gt;=5,"High",IF(Machine_Downtime[[#This Row],[risk_score]]&gt;=3,"Medium","Low"))</f>
        <v>High</v>
      </c>
    </row>
    <row r="1306" spans="1:22" x14ac:dyDescent="0.3">
      <c r="A1306" t="s">
        <v>398</v>
      </c>
      <c r="B1306" t="s">
        <v>23</v>
      </c>
      <c r="C1306" t="s">
        <v>24</v>
      </c>
      <c r="D1306" s="3">
        <v>99.005206979999997</v>
      </c>
      <c r="E1306" s="3">
        <v>3.1260114720000001</v>
      </c>
      <c r="F1306" s="3">
        <v>6.9406063050000002</v>
      </c>
      <c r="G1306" s="3">
        <v>28.9</v>
      </c>
      <c r="H1306" s="3">
        <v>46.5</v>
      </c>
      <c r="I1306" s="3">
        <v>30.2</v>
      </c>
      <c r="J1306" s="3">
        <v>0.85</v>
      </c>
      <c r="K1306" s="3">
        <v>22.89</v>
      </c>
      <c r="L1306" s="3">
        <v>23698</v>
      </c>
      <c r="M1306" s="3" t="s">
        <v>65</v>
      </c>
      <c r="N1306" s="3">
        <v>33.923365019999999</v>
      </c>
      <c r="O1306" s="3">
        <v>1.88</v>
      </c>
      <c r="P1306" t="s">
        <v>37</v>
      </c>
      <c r="Q1306" s="3">
        <f t="shared" si="40"/>
        <v>0</v>
      </c>
      <c r="R1306" s="3">
        <f t="shared" si="41"/>
        <v>2</v>
      </c>
      <c r="S1306" s="3">
        <f>IF(Machine_Downtime[[#This Row],[Coolant_Temperature]]&gt;18,2,0)</f>
        <v>2</v>
      </c>
      <c r="T1306" s="3">
        <f>IF(Machine_Downtime[[#This Row],[Torque]]&gt;24,2,0)</f>
        <v>2</v>
      </c>
      <c r="U1306" s="3">
        <f>Machine_Downtime[[#This Row],[torque_risk]]+Machine_Downtime[[#This Row],[temperature_risk]]+Machine_Downtime[[#This Row],[splindle_speed_risk]]+Machine_Downtime[[#This Row],[pressure_risk]]</f>
        <v>6</v>
      </c>
      <c r="V1306" s="3" t="str">
        <f>IF(Machine_Downtime[[#This Row],[risk_score]]&gt;=5,"High",IF(Machine_Downtime[[#This Row],[risk_score]]&gt;=3,"Medium","Low"))</f>
        <v>High</v>
      </c>
    </row>
    <row r="1307" spans="1:22" x14ac:dyDescent="0.3">
      <c r="A1307" t="s">
        <v>398</v>
      </c>
      <c r="B1307" t="s">
        <v>23</v>
      </c>
      <c r="C1307" t="s">
        <v>24</v>
      </c>
      <c r="D1307" s="3">
        <v>136.968176</v>
      </c>
      <c r="E1307" s="3">
        <v>3.0531488370000002</v>
      </c>
      <c r="F1307" s="3">
        <v>6.5984450729999997</v>
      </c>
      <c r="G1307" s="3">
        <v>27.1</v>
      </c>
      <c r="H1307" s="3" t="s">
        <v>265</v>
      </c>
      <c r="I1307" s="3">
        <v>34.200000000000003</v>
      </c>
      <c r="J1307" s="3">
        <v>0.51500000000000001</v>
      </c>
      <c r="K1307" s="3">
        <v>30.18</v>
      </c>
      <c r="L1307" s="3">
        <v>22980</v>
      </c>
      <c r="M1307" s="3" t="s">
        <v>71</v>
      </c>
      <c r="N1307" s="3">
        <v>30.51400825</v>
      </c>
      <c r="O1307" s="3">
        <v>1.86</v>
      </c>
      <c r="P1307" t="s">
        <v>37</v>
      </c>
      <c r="Q1307" s="3">
        <f t="shared" si="40"/>
        <v>0</v>
      </c>
      <c r="R1307" s="3">
        <f t="shared" si="41"/>
        <v>2</v>
      </c>
      <c r="S1307" s="3">
        <f>IF(Machine_Downtime[[#This Row],[Coolant_Temperature]]&gt;18,2,0)</f>
        <v>2</v>
      </c>
      <c r="T1307" s="3">
        <f>IF(Machine_Downtime[[#This Row],[Torque]]&gt;24,2,0)</f>
        <v>2</v>
      </c>
      <c r="U1307" s="3">
        <f>Machine_Downtime[[#This Row],[torque_risk]]+Machine_Downtime[[#This Row],[temperature_risk]]+Machine_Downtime[[#This Row],[splindle_speed_risk]]+Machine_Downtime[[#This Row],[pressure_risk]]</f>
        <v>6</v>
      </c>
      <c r="V1307" s="3" t="str">
        <f>IF(Machine_Downtime[[#This Row],[risk_score]]&gt;=5,"High",IF(Machine_Downtime[[#This Row],[risk_score]]&gt;=3,"Medium","Low"))</f>
        <v>High</v>
      </c>
    </row>
    <row r="1308" spans="1:22" x14ac:dyDescent="0.3">
      <c r="A1308" t="s">
        <v>398</v>
      </c>
      <c r="B1308" t="s">
        <v>28</v>
      </c>
      <c r="C1308" t="s">
        <v>29</v>
      </c>
      <c r="D1308" s="3">
        <v>81.37</v>
      </c>
      <c r="E1308" s="3">
        <v>4.9648644519999996</v>
      </c>
      <c r="F1308" s="3">
        <v>6.8496650499999996</v>
      </c>
      <c r="G1308" s="3">
        <v>23.3</v>
      </c>
      <c r="H1308" s="3" t="s">
        <v>192</v>
      </c>
      <c r="I1308" s="3">
        <v>28.9</v>
      </c>
      <c r="J1308" s="3">
        <v>0.216</v>
      </c>
      <c r="K1308" s="3">
        <v>11.683</v>
      </c>
      <c r="L1308" s="3">
        <v>19974</v>
      </c>
      <c r="M1308" s="3" t="s">
        <v>388</v>
      </c>
      <c r="N1308" s="3">
        <v>17.899311019999999</v>
      </c>
      <c r="O1308" s="3">
        <v>2.84</v>
      </c>
      <c r="P1308" t="s">
        <v>21</v>
      </c>
      <c r="Q1308" s="3">
        <f t="shared" si="40"/>
        <v>2</v>
      </c>
      <c r="R1308" s="3">
        <f t="shared" si="41"/>
        <v>2</v>
      </c>
      <c r="S1308" s="3">
        <f>IF(Machine_Downtime[[#This Row],[Coolant_Temperature]]&gt;18,2,0)</f>
        <v>2</v>
      </c>
      <c r="T1308" s="3">
        <f>IF(Machine_Downtime[[#This Row],[Torque]]&gt;24,2,0)</f>
        <v>0</v>
      </c>
      <c r="U1308" s="3">
        <f>Machine_Downtime[[#This Row],[torque_risk]]+Machine_Downtime[[#This Row],[temperature_risk]]+Machine_Downtime[[#This Row],[splindle_speed_risk]]+Machine_Downtime[[#This Row],[pressure_risk]]</f>
        <v>6</v>
      </c>
      <c r="V1308" s="3" t="str">
        <f>IF(Machine_Downtime[[#This Row],[risk_score]]&gt;=5,"High",IF(Machine_Downtime[[#This Row],[risk_score]]&gt;=3,"Medium","Low"))</f>
        <v>High</v>
      </c>
    </row>
    <row r="1309" spans="1:22" x14ac:dyDescent="0.3">
      <c r="A1309" t="s">
        <v>398</v>
      </c>
      <c r="B1309" t="s">
        <v>23</v>
      </c>
      <c r="C1309" t="s">
        <v>24</v>
      </c>
      <c r="D1309" s="3">
        <v>64.81</v>
      </c>
      <c r="E1309" s="3">
        <v>5.9183573369999998</v>
      </c>
      <c r="F1309" s="3">
        <v>7.176800439</v>
      </c>
      <c r="G1309" s="3">
        <v>29.8</v>
      </c>
      <c r="H1309" s="3">
        <v>48.8</v>
      </c>
      <c r="I1309" s="3" t="s">
        <v>61</v>
      </c>
      <c r="J1309" s="3">
        <v>1.629</v>
      </c>
      <c r="K1309" s="3">
        <v>24.678999999999998</v>
      </c>
      <c r="L1309" s="3">
        <v>27613</v>
      </c>
      <c r="M1309" s="3" t="s">
        <v>260</v>
      </c>
      <c r="N1309" s="3">
        <v>14.202889730000001</v>
      </c>
      <c r="O1309" s="3">
        <v>3.55</v>
      </c>
      <c r="P1309" t="s">
        <v>21</v>
      </c>
      <c r="Q1309" s="3">
        <f t="shared" si="40"/>
        <v>2</v>
      </c>
      <c r="R1309" s="3">
        <f t="shared" si="41"/>
        <v>0</v>
      </c>
      <c r="S1309" s="3">
        <f>IF(Machine_Downtime[[#This Row],[Coolant_Temperature]]&gt;18,2,0)</f>
        <v>2</v>
      </c>
      <c r="T1309" s="3">
        <f>IF(Machine_Downtime[[#This Row],[Torque]]&gt;24,2,0)</f>
        <v>0</v>
      </c>
      <c r="U1309" s="3">
        <f>Machine_Downtime[[#This Row],[torque_risk]]+Machine_Downtime[[#This Row],[temperature_risk]]+Machine_Downtime[[#This Row],[splindle_speed_risk]]+Machine_Downtime[[#This Row],[pressure_risk]]</f>
        <v>4</v>
      </c>
      <c r="V1309" s="3" t="str">
        <f>IF(Machine_Downtime[[#This Row],[risk_score]]&gt;=5,"High",IF(Machine_Downtime[[#This Row],[risk_score]]&gt;=3,"Medium","Low"))</f>
        <v>Medium</v>
      </c>
    </row>
    <row r="1310" spans="1:22" x14ac:dyDescent="0.3">
      <c r="A1310" t="s">
        <v>398</v>
      </c>
      <c r="B1310" t="s">
        <v>28</v>
      </c>
      <c r="C1310" t="s">
        <v>29</v>
      </c>
      <c r="D1310" s="3">
        <v>63.08</v>
      </c>
      <c r="E1310" s="3">
        <v>6.893181921</v>
      </c>
      <c r="F1310" s="3">
        <v>6.6666752789999997</v>
      </c>
      <c r="G1310" s="3">
        <v>28.7</v>
      </c>
      <c r="H1310" s="3">
        <v>48.7</v>
      </c>
      <c r="I1310" s="3">
        <v>39.1</v>
      </c>
      <c r="J1310" s="3">
        <v>1.2509999999999999</v>
      </c>
      <c r="K1310" s="3">
        <v>18.43</v>
      </c>
      <c r="L1310" s="3">
        <v>26526</v>
      </c>
      <c r="M1310" s="3" t="s">
        <v>106</v>
      </c>
      <c r="N1310" s="3">
        <v>16.44955444</v>
      </c>
      <c r="O1310" s="3">
        <v>3.67</v>
      </c>
      <c r="P1310" t="s">
        <v>21</v>
      </c>
      <c r="Q1310" s="3">
        <f t="shared" si="40"/>
        <v>2</v>
      </c>
      <c r="R1310" s="3">
        <f t="shared" si="41"/>
        <v>2</v>
      </c>
      <c r="S1310" s="3">
        <f>IF(Machine_Downtime[[#This Row],[Coolant_Temperature]]&gt;18,2,0)</f>
        <v>2</v>
      </c>
      <c r="T1310" s="3">
        <f>IF(Machine_Downtime[[#This Row],[Torque]]&gt;24,2,0)</f>
        <v>0</v>
      </c>
      <c r="U1310" s="3">
        <f>Machine_Downtime[[#This Row],[torque_risk]]+Machine_Downtime[[#This Row],[temperature_risk]]+Machine_Downtime[[#This Row],[splindle_speed_risk]]+Machine_Downtime[[#This Row],[pressure_risk]]</f>
        <v>6</v>
      </c>
      <c r="V1310" s="3" t="str">
        <f>IF(Machine_Downtime[[#This Row],[risk_score]]&gt;=5,"High",IF(Machine_Downtime[[#This Row],[risk_score]]&gt;=3,"Medium","Low"))</f>
        <v>High</v>
      </c>
    </row>
    <row r="1311" spans="1:22" x14ac:dyDescent="0.3">
      <c r="A1311" t="s">
        <v>398</v>
      </c>
      <c r="B1311" t="s">
        <v>17</v>
      </c>
      <c r="C1311" t="s">
        <v>18</v>
      </c>
      <c r="D1311" s="3">
        <v>157.47</v>
      </c>
      <c r="E1311" s="3">
        <v>4.9481450540000003</v>
      </c>
      <c r="F1311" s="3">
        <v>6.181212801</v>
      </c>
      <c r="G1311" s="3">
        <v>26.4</v>
      </c>
      <c r="H1311" s="3">
        <v>45.7</v>
      </c>
      <c r="I1311" s="3">
        <v>34.1</v>
      </c>
      <c r="J1311" s="3">
        <v>0.85199999999999998</v>
      </c>
      <c r="K1311" s="3">
        <v>24.552</v>
      </c>
      <c r="L1311" s="3">
        <v>24555</v>
      </c>
      <c r="M1311" s="3" t="s">
        <v>90</v>
      </c>
      <c r="N1311" s="3">
        <v>17.899311019999999</v>
      </c>
      <c r="O1311" s="3">
        <v>3.67</v>
      </c>
      <c r="P1311" t="s">
        <v>21</v>
      </c>
      <c r="Q1311" s="3">
        <f t="shared" si="40"/>
        <v>0</v>
      </c>
      <c r="R1311" s="3">
        <f t="shared" si="41"/>
        <v>2</v>
      </c>
      <c r="S1311" s="3">
        <f>IF(Machine_Downtime[[#This Row],[Coolant_Temperature]]&gt;18,2,0)</f>
        <v>2</v>
      </c>
      <c r="T1311" s="3">
        <f>IF(Machine_Downtime[[#This Row],[Torque]]&gt;24,2,0)</f>
        <v>0</v>
      </c>
      <c r="U1311" s="3">
        <f>Machine_Downtime[[#This Row],[torque_risk]]+Machine_Downtime[[#This Row],[temperature_risk]]+Machine_Downtime[[#This Row],[splindle_speed_risk]]+Machine_Downtime[[#This Row],[pressure_risk]]</f>
        <v>4</v>
      </c>
      <c r="V1311" s="3" t="str">
        <f>IF(Machine_Downtime[[#This Row],[risk_score]]&gt;=5,"High",IF(Machine_Downtime[[#This Row],[risk_score]]&gt;=3,"Medium","Low"))</f>
        <v>Medium</v>
      </c>
    </row>
    <row r="1312" spans="1:22" x14ac:dyDescent="0.3">
      <c r="A1312" t="s">
        <v>398</v>
      </c>
      <c r="B1312" t="s">
        <v>23</v>
      </c>
      <c r="C1312" t="s">
        <v>24</v>
      </c>
      <c r="D1312" s="3">
        <v>121.86</v>
      </c>
      <c r="E1312" s="3">
        <v>4.9479906820000004</v>
      </c>
      <c r="F1312" s="3">
        <v>5.5746838079999996</v>
      </c>
      <c r="G1312" s="3">
        <v>25.6</v>
      </c>
      <c r="H1312" s="3">
        <v>48.7</v>
      </c>
      <c r="I1312" s="3">
        <v>40.6</v>
      </c>
      <c r="J1312" s="3">
        <v>1.1439999999999999</v>
      </c>
      <c r="K1312" s="3">
        <v>34.771000000000001</v>
      </c>
      <c r="L1312" s="3">
        <v>19903</v>
      </c>
      <c r="M1312" s="3" t="s">
        <v>291</v>
      </c>
      <c r="N1312" s="3">
        <v>16.964105069999999</v>
      </c>
      <c r="O1312" s="3">
        <v>3.61</v>
      </c>
      <c r="P1312" t="s">
        <v>21</v>
      </c>
      <c r="Q1312" s="3">
        <f t="shared" si="40"/>
        <v>0</v>
      </c>
      <c r="R1312" s="3">
        <f t="shared" si="41"/>
        <v>2</v>
      </c>
      <c r="S1312" s="3">
        <f>IF(Machine_Downtime[[#This Row],[Coolant_Temperature]]&gt;18,2,0)</f>
        <v>2</v>
      </c>
      <c r="T1312" s="3">
        <f>IF(Machine_Downtime[[#This Row],[Torque]]&gt;24,2,0)</f>
        <v>0</v>
      </c>
      <c r="U1312" s="3">
        <f>Machine_Downtime[[#This Row],[torque_risk]]+Machine_Downtime[[#This Row],[temperature_risk]]+Machine_Downtime[[#This Row],[splindle_speed_risk]]+Machine_Downtime[[#This Row],[pressure_risk]]</f>
        <v>4</v>
      </c>
      <c r="V1312" s="3" t="str">
        <f>IF(Machine_Downtime[[#This Row],[risk_score]]&gt;=5,"High",IF(Machine_Downtime[[#This Row],[risk_score]]&gt;=3,"Medium","Low"))</f>
        <v>Medium</v>
      </c>
    </row>
    <row r="1313" spans="1:22" x14ac:dyDescent="0.3">
      <c r="A1313" t="s">
        <v>398</v>
      </c>
      <c r="B1313" t="s">
        <v>17</v>
      </c>
      <c r="C1313" t="s">
        <v>18</v>
      </c>
      <c r="D1313" s="3">
        <v>57.55</v>
      </c>
      <c r="E1313" s="3">
        <v>4.9330582229999997</v>
      </c>
      <c r="F1313" s="3">
        <v>6.7540236309999999</v>
      </c>
      <c r="G1313" s="3">
        <v>24.4</v>
      </c>
      <c r="H1313" s="3">
        <v>47.7</v>
      </c>
      <c r="I1313" s="3">
        <v>33.799999999999997</v>
      </c>
      <c r="J1313" s="3">
        <v>0.96699999999999997</v>
      </c>
      <c r="K1313" s="3">
        <v>21.315000000000001</v>
      </c>
      <c r="L1313" s="3">
        <v>19846</v>
      </c>
      <c r="M1313" s="3" t="s">
        <v>114</v>
      </c>
      <c r="N1313" s="3">
        <v>15.119739300000001</v>
      </c>
      <c r="O1313" s="3">
        <v>2.65</v>
      </c>
      <c r="P1313" t="s">
        <v>21</v>
      </c>
      <c r="Q1313" s="3">
        <f t="shared" si="40"/>
        <v>2</v>
      </c>
      <c r="R1313" s="3">
        <f t="shared" si="41"/>
        <v>0</v>
      </c>
      <c r="S1313" s="3">
        <f>IF(Machine_Downtime[[#This Row],[Coolant_Temperature]]&gt;18,2,0)</f>
        <v>2</v>
      </c>
      <c r="T1313" s="3">
        <f>IF(Machine_Downtime[[#This Row],[Torque]]&gt;24,2,0)</f>
        <v>0</v>
      </c>
      <c r="U1313" s="3">
        <f>Machine_Downtime[[#This Row],[torque_risk]]+Machine_Downtime[[#This Row],[temperature_risk]]+Machine_Downtime[[#This Row],[splindle_speed_risk]]+Machine_Downtime[[#This Row],[pressure_risk]]</f>
        <v>4</v>
      </c>
      <c r="V1313" s="3" t="str">
        <f>IF(Machine_Downtime[[#This Row],[risk_score]]&gt;=5,"High",IF(Machine_Downtime[[#This Row],[risk_score]]&gt;=3,"Medium","Low"))</f>
        <v>Medium</v>
      </c>
    </row>
    <row r="1314" spans="1:22" x14ac:dyDescent="0.3">
      <c r="A1314" t="s">
        <v>398</v>
      </c>
      <c r="B1314" t="s">
        <v>28</v>
      </c>
      <c r="C1314" t="s">
        <v>29</v>
      </c>
      <c r="D1314" s="3">
        <v>85.21</v>
      </c>
      <c r="E1314" s="3">
        <v>4.9580073120000003</v>
      </c>
      <c r="F1314" s="3">
        <v>6.2019099610000001</v>
      </c>
      <c r="G1314" s="3">
        <v>25.1</v>
      </c>
      <c r="H1314" s="3">
        <v>53.4</v>
      </c>
      <c r="I1314" s="3" t="s">
        <v>74</v>
      </c>
      <c r="J1314" s="3">
        <v>0.77300000000000002</v>
      </c>
      <c r="K1314" s="3">
        <v>23.635999999999999</v>
      </c>
      <c r="L1314" s="3">
        <v>19946</v>
      </c>
      <c r="M1314" s="3" t="s">
        <v>248</v>
      </c>
      <c r="N1314" s="3">
        <v>14.202889730000001</v>
      </c>
      <c r="O1314" s="3">
        <v>2.79</v>
      </c>
      <c r="P1314" t="s">
        <v>21</v>
      </c>
      <c r="Q1314" s="3">
        <f t="shared" si="40"/>
        <v>2</v>
      </c>
      <c r="R1314" s="3">
        <f t="shared" si="41"/>
        <v>0</v>
      </c>
      <c r="S1314" s="3">
        <f>IF(Machine_Downtime[[#This Row],[Coolant_Temperature]]&gt;18,2,0)</f>
        <v>2</v>
      </c>
      <c r="T1314" s="3">
        <f>IF(Machine_Downtime[[#This Row],[Torque]]&gt;24,2,0)</f>
        <v>0</v>
      </c>
      <c r="U1314" s="3">
        <f>Machine_Downtime[[#This Row],[torque_risk]]+Machine_Downtime[[#This Row],[temperature_risk]]+Machine_Downtime[[#This Row],[splindle_speed_risk]]+Machine_Downtime[[#This Row],[pressure_risk]]</f>
        <v>4</v>
      </c>
      <c r="V1314" s="3" t="str">
        <f>IF(Machine_Downtime[[#This Row],[risk_score]]&gt;=5,"High",IF(Machine_Downtime[[#This Row],[risk_score]]&gt;=3,"Medium","Low"))</f>
        <v>Medium</v>
      </c>
    </row>
    <row r="1315" spans="1:22" x14ac:dyDescent="0.3">
      <c r="A1315" t="s">
        <v>398</v>
      </c>
      <c r="B1315" t="s">
        <v>17</v>
      </c>
      <c r="C1315" t="s">
        <v>18</v>
      </c>
      <c r="D1315" s="3">
        <v>81.99</v>
      </c>
      <c r="E1315" s="3">
        <v>4.9753668920000003</v>
      </c>
      <c r="F1315" s="3">
        <v>6.465721877</v>
      </c>
      <c r="G1315" s="3">
        <v>25.3</v>
      </c>
      <c r="H1315" s="3">
        <v>46.3</v>
      </c>
      <c r="I1315" s="3">
        <v>33.4</v>
      </c>
      <c r="J1315" s="3">
        <v>1.0009999999999999</v>
      </c>
      <c r="K1315" s="3">
        <v>24.92</v>
      </c>
      <c r="L1315" s="3">
        <v>20011</v>
      </c>
      <c r="M1315" s="3" t="s">
        <v>218</v>
      </c>
      <c r="N1315" s="3">
        <v>14.109994439999999</v>
      </c>
      <c r="O1315" s="3">
        <v>2.91</v>
      </c>
      <c r="P1315" t="s">
        <v>21</v>
      </c>
      <c r="Q1315" s="3">
        <f t="shared" si="40"/>
        <v>2</v>
      </c>
      <c r="R1315" s="3">
        <f t="shared" si="41"/>
        <v>0</v>
      </c>
      <c r="S1315" s="3">
        <f>IF(Machine_Downtime[[#This Row],[Coolant_Temperature]]&gt;18,2,0)</f>
        <v>2</v>
      </c>
      <c r="T1315" s="3">
        <f>IF(Machine_Downtime[[#This Row],[Torque]]&gt;24,2,0)</f>
        <v>0</v>
      </c>
      <c r="U1315" s="3">
        <f>Machine_Downtime[[#This Row],[torque_risk]]+Machine_Downtime[[#This Row],[temperature_risk]]+Machine_Downtime[[#This Row],[splindle_speed_risk]]+Machine_Downtime[[#This Row],[pressure_risk]]</f>
        <v>4</v>
      </c>
      <c r="V1315" s="3" t="str">
        <f>IF(Machine_Downtime[[#This Row],[risk_score]]&gt;=5,"High",IF(Machine_Downtime[[#This Row],[risk_score]]&gt;=3,"Medium","Low"))</f>
        <v>Medium</v>
      </c>
    </row>
    <row r="1316" spans="1:22" x14ac:dyDescent="0.3">
      <c r="A1316" t="s">
        <v>398</v>
      </c>
      <c r="B1316" t="s">
        <v>28</v>
      </c>
      <c r="C1316" t="s">
        <v>29</v>
      </c>
      <c r="D1316" s="3">
        <v>147.33000000000001</v>
      </c>
      <c r="E1316" s="3">
        <v>4.9632599820000003</v>
      </c>
      <c r="F1316" s="3">
        <v>5.6990810400000003</v>
      </c>
      <c r="G1316" s="3">
        <v>7.9</v>
      </c>
      <c r="H1316" s="3">
        <v>44.8</v>
      </c>
      <c r="I1316" s="3">
        <v>31.8</v>
      </c>
      <c r="J1316" s="3">
        <v>0.64600000000000002</v>
      </c>
      <c r="K1316" s="3">
        <v>25.091999999999999</v>
      </c>
      <c r="L1316" s="3">
        <v>19972</v>
      </c>
      <c r="M1316" s="3" t="s">
        <v>49</v>
      </c>
      <c r="N1316" s="3">
        <v>14.447050389999999</v>
      </c>
      <c r="O1316" s="3">
        <v>2.85</v>
      </c>
      <c r="P1316" t="s">
        <v>21</v>
      </c>
      <c r="Q1316" s="3">
        <f t="shared" si="40"/>
        <v>0</v>
      </c>
      <c r="R1316" s="3">
        <f t="shared" si="41"/>
        <v>2</v>
      </c>
      <c r="S1316" s="3">
        <f>IF(Machine_Downtime[[#This Row],[Coolant_Temperature]]&gt;18,2,0)</f>
        <v>0</v>
      </c>
      <c r="T1316" s="3">
        <f>IF(Machine_Downtime[[#This Row],[Torque]]&gt;24,2,0)</f>
        <v>0</v>
      </c>
      <c r="U1316" s="3">
        <f>Machine_Downtime[[#This Row],[torque_risk]]+Machine_Downtime[[#This Row],[temperature_risk]]+Machine_Downtime[[#This Row],[splindle_speed_risk]]+Machine_Downtime[[#This Row],[pressure_risk]]</f>
        <v>2</v>
      </c>
      <c r="V1316" s="3" t="str">
        <f>IF(Machine_Downtime[[#This Row],[risk_score]]&gt;=5,"High",IF(Machine_Downtime[[#This Row],[risk_score]]&gt;=3,"Medium","Low"))</f>
        <v>Low</v>
      </c>
    </row>
    <row r="1317" spans="1:22" x14ac:dyDescent="0.3">
      <c r="A1317" t="s">
        <v>398</v>
      </c>
      <c r="B1317" t="s">
        <v>23</v>
      </c>
      <c r="C1317" t="s">
        <v>24</v>
      </c>
      <c r="D1317" s="3">
        <v>81.31</v>
      </c>
      <c r="E1317" s="3">
        <v>5.9366097599999996</v>
      </c>
      <c r="F1317" s="3">
        <v>6.6391420339999998</v>
      </c>
      <c r="G1317" s="3">
        <v>16.399999999999999</v>
      </c>
      <c r="H1317" s="3">
        <v>43.5</v>
      </c>
      <c r="I1317" s="3">
        <v>29.5</v>
      </c>
      <c r="J1317" s="3">
        <v>1.1659999999999999</v>
      </c>
      <c r="K1317" s="3">
        <v>24.693000000000001</v>
      </c>
      <c r="L1317" s="3">
        <v>19979</v>
      </c>
      <c r="M1317" s="3" t="s">
        <v>71</v>
      </c>
      <c r="N1317" s="3">
        <v>16.44955444</v>
      </c>
      <c r="O1317" s="3">
        <v>2.93</v>
      </c>
      <c r="P1317" t="s">
        <v>21</v>
      </c>
      <c r="Q1317" s="3">
        <f t="shared" si="40"/>
        <v>2</v>
      </c>
      <c r="R1317" s="3">
        <f t="shared" si="41"/>
        <v>0</v>
      </c>
      <c r="S1317" s="3">
        <f>IF(Machine_Downtime[[#This Row],[Coolant_Temperature]]&gt;18,2,0)</f>
        <v>0</v>
      </c>
      <c r="T1317" s="3">
        <f>IF(Machine_Downtime[[#This Row],[Torque]]&gt;24,2,0)</f>
        <v>0</v>
      </c>
      <c r="U1317" s="3">
        <f>Machine_Downtime[[#This Row],[torque_risk]]+Machine_Downtime[[#This Row],[temperature_risk]]+Machine_Downtime[[#This Row],[splindle_speed_risk]]+Machine_Downtime[[#This Row],[pressure_risk]]</f>
        <v>2</v>
      </c>
      <c r="V1317" s="3" t="str">
        <f>IF(Machine_Downtime[[#This Row],[risk_score]]&gt;=5,"High",IF(Machine_Downtime[[#This Row],[risk_score]]&gt;=3,"Medium","Low"))</f>
        <v>Low</v>
      </c>
    </row>
    <row r="1318" spans="1:22" x14ac:dyDescent="0.3">
      <c r="A1318" t="s">
        <v>398</v>
      </c>
      <c r="B1318" t="s">
        <v>28</v>
      </c>
      <c r="C1318" t="s">
        <v>29</v>
      </c>
      <c r="D1318" s="3">
        <v>63.27</v>
      </c>
      <c r="E1318" s="3">
        <v>4.9720671279999999</v>
      </c>
      <c r="F1318" s="3">
        <v>6.8355588110000003</v>
      </c>
      <c r="G1318" s="3">
        <v>17.899999999999999</v>
      </c>
      <c r="H1318" s="3">
        <v>46.6</v>
      </c>
      <c r="I1318" s="3">
        <v>31.8</v>
      </c>
      <c r="J1318" s="3">
        <v>1.089</v>
      </c>
      <c r="K1318" s="3">
        <v>20.541</v>
      </c>
      <c r="L1318" s="3">
        <v>19990</v>
      </c>
      <c r="M1318" s="3" t="s">
        <v>113</v>
      </c>
      <c r="N1318" s="3">
        <v>15.900716149999999</v>
      </c>
      <c r="O1318" s="3">
        <v>2.87</v>
      </c>
      <c r="P1318" t="s">
        <v>21</v>
      </c>
      <c r="Q1318" s="3">
        <f t="shared" si="40"/>
        <v>2</v>
      </c>
      <c r="R1318" s="3">
        <f t="shared" si="41"/>
        <v>0</v>
      </c>
      <c r="S1318" s="3">
        <f>IF(Machine_Downtime[[#This Row],[Coolant_Temperature]]&gt;18,2,0)</f>
        <v>0</v>
      </c>
      <c r="T1318" s="3">
        <f>IF(Machine_Downtime[[#This Row],[Torque]]&gt;24,2,0)</f>
        <v>0</v>
      </c>
      <c r="U1318" s="3">
        <f>Machine_Downtime[[#This Row],[torque_risk]]+Machine_Downtime[[#This Row],[temperature_risk]]+Machine_Downtime[[#This Row],[splindle_speed_risk]]+Machine_Downtime[[#This Row],[pressure_risk]]</f>
        <v>2</v>
      </c>
      <c r="V1318" s="3" t="str">
        <f>IF(Machine_Downtime[[#This Row],[risk_score]]&gt;=5,"High",IF(Machine_Downtime[[#This Row],[risk_score]]&gt;=3,"Medium","Low"))</f>
        <v>Low</v>
      </c>
    </row>
    <row r="1319" spans="1:22" x14ac:dyDescent="0.3">
      <c r="A1319" t="s">
        <v>398</v>
      </c>
      <c r="B1319" t="s">
        <v>23</v>
      </c>
      <c r="C1319" t="s">
        <v>24</v>
      </c>
      <c r="D1319" s="3">
        <v>121.4628944</v>
      </c>
      <c r="E1319" s="3">
        <v>3.0534513780000001</v>
      </c>
      <c r="F1319" s="3">
        <v>6.6234510200000001</v>
      </c>
      <c r="G1319" s="3" t="s">
        <v>50</v>
      </c>
      <c r="H1319" s="3">
        <v>52.1</v>
      </c>
      <c r="I1319" s="3">
        <v>37.4</v>
      </c>
      <c r="J1319" s="3">
        <v>1.08</v>
      </c>
      <c r="K1319" s="3">
        <v>23.981000000000002</v>
      </c>
      <c r="L1319" s="3">
        <v>22946</v>
      </c>
      <c r="M1319" s="3" t="s">
        <v>64</v>
      </c>
      <c r="N1319" s="3">
        <v>35.580333660000001</v>
      </c>
      <c r="O1319" s="3">
        <v>1.85</v>
      </c>
      <c r="P1319" t="s">
        <v>37</v>
      </c>
      <c r="Q1319" s="3">
        <f t="shared" si="40"/>
        <v>0</v>
      </c>
      <c r="R1319" s="3">
        <f t="shared" si="41"/>
        <v>0</v>
      </c>
      <c r="S1319" s="3">
        <f>IF(Machine_Downtime[[#This Row],[Coolant_Temperature]]&gt;18,2,0)</f>
        <v>2</v>
      </c>
      <c r="T1319" s="3">
        <f>IF(Machine_Downtime[[#This Row],[Torque]]&gt;24,2,0)</f>
        <v>2</v>
      </c>
      <c r="U1319" s="3">
        <f>Machine_Downtime[[#This Row],[torque_risk]]+Machine_Downtime[[#This Row],[temperature_risk]]+Machine_Downtime[[#This Row],[splindle_speed_risk]]+Machine_Downtime[[#This Row],[pressure_risk]]</f>
        <v>4</v>
      </c>
      <c r="V1319" s="3" t="str">
        <f>IF(Machine_Downtime[[#This Row],[risk_score]]&gt;=5,"High",IF(Machine_Downtime[[#This Row],[risk_score]]&gt;=3,"Medium","Low"))</f>
        <v>Medium</v>
      </c>
    </row>
    <row r="1320" spans="1:22" x14ac:dyDescent="0.3">
      <c r="A1320" t="s">
        <v>398</v>
      </c>
      <c r="B1320" t="s">
        <v>23</v>
      </c>
      <c r="C1320" t="s">
        <v>24</v>
      </c>
      <c r="D1320" s="3">
        <v>106.8854351</v>
      </c>
      <c r="E1320" s="3">
        <v>5.614578388</v>
      </c>
      <c r="F1320" s="3">
        <v>6.87685206</v>
      </c>
      <c r="G1320" s="3">
        <v>26.1</v>
      </c>
      <c r="H1320" s="3">
        <v>48.4</v>
      </c>
      <c r="I1320" s="3">
        <v>32.6</v>
      </c>
      <c r="J1320" s="3">
        <v>0.873</v>
      </c>
      <c r="K1320" s="3">
        <v>26.081</v>
      </c>
      <c r="L1320" s="3">
        <v>22510</v>
      </c>
      <c r="M1320" s="3" t="s">
        <v>399</v>
      </c>
      <c r="N1320" s="3">
        <v>32.370455710000002</v>
      </c>
      <c r="O1320" s="3">
        <v>2.11</v>
      </c>
      <c r="P1320" t="s">
        <v>37</v>
      </c>
      <c r="Q1320" s="3">
        <f t="shared" si="40"/>
        <v>0</v>
      </c>
      <c r="R1320" s="3">
        <f t="shared" si="41"/>
        <v>2</v>
      </c>
      <c r="S1320" s="3">
        <f>IF(Machine_Downtime[[#This Row],[Coolant_Temperature]]&gt;18,2,0)</f>
        <v>2</v>
      </c>
      <c r="T1320" s="3">
        <f>IF(Machine_Downtime[[#This Row],[Torque]]&gt;24,2,0)</f>
        <v>2</v>
      </c>
      <c r="U1320" s="3">
        <f>Machine_Downtime[[#This Row],[torque_risk]]+Machine_Downtime[[#This Row],[temperature_risk]]+Machine_Downtime[[#This Row],[splindle_speed_risk]]+Machine_Downtime[[#This Row],[pressure_risk]]</f>
        <v>6</v>
      </c>
      <c r="V1320" s="3" t="str">
        <f>IF(Machine_Downtime[[#This Row],[risk_score]]&gt;=5,"High",IF(Machine_Downtime[[#This Row],[risk_score]]&gt;=3,"Medium","Low"))</f>
        <v>High</v>
      </c>
    </row>
    <row r="1321" spans="1:22" x14ac:dyDescent="0.3">
      <c r="A1321" t="s">
        <v>398</v>
      </c>
      <c r="B1321" t="s">
        <v>23</v>
      </c>
      <c r="C1321" t="s">
        <v>24</v>
      </c>
      <c r="D1321" s="3">
        <v>132.67088860000001</v>
      </c>
      <c r="E1321" s="3">
        <v>5.6005019870000003</v>
      </c>
      <c r="F1321" s="3">
        <v>6.8276567019999996</v>
      </c>
      <c r="G1321" s="3">
        <v>25.9</v>
      </c>
      <c r="H1321" s="3">
        <v>49.9</v>
      </c>
      <c r="I1321" s="3">
        <v>38.299999999999997</v>
      </c>
      <c r="J1321" s="3">
        <v>1.635</v>
      </c>
      <c r="K1321" s="3">
        <v>18.954999999999998</v>
      </c>
      <c r="L1321" s="3">
        <v>22455</v>
      </c>
      <c r="M1321" s="3" t="s">
        <v>197</v>
      </c>
      <c r="N1321" s="3">
        <v>35.581220899999998</v>
      </c>
      <c r="O1321" s="3">
        <v>2.17</v>
      </c>
      <c r="P1321" t="s">
        <v>37</v>
      </c>
      <c r="Q1321" s="3">
        <f t="shared" si="40"/>
        <v>0</v>
      </c>
      <c r="R1321" s="3">
        <f t="shared" si="41"/>
        <v>2</v>
      </c>
      <c r="S1321" s="3">
        <f>IF(Machine_Downtime[[#This Row],[Coolant_Temperature]]&gt;18,2,0)</f>
        <v>2</v>
      </c>
      <c r="T1321" s="3">
        <f>IF(Machine_Downtime[[#This Row],[Torque]]&gt;24,2,0)</f>
        <v>2</v>
      </c>
      <c r="U1321" s="3">
        <f>Machine_Downtime[[#This Row],[torque_risk]]+Machine_Downtime[[#This Row],[temperature_risk]]+Machine_Downtime[[#This Row],[splindle_speed_risk]]+Machine_Downtime[[#This Row],[pressure_risk]]</f>
        <v>6</v>
      </c>
      <c r="V1321" s="3" t="str">
        <f>IF(Machine_Downtime[[#This Row],[risk_score]]&gt;=5,"High",IF(Machine_Downtime[[#This Row],[risk_score]]&gt;=3,"Medium","Low"))</f>
        <v>High</v>
      </c>
    </row>
    <row r="1322" spans="1:22" x14ac:dyDescent="0.3">
      <c r="A1322" t="s">
        <v>398</v>
      </c>
      <c r="B1322" t="s">
        <v>17</v>
      </c>
      <c r="C1322" t="s">
        <v>18</v>
      </c>
      <c r="D1322" s="3">
        <v>132.23461130000001</v>
      </c>
      <c r="E1322" s="3">
        <v>5.7391093260000003</v>
      </c>
      <c r="F1322" s="3">
        <v>6.8568650959999999</v>
      </c>
      <c r="G1322" s="3" t="s">
        <v>50</v>
      </c>
      <c r="H1322" s="3">
        <v>47.1</v>
      </c>
      <c r="I1322" s="3">
        <v>37.6</v>
      </c>
      <c r="J1322" s="3">
        <v>0.72</v>
      </c>
      <c r="K1322" s="3">
        <v>24.791</v>
      </c>
      <c r="L1322" s="3">
        <v>22951</v>
      </c>
      <c r="M1322" s="3" t="s">
        <v>198</v>
      </c>
      <c r="N1322" s="3">
        <v>34.973004189999997</v>
      </c>
      <c r="O1322" s="3">
        <v>2.02</v>
      </c>
      <c r="P1322" t="s">
        <v>37</v>
      </c>
      <c r="Q1322" s="3">
        <f t="shared" si="40"/>
        <v>0</v>
      </c>
      <c r="R1322" s="3">
        <f t="shared" si="41"/>
        <v>2</v>
      </c>
      <c r="S1322" s="3">
        <f>IF(Machine_Downtime[[#This Row],[Coolant_Temperature]]&gt;18,2,0)</f>
        <v>2</v>
      </c>
      <c r="T1322" s="3">
        <f>IF(Machine_Downtime[[#This Row],[Torque]]&gt;24,2,0)</f>
        <v>2</v>
      </c>
      <c r="U1322" s="3">
        <f>Machine_Downtime[[#This Row],[torque_risk]]+Machine_Downtime[[#This Row],[temperature_risk]]+Machine_Downtime[[#This Row],[splindle_speed_risk]]+Machine_Downtime[[#This Row],[pressure_risk]]</f>
        <v>6</v>
      </c>
      <c r="V1322" s="3" t="str">
        <f>IF(Machine_Downtime[[#This Row],[risk_score]]&gt;=5,"High",IF(Machine_Downtime[[#This Row],[risk_score]]&gt;=3,"Medium","Low"))</f>
        <v>High</v>
      </c>
    </row>
    <row r="1323" spans="1:22" x14ac:dyDescent="0.3">
      <c r="A1323" t="s">
        <v>398</v>
      </c>
      <c r="B1323" t="s">
        <v>23</v>
      </c>
      <c r="C1323" t="s">
        <v>24</v>
      </c>
      <c r="D1323" s="3">
        <v>99.005206979999997</v>
      </c>
      <c r="E1323" s="3">
        <v>5.6134208829999999</v>
      </c>
      <c r="F1323" s="3">
        <v>6.9406063050000002</v>
      </c>
      <c r="G1323" s="3" t="s">
        <v>274</v>
      </c>
      <c r="H1323" s="3">
        <v>46.5</v>
      </c>
      <c r="I1323" s="3">
        <v>30.2</v>
      </c>
      <c r="J1323" s="3">
        <v>0.85</v>
      </c>
      <c r="K1323" s="3">
        <v>22.89</v>
      </c>
      <c r="L1323" s="3">
        <v>22505</v>
      </c>
      <c r="M1323" s="3" t="s">
        <v>65</v>
      </c>
      <c r="N1323" s="3">
        <v>33.923365019999999</v>
      </c>
      <c r="O1323" s="3" t="s">
        <v>81</v>
      </c>
      <c r="P1323" t="s">
        <v>37</v>
      </c>
      <c r="Q1323" s="3">
        <f t="shared" si="40"/>
        <v>0</v>
      </c>
      <c r="R1323" s="3">
        <f t="shared" si="41"/>
        <v>2</v>
      </c>
      <c r="S1323" s="3">
        <f>IF(Machine_Downtime[[#This Row],[Coolant_Temperature]]&gt;18,2,0)</f>
        <v>2</v>
      </c>
      <c r="T1323" s="3">
        <f>IF(Machine_Downtime[[#This Row],[Torque]]&gt;24,2,0)</f>
        <v>2</v>
      </c>
      <c r="U1323" s="3">
        <f>Machine_Downtime[[#This Row],[torque_risk]]+Machine_Downtime[[#This Row],[temperature_risk]]+Machine_Downtime[[#This Row],[splindle_speed_risk]]+Machine_Downtime[[#This Row],[pressure_risk]]</f>
        <v>6</v>
      </c>
      <c r="V1323" s="3" t="str">
        <f>IF(Machine_Downtime[[#This Row],[risk_score]]&gt;=5,"High",IF(Machine_Downtime[[#This Row],[risk_score]]&gt;=3,"Medium","Low"))</f>
        <v>High</v>
      </c>
    </row>
    <row r="1324" spans="1:22" x14ac:dyDescent="0.3">
      <c r="A1324" t="s">
        <v>398</v>
      </c>
      <c r="B1324" t="s">
        <v>28</v>
      </c>
      <c r="C1324" t="s">
        <v>29</v>
      </c>
      <c r="D1324" s="3">
        <v>121.9205468</v>
      </c>
      <c r="E1324" s="3">
        <v>5.5990338599999996</v>
      </c>
      <c r="F1324" s="3">
        <v>5.6387331569999999</v>
      </c>
      <c r="G1324" s="3">
        <v>25.9</v>
      </c>
      <c r="H1324" s="3">
        <v>52.4</v>
      </c>
      <c r="I1324" s="3">
        <v>36.5</v>
      </c>
      <c r="J1324" s="3">
        <v>1.1759999999999999</v>
      </c>
      <c r="K1324" s="3">
        <v>35.698</v>
      </c>
      <c r="L1324" s="3">
        <v>22433</v>
      </c>
      <c r="M1324" s="3" t="s">
        <v>187</v>
      </c>
      <c r="N1324" s="3">
        <v>35.580333660000001</v>
      </c>
      <c r="O1324" s="3">
        <v>2.0099999999999998</v>
      </c>
      <c r="P1324" t="s">
        <v>37</v>
      </c>
      <c r="Q1324" s="3">
        <f t="shared" si="40"/>
        <v>0</v>
      </c>
      <c r="R1324" s="3">
        <f t="shared" si="41"/>
        <v>2</v>
      </c>
      <c r="S1324" s="3">
        <f>IF(Machine_Downtime[[#This Row],[Coolant_Temperature]]&gt;18,2,0)</f>
        <v>2</v>
      </c>
      <c r="T1324" s="3">
        <f>IF(Machine_Downtime[[#This Row],[Torque]]&gt;24,2,0)</f>
        <v>2</v>
      </c>
      <c r="U1324" s="3">
        <f>Machine_Downtime[[#This Row],[torque_risk]]+Machine_Downtime[[#This Row],[temperature_risk]]+Machine_Downtime[[#This Row],[splindle_speed_risk]]+Machine_Downtime[[#This Row],[pressure_risk]]</f>
        <v>6</v>
      </c>
      <c r="V1324" s="3" t="str">
        <f>IF(Machine_Downtime[[#This Row],[risk_score]]&gt;=5,"High",IF(Machine_Downtime[[#This Row],[risk_score]]&gt;=3,"Medium","Low"))</f>
        <v>High</v>
      </c>
    </row>
    <row r="1325" spans="1:22" x14ac:dyDescent="0.3">
      <c r="A1325" t="s">
        <v>398</v>
      </c>
      <c r="B1325" t="s">
        <v>28</v>
      </c>
      <c r="C1325" t="s">
        <v>29</v>
      </c>
      <c r="D1325" s="3">
        <v>138.62782989999999</v>
      </c>
      <c r="E1325" s="3">
        <v>5.6111380339999997</v>
      </c>
      <c r="F1325" s="3">
        <v>7.0188605979999998</v>
      </c>
      <c r="G1325" s="3" t="s">
        <v>274</v>
      </c>
      <c r="H1325" s="3">
        <v>45.4</v>
      </c>
      <c r="I1325" s="3">
        <v>35.200000000000003</v>
      </c>
      <c r="J1325" s="3">
        <v>0.93600000000000005</v>
      </c>
      <c r="K1325" s="3">
        <v>22.890999999999998</v>
      </c>
      <c r="L1325" s="3">
        <v>22492</v>
      </c>
      <c r="M1325" s="3" t="s">
        <v>134</v>
      </c>
      <c r="N1325" s="3">
        <v>35.580333660000001</v>
      </c>
      <c r="O1325" s="3">
        <v>1.86</v>
      </c>
      <c r="P1325" t="s">
        <v>37</v>
      </c>
      <c r="Q1325" s="3">
        <f t="shared" si="40"/>
        <v>0</v>
      </c>
      <c r="R1325" s="3">
        <f t="shared" si="41"/>
        <v>2</v>
      </c>
      <c r="S1325" s="3">
        <f>IF(Machine_Downtime[[#This Row],[Coolant_Temperature]]&gt;18,2,0)</f>
        <v>2</v>
      </c>
      <c r="T1325" s="3">
        <f>IF(Machine_Downtime[[#This Row],[Torque]]&gt;24,2,0)</f>
        <v>2</v>
      </c>
      <c r="U1325" s="3">
        <f>Machine_Downtime[[#This Row],[torque_risk]]+Machine_Downtime[[#This Row],[temperature_risk]]+Machine_Downtime[[#This Row],[splindle_speed_risk]]+Machine_Downtime[[#This Row],[pressure_risk]]</f>
        <v>6</v>
      </c>
      <c r="V1325" s="3" t="str">
        <f>IF(Machine_Downtime[[#This Row],[risk_score]]&gt;=5,"High",IF(Machine_Downtime[[#This Row],[risk_score]]&gt;=3,"Medium","Low"))</f>
        <v>High</v>
      </c>
    </row>
    <row r="1326" spans="1:22" x14ac:dyDescent="0.3">
      <c r="A1326" t="s">
        <v>398</v>
      </c>
      <c r="B1326" t="s">
        <v>28</v>
      </c>
      <c r="C1326" t="s">
        <v>29</v>
      </c>
      <c r="D1326" s="3">
        <v>147.32776290000001</v>
      </c>
      <c r="E1326" s="3">
        <v>5.6082031050000003</v>
      </c>
      <c r="F1326" s="3">
        <v>6.2510883709999998</v>
      </c>
      <c r="G1326" s="3" t="s">
        <v>274</v>
      </c>
      <c r="H1326" s="3">
        <v>50.9</v>
      </c>
      <c r="I1326" s="3">
        <v>37.4</v>
      </c>
      <c r="J1326" s="3">
        <v>0.54200000000000004</v>
      </c>
      <c r="K1326" s="3">
        <v>18.234999999999999</v>
      </c>
      <c r="L1326" s="3">
        <v>22487</v>
      </c>
      <c r="M1326" s="3" t="s">
        <v>313</v>
      </c>
      <c r="N1326" s="3">
        <v>32.370455710000002</v>
      </c>
      <c r="O1326" s="3">
        <v>1.85</v>
      </c>
      <c r="P1326" t="s">
        <v>37</v>
      </c>
      <c r="Q1326" s="3">
        <f t="shared" si="40"/>
        <v>0</v>
      </c>
      <c r="R1326" s="3">
        <f t="shared" si="41"/>
        <v>2</v>
      </c>
      <c r="S1326" s="3">
        <f>IF(Machine_Downtime[[#This Row],[Coolant_Temperature]]&gt;18,2,0)</f>
        <v>2</v>
      </c>
      <c r="T1326" s="3">
        <f>IF(Machine_Downtime[[#This Row],[Torque]]&gt;24,2,0)</f>
        <v>2</v>
      </c>
      <c r="U1326" s="3">
        <f>Machine_Downtime[[#This Row],[torque_risk]]+Machine_Downtime[[#This Row],[temperature_risk]]+Machine_Downtime[[#This Row],[splindle_speed_risk]]+Machine_Downtime[[#This Row],[pressure_risk]]</f>
        <v>6</v>
      </c>
      <c r="V1326" s="3" t="str">
        <f>IF(Machine_Downtime[[#This Row],[risk_score]]&gt;=5,"High",IF(Machine_Downtime[[#This Row],[risk_score]]&gt;=3,"Medium","Low"))</f>
        <v>High</v>
      </c>
    </row>
    <row r="1327" spans="1:22" x14ac:dyDescent="0.3">
      <c r="A1327" t="s">
        <v>398</v>
      </c>
      <c r="B1327" t="s">
        <v>17</v>
      </c>
      <c r="C1327" t="s">
        <v>18</v>
      </c>
      <c r="D1327" s="3">
        <v>119.03324569999999</v>
      </c>
      <c r="E1327" s="3">
        <v>5.6668604709999997</v>
      </c>
      <c r="F1327" s="3">
        <v>5.9763055090000003</v>
      </c>
      <c r="G1327" s="3">
        <v>26.4</v>
      </c>
      <c r="H1327" s="3">
        <v>48.5</v>
      </c>
      <c r="I1327" s="3">
        <v>34.9</v>
      </c>
      <c r="J1327" s="3">
        <v>1.5620000000000001</v>
      </c>
      <c r="K1327" s="3">
        <v>24.234999999999999</v>
      </c>
      <c r="L1327" s="3">
        <v>22682</v>
      </c>
      <c r="M1327" s="3" t="s">
        <v>203</v>
      </c>
      <c r="N1327" s="3">
        <v>35.581220899999998</v>
      </c>
      <c r="O1327" s="3">
        <v>2.11</v>
      </c>
      <c r="P1327" t="s">
        <v>37</v>
      </c>
      <c r="Q1327" s="3">
        <f t="shared" si="40"/>
        <v>0</v>
      </c>
      <c r="R1327" s="3">
        <f t="shared" si="41"/>
        <v>2</v>
      </c>
      <c r="S1327" s="3">
        <f>IF(Machine_Downtime[[#This Row],[Coolant_Temperature]]&gt;18,2,0)</f>
        <v>2</v>
      </c>
      <c r="T1327" s="3">
        <f>IF(Machine_Downtime[[#This Row],[Torque]]&gt;24,2,0)</f>
        <v>2</v>
      </c>
      <c r="U1327" s="3">
        <f>Machine_Downtime[[#This Row],[torque_risk]]+Machine_Downtime[[#This Row],[temperature_risk]]+Machine_Downtime[[#This Row],[splindle_speed_risk]]+Machine_Downtime[[#This Row],[pressure_risk]]</f>
        <v>6</v>
      </c>
      <c r="V1327" s="3" t="str">
        <f>IF(Machine_Downtime[[#This Row],[risk_score]]&gt;=5,"High",IF(Machine_Downtime[[#This Row],[risk_score]]&gt;=3,"Medium","Low"))</f>
        <v>High</v>
      </c>
    </row>
    <row r="1328" spans="1:22" x14ac:dyDescent="0.3">
      <c r="A1328" t="s">
        <v>400</v>
      </c>
      <c r="B1328" t="s">
        <v>17</v>
      </c>
      <c r="C1328" t="s">
        <v>18</v>
      </c>
      <c r="D1328" s="3">
        <v>92.855739900000003</v>
      </c>
      <c r="E1328" s="3">
        <v>5.0774982419999999</v>
      </c>
      <c r="F1328" s="3">
        <v>6.7807507600000001</v>
      </c>
      <c r="G1328" s="3">
        <v>21.1</v>
      </c>
      <c r="H1328" s="3">
        <v>40.5</v>
      </c>
      <c r="I1328" s="3">
        <v>33.5</v>
      </c>
      <c r="J1328" s="3">
        <v>0.84299999999999997</v>
      </c>
      <c r="K1328" s="3">
        <v>22.864000000000001</v>
      </c>
      <c r="L1328" s="3">
        <v>20424</v>
      </c>
      <c r="M1328" s="3" t="s">
        <v>401</v>
      </c>
      <c r="N1328" s="3">
        <v>34.973004189999997</v>
      </c>
      <c r="O1328" s="3">
        <v>1.95</v>
      </c>
      <c r="P1328" t="s">
        <v>37</v>
      </c>
      <c r="Q1328" s="3">
        <f t="shared" si="40"/>
        <v>0</v>
      </c>
      <c r="R1328" s="3">
        <f t="shared" si="41"/>
        <v>2</v>
      </c>
      <c r="S1328" s="3">
        <f>IF(Machine_Downtime[[#This Row],[Coolant_Temperature]]&gt;18,2,0)</f>
        <v>2</v>
      </c>
      <c r="T1328" s="3">
        <f>IF(Machine_Downtime[[#This Row],[Torque]]&gt;24,2,0)</f>
        <v>2</v>
      </c>
      <c r="U1328" s="3">
        <f>Machine_Downtime[[#This Row],[torque_risk]]+Machine_Downtime[[#This Row],[temperature_risk]]+Machine_Downtime[[#This Row],[splindle_speed_risk]]+Machine_Downtime[[#This Row],[pressure_risk]]</f>
        <v>6</v>
      </c>
      <c r="V1328" s="3" t="str">
        <f>IF(Machine_Downtime[[#This Row],[risk_score]]&gt;=5,"High",IF(Machine_Downtime[[#This Row],[risk_score]]&gt;=3,"Medium","Low"))</f>
        <v>High</v>
      </c>
    </row>
    <row r="1329" spans="1:22" x14ac:dyDescent="0.3">
      <c r="A1329" t="s">
        <v>400</v>
      </c>
      <c r="B1329" t="s">
        <v>17</v>
      </c>
      <c r="C1329" t="s">
        <v>18</v>
      </c>
      <c r="D1329" s="3">
        <v>73.349999999999994</v>
      </c>
      <c r="E1329" s="3">
        <v>4.9762207399999996</v>
      </c>
      <c r="F1329" s="3">
        <v>6.2139898740000001</v>
      </c>
      <c r="G1329" s="3">
        <v>17.3</v>
      </c>
      <c r="H1329" s="3">
        <v>45.3</v>
      </c>
      <c r="I1329" s="3" t="s">
        <v>109</v>
      </c>
      <c r="J1329" s="3">
        <v>0.77500000000000002</v>
      </c>
      <c r="K1329" s="3">
        <v>34.530999999999999</v>
      </c>
      <c r="L1329" s="3">
        <v>20014</v>
      </c>
      <c r="M1329" s="3" t="s">
        <v>153</v>
      </c>
      <c r="N1329" s="3">
        <v>16.964105069999999</v>
      </c>
      <c r="O1329" s="3">
        <v>2.8</v>
      </c>
      <c r="P1329" t="s">
        <v>21</v>
      </c>
      <c r="Q1329" s="3">
        <f t="shared" si="40"/>
        <v>2</v>
      </c>
      <c r="R1329" s="3">
        <f t="shared" si="41"/>
        <v>2</v>
      </c>
      <c r="S1329" s="3">
        <f>IF(Machine_Downtime[[#This Row],[Coolant_Temperature]]&gt;18,2,0)</f>
        <v>0</v>
      </c>
      <c r="T1329" s="3">
        <f>IF(Machine_Downtime[[#This Row],[Torque]]&gt;24,2,0)</f>
        <v>0</v>
      </c>
      <c r="U1329" s="3">
        <f>Machine_Downtime[[#This Row],[torque_risk]]+Machine_Downtime[[#This Row],[temperature_risk]]+Machine_Downtime[[#This Row],[splindle_speed_risk]]+Machine_Downtime[[#This Row],[pressure_risk]]</f>
        <v>4</v>
      </c>
      <c r="V1329" s="3" t="str">
        <f>IF(Machine_Downtime[[#This Row],[risk_score]]&gt;=5,"High",IF(Machine_Downtime[[#This Row],[risk_score]]&gt;=3,"Medium","Low"))</f>
        <v>Medium</v>
      </c>
    </row>
    <row r="1330" spans="1:22" x14ac:dyDescent="0.3">
      <c r="A1330" t="s">
        <v>400</v>
      </c>
      <c r="B1330" t="s">
        <v>17</v>
      </c>
      <c r="C1330" t="s">
        <v>18</v>
      </c>
      <c r="D1330" s="3">
        <v>73.5721609</v>
      </c>
      <c r="E1330" s="3">
        <v>5.1014048159999996</v>
      </c>
      <c r="F1330" s="3">
        <v>6.4475343450000002</v>
      </c>
      <c r="G1330" s="3">
        <v>21.3</v>
      </c>
      <c r="H1330" s="3">
        <v>43.9</v>
      </c>
      <c r="I1330" s="3" t="s">
        <v>109</v>
      </c>
      <c r="J1330" s="3">
        <v>1.0209999999999999</v>
      </c>
      <c r="K1330" s="3">
        <v>24.808</v>
      </c>
      <c r="L1330" s="3">
        <v>20493</v>
      </c>
      <c r="M1330" s="3" t="s">
        <v>250</v>
      </c>
      <c r="N1330" s="3">
        <v>35.581220899999998</v>
      </c>
      <c r="O1330" s="3">
        <v>1.89</v>
      </c>
      <c r="P1330" t="s">
        <v>37</v>
      </c>
      <c r="Q1330" s="3">
        <f t="shared" si="40"/>
        <v>2</v>
      </c>
      <c r="R1330" s="3">
        <f t="shared" si="41"/>
        <v>2</v>
      </c>
      <c r="S1330" s="3">
        <f>IF(Machine_Downtime[[#This Row],[Coolant_Temperature]]&gt;18,2,0)</f>
        <v>2</v>
      </c>
      <c r="T1330" s="3">
        <f>IF(Machine_Downtime[[#This Row],[Torque]]&gt;24,2,0)</f>
        <v>2</v>
      </c>
      <c r="U1330" s="3">
        <f>Machine_Downtime[[#This Row],[torque_risk]]+Machine_Downtime[[#This Row],[temperature_risk]]+Machine_Downtime[[#This Row],[splindle_speed_risk]]+Machine_Downtime[[#This Row],[pressure_risk]]</f>
        <v>8</v>
      </c>
      <c r="V1330" s="3" t="str">
        <f>IF(Machine_Downtime[[#This Row],[risk_score]]&gt;=5,"High",IF(Machine_Downtime[[#This Row],[risk_score]]&gt;=3,"Medium","Low"))</f>
        <v>High</v>
      </c>
    </row>
    <row r="1331" spans="1:22" x14ac:dyDescent="0.3">
      <c r="A1331" t="s">
        <v>400</v>
      </c>
      <c r="B1331" t="s">
        <v>17</v>
      </c>
      <c r="C1331" t="s">
        <v>18</v>
      </c>
      <c r="D1331" s="3">
        <v>92.855739900000003</v>
      </c>
      <c r="E1331" s="3">
        <v>5.0873939110000004</v>
      </c>
      <c r="F1331" s="3">
        <v>6.2180033149999998</v>
      </c>
      <c r="G1331" s="3">
        <v>21.1</v>
      </c>
      <c r="H1331" s="3">
        <v>38.700000000000003</v>
      </c>
      <c r="I1331" s="3">
        <v>35.1</v>
      </c>
      <c r="J1331" s="3">
        <v>1.4890000000000001</v>
      </c>
      <c r="K1331" s="3">
        <v>30.863</v>
      </c>
      <c r="L1331" s="3">
        <v>20449</v>
      </c>
      <c r="M1331" s="3" t="s">
        <v>67</v>
      </c>
      <c r="N1331" s="3">
        <v>32.519298550000002</v>
      </c>
      <c r="O1331" s="3">
        <v>1.88</v>
      </c>
      <c r="P1331" t="s">
        <v>37</v>
      </c>
      <c r="Q1331" s="3">
        <f t="shared" si="40"/>
        <v>0</v>
      </c>
      <c r="R1331" s="3">
        <f t="shared" si="41"/>
        <v>2</v>
      </c>
      <c r="S1331" s="3">
        <f>IF(Machine_Downtime[[#This Row],[Coolant_Temperature]]&gt;18,2,0)</f>
        <v>2</v>
      </c>
      <c r="T1331" s="3">
        <f>IF(Machine_Downtime[[#This Row],[Torque]]&gt;24,2,0)</f>
        <v>2</v>
      </c>
      <c r="U1331" s="3">
        <f>Machine_Downtime[[#This Row],[torque_risk]]+Machine_Downtime[[#This Row],[temperature_risk]]+Machine_Downtime[[#This Row],[splindle_speed_risk]]+Machine_Downtime[[#This Row],[pressure_risk]]</f>
        <v>6</v>
      </c>
      <c r="V1331" s="3" t="str">
        <f>IF(Machine_Downtime[[#This Row],[risk_score]]&gt;=5,"High",IF(Machine_Downtime[[#This Row],[risk_score]]&gt;=3,"Medium","Low"))</f>
        <v>High</v>
      </c>
    </row>
    <row r="1332" spans="1:22" x14ac:dyDescent="0.3">
      <c r="A1332" t="s">
        <v>400</v>
      </c>
      <c r="B1332" t="s">
        <v>28</v>
      </c>
      <c r="C1332" t="s">
        <v>29</v>
      </c>
      <c r="D1332" s="3">
        <v>66.56</v>
      </c>
      <c r="E1332" s="3">
        <v>4.9764238599999997</v>
      </c>
      <c r="F1332" s="3">
        <v>6.5187428909999996</v>
      </c>
      <c r="G1332" s="3">
        <v>20.9</v>
      </c>
      <c r="H1332" s="3">
        <v>52.4</v>
      </c>
      <c r="I1332" s="3">
        <v>31.9</v>
      </c>
      <c r="J1332" s="3">
        <v>1.45</v>
      </c>
      <c r="K1332" s="3">
        <v>35.978999999999999</v>
      </c>
      <c r="L1332" s="3">
        <v>20015</v>
      </c>
      <c r="M1332" s="3" t="s">
        <v>346</v>
      </c>
      <c r="N1332" s="3">
        <v>15.119739300000001</v>
      </c>
      <c r="O1332" s="3">
        <v>2.83</v>
      </c>
      <c r="P1332" t="s">
        <v>21</v>
      </c>
      <c r="Q1332" s="3">
        <f t="shared" si="40"/>
        <v>2</v>
      </c>
      <c r="R1332" s="3">
        <f t="shared" si="41"/>
        <v>2</v>
      </c>
      <c r="S1332" s="3">
        <f>IF(Machine_Downtime[[#This Row],[Coolant_Temperature]]&gt;18,2,0)</f>
        <v>2</v>
      </c>
      <c r="T1332" s="3">
        <f>IF(Machine_Downtime[[#This Row],[Torque]]&gt;24,2,0)</f>
        <v>0</v>
      </c>
      <c r="U1332" s="3">
        <f>Machine_Downtime[[#This Row],[torque_risk]]+Machine_Downtime[[#This Row],[temperature_risk]]+Machine_Downtime[[#This Row],[splindle_speed_risk]]+Machine_Downtime[[#This Row],[pressure_risk]]</f>
        <v>6</v>
      </c>
      <c r="V1332" s="3" t="str">
        <f>IF(Machine_Downtime[[#This Row],[risk_score]]&gt;=5,"High",IF(Machine_Downtime[[#This Row],[risk_score]]&gt;=3,"Medium","Low"))</f>
        <v>High</v>
      </c>
    </row>
    <row r="1333" spans="1:22" x14ac:dyDescent="0.3">
      <c r="A1333" t="s">
        <v>400</v>
      </c>
      <c r="B1333" t="s">
        <v>28</v>
      </c>
      <c r="C1333" t="s">
        <v>29</v>
      </c>
      <c r="D1333" s="3">
        <v>61.06</v>
      </c>
      <c r="E1333" s="3">
        <v>4.9673569540000004</v>
      </c>
      <c r="F1333" s="3">
        <v>6.8644833680000001</v>
      </c>
      <c r="G1333" s="3">
        <v>8.6999999999999993</v>
      </c>
      <c r="H1333" s="3">
        <v>40.1</v>
      </c>
      <c r="I1333" s="3">
        <v>37.200000000000003</v>
      </c>
      <c r="J1333" s="3">
        <v>1.119</v>
      </c>
      <c r="K1333" s="3">
        <v>24.832000000000001</v>
      </c>
      <c r="L1333" s="3">
        <v>19988</v>
      </c>
      <c r="M1333" s="3" t="s">
        <v>239</v>
      </c>
      <c r="N1333" s="3">
        <v>16.44955444</v>
      </c>
      <c r="O1333" s="3">
        <v>2.76</v>
      </c>
      <c r="P1333" t="s">
        <v>21</v>
      </c>
      <c r="Q1333" s="3">
        <f t="shared" si="40"/>
        <v>2</v>
      </c>
      <c r="R1333" s="3">
        <f t="shared" si="41"/>
        <v>2</v>
      </c>
      <c r="S1333" s="3">
        <f>IF(Machine_Downtime[[#This Row],[Coolant_Temperature]]&gt;18,2,0)</f>
        <v>0</v>
      </c>
      <c r="T1333" s="3">
        <f>IF(Machine_Downtime[[#This Row],[Torque]]&gt;24,2,0)</f>
        <v>0</v>
      </c>
      <c r="U1333" s="3">
        <f>Machine_Downtime[[#This Row],[torque_risk]]+Machine_Downtime[[#This Row],[temperature_risk]]+Machine_Downtime[[#This Row],[splindle_speed_risk]]+Machine_Downtime[[#This Row],[pressure_risk]]</f>
        <v>4</v>
      </c>
      <c r="V1333" s="3" t="str">
        <f>IF(Machine_Downtime[[#This Row],[risk_score]]&gt;=5,"High",IF(Machine_Downtime[[#This Row],[risk_score]]&gt;=3,"Medium","Low"))</f>
        <v>Medium</v>
      </c>
    </row>
    <row r="1334" spans="1:22" x14ac:dyDescent="0.3">
      <c r="A1334" t="s">
        <v>400</v>
      </c>
      <c r="B1334" t="s">
        <v>23</v>
      </c>
      <c r="C1334" t="s">
        <v>24</v>
      </c>
      <c r="D1334" s="3">
        <v>84.24</v>
      </c>
      <c r="E1334" s="3">
        <v>4.9715939750000002</v>
      </c>
      <c r="F1334" s="3">
        <v>6.1063111799999996</v>
      </c>
      <c r="G1334" s="3">
        <v>25.8</v>
      </c>
      <c r="H1334" s="3">
        <v>43.8</v>
      </c>
      <c r="I1334" s="3">
        <v>42.4</v>
      </c>
      <c r="J1334" s="3">
        <v>0.77700000000000002</v>
      </c>
      <c r="K1334" s="3">
        <v>12.992000000000001</v>
      </c>
      <c r="L1334" s="3">
        <v>19990</v>
      </c>
      <c r="M1334" s="3" t="s">
        <v>117</v>
      </c>
      <c r="N1334" s="3">
        <v>14.202889730000001</v>
      </c>
      <c r="O1334" s="3">
        <v>2.92</v>
      </c>
      <c r="P1334" t="s">
        <v>21</v>
      </c>
      <c r="Q1334" s="3">
        <f t="shared" si="40"/>
        <v>2</v>
      </c>
      <c r="R1334" s="3">
        <f t="shared" si="41"/>
        <v>0</v>
      </c>
      <c r="S1334" s="3">
        <f>IF(Machine_Downtime[[#This Row],[Coolant_Temperature]]&gt;18,2,0)</f>
        <v>2</v>
      </c>
      <c r="T1334" s="3">
        <f>IF(Machine_Downtime[[#This Row],[Torque]]&gt;24,2,0)</f>
        <v>0</v>
      </c>
      <c r="U1334" s="3">
        <f>Machine_Downtime[[#This Row],[torque_risk]]+Machine_Downtime[[#This Row],[temperature_risk]]+Machine_Downtime[[#This Row],[splindle_speed_risk]]+Machine_Downtime[[#This Row],[pressure_risk]]</f>
        <v>4</v>
      </c>
      <c r="V1334" s="3" t="str">
        <f>IF(Machine_Downtime[[#This Row],[risk_score]]&gt;=5,"High",IF(Machine_Downtime[[#This Row],[risk_score]]&gt;=3,"Medium","Low"))</f>
        <v>Medium</v>
      </c>
    </row>
    <row r="1335" spans="1:22" x14ac:dyDescent="0.3">
      <c r="A1335" t="s">
        <v>402</v>
      </c>
      <c r="B1335" t="s">
        <v>28</v>
      </c>
      <c r="C1335" t="s">
        <v>29</v>
      </c>
      <c r="D1335" s="3">
        <v>89.38</v>
      </c>
      <c r="E1335" s="3">
        <v>4.572497737</v>
      </c>
      <c r="F1335" s="3">
        <v>6.340596218</v>
      </c>
      <c r="G1335" s="3">
        <v>12.7</v>
      </c>
      <c r="H1335" s="3">
        <v>49.6</v>
      </c>
      <c r="I1335" s="3">
        <v>37.6</v>
      </c>
      <c r="J1335" s="3">
        <v>1.337</v>
      </c>
      <c r="K1335" s="3">
        <v>30.388999999999999</v>
      </c>
      <c r="L1335" s="3">
        <v>18458</v>
      </c>
      <c r="M1335" s="3" t="s">
        <v>103</v>
      </c>
      <c r="N1335" s="3">
        <v>15.900716149999999</v>
      </c>
      <c r="O1335" s="3">
        <v>2.5</v>
      </c>
      <c r="P1335" t="s">
        <v>21</v>
      </c>
      <c r="Q1335" s="3">
        <f t="shared" si="40"/>
        <v>2</v>
      </c>
      <c r="R1335" s="3">
        <f t="shared" si="41"/>
        <v>0</v>
      </c>
      <c r="S1335" s="3">
        <f>IF(Machine_Downtime[[#This Row],[Coolant_Temperature]]&gt;18,2,0)</f>
        <v>0</v>
      </c>
      <c r="T1335" s="3">
        <f>IF(Machine_Downtime[[#This Row],[Torque]]&gt;24,2,0)</f>
        <v>0</v>
      </c>
      <c r="U1335" s="3">
        <f>Machine_Downtime[[#This Row],[torque_risk]]+Machine_Downtime[[#This Row],[temperature_risk]]+Machine_Downtime[[#This Row],[splindle_speed_risk]]+Machine_Downtime[[#This Row],[pressure_risk]]</f>
        <v>2</v>
      </c>
      <c r="V1335" s="3" t="str">
        <f>IF(Machine_Downtime[[#This Row],[risk_score]]&gt;=5,"High",IF(Machine_Downtime[[#This Row],[risk_score]]&gt;=3,"Medium","Low"))</f>
        <v>Low</v>
      </c>
    </row>
    <row r="1336" spans="1:22" x14ac:dyDescent="0.3">
      <c r="A1336" t="s">
        <v>403</v>
      </c>
      <c r="B1336" t="s">
        <v>28</v>
      </c>
      <c r="C1336" t="s">
        <v>29</v>
      </c>
      <c r="D1336" s="3">
        <v>72.819999999999993</v>
      </c>
      <c r="E1336" s="3">
        <v>6.9606359080000004</v>
      </c>
      <c r="F1336" s="3">
        <v>6.1037441550000002</v>
      </c>
      <c r="G1336" s="3">
        <v>30.3</v>
      </c>
      <c r="H1336" s="3">
        <v>51.7</v>
      </c>
      <c r="I1336" s="3" t="s">
        <v>45</v>
      </c>
      <c r="J1336" s="3">
        <v>1.159</v>
      </c>
      <c r="K1336" s="3">
        <v>23.535</v>
      </c>
      <c r="L1336" s="3">
        <v>23432</v>
      </c>
      <c r="M1336" s="3" t="s">
        <v>232</v>
      </c>
      <c r="N1336" s="3">
        <v>25.8041187</v>
      </c>
      <c r="O1336" s="3">
        <v>3.67</v>
      </c>
      <c r="P1336" t="s">
        <v>21</v>
      </c>
      <c r="Q1336" s="3">
        <f t="shared" si="40"/>
        <v>2</v>
      </c>
      <c r="R1336" s="3">
        <f t="shared" si="41"/>
        <v>0</v>
      </c>
      <c r="S1336" s="3">
        <f>IF(Machine_Downtime[[#This Row],[Coolant_Temperature]]&gt;18,2,0)</f>
        <v>2</v>
      </c>
      <c r="T1336" s="3">
        <f>IF(Machine_Downtime[[#This Row],[Torque]]&gt;24,2,0)</f>
        <v>2</v>
      </c>
      <c r="U1336" s="3">
        <f>Machine_Downtime[[#This Row],[torque_risk]]+Machine_Downtime[[#This Row],[temperature_risk]]+Machine_Downtime[[#This Row],[splindle_speed_risk]]+Machine_Downtime[[#This Row],[pressure_risk]]</f>
        <v>6</v>
      </c>
      <c r="V1336" s="3" t="str">
        <f>IF(Machine_Downtime[[#This Row],[risk_score]]&gt;=5,"High",IF(Machine_Downtime[[#This Row],[risk_score]]&gt;=3,"Medium","Low"))</f>
        <v>High</v>
      </c>
    </row>
    <row r="1337" spans="1:22" x14ac:dyDescent="0.3">
      <c r="A1337" t="s">
        <v>403</v>
      </c>
      <c r="B1337" t="s">
        <v>17</v>
      </c>
      <c r="C1337" t="s">
        <v>18</v>
      </c>
      <c r="D1337" s="3">
        <v>63.88</v>
      </c>
      <c r="E1337" s="3">
        <v>5.3586235069999999</v>
      </c>
      <c r="F1337" s="3">
        <v>6.9185459429999998</v>
      </c>
      <c r="G1337" s="3">
        <v>29.8</v>
      </c>
      <c r="H1337" s="3" t="s">
        <v>56</v>
      </c>
      <c r="I1337" s="3">
        <v>40.9</v>
      </c>
      <c r="J1337" s="3">
        <v>1.21</v>
      </c>
      <c r="K1337" s="3">
        <v>23.725000000000001</v>
      </c>
      <c r="L1337" s="3">
        <v>20801</v>
      </c>
      <c r="M1337" s="3" t="s">
        <v>51</v>
      </c>
      <c r="N1337" s="3">
        <v>25.79993515</v>
      </c>
      <c r="O1337" s="3">
        <v>3.61</v>
      </c>
      <c r="P1337" t="s">
        <v>21</v>
      </c>
      <c r="Q1337" s="3">
        <f t="shared" si="40"/>
        <v>2</v>
      </c>
      <c r="R1337" s="3">
        <f t="shared" si="41"/>
        <v>2</v>
      </c>
      <c r="S1337" s="3">
        <f>IF(Machine_Downtime[[#This Row],[Coolant_Temperature]]&gt;18,2,0)</f>
        <v>2</v>
      </c>
      <c r="T1337" s="3">
        <f>IF(Machine_Downtime[[#This Row],[Torque]]&gt;24,2,0)</f>
        <v>2</v>
      </c>
      <c r="U1337" s="3">
        <f>Machine_Downtime[[#This Row],[torque_risk]]+Machine_Downtime[[#This Row],[temperature_risk]]+Machine_Downtime[[#This Row],[splindle_speed_risk]]+Machine_Downtime[[#This Row],[pressure_risk]]</f>
        <v>8</v>
      </c>
      <c r="V1337" s="3" t="str">
        <f>IF(Machine_Downtime[[#This Row],[risk_score]]&gt;=5,"High",IF(Machine_Downtime[[#This Row],[risk_score]]&gt;=3,"Medium","Low"))</f>
        <v>High</v>
      </c>
    </row>
    <row r="1338" spans="1:22" x14ac:dyDescent="0.3">
      <c r="A1338" t="s">
        <v>404</v>
      </c>
      <c r="B1338" t="s">
        <v>17</v>
      </c>
      <c r="C1338" t="s">
        <v>18</v>
      </c>
      <c r="D1338" s="3">
        <v>69.03</v>
      </c>
      <c r="E1338" s="3">
        <v>4.5161709569999999</v>
      </c>
      <c r="F1338" s="3">
        <v>6.3953453380000003</v>
      </c>
      <c r="G1338" s="3">
        <v>6.4</v>
      </c>
      <c r="H1338" s="3">
        <v>52.2</v>
      </c>
      <c r="I1338" s="3">
        <v>37.200000000000003</v>
      </c>
      <c r="J1338" s="3">
        <v>1.581</v>
      </c>
      <c r="K1338" s="3">
        <v>30.035</v>
      </c>
      <c r="L1338" s="3">
        <v>26605</v>
      </c>
      <c r="M1338" s="3" t="s">
        <v>98</v>
      </c>
      <c r="N1338" s="3">
        <v>26.252515809999998</v>
      </c>
      <c r="O1338" s="3">
        <v>2.41</v>
      </c>
      <c r="P1338" t="s">
        <v>21</v>
      </c>
      <c r="Q1338" s="3">
        <f t="shared" si="40"/>
        <v>2</v>
      </c>
      <c r="R1338" s="3">
        <f t="shared" si="41"/>
        <v>2</v>
      </c>
      <c r="S1338" s="3">
        <f>IF(Machine_Downtime[[#This Row],[Coolant_Temperature]]&gt;18,2,0)</f>
        <v>0</v>
      </c>
      <c r="T1338" s="3">
        <f>IF(Machine_Downtime[[#This Row],[Torque]]&gt;24,2,0)</f>
        <v>2</v>
      </c>
      <c r="U1338" s="3">
        <f>Machine_Downtime[[#This Row],[torque_risk]]+Machine_Downtime[[#This Row],[temperature_risk]]+Machine_Downtime[[#This Row],[splindle_speed_risk]]+Machine_Downtime[[#This Row],[pressure_risk]]</f>
        <v>6</v>
      </c>
      <c r="V1338" s="3" t="str">
        <f>IF(Machine_Downtime[[#This Row],[risk_score]]&gt;=5,"High",IF(Machine_Downtime[[#This Row],[risk_score]]&gt;=3,"Medium","Low"))</f>
        <v>High</v>
      </c>
    </row>
    <row r="1339" spans="1:22" x14ac:dyDescent="0.3">
      <c r="A1339" t="s">
        <v>404</v>
      </c>
      <c r="B1339" t="s">
        <v>28</v>
      </c>
      <c r="C1339" t="s">
        <v>29</v>
      </c>
      <c r="D1339" s="3">
        <v>83.54</v>
      </c>
      <c r="E1339" s="3">
        <v>4.5360833539999996</v>
      </c>
      <c r="F1339" s="3">
        <v>6.4514058419999998</v>
      </c>
      <c r="G1339" s="3">
        <v>15.1</v>
      </c>
      <c r="H1339" s="3">
        <v>47.6</v>
      </c>
      <c r="I1339" s="3">
        <v>32.200000000000003</v>
      </c>
      <c r="J1339" s="3">
        <v>0.27700000000000002</v>
      </c>
      <c r="K1339" s="3">
        <v>20.84</v>
      </c>
      <c r="L1339" s="3">
        <v>18283</v>
      </c>
      <c r="M1339" s="3" t="s">
        <v>242</v>
      </c>
      <c r="N1339" s="3">
        <v>26.111797840000001</v>
      </c>
      <c r="O1339" s="3">
        <v>2.41</v>
      </c>
      <c r="P1339" t="s">
        <v>21</v>
      </c>
      <c r="Q1339" s="3">
        <f t="shared" si="40"/>
        <v>2</v>
      </c>
      <c r="R1339" s="3">
        <f t="shared" si="41"/>
        <v>2</v>
      </c>
      <c r="S1339" s="3">
        <f>IF(Machine_Downtime[[#This Row],[Coolant_Temperature]]&gt;18,2,0)</f>
        <v>0</v>
      </c>
      <c r="T1339" s="3">
        <f>IF(Machine_Downtime[[#This Row],[Torque]]&gt;24,2,0)</f>
        <v>2</v>
      </c>
      <c r="U1339" s="3">
        <f>Machine_Downtime[[#This Row],[torque_risk]]+Machine_Downtime[[#This Row],[temperature_risk]]+Machine_Downtime[[#This Row],[splindle_speed_risk]]+Machine_Downtime[[#This Row],[pressure_risk]]</f>
        <v>6</v>
      </c>
      <c r="V1339" s="3" t="str">
        <f>IF(Machine_Downtime[[#This Row],[risk_score]]&gt;=5,"High",IF(Machine_Downtime[[#This Row],[risk_score]]&gt;=3,"Medium","Low"))</f>
        <v>High</v>
      </c>
    </row>
    <row r="1340" spans="1:22" x14ac:dyDescent="0.3">
      <c r="A1340" t="s">
        <v>404</v>
      </c>
      <c r="B1340" t="s">
        <v>17</v>
      </c>
      <c r="C1340" t="s">
        <v>18</v>
      </c>
      <c r="D1340" s="3">
        <v>80.790000000000006</v>
      </c>
      <c r="E1340" s="3">
        <v>4.5144758459999998</v>
      </c>
      <c r="F1340" s="3">
        <v>6.5719261109999998</v>
      </c>
      <c r="G1340" s="3">
        <v>11.6</v>
      </c>
      <c r="H1340" s="3">
        <v>48.7</v>
      </c>
      <c r="I1340" s="3">
        <v>32.6</v>
      </c>
      <c r="J1340" s="3">
        <v>0.61899999999999999</v>
      </c>
      <c r="K1340" s="3">
        <v>29.234999999999999</v>
      </c>
      <c r="L1340" s="3">
        <v>21951</v>
      </c>
      <c r="M1340" s="3" t="s">
        <v>79</v>
      </c>
      <c r="N1340" s="3">
        <v>26.28865639</v>
      </c>
      <c r="O1340" s="3">
        <v>2.66</v>
      </c>
      <c r="P1340" t="s">
        <v>21</v>
      </c>
      <c r="Q1340" s="3">
        <f t="shared" si="40"/>
        <v>2</v>
      </c>
      <c r="R1340" s="3">
        <f t="shared" si="41"/>
        <v>0</v>
      </c>
      <c r="S1340" s="3">
        <f>IF(Machine_Downtime[[#This Row],[Coolant_Temperature]]&gt;18,2,0)</f>
        <v>0</v>
      </c>
      <c r="T1340" s="3">
        <f>IF(Machine_Downtime[[#This Row],[Torque]]&gt;24,2,0)</f>
        <v>2</v>
      </c>
      <c r="U1340" s="3">
        <f>Machine_Downtime[[#This Row],[torque_risk]]+Machine_Downtime[[#This Row],[temperature_risk]]+Machine_Downtime[[#This Row],[splindle_speed_risk]]+Machine_Downtime[[#This Row],[pressure_risk]]</f>
        <v>4</v>
      </c>
      <c r="V1340" s="3" t="str">
        <f>IF(Machine_Downtime[[#This Row],[risk_score]]&gt;=5,"High",IF(Machine_Downtime[[#This Row],[risk_score]]&gt;=3,"Medium","Low"))</f>
        <v>Medium</v>
      </c>
    </row>
    <row r="1341" spans="1:22" x14ac:dyDescent="0.3">
      <c r="A1341" t="s">
        <v>404</v>
      </c>
      <c r="B1341" t="s">
        <v>17</v>
      </c>
      <c r="C1341" t="s">
        <v>18</v>
      </c>
      <c r="D1341" s="3">
        <v>82.57</v>
      </c>
      <c r="E1341" s="3">
        <v>4.5517487440000002</v>
      </c>
      <c r="F1341" s="3">
        <v>6.6623179090000004</v>
      </c>
      <c r="G1341" s="3">
        <v>24.8</v>
      </c>
      <c r="H1341" s="3">
        <v>44.8</v>
      </c>
      <c r="I1341" s="3">
        <v>36.5</v>
      </c>
      <c r="J1341" s="3">
        <v>0.83799999999999997</v>
      </c>
      <c r="K1341" s="3">
        <v>19.440999999999999</v>
      </c>
      <c r="L1341" s="3">
        <v>18374</v>
      </c>
      <c r="M1341" s="3" t="s">
        <v>227</v>
      </c>
      <c r="N1341" s="3">
        <v>25.982475239999999</v>
      </c>
      <c r="O1341" s="3">
        <v>2.5499999999999998</v>
      </c>
      <c r="P1341" t="s">
        <v>21</v>
      </c>
      <c r="Q1341" s="3">
        <f t="shared" si="40"/>
        <v>2</v>
      </c>
      <c r="R1341" s="3">
        <f t="shared" si="41"/>
        <v>2</v>
      </c>
      <c r="S1341" s="3">
        <f>IF(Machine_Downtime[[#This Row],[Coolant_Temperature]]&gt;18,2,0)</f>
        <v>2</v>
      </c>
      <c r="T1341" s="3">
        <f>IF(Machine_Downtime[[#This Row],[Torque]]&gt;24,2,0)</f>
        <v>2</v>
      </c>
      <c r="U1341" s="3">
        <f>Machine_Downtime[[#This Row],[torque_risk]]+Machine_Downtime[[#This Row],[temperature_risk]]+Machine_Downtime[[#This Row],[splindle_speed_risk]]+Machine_Downtime[[#This Row],[pressure_risk]]</f>
        <v>8</v>
      </c>
      <c r="V1341" s="3" t="str">
        <f>IF(Machine_Downtime[[#This Row],[risk_score]]&gt;=5,"High",IF(Machine_Downtime[[#This Row],[risk_score]]&gt;=3,"Medium","Low"))</f>
        <v>High</v>
      </c>
    </row>
    <row r="1342" spans="1:22" x14ac:dyDescent="0.3">
      <c r="A1342" t="s">
        <v>404</v>
      </c>
      <c r="B1342" t="s">
        <v>28</v>
      </c>
      <c r="C1342" t="s">
        <v>29</v>
      </c>
      <c r="D1342" s="3">
        <v>99.14</v>
      </c>
      <c r="E1342" s="3">
        <v>4.5155405860000002</v>
      </c>
      <c r="F1342" s="3">
        <v>6.0997449939999999</v>
      </c>
      <c r="G1342" s="3">
        <v>20.8</v>
      </c>
      <c r="H1342" s="3">
        <v>46.3</v>
      </c>
      <c r="I1342" s="3">
        <v>29.4</v>
      </c>
      <c r="J1342" s="3">
        <v>0.55500000000000005</v>
      </c>
      <c r="K1342" s="3">
        <v>24.744</v>
      </c>
      <c r="L1342" s="3">
        <v>18167</v>
      </c>
      <c r="M1342" s="3" t="s">
        <v>22</v>
      </c>
      <c r="N1342" s="3">
        <v>26.278527</v>
      </c>
      <c r="O1342" s="3">
        <v>2.35</v>
      </c>
      <c r="P1342" t="s">
        <v>21</v>
      </c>
      <c r="Q1342" s="3">
        <f t="shared" si="40"/>
        <v>0</v>
      </c>
      <c r="R1342" s="3">
        <f t="shared" si="41"/>
        <v>0</v>
      </c>
      <c r="S1342" s="3">
        <f>IF(Machine_Downtime[[#This Row],[Coolant_Temperature]]&gt;18,2,0)</f>
        <v>2</v>
      </c>
      <c r="T1342" s="3">
        <f>IF(Machine_Downtime[[#This Row],[Torque]]&gt;24,2,0)</f>
        <v>2</v>
      </c>
      <c r="U1342" s="3">
        <f>Machine_Downtime[[#This Row],[torque_risk]]+Machine_Downtime[[#This Row],[temperature_risk]]+Machine_Downtime[[#This Row],[splindle_speed_risk]]+Machine_Downtime[[#This Row],[pressure_risk]]</f>
        <v>4</v>
      </c>
      <c r="V1342" s="3" t="str">
        <f>IF(Machine_Downtime[[#This Row],[risk_score]]&gt;=5,"High",IF(Machine_Downtime[[#This Row],[risk_score]]&gt;=3,"Medium","Low"))</f>
        <v>Medium</v>
      </c>
    </row>
    <row r="1343" spans="1:22" x14ac:dyDescent="0.3">
      <c r="A1343" t="s">
        <v>404</v>
      </c>
      <c r="B1343" t="s">
        <v>28</v>
      </c>
      <c r="C1343" t="s">
        <v>29</v>
      </c>
      <c r="D1343" s="3">
        <v>99.1</v>
      </c>
      <c r="E1343" s="3">
        <v>4.5430767129999996</v>
      </c>
      <c r="F1343" s="3">
        <v>6.2919863889999998</v>
      </c>
      <c r="G1343" s="3">
        <v>11.5</v>
      </c>
      <c r="H1343" s="3">
        <v>46.5</v>
      </c>
      <c r="I1343" s="3">
        <v>28.2</v>
      </c>
      <c r="J1343" s="3">
        <v>1.929</v>
      </c>
      <c r="K1343" s="3">
        <v>32.384</v>
      </c>
      <c r="L1343" s="3">
        <v>18316</v>
      </c>
      <c r="M1343" s="3" t="s">
        <v>44</v>
      </c>
      <c r="N1343" s="3">
        <v>26.064752129999999</v>
      </c>
      <c r="O1343" s="3">
        <v>2.6</v>
      </c>
      <c r="P1343" t="s">
        <v>21</v>
      </c>
      <c r="Q1343" s="3">
        <f t="shared" si="40"/>
        <v>0</v>
      </c>
      <c r="R1343" s="3">
        <f t="shared" si="41"/>
        <v>0</v>
      </c>
      <c r="S1343" s="3">
        <f>IF(Machine_Downtime[[#This Row],[Coolant_Temperature]]&gt;18,2,0)</f>
        <v>0</v>
      </c>
      <c r="T1343" s="3">
        <f>IF(Machine_Downtime[[#This Row],[Torque]]&gt;24,2,0)</f>
        <v>2</v>
      </c>
      <c r="U1343" s="3">
        <f>Machine_Downtime[[#This Row],[torque_risk]]+Machine_Downtime[[#This Row],[temperature_risk]]+Machine_Downtime[[#This Row],[splindle_speed_risk]]+Machine_Downtime[[#This Row],[pressure_risk]]</f>
        <v>2</v>
      </c>
      <c r="V1343" s="3" t="str">
        <f>IF(Machine_Downtime[[#This Row],[risk_score]]&gt;=5,"High",IF(Machine_Downtime[[#This Row],[risk_score]]&gt;=3,"Medium","Low"))</f>
        <v>Low</v>
      </c>
    </row>
    <row r="1344" spans="1:22" x14ac:dyDescent="0.3">
      <c r="A1344" t="s">
        <v>404</v>
      </c>
      <c r="B1344" t="s">
        <v>23</v>
      </c>
      <c r="C1344" t="s">
        <v>24</v>
      </c>
      <c r="D1344" s="3">
        <v>66.650000000000006</v>
      </c>
      <c r="E1344" s="3">
        <v>4.5429678620000002</v>
      </c>
      <c r="F1344" s="3">
        <v>6.5952744900000004</v>
      </c>
      <c r="G1344" s="3">
        <v>32.6</v>
      </c>
      <c r="H1344" s="3">
        <v>46.8</v>
      </c>
      <c r="I1344" s="3">
        <v>33.9</v>
      </c>
      <c r="J1344" s="3">
        <v>1.1379999999999999</v>
      </c>
      <c r="K1344" s="3">
        <v>30.774000000000001</v>
      </c>
      <c r="L1344" s="3">
        <v>18315</v>
      </c>
      <c r="M1344" s="3" t="s">
        <v>137</v>
      </c>
      <c r="N1344" s="3">
        <v>26.066175269999999</v>
      </c>
      <c r="O1344" s="3">
        <v>2.4</v>
      </c>
      <c r="P1344" t="s">
        <v>21</v>
      </c>
      <c r="Q1344" s="3">
        <f t="shared" si="40"/>
        <v>2</v>
      </c>
      <c r="R1344" s="3">
        <f t="shared" si="41"/>
        <v>0</v>
      </c>
      <c r="S1344" s="3">
        <f>IF(Machine_Downtime[[#This Row],[Coolant_Temperature]]&gt;18,2,0)</f>
        <v>2</v>
      </c>
      <c r="T1344" s="3">
        <f>IF(Machine_Downtime[[#This Row],[Torque]]&gt;24,2,0)</f>
        <v>2</v>
      </c>
      <c r="U1344" s="3">
        <f>Machine_Downtime[[#This Row],[torque_risk]]+Machine_Downtime[[#This Row],[temperature_risk]]+Machine_Downtime[[#This Row],[splindle_speed_risk]]+Machine_Downtime[[#This Row],[pressure_risk]]</f>
        <v>6</v>
      </c>
      <c r="V1344" s="3" t="str">
        <f>IF(Machine_Downtime[[#This Row],[risk_score]]&gt;=5,"High",IF(Machine_Downtime[[#This Row],[risk_score]]&gt;=3,"Medium","Low"))</f>
        <v>High</v>
      </c>
    </row>
    <row r="1345" spans="1:22" x14ac:dyDescent="0.3">
      <c r="A1345" t="s">
        <v>404</v>
      </c>
      <c r="B1345" t="s">
        <v>17</v>
      </c>
      <c r="C1345" t="s">
        <v>18</v>
      </c>
      <c r="D1345" s="3">
        <v>55.41</v>
      </c>
      <c r="E1345" s="3">
        <v>4.5355075080000002</v>
      </c>
      <c r="F1345" s="3">
        <v>6.7086984139999997</v>
      </c>
      <c r="G1345" s="3">
        <v>10.7</v>
      </c>
      <c r="H1345" s="3">
        <v>47.7</v>
      </c>
      <c r="I1345" s="3">
        <v>40.4</v>
      </c>
      <c r="J1345" s="3">
        <v>0.84699999999999998</v>
      </c>
      <c r="K1345" s="3">
        <v>8.1880000000000006</v>
      </c>
      <c r="L1345" s="3">
        <v>18276</v>
      </c>
      <c r="M1345" s="3" t="s">
        <v>87</v>
      </c>
      <c r="N1345" s="3">
        <v>26.121799079999999</v>
      </c>
      <c r="O1345" s="3">
        <v>2.48</v>
      </c>
      <c r="P1345" t="s">
        <v>21</v>
      </c>
      <c r="Q1345" s="3">
        <f t="shared" si="40"/>
        <v>2</v>
      </c>
      <c r="R1345" s="3">
        <f t="shared" si="41"/>
        <v>0</v>
      </c>
      <c r="S1345" s="3">
        <f>IF(Machine_Downtime[[#This Row],[Coolant_Temperature]]&gt;18,2,0)</f>
        <v>0</v>
      </c>
      <c r="T1345" s="3">
        <f>IF(Machine_Downtime[[#This Row],[Torque]]&gt;24,2,0)</f>
        <v>2</v>
      </c>
      <c r="U1345" s="3">
        <f>Machine_Downtime[[#This Row],[torque_risk]]+Machine_Downtime[[#This Row],[temperature_risk]]+Machine_Downtime[[#This Row],[splindle_speed_risk]]+Machine_Downtime[[#This Row],[pressure_risk]]</f>
        <v>4</v>
      </c>
      <c r="V1345" s="3" t="str">
        <f>IF(Machine_Downtime[[#This Row],[risk_score]]&gt;=5,"High",IF(Machine_Downtime[[#This Row],[risk_score]]&gt;=3,"Medium","Low"))</f>
        <v>Medium</v>
      </c>
    </row>
    <row r="1346" spans="1:22" x14ac:dyDescent="0.3">
      <c r="A1346" t="s">
        <v>404</v>
      </c>
      <c r="B1346" t="s">
        <v>17</v>
      </c>
      <c r="C1346" t="s">
        <v>18</v>
      </c>
      <c r="D1346" s="3">
        <v>128.19235230000001</v>
      </c>
      <c r="E1346" s="3">
        <v>5.1989998980000003</v>
      </c>
      <c r="F1346" s="3">
        <v>6.2681166529999999</v>
      </c>
      <c r="G1346" s="3">
        <v>10.6</v>
      </c>
      <c r="H1346" s="3">
        <v>50.3</v>
      </c>
      <c r="I1346" s="3" t="s">
        <v>212</v>
      </c>
      <c r="J1346" s="3">
        <v>0.63400000000000001</v>
      </c>
      <c r="K1346" s="3">
        <v>16.893000000000001</v>
      </c>
      <c r="L1346" s="3">
        <v>17726</v>
      </c>
      <c r="M1346" s="3" t="s">
        <v>112</v>
      </c>
      <c r="N1346" s="3">
        <v>31.620335180000001</v>
      </c>
      <c r="O1346" s="3">
        <v>1.91</v>
      </c>
      <c r="P1346" t="s">
        <v>37</v>
      </c>
      <c r="Q1346" s="3">
        <f t="shared" ref="Q1346:Q1409" si="42">IF(D1346&lt;90,2,0)</f>
        <v>0</v>
      </c>
      <c r="R1346" s="3">
        <f t="shared" ref="R1346:R1409" si="43">IF(L1345&gt;20000,2,0)</f>
        <v>0</v>
      </c>
      <c r="S1346" s="3">
        <f>IF(Machine_Downtime[[#This Row],[Coolant_Temperature]]&gt;18,2,0)</f>
        <v>0</v>
      </c>
      <c r="T1346" s="3">
        <f>IF(Machine_Downtime[[#This Row],[Torque]]&gt;24,2,0)</f>
        <v>2</v>
      </c>
      <c r="U1346" s="3">
        <f>Machine_Downtime[[#This Row],[torque_risk]]+Machine_Downtime[[#This Row],[temperature_risk]]+Machine_Downtime[[#This Row],[splindle_speed_risk]]+Machine_Downtime[[#This Row],[pressure_risk]]</f>
        <v>2</v>
      </c>
      <c r="V1346" s="3" t="str">
        <f>IF(Machine_Downtime[[#This Row],[risk_score]]&gt;=5,"High",IF(Machine_Downtime[[#This Row],[risk_score]]&gt;=3,"Medium","Low"))</f>
        <v>Low</v>
      </c>
    </row>
    <row r="1347" spans="1:22" x14ac:dyDescent="0.3">
      <c r="A1347" t="s">
        <v>404</v>
      </c>
      <c r="B1347" t="s">
        <v>17</v>
      </c>
      <c r="C1347" t="s">
        <v>18</v>
      </c>
      <c r="D1347" s="3">
        <v>89.4587468</v>
      </c>
      <c r="E1347" s="3">
        <v>5.2030359260000001</v>
      </c>
      <c r="F1347" s="3">
        <v>6.7858315039999999</v>
      </c>
      <c r="G1347" s="3">
        <v>7.4</v>
      </c>
      <c r="H1347" s="3">
        <v>45.8</v>
      </c>
      <c r="I1347" s="3">
        <v>26.6</v>
      </c>
      <c r="J1347" s="3">
        <v>0.75900000000000001</v>
      </c>
      <c r="K1347" s="3">
        <v>31.849</v>
      </c>
      <c r="L1347" s="3">
        <v>20923</v>
      </c>
      <c r="M1347" s="3" t="s">
        <v>245</v>
      </c>
      <c r="N1347" s="3">
        <v>35.581220899999998</v>
      </c>
      <c r="O1347" s="3" t="s">
        <v>81</v>
      </c>
      <c r="P1347" t="s">
        <v>37</v>
      </c>
      <c r="Q1347" s="3">
        <f t="shared" si="42"/>
        <v>2</v>
      </c>
      <c r="R1347" s="3">
        <f t="shared" si="43"/>
        <v>0</v>
      </c>
      <c r="S1347" s="3">
        <f>IF(Machine_Downtime[[#This Row],[Coolant_Temperature]]&gt;18,2,0)</f>
        <v>0</v>
      </c>
      <c r="T1347" s="3">
        <f>IF(Machine_Downtime[[#This Row],[Torque]]&gt;24,2,0)</f>
        <v>2</v>
      </c>
      <c r="U1347" s="3">
        <f>Machine_Downtime[[#This Row],[torque_risk]]+Machine_Downtime[[#This Row],[temperature_risk]]+Machine_Downtime[[#This Row],[splindle_speed_risk]]+Machine_Downtime[[#This Row],[pressure_risk]]</f>
        <v>4</v>
      </c>
      <c r="V1347" s="3" t="str">
        <f>IF(Machine_Downtime[[#This Row],[risk_score]]&gt;=5,"High",IF(Machine_Downtime[[#This Row],[risk_score]]&gt;=3,"Medium","Low"))</f>
        <v>Medium</v>
      </c>
    </row>
    <row r="1348" spans="1:22" x14ac:dyDescent="0.3">
      <c r="A1348" t="s">
        <v>404</v>
      </c>
      <c r="B1348" t="s">
        <v>23</v>
      </c>
      <c r="C1348" t="s">
        <v>24</v>
      </c>
      <c r="D1348" s="3">
        <v>116.8911523</v>
      </c>
      <c r="E1348" s="3">
        <v>3.1059824479999998</v>
      </c>
      <c r="F1348" s="3">
        <v>6.5039471620000002</v>
      </c>
      <c r="G1348" s="3">
        <v>10.6</v>
      </c>
      <c r="H1348" s="3" t="s">
        <v>128</v>
      </c>
      <c r="I1348" s="3">
        <v>37.200000000000003</v>
      </c>
      <c r="J1348" s="3">
        <v>0.99</v>
      </c>
      <c r="K1348" s="3">
        <v>37.959000000000003</v>
      </c>
      <c r="L1348" s="3">
        <v>20925</v>
      </c>
      <c r="M1348" s="3" t="s">
        <v>87</v>
      </c>
      <c r="N1348" s="3">
        <v>22.814910390000001</v>
      </c>
      <c r="O1348" s="3">
        <v>3.05</v>
      </c>
      <c r="P1348" t="s">
        <v>37</v>
      </c>
      <c r="Q1348" s="3">
        <f t="shared" si="42"/>
        <v>0</v>
      </c>
      <c r="R1348" s="3">
        <f t="shared" si="43"/>
        <v>2</v>
      </c>
      <c r="S1348" s="3">
        <f>IF(Machine_Downtime[[#This Row],[Coolant_Temperature]]&gt;18,2,0)</f>
        <v>0</v>
      </c>
      <c r="T1348" s="3">
        <f>IF(Machine_Downtime[[#This Row],[Torque]]&gt;24,2,0)</f>
        <v>0</v>
      </c>
      <c r="U1348" s="3">
        <f>Machine_Downtime[[#This Row],[torque_risk]]+Machine_Downtime[[#This Row],[temperature_risk]]+Machine_Downtime[[#This Row],[splindle_speed_risk]]+Machine_Downtime[[#This Row],[pressure_risk]]</f>
        <v>2</v>
      </c>
      <c r="V1348" s="3" t="str">
        <f>IF(Machine_Downtime[[#This Row],[risk_score]]&gt;=5,"High",IF(Machine_Downtime[[#This Row],[risk_score]]&gt;=3,"Medium","Low"))</f>
        <v>Low</v>
      </c>
    </row>
    <row r="1349" spans="1:22" x14ac:dyDescent="0.3">
      <c r="A1349" t="s">
        <v>404</v>
      </c>
      <c r="B1349" t="s">
        <v>17</v>
      </c>
      <c r="C1349" t="s">
        <v>18</v>
      </c>
      <c r="D1349" s="3">
        <v>60.9</v>
      </c>
      <c r="E1349" s="3">
        <v>4.5410340900000001</v>
      </c>
      <c r="F1349" s="3">
        <v>6.7936953989999997</v>
      </c>
      <c r="G1349" s="3">
        <v>4.0999999999999996</v>
      </c>
      <c r="H1349" s="3" t="s">
        <v>19</v>
      </c>
      <c r="I1349" s="3" t="s">
        <v>121</v>
      </c>
      <c r="J1349" s="3">
        <v>1.47</v>
      </c>
      <c r="K1349" s="3">
        <v>18.11</v>
      </c>
      <c r="L1349" s="3">
        <v>18306</v>
      </c>
      <c r="M1349" s="3" t="s">
        <v>225</v>
      </c>
      <c r="N1349" s="3">
        <v>26.078990489999999</v>
      </c>
      <c r="O1349" s="3">
        <v>2.7</v>
      </c>
      <c r="P1349" t="s">
        <v>21</v>
      </c>
      <c r="Q1349" s="3">
        <f t="shared" si="42"/>
        <v>2</v>
      </c>
      <c r="R1349" s="3">
        <f t="shared" si="43"/>
        <v>2</v>
      </c>
      <c r="S1349" s="3">
        <f>IF(Machine_Downtime[[#This Row],[Coolant_Temperature]]&gt;18,2,0)</f>
        <v>0</v>
      </c>
      <c r="T1349" s="3">
        <f>IF(Machine_Downtime[[#This Row],[Torque]]&gt;24,2,0)</f>
        <v>2</v>
      </c>
      <c r="U1349" s="3">
        <f>Machine_Downtime[[#This Row],[torque_risk]]+Machine_Downtime[[#This Row],[temperature_risk]]+Machine_Downtime[[#This Row],[splindle_speed_risk]]+Machine_Downtime[[#This Row],[pressure_risk]]</f>
        <v>6</v>
      </c>
      <c r="V1349" s="3" t="str">
        <f>IF(Machine_Downtime[[#This Row],[risk_score]]&gt;=5,"High",IF(Machine_Downtime[[#This Row],[risk_score]]&gt;=3,"Medium","Low"))</f>
        <v>High</v>
      </c>
    </row>
    <row r="1350" spans="1:22" x14ac:dyDescent="0.3">
      <c r="A1350" t="s">
        <v>404</v>
      </c>
      <c r="B1350" t="s">
        <v>28</v>
      </c>
      <c r="C1350" t="s">
        <v>29</v>
      </c>
      <c r="D1350" s="3">
        <v>56.25</v>
      </c>
      <c r="E1350" s="3">
        <v>4.5382392329999997</v>
      </c>
      <c r="F1350" s="3">
        <v>6.3864875190000001</v>
      </c>
      <c r="G1350" s="3">
        <v>24.4</v>
      </c>
      <c r="H1350" s="3">
        <v>52.3</v>
      </c>
      <c r="I1350" s="3">
        <v>33.299999999999997</v>
      </c>
      <c r="J1350" s="3">
        <v>1.323</v>
      </c>
      <c r="K1350" s="3">
        <v>23.018999999999998</v>
      </c>
      <c r="L1350" s="3">
        <v>18294</v>
      </c>
      <c r="M1350" s="3" t="s">
        <v>210</v>
      </c>
      <c r="N1350" s="3">
        <v>26.09609708</v>
      </c>
      <c r="O1350" s="3">
        <v>2.37</v>
      </c>
      <c r="P1350" t="s">
        <v>21</v>
      </c>
      <c r="Q1350" s="3">
        <f t="shared" si="42"/>
        <v>2</v>
      </c>
      <c r="R1350" s="3">
        <f t="shared" si="43"/>
        <v>0</v>
      </c>
      <c r="S1350" s="3">
        <f>IF(Machine_Downtime[[#This Row],[Coolant_Temperature]]&gt;18,2,0)</f>
        <v>2</v>
      </c>
      <c r="T1350" s="3">
        <f>IF(Machine_Downtime[[#This Row],[Torque]]&gt;24,2,0)</f>
        <v>2</v>
      </c>
      <c r="U1350" s="3">
        <f>Machine_Downtime[[#This Row],[torque_risk]]+Machine_Downtime[[#This Row],[temperature_risk]]+Machine_Downtime[[#This Row],[splindle_speed_risk]]+Machine_Downtime[[#This Row],[pressure_risk]]</f>
        <v>6</v>
      </c>
      <c r="V1350" s="3" t="str">
        <f>IF(Machine_Downtime[[#This Row],[risk_score]]&gt;=5,"High",IF(Machine_Downtime[[#This Row],[risk_score]]&gt;=3,"Medium","Low"))</f>
        <v>High</v>
      </c>
    </row>
    <row r="1351" spans="1:22" x14ac:dyDescent="0.3">
      <c r="A1351" t="s">
        <v>404</v>
      </c>
      <c r="B1351" t="s">
        <v>28</v>
      </c>
      <c r="C1351" t="s">
        <v>29</v>
      </c>
      <c r="D1351" s="3">
        <v>78.540000000000006</v>
      </c>
      <c r="E1351" s="3">
        <v>4.538077447</v>
      </c>
      <c r="F1351" s="3">
        <v>6.7515997380000004</v>
      </c>
      <c r="G1351" s="3">
        <v>16.3</v>
      </c>
      <c r="H1351" s="3" t="s">
        <v>177</v>
      </c>
      <c r="I1351" s="3">
        <v>34.1</v>
      </c>
      <c r="J1351" s="3">
        <v>0.29199999999999998</v>
      </c>
      <c r="K1351" s="3">
        <v>23.081</v>
      </c>
      <c r="L1351" s="3">
        <v>18292</v>
      </c>
      <c r="M1351" s="3" t="s">
        <v>76</v>
      </c>
      <c r="N1351" s="3">
        <v>26.09895036</v>
      </c>
      <c r="O1351" s="3">
        <v>2.5099999999999998</v>
      </c>
      <c r="P1351" t="s">
        <v>21</v>
      </c>
      <c r="Q1351" s="3">
        <f t="shared" si="42"/>
        <v>2</v>
      </c>
      <c r="R1351" s="3">
        <f t="shared" si="43"/>
        <v>0</v>
      </c>
      <c r="S1351" s="3">
        <f>IF(Machine_Downtime[[#This Row],[Coolant_Temperature]]&gt;18,2,0)</f>
        <v>0</v>
      </c>
      <c r="T1351" s="3">
        <f>IF(Machine_Downtime[[#This Row],[Torque]]&gt;24,2,0)</f>
        <v>2</v>
      </c>
      <c r="U1351" s="3">
        <f>Machine_Downtime[[#This Row],[torque_risk]]+Machine_Downtime[[#This Row],[temperature_risk]]+Machine_Downtime[[#This Row],[splindle_speed_risk]]+Machine_Downtime[[#This Row],[pressure_risk]]</f>
        <v>4</v>
      </c>
      <c r="V1351" s="3" t="str">
        <f>IF(Machine_Downtime[[#This Row],[risk_score]]&gt;=5,"High",IF(Machine_Downtime[[#This Row],[risk_score]]&gt;=3,"Medium","Low"))</f>
        <v>Medium</v>
      </c>
    </row>
    <row r="1352" spans="1:22" x14ac:dyDescent="0.3">
      <c r="A1352" t="s">
        <v>404</v>
      </c>
      <c r="B1352" t="s">
        <v>17</v>
      </c>
      <c r="C1352" t="s">
        <v>18</v>
      </c>
      <c r="D1352" s="3">
        <v>108.0211553</v>
      </c>
      <c r="E1352" s="3">
        <v>5.2876804220000002</v>
      </c>
      <c r="F1352" s="3">
        <v>7.1207864350000003</v>
      </c>
      <c r="G1352" s="3">
        <v>5.7</v>
      </c>
      <c r="H1352" s="3">
        <v>45.2</v>
      </c>
      <c r="I1352" s="3">
        <v>35.9</v>
      </c>
      <c r="J1352" s="3">
        <v>0.93899999999999995</v>
      </c>
      <c r="K1352" s="3">
        <v>33.161000000000001</v>
      </c>
      <c r="L1352" s="3">
        <v>21239</v>
      </c>
      <c r="M1352" s="3" t="s">
        <v>110</v>
      </c>
      <c r="N1352" s="3">
        <v>34.973004189999997</v>
      </c>
      <c r="O1352" s="3">
        <v>2.88</v>
      </c>
      <c r="P1352" t="s">
        <v>37</v>
      </c>
      <c r="Q1352" s="3">
        <f t="shared" si="42"/>
        <v>0</v>
      </c>
      <c r="R1352" s="3">
        <f t="shared" si="43"/>
        <v>0</v>
      </c>
      <c r="S1352" s="3">
        <f>IF(Machine_Downtime[[#This Row],[Coolant_Temperature]]&gt;18,2,0)</f>
        <v>0</v>
      </c>
      <c r="T1352" s="3">
        <f>IF(Machine_Downtime[[#This Row],[Torque]]&gt;24,2,0)</f>
        <v>2</v>
      </c>
      <c r="U1352" s="3">
        <f>Machine_Downtime[[#This Row],[torque_risk]]+Machine_Downtime[[#This Row],[temperature_risk]]+Machine_Downtime[[#This Row],[splindle_speed_risk]]+Machine_Downtime[[#This Row],[pressure_risk]]</f>
        <v>2</v>
      </c>
      <c r="V1352" s="3" t="str">
        <f>IF(Machine_Downtime[[#This Row],[risk_score]]&gt;=5,"High",IF(Machine_Downtime[[#This Row],[risk_score]]&gt;=3,"Medium","Low"))</f>
        <v>Low</v>
      </c>
    </row>
    <row r="1353" spans="1:22" x14ac:dyDescent="0.3">
      <c r="A1353" t="s">
        <v>404</v>
      </c>
      <c r="B1353" t="s">
        <v>28</v>
      </c>
      <c r="C1353" t="s">
        <v>29</v>
      </c>
      <c r="D1353" s="3">
        <v>78.63</v>
      </c>
      <c r="E1353" s="3">
        <v>4.5362898669999998</v>
      </c>
      <c r="F1353" s="3">
        <v>6.0182239800000001</v>
      </c>
      <c r="G1353" s="3">
        <v>9.6999999999999993</v>
      </c>
      <c r="H1353" s="3">
        <v>46.2</v>
      </c>
      <c r="I1353" s="3">
        <v>41.9</v>
      </c>
      <c r="J1353" s="3">
        <v>0.30299999999999999</v>
      </c>
      <c r="K1353" s="3">
        <v>19.634</v>
      </c>
      <c r="L1353" s="3">
        <v>18289</v>
      </c>
      <c r="M1353" s="3" t="s">
        <v>101</v>
      </c>
      <c r="N1353" s="3">
        <v>26.103231449999999</v>
      </c>
      <c r="O1353" s="3">
        <v>2.64</v>
      </c>
      <c r="P1353" t="s">
        <v>21</v>
      </c>
      <c r="Q1353" s="3">
        <f t="shared" si="42"/>
        <v>2</v>
      </c>
      <c r="R1353" s="3">
        <f t="shared" si="43"/>
        <v>2</v>
      </c>
      <c r="S1353" s="3">
        <f>IF(Machine_Downtime[[#This Row],[Coolant_Temperature]]&gt;18,2,0)</f>
        <v>0</v>
      </c>
      <c r="T1353" s="3">
        <f>IF(Machine_Downtime[[#This Row],[Torque]]&gt;24,2,0)</f>
        <v>2</v>
      </c>
      <c r="U1353" s="3">
        <f>Machine_Downtime[[#This Row],[torque_risk]]+Machine_Downtime[[#This Row],[temperature_risk]]+Machine_Downtime[[#This Row],[splindle_speed_risk]]+Machine_Downtime[[#This Row],[pressure_risk]]</f>
        <v>6</v>
      </c>
      <c r="V1353" s="3" t="str">
        <f>IF(Machine_Downtime[[#This Row],[risk_score]]&gt;=5,"High",IF(Machine_Downtime[[#This Row],[risk_score]]&gt;=3,"Medium","Low"))</f>
        <v>High</v>
      </c>
    </row>
    <row r="1354" spans="1:22" x14ac:dyDescent="0.3">
      <c r="A1354" t="s">
        <v>404</v>
      </c>
      <c r="B1354" t="s">
        <v>17</v>
      </c>
      <c r="C1354" t="s">
        <v>18</v>
      </c>
      <c r="D1354" s="3">
        <v>127.5917705</v>
      </c>
      <c r="E1354" s="3">
        <v>5.1950612930000002</v>
      </c>
      <c r="F1354" s="3">
        <v>5.8214150250000003</v>
      </c>
      <c r="G1354" s="3">
        <v>9.9</v>
      </c>
      <c r="H1354" s="3">
        <v>46.7</v>
      </c>
      <c r="I1354" s="3">
        <v>38.4</v>
      </c>
      <c r="J1354" s="3">
        <v>1.5229999999999999</v>
      </c>
      <c r="K1354" s="3">
        <v>21.286999999999999</v>
      </c>
      <c r="L1354" s="3">
        <v>20898</v>
      </c>
      <c r="M1354" s="3" t="s">
        <v>114</v>
      </c>
      <c r="N1354" s="3">
        <v>30.51400825</v>
      </c>
      <c r="O1354" s="3">
        <v>1.89</v>
      </c>
      <c r="P1354" t="s">
        <v>37</v>
      </c>
      <c r="Q1354" s="3">
        <f t="shared" si="42"/>
        <v>0</v>
      </c>
      <c r="R1354" s="3">
        <f t="shared" si="43"/>
        <v>0</v>
      </c>
      <c r="S1354" s="3">
        <f>IF(Machine_Downtime[[#This Row],[Coolant_Temperature]]&gt;18,2,0)</f>
        <v>0</v>
      </c>
      <c r="T1354" s="3">
        <f>IF(Machine_Downtime[[#This Row],[Torque]]&gt;24,2,0)</f>
        <v>2</v>
      </c>
      <c r="U1354" s="3">
        <f>Machine_Downtime[[#This Row],[torque_risk]]+Machine_Downtime[[#This Row],[temperature_risk]]+Machine_Downtime[[#This Row],[splindle_speed_risk]]+Machine_Downtime[[#This Row],[pressure_risk]]</f>
        <v>2</v>
      </c>
      <c r="V1354" s="3" t="str">
        <f>IF(Machine_Downtime[[#This Row],[risk_score]]&gt;=5,"High",IF(Machine_Downtime[[#This Row],[risk_score]]&gt;=3,"Medium","Low"))</f>
        <v>Low</v>
      </c>
    </row>
    <row r="1355" spans="1:22" x14ac:dyDescent="0.3">
      <c r="A1355" t="s">
        <v>404</v>
      </c>
      <c r="B1355" t="s">
        <v>28</v>
      </c>
      <c r="C1355" t="s">
        <v>29</v>
      </c>
      <c r="D1355" s="3">
        <v>53.44</v>
      </c>
      <c r="E1355" s="3">
        <v>4.5391370210000002</v>
      </c>
      <c r="F1355" s="3">
        <v>6.5438534109999997</v>
      </c>
      <c r="G1355" s="3">
        <v>4.0999999999999996</v>
      </c>
      <c r="H1355" s="3">
        <v>51.6</v>
      </c>
      <c r="I1355" s="3">
        <v>35.700000000000003</v>
      </c>
      <c r="J1355" s="3">
        <v>1.119</v>
      </c>
      <c r="K1355" s="3">
        <v>5.7750000000000004</v>
      </c>
      <c r="L1355" s="3">
        <v>20504</v>
      </c>
      <c r="M1355" s="3" t="s">
        <v>171</v>
      </c>
      <c r="N1355" s="3">
        <v>26.083265040000001</v>
      </c>
      <c r="O1355" s="3">
        <v>2.5099999999999998</v>
      </c>
      <c r="P1355" t="s">
        <v>21</v>
      </c>
      <c r="Q1355" s="3">
        <f t="shared" si="42"/>
        <v>2</v>
      </c>
      <c r="R1355" s="3">
        <f t="shared" si="43"/>
        <v>2</v>
      </c>
      <c r="S1355" s="3">
        <f>IF(Machine_Downtime[[#This Row],[Coolant_Temperature]]&gt;18,2,0)</f>
        <v>0</v>
      </c>
      <c r="T1355" s="3">
        <f>IF(Machine_Downtime[[#This Row],[Torque]]&gt;24,2,0)</f>
        <v>2</v>
      </c>
      <c r="U1355" s="3">
        <f>Machine_Downtime[[#This Row],[torque_risk]]+Machine_Downtime[[#This Row],[temperature_risk]]+Machine_Downtime[[#This Row],[splindle_speed_risk]]+Machine_Downtime[[#This Row],[pressure_risk]]</f>
        <v>6</v>
      </c>
      <c r="V1355" s="3" t="str">
        <f>IF(Machine_Downtime[[#This Row],[risk_score]]&gt;=5,"High",IF(Machine_Downtime[[#This Row],[risk_score]]&gt;=3,"Medium","Low"))</f>
        <v>High</v>
      </c>
    </row>
    <row r="1356" spans="1:22" x14ac:dyDescent="0.3">
      <c r="A1356" t="s">
        <v>404</v>
      </c>
      <c r="B1356" t="s">
        <v>17</v>
      </c>
      <c r="C1356" t="s">
        <v>18</v>
      </c>
      <c r="D1356" s="3">
        <v>92.855739900000003</v>
      </c>
      <c r="E1356" s="3">
        <v>5.2013949029999997</v>
      </c>
      <c r="F1356" s="3">
        <v>6.803151862</v>
      </c>
      <c r="G1356" s="3">
        <v>22.2</v>
      </c>
      <c r="H1356" s="3">
        <v>55.1</v>
      </c>
      <c r="I1356" s="3">
        <v>35.200000000000003</v>
      </c>
      <c r="J1356" s="3">
        <v>0.217</v>
      </c>
      <c r="K1356" s="3">
        <v>22.625</v>
      </c>
      <c r="L1356" s="3">
        <v>19197</v>
      </c>
      <c r="M1356" s="3" t="s">
        <v>202</v>
      </c>
      <c r="N1356" s="3">
        <v>22.82800172</v>
      </c>
      <c r="O1356" s="3">
        <v>2.96</v>
      </c>
      <c r="P1356" t="s">
        <v>37</v>
      </c>
      <c r="Q1356" s="3">
        <f t="shared" si="42"/>
        <v>0</v>
      </c>
      <c r="R1356" s="3">
        <f t="shared" si="43"/>
        <v>2</v>
      </c>
      <c r="S1356" s="3">
        <f>IF(Machine_Downtime[[#This Row],[Coolant_Temperature]]&gt;18,2,0)</f>
        <v>2</v>
      </c>
      <c r="T1356" s="3">
        <f>IF(Machine_Downtime[[#This Row],[Torque]]&gt;24,2,0)</f>
        <v>0</v>
      </c>
      <c r="U1356" s="3">
        <f>Machine_Downtime[[#This Row],[torque_risk]]+Machine_Downtime[[#This Row],[temperature_risk]]+Machine_Downtime[[#This Row],[splindle_speed_risk]]+Machine_Downtime[[#This Row],[pressure_risk]]</f>
        <v>4</v>
      </c>
      <c r="V1356" s="3" t="str">
        <f>IF(Machine_Downtime[[#This Row],[risk_score]]&gt;=5,"High",IF(Machine_Downtime[[#This Row],[risk_score]]&gt;=3,"Medium","Low"))</f>
        <v>Medium</v>
      </c>
    </row>
    <row r="1357" spans="1:22" x14ac:dyDescent="0.3">
      <c r="A1357" t="s">
        <v>404</v>
      </c>
      <c r="B1357" t="s">
        <v>23</v>
      </c>
      <c r="C1357" t="s">
        <v>24</v>
      </c>
      <c r="D1357" s="3">
        <v>71.5</v>
      </c>
      <c r="E1357" s="3">
        <v>6.893181921</v>
      </c>
      <c r="F1357" s="3">
        <v>6.9454220759999998</v>
      </c>
      <c r="G1357" s="3">
        <v>25.8</v>
      </c>
      <c r="H1357" s="3">
        <v>45.3</v>
      </c>
      <c r="I1357" s="3">
        <v>38.1</v>
      </c>
      <c r="J1357" s="3">
        <v>1.248</v>
      </c>
      <c r="K1357" s="3">
        <v>29.417999999999999</v>
      </c>
      <c r="L1357" s="3">
        <v>27613</v>
      </c>
      <c r="M1357" s="3" t="s">
        <v>326</v>
      </c>
      <c r="N1357" s="3">
        <v>26.078990489999999</v>
      </c>
      <c r="O1357" s="3">
        <v>3.67</v>
      </c>
      <c r="P1357" t="s">
        <v>21</v>
      </c>
      <c r="Q1357" s="3">
        <f t="shared" si="42"/>
        <v>2</v>
      </c>
      <c r="R1357" s="3">
        <f t="shared" si="43"/>
        <v>0</v>
      </c>
      <c r="S1357" s="3">
        <f>IF(Machine_Downtime[[#This Row],[Coolant_Temperature]]&gt;18,2,0)</f>
        <v>2</v>
      </c>
      <c r="T1357" s="3">
        <f>IF(Machine_Downtime[[#This Row],[Torque]]&gt;24,2,0)</f>
        <v>2</v>
      </c>
      <c r="U1357" s="3">
        <f>Machine_Downtime[[#This Row],[torque_risk]]+Machine_Downtime[[#This Row],[temperature_risk]]+Machine_Downtime[[#This Row],[splindle_speed_risk]]+Machine_Downtime[[#This Row],[pressure_risk]]</f>
        <v>6</v>
      </c>
      <c r="V1357" s="3" t="str">
        <f>IF(Machine_Downtime[[#This Row],[risk_score]]&gt;=5,"High",IF(Machine_Downtime[[#This Row],[risk_score]]&gt;=3,"Medium","Low"))</f>
        <v>High</v>
      </c>
    </row>
    <row r="1358" spans="1:22" x14ac:dyDescent="0.3">
      <c r="A1358" t="s">
        <v>404</v>
      </c>
      <c r="B1358" t="s">
        <v>23</v>
      </c>
      <c r="C1358" t="s">
        <v>24</v>
      </c>
      <c r="D1358" s="3">
        <v>71.3</v>
      </c>
      <c r="E1358" s="3">
        <v>4.8425205299999998</v>
      </c>
      <c r="F1358" s="3">
        <v>7.1648724890000004</v>
      </c>
      <c r="G1358" s="3">
        <v>13.4</v>
      </c>
      <c r="H1358" s="3">
        <v>48.5</v>
      </c>
      <c r="I1358" s="3">
        <v>36.4</v>
      </c>
      <c r="J1358" s="3">
        <v>1.73</v>
      </c>
      <c r="K1358" s="3">
        <v>18.87</v>
      </c>
      <c r="L1358" s="3">
        <v>26526</v>
      </c>
      <c r="M1358" s="3" t="s">
        <v>199</v>
      </c>
      <c r="N1358" s="3">
        <v>26.09467068</v>
      </c>
      <c r="O1358" s="3">
        <v>3.69</v>
      </c>
      <c r="P1358" t="s">
        <v>21</v>
      </c>
      <c r="Q1358" s="3">
        <f t="shared" si="42"/>
        <v>2</v>
      </c>
      <c r="R1358" s="3">
        <f t="shared" si="43"/>
        <v>2</v>
      </c>
      <c r="S1358" s="3">
        <f>IF(Machine_Downtime[[#This Row],[Coolant_Temperature]]&gt;18,2,0)</f>
        <v>0</v>
      </c>
      <c r="T1358" s="3">
        <f>IF(Machine_Downtime[[#This Row],[Torque]]&gt;24,2,0)</f>
        <v>2</v>
      </c>
      <c r="U1358" s="3">
        <f>Machine_Downtime[[#This Row],[torque_risk]]+Machine_Downtime[[#This Row],[temperature_risk]]+Machine_Downtime[[#This Row],[splindle_speed_risk]]+Machine_Downtime[[#This Row],[pressure_risk]]</f>
        <v>6</v>
      </c>
      <c r="V1358" s="3" t="str">
        <f>IF(Machine_Downtime[[#This Row],[risk_score]]&gt;=5,"High",IF(Machine_Downtime[[#This Row],[risk_score]]&gt;=3,"Medium","Low"))</f>
        <v>High</v>
      </c>
    </row>
    <row r="1359" spans="1:22" x14ac:dyDescent="0.3">
      <c r="A1359" t="s">
        <v>404</v>
      </c>
      <c r="B1359" t="s">
        <v>28</v>
      </c>
      <c r="C1359" t="s">
        <v>29</v>
      </c>
      <c r="D1359" s="3">
        <v>111.6774308</v>
      </c>
      <c r="E1359" s="3">
        <v>3.1648046490000001</v>
      </c>
      <c r="F1359" s="3">
        <v>6.7669934620000003</v>
      </c>
      <c r="G1359" s="3">
        <v>22.2</v>
      </c>
      <c r="H1359" s="3">
        <v>48.9</v>
      </c>
      <c r="I1359" s="3">
        <v>33.4</v>
      </c>
      <c r="J1359" s="3">
        <v>0.32400000000000001</v>
      </c>
      <c r="K1359" s="3">
        <v>8.5280000000000005</v>
      </c>
      <c r="L1359" s="3">
        <v>20910</v>
      </c>
      <c r="M1359" s="3" t="s">
        <v>186</v>
      </c>
      <c r="N1359" s="3">
        <v>22.831276899999999</v>
      </c>
      <c r="O1359" s="3">
        <v>1.91</v>
      </c>
      <c r="P1359" t="s">
        <v>37</v>
      </c>
      <c r="Q1359" s="3">
        <f t="shared" si="42"/>
        <v>0</v>
      </c>
      <c r="R1359" s="3">
        <f t="shared" si="43"/>
        <v>2</v>
      </c>
      <c r="S1359" s="3">
        <f>IF(Machine_Downtime[[#This Row],[Coolant_Temperature]]&gt;18,2,0)</f>
        <v>2</v>
      </c>
      <c r="T1359" s="3">
        <f>IF(Machine_Downtime[[#This Row],[Torque]]&gt;24,2,0)</f>
        <v>0</v>
      </c>
      <c r="U1359" s="3">
        <f>Machine_Downtime[[#This Row],[torque_risk]]+Machine_Downtime[[#This Row],[temperature_risk]]+Machine_Downtime[[#This Row],[splindle_speed_risk]]+Machine_Downtime[[#This Row],[pressure_risk]]</f>
        <v>4</v>
      </c>
      <c r="V1359" s="3" t="str">
        <f>IF(Machine_Downtime[[#This Row],[risk_score]]&gt;=5,"High",IF(Machine_Downtime[[#This Row],[risk_score]]&gt;=3,"Medium","Low"))</f>
        <v>Medium</v>
      </c>
    </row>
    <row r="1360" spans="1:22" x14ac:dyDescent="0.3">
      <c r="A1360" t="s">
        <v>404</v>
      </c>
      <c r="B1360" t="s">
        <v>28</v>
      </c>
      <c r="C1360" t="s">
        <v>29</v>
      </c>
      <c r="D1360" s="3">
        <v>125.4184659</v>
      </c>
      <c r="E1360" s="3">
        <v>5.20238464</v>
      </c>
      <c r="F1360" s="3">
        <v>6.142311887</v>
      </c>
      <c r="G1360" s="3">
        <v>12.2</v>
      </c>
      <c r="H1360" s="3">
        <v>47.2</v>
      </c>
      <c r="I1360" s="3">
        <v>38.6</v>
      </c>
      <c r="J1360" s="3">
        <v>1.7270000000000001</v>
      </c>
      <c r="K1360" s="3">
        <v>20.341000000000001</v>
      </c>
      <c r="L1360" s="3">
        <v>20920</v>
      </c>
      <c r="M1360" s="3" t="s">
        <v>36</v>
      </c>
      <c r="N1360" s="3">
        <v>22.82036329</v>
      </c>
      <c r="O1360" s="3">
        <v>3.01</v>
      </c>
      <c r="P1360" t="s">
        <v>37</v>
      </c>
      <c r="Q1360" s="3">
        <f t="shared" si="42"/>
        <v>0</v>
      </c>
      <c r="R1360" s="3">
        <f t="shared" si="43"/>
        <v>2</v>
      </c>
      <c r="S1360" s="3">
        <f>IF(Machine_Downtime[[#This Row],[Coolant_Temperature]]&gt;18,2,0)</f>
        <v>0</v>
      </c>
      <c r="T1360" s="3">
        <f>IF(Machine_Downtime[[#This Row],[Torque]]&gt;24,2,0)</f>
        <v>0</v>
      </c>
      <c r="U1360" s="3">
        <f>Machine_Downtime[[#This Row],[torque_risk]]+Machine_Downtime[[#This Row],[temperature_risk]]+Machine_Downtime[[#This Row],[splindle_speed_risk]]+Machine_Downtime[[#This Row],[pressure_risk]]</f>
        <v>2</v>
      </c>
      <c r="V1360" s="3" t="str">
        <f>IF(Machine_Downtime[[#This Row],[risk_score]]&gt;=5,"High",IF(Machine_Downtime[[#This Row],[risk_score]]&gt;=3,"Medium","Low"))</f>
        <v>Low</v>
      </c>
    </row>
    <row r="1361" spans="1:22" x14ac:dyDescent="0.3">
      <c r="A1361" t="s">
        <v>405</v>
      </c>
      <c r="B1361" t="s">
        <v>17</v>
      </c>
      <c r="C1361" t="s">
        <v>18</v>
      </c>
      <c r="D1361" s="3">
        <v>88.279134229999997</v>
      </c>
      <c r="E1361" s="3">
        <v>5.3507863059999998</v>
      </c>
      <c r="F1361" s="3">
        <v>6.1584270080000003</v>
      </c>
      <c r="G1361" s="3">
        <v>6.8</v>
      </c>
      <c r="H1361" s="3">
        <v>48.3</v>
      </c>
      <c r="I1361" s="3">
        <v>33.299999999999997</v>
      </c>
      <c r="J1361" s="3">
        <v>0.85499999999999998</v>
      </c>
      <c r="K1361" s="3">
        <v>26.940999999999999</v>
      </c>
      <c r="L1361" s="3">
        <v>21497</v>
      </c>
      <c r="M1361" s="3" t="s">
        <v>222</v>
      </c>
      <c r="N1361" s="3">
        <v>34.973004189999997</v>
      </c>
      <c r="O1361" s="3">
        <v>2.0099999999999998</v>
      </c>
      <c r="P1361" t="s">
        <v>37</v>
      </c>
      <c r="Q1361" s="3">
        <f t="shared" si="42"/>
        <v>2</v>
      </c>
      <c r="R1361" s="3">
        <f t="shared" si="43"/>
        <v>2</v>
      </c>
      <c r="S1361" s="3">
        <f>IF(Machine_Downtime[[#This Row],[Coolant_Temperature]]&gt;18,2,0)</f>
        <v>0</v>
      </c>
      <c r="T1361" s="3">
        <f>IF(Machine_Downtime[[#This Row],[Torque]]&gt;24,2,0)</f>
        <v>2</v>
      </c>
      <c r="U1361" s="3">
        <f>Machine_Downtime[[#This Row],[torque_risk]]+Machine_Downtime[[#This Row],[temperature_risk]]+Machine_Downtime[[#This Row],[splindle_speed_risk]]+Machine_Downtime[[#This Row],[pressure_risk]]</f>
        <v>6</v>
      </c>
      <c r="V1361" s="3" t="str">
        <f>IF(Machine_Downtime[[#This Row],[risk_score]]&gt;=5,"High",IF(Machine_Downtime[[#This Row],[risk_score]]&gt;=3,"Medium","Low"))</f>
        <v>High</v>
      </c>
    </row>
    <row r="1362" spans="1:22" x14ac:dyDescent="0.3">
      <c r="A1362" t="s">
        <v>405</v>
      </c>
      <c r="B1362" t="s">
        <v>23</v>
      </c>
      <c r="C1362" t="s">
        <v>24</v>
      </c>
      <c r="D1362" s="3">
        <v>85.01</v>
      </c>
      <c r="E1362" s="3">
        <v>4.5668539020000001</v>
      </c>
      <c r="F1362" s="3">
        <v>5.9772496359999998</v>
      </c>
      <c r="G1362" s="3">
        <v>19.7</v>
      </c>
      <c r="H1362" s="3">
        <v>45.4</v>
      </c>
      <c r="I1362" s="3">
        <v>34.299999999999997</v>
      </c>
      <c r="J1362" s="3">
        <v>1.06</v>
      </c>
      <c r="K1362" s="3">
        <v>23.405999999999999</v>
      </c>
      <c r="L1362" s="3">
        <v>17816</v>
      </c>
      <c r="M1362" s="3" t="s">
        <v>168</v>
      </c>
      <c r="N1362" s="3">
        <v>26.796250560000001</v>
      </c>
      <c r="O1362" s="3">
        <v>2.37</v>
      </c>
      <c r="P1362" t="s">
        <v>21</v>
      </c>
      <c r="Q1362" s="3">
        <f t="shared" si="42"/>
        <v>2</v>
      </c>
      <c r="R1362" s="3">
        <f t="shared" si="43"/>
        <v>2</v>
      </c>
      <c r="S1362" s="3">
        <f>IF(Machine_Downtime[[#This Row],[Coolant_Temperature]]&gt;18,2,0)</f>
        <v>2</v>
      </c>
      <c r="T1362" s="3">
        <f>IF(Machine_Downtime[[#This Row],[Torque]]&gt;24,2,0)</f>
        <v>2</v>
      </c>
      <c r="U1362" s="3">
        <f>Machine_Downtime[[#This Row],[torque_risk]]+Machine_Downtime[[#This Row],[temperature_risk]]+Machine_Downtime[[#This Row],[splindle_speed_risk]]+Machine_Downtime[[#This Row],[pressure_risk]]</f>
        <v>8</v>
      </c>
      <c r="V1362" s="3" t="str">
        <f>IF(Machine_Downtime[[#This Row],[risk_score]]&gt;=5,"High",IF(Machine_Downtime[[#This Row],[risk_score]]&gt;=3,"Medium","Low"))</f>
        <v>High</v>
      </c>
    </row>
    <row r="1363" spans="1:22" x14ac:dyDescent="0.3">
      <c r="A1363" t="s">
        <v>405</v>
      </c>
      <c r="B1363" t="s">
        <v>17</v>
      </c>
      <c r="C1363" t="s">
        <v>18</v>
      </c>
      <c r="D1363" s="3">
        <v>92.17</v>
      </c>
      <c r="E1363" s="3">
        <v>6.8394131590000002</v>
      </c>
      <c r="F1363" s="3">
        <v>6.3716692119999996</v>
      </c>
      <c r="G1363" s="3">
        <v>10.5</v>
      </c>
      <c r="H1363" s="3">
        <v>47.5</v>
      </c>
      <c r="I1363" s="3">
        <v>41.4</v>
      </c>
      <c r="J1363" s="3">
        <v>0.59399999999999997</v>
      </c>
      <c r="K1363" s="3">
        <v>37.029000000000003</v>
      </c>
      <c r="L1363" s="3">
        <v>17693</v>
      </c>
      <c r="M1363" s="3" t="s">
        <v>198</v>
      </c>
      <c r="N1363" s="3">
        <v>26.982535469999998</v>
      </c>
      <c r="O1363" s="3">
        <v>2.2999999999999998</v>
      </c>
      <c r="P1363" t="s">
        <v>21</v>
      </c>
      <c r="Q1363" s="3">
        <f t="shared" si="42"/>
        <v>0</v>
      </c>
      <c r="R1363" s="3">
        <f t="shared" si="43"/>
        <v>0</v>
      </c>
      <c r="S1363" s="3">
        <f>IF(Machine_Downtime[[#This Row],[Coolant_Temperature]]&gt;18,2,0)</f>
        <v>0</v>
      </c>
      <c r="T1363" s="3">
        <f>IF(Machine_Downtime[[#This Row],[Torque]]&gt;24,2,0)</f>
        <v>2</v>
      </c>
      <c r="U1363" s="3">
        <f>Machine_Downtime[[#This Row],[torque_risk]]+Machine_Downtime[[#This Row],[temperature_risk]]+Machine_Downtime[[#This Row],[splindle_speed_risk]]+Machine_Downtime[[#This Row],[pressure_risk]]</f>
        <v>2</v>
      </c>
      <c r="V1363" s="3" t="str">
        <f>IF(Machine_Downtime[[#This Row],[risk_score]]&gt;=5,"High",IF(Machine_Downtime[[#This Row],[risk_score]]&gt;=3,"Medium","Low"))</f>
        <v>Low</v>
      </c>
    </row>
    <row r="1364" spans="1:22" x14ac:dyDescent="0.3">
      <c r="A1364" t="s">
        <v>405</v>
      </c>
      <c r="B1364" t="s">
        <v>28</v>
      </c>
      <c r="C1364" t="s">
        <v>29</v>
      </c>
      <c r="D1364" s="3">
        <v>52.5</v>
      </c>
      <c r="E1364" s="3">
        <v>6.863944117</v>
      </c>
      <c r="F1364" s="3">
        <v>6.5033426890000001</v>
      </c>
      <c r="G1364" s="3">
        <v>16.899999999999999</v>
      </c>
      <c r="H1364" s="3">
        <v>50.9</v>
      </c>
      <c r="I1364" s="3">
        <v>34.6</v>
      </c>
      <c r="J1364" s="3">
        <v>1.2729999999999999</v>
      </c>
      <c r="K1364" s="3">
        <v>17.486999999999998</v>
      </c>
      <c r="L1364" s="3">
        <v>17702</v>
      </c>
      <c r="M1364" s="3" t="s">
        <v>124</v>
      </c>
      <c r="N1364" s="3">
        <v>26.968817080000001</v>
      </c>
      <c r="O1364" s="3">
        <v>2.37</v>
      </c>
      <c r="P1364" t="s">
        <v>21</v>
      </c>
      <c r="Q1364" s="3">
        <f t="shared" si="42"/>
        <v>2</v>
      </c>
      <c r="R1364" s="3">
        <f t="shared" si="43"/>
        <v>0</v>
      </c>
      <c r="S1364" s="3">
        <f>IF(Machine_Downtime[[#This Row],[Coolant_Temperature]]&gt;18,2,0)</f>
        <v>0</v>
      </c>
      <c r="T1364" s="3">
        <f>IF(Machine_Downtime[[#This Row],[Torque]]&gt;24,2,0)</f>
        <v>2</v>
      </c>
      <c r="U1364" s="3">
        <f>Machine_Downtime[[#This Row],[torque_risk]]+Machine_Downtime[[#This Row],[temperature_risk]]+Machine_Downtime[[#This Row],[splindle_speed_risk]]+Machine_Downtime[[#This Row],[pressure_risk]]</f>
        <v>4</v>
      </c>
      <c r="V1364" s="3" t="str">
        <f>IF(Machine_Downtime[[#This Row],[risk_score]]&gt;=5,"High",IF(Machine_Downtime[[#This Row],[risk_score]]&gt;=3,"Medium","Low"))</f>
        <v>Medium</v>
      </c>
    </row>
    <row r="1365" spans="1:22" x14ac:dyDescent="0.3">
      <c r="A1365" t="s">
        <v>405</v>
      </c>
      <c r="B1365" t="s">
        <v>28</v>
      </c>
      <c r="C1365" t="s">
        <v>29</v>
      </c>
      <c r="D1365" s="3">
        <v>52.45</v>
      </c>
      <c r="E1365" s="3">
        <v>4.4010455500000001</v>
      </c>
      <c r="F1365" s="3">
        <v>7.3869557840000004</v>
      </c>
      <c r="G1365" s="3">
        <v>13.3</v>
      </c>
      <c r="H1365" s="3">
        <v>47.8</v>
      </c>
      <c r="I1365" s="3">
        <v>32.799999999999997</v>
      </c>
      <c r="J1365" s="3">
        <v>1.29</v>
      </c>
      <c r="K1365" s="3">
        <v>21.695</v>
      </c>
      <c r="L1365" s="3">
        <v>17694</v>
      </c>
      <c r="M1365" s="3" t="s">
        <v>30</v>
      </c>
      <c r="N1365" s="3">
        <v>26.981010510000001</v>
      </c>
      <c r="O1365" s="3">
        <v>2.63</v>
      </c>
      <c r="P1365" t="s">
        <v>21</v>
      </c>
      <c r="Q1365" s="3">
        <f t="shared" si="42"/>
        <v>2</v>
      </c>
      <c r="R1365" s="3">
        <f t="shared" si="43"/>
        <v>0</v>
      </c>
      <c r="S1365" s="3">
        <f>IF(Machine_Downtime[[#This Row],[Coolant_Temperature]]&gt;18,2,0)</f>
        <v>0</v>
      </c>
      <c r="T1365" s="3">
        <f>IF(Machine_Downtime[[#This Row],[Torque]]&gt;24,2,0)</f>
        <v>2</v>
      </c>
      <c r="U1365" s="3">
        <f>Machine_Downtime[[#This Row],[torque_risk]]+Machine_Downtime[[#This Row],[temperature_risk]]+Machine_Downtime[[#This Row],[splindle_speed_risk]]+Machine_Downtime[[#This Row],[pressure_risk]]</f>
        <v>4</v>
      </c>
      <c r="V1365" s="3" t="str">
        <f>IF(Machine_Downtime[[#This Row],[risk_score]]&gt;=5,"High",IF(Machine_Downtime[[#This Row],[risk_score]]&gt;=3,"Medium","Low"))</f>
        <v>Medium</v>
      </c>
    </row>
    <row r="1366" spans="1:22" x14ac:dyDescent="0.3">
      <c r="A1366" t="s">
        <v>405</v>
      </c>
      <c r="B1366" t="s">
        <v>17</v>
      </c>
      <c r="C1366" t="s">
        <v>18</v>
      </c>
      <c r="D1366" s="3">
        <v>52.7</v>
      </c>
      <c r="E1366" s="3">
        <v>4.4208841659999996</v>
      </c>
      <c r="F1366" s="3">
        <v>6.757567044</v>
      </c>
      <c r="G1366" s="3">
        <v>22.3</v>
      </c>
      <c r="H1366" s="3">
        <v>48.8</v>
      </c>
      <c r="I1366" s="3">
        <v>33.200000000000003</v>
      </c>
      <c r="J1366" s="3">
        <v>0.98799999999999999</v>
      </c>
      <c r="K1366" s="3">
        <v>30.315000000000001</v>
      </c>
      <c r="L1366" s="3">
        <v>17823</v>
      </c>
      <c r="M1366" s="3" t="s">
        <v>159</v>
      </c>
      <c r="N1366" s="3">
        <v>26.785726310000001</v>
      </c>
      <c r="O1366" s="3">
        <v>3.61</v>
      </c>
      <c r="P1366" t="s">
        <v>21</v>
      </c>
      <c r="Q1366" s="3">
        <f t="shared" si="42"/>
        <v>2</v>
      </c>
      <c r="R1366" s="3">
        <f t="shared" si="43"/>
        <v>0</v>
      </c>
      <c r="S1366" s="3">
        <f>IF(Machine_Downtime[[#This Row],[Coolant_Temperature]]&gt;18,2,0)</f>
        <v>2</v>
      </c>
      <c r="T1366" s="3">
        <f>IF(Machine_Downtime[[#This Row],[Torque]]&gt;24,2,0)</f>
        <v>2</v>
      </c>
      <c r="U1366" s="3">
        <f>Machine_Downtime[[#This Row],[torque_risk]]+Machine_Downtime[[#This Row],[temperature_risk]]+Machine_Downtime[[#This Row],[splindle_speed_risk]]+Machine_Downtime[[#This Row],[pressure_risk]]</f>
        <v>6</v>
      </c>
      <c r="V1366" s="3" t="str">
        <f>IF(Machine_Downtime[[#This Row],[risk_score]]&gt;=5,"High",IF(Machine_Downtime[[#This Row],[risk_score]]&gt;=3,"Medium","Low"))</f>
        <v>High</v>
      </c>
    </row>
    <row r="1367" spans="1:22" x14ac:dyDescent="0.3">
      <c r="A1367" t="s">
        <v>405</v>
      </c>
      <c r="B1367" t="s">
        <v>17</v>
      </c>
      <c r="C1367" t="s">
        <v>18</v>
      </c>
      <c r="D1367" s="3">
        <v>63.44</v>
      </c>
      <c r="E1367" s="3">
        <v>4.4189238499999997</v>
      </c>
      <c r="F1367" s="3">
        <v>6.8057688240000003</v>
      </c>
      <c r="G1367" s="3">
        <v>24.8</v>
      </c>
      <c r="H1367" s="3">
        <v>50.2</v>
      </c>
      <c r="I1367" s="3">
        <v>36.5</v>
      </c>
      <c r="J1367" s="3">
        <v>1.0369999999999999</v>
      </c>
      <c r="K1367" s="3">
        <v>23.053000000000001</v>
      </c>
      <c r="L1367" s="3">
        <v>17807</v>
      </c>
      <c r="M1367" s="3" t="s">
        <v>156</v>
      </c>
      <c r="N1367" s="3">
        <v>26.809793899999999</v>
      </c>
      <c r="O1367" s="3">
        <v>3.67</v>
      </c>
      <c r="P1367" t="s">
        <v>21</v>
      </c>
      <c r="Q1367" s="3">
        <f t="shared" si="42"/>
        <v>2</v>
      </c>
      <c r="R1367" s="3">
        <f t="shared" si="43"/>
        <v>0</v>
      </c>
      <c r="S1367" s="3">
        <f>IF(Machine_Downtime[[#This Row],[Coolant_Temperature]]&gt;18,2,0)</f>
        <v>2</v>
      </c>
      <c r="T1367" s="3">
        <f>IF(Machine_Downtime[[#This Row],[Torque]]&gt;24,2,0)</f>
        <v>2</v>
      </c>
      <c r="U1367" s="3">
        <f>Machine_Downtime[[#This Row],[torque_risk]]+Machine_Downtime[[#This Row],[temperature_risk]]+Machine_Downtime[[#This Row],[splindle_speed_risk]]+Machine_Downtime[[#This Row],[pressure_risk]]</f>
        <v>6</v>
      </c>
      <c r="V1367" s="3" t="str">
        <f>IF(Machine_Downtime[[#This Row],[risk_score]]&gt;=5,"High",IF(Machine_Downtime[[#This Row],[risk_score]]&gt;=3,"Medium","Low"))</f>
        <v>High</v>
      </c>
    </row>
    <row r="1368" spans="1:22" x14ac:dyDescent="0.3">
      <c r="A1368" t="s">
        <v>405</v>
      </c>
      <c r="B1368" t="s">
        <v>17</v>
      </c>
      <c r="C1368" t="s">
        <v>18</v>
      </c>
      <c r="D1368" s="3">
        <v>54.25</v>
      </c>
      <c r="E1368" s="3">
        <v>4.4227090130000004</v>
      </c>
      <c r="F1368" s="3">
        <v>7.1795731820000004</v>
      </c>
      <c r="G1368" s="3">
        <v>23.4</v>
      </c>
      <c r="H1368" s="3">
        <v>46.9</v>
      </c>
      <c r="I1368" s="3">
        <v>34.700000000000003</v>
      </c>
      <c r="J1368" s="3">
        <v>0.53400000000000003</v>
      </c>
      <c r="K1368" s="3">
        <v>28.486000000000001</v>
      </c>
      <c r="L1368" s="3">
        <v>17826</v>
      </c>
      <c r="M1368" s="3" t="s">
        <v>22</v>
      </c>
      <c r="N1368" s="3">
        <v>26.78121844</v>
      </c>
      <c r="O1368" s="3">
        <v>3.69</v>
      </c>
      <c r="P1368" t="s">
        <v>21</v>
      </c>
      <c r="Q1368" s="3">
        <f t="shared" si="42"/>
        <v>2</v>
      </c>
      <c r="R1368" s="3">
        <f t="shared" si="43"/>
        <v>0</v>
      </c>
      <c r="S1368" s="3">
        <f>IF(Machine_Downtime[[#This Row],[Coolant_Temperature]]&gt;18,2,0)</f>
        <v>2</v>
      </c>
      <c r="T1368" s="3">
        <f>IF(Machine_Downtime[[#This Row],[Torque]]&gt;24,2,0)</f>
        <v>2</v>
      </c>
      <c r="U1368" s="3">
        <f>Machine_Downtime[[#This Row],[torque_risk]]+Machine_Downtime[[#This Row],[temperature_risk]]+Machine_Downtime[[#This Row],[splindle_speed_risk]]+Machine_Downtime[[#This Row],[pressure_risk]]</f>
        <v>6</v>
      </c>
      <c r="V1368" s="3" t="str">
        <f>IF(Machine_Downtime[[#This Row],[risk_score]]&gt;=5,"High",IF(Machine_Downtime[[#This Row],[risk_score]]&gt;=3,"Medium","Low"))</f>
        <v>High</v>
      </c>
    </row>
    <row r="1369" spans="1:22" x14ac:dyDescent="0.3">
      <c r="A1369" t="s">
        <v>405</v>
      </c>
      <c r="B1369" t="s">
        <v>28</v>
      </c>
      <c r="C1369" t="s">
        <v>29</v>
      </c>
      <c r="D1369" s="3">
        <v>83.38</v>
      </c>
      <c r="E1369" s="3">
        <v>4.3900070500000004</v>
      </c>
      <c r="F1369" s="3">
        <v>6.3521348949999998</v>
      </c>
      <c r="G1369" s="3">
        <v>11.4</v>
      </c>
      <c r="H1369" s="3">
        <v>49.1</v>
      </c>
      <c r="I1369" s="3">
        <v>30.9</v>
      </c>
      <c r="J1369" s="3">
        <v>1.4079999999999999</v>
      </c>
      <c r="K1369" s="3">
        <v>29.016999999999999</v>
      </c>
      <c r="L1369" s="3">
        <v>17633</v>
      </c>
      <c r="M1369" s="3" t="s">
        <v>320</v>
      </c>
      <c r="N1369" s="3">
        <v>27.074349229999999</v>
      </c>
      <c r="O1369" s="3">
        <v>3.67</v>
      </c>
      <c r="P1369" t="s">
        <v>21</v>
      </c>
      <c r="Q1369" s="3">
        <f t="shared" si="42"/>
        <v>2</v>
      </c>
      <c r="R1369" s="3">
        <f t="shared" si="43"/>
        <v>0</v>
      </c>
      <c r="S1369" s="3">
        <f>IF(Machine_Downtime[[#This Row],[Coolant_Temperature]]&gt;18,2,0)</f>
        <v>0</v>
      </c>
      <c r="T1369" s="3">
        <f>IF(Machine_Downtime[[#This Row],[Torque]]&gt;24,2,0)</f>
        <v>2</v>
      </c>
      <c r="U1369" s="3">
        <f>Machine_Downtime[[#This Row],[torque_risk]]+Machine_Downtime[[#This Row],[temperature_risk]]+Machine_Downtime[[#This Row],[splindle_speed_risk]]+Machine_Downtime[[#This Row],[pressure_risk]]</f>
        <v>4</v>
      </c>
      <c r="V1369" s="3" t="str">
        <f>IF(Machine_Downtime[[#This Row],[risk_score]]&gt;=5,"High",IF(Machine_Downtime[[#This Row],[risk_score]]&gt;=3,"Medium","Low"))</f>
        <v>Medium</v>
      </c>
    </row>
    <row r="1370" spans="1:22" x14ac:dyDescent="0.3">
      <c r="A1370" t="s">
        <v>405</v>
      </c>
      <c r="B1370" t="s">
        <v>28</v>
      </c>
      <c r="C1370" t="s">
        <v>29</v>
      </c>
      <c r="D1370" s="3">
        <v>128.53695440000001</v>
      </c>
      <c r="E1370" s="3">
        <v>3.1648046490000001</v>
      </c>
      <c r="F1370" s="3">
        <v>6.5596746799999996</v>
      </c>
      <c r="G1370" s="3">
        <v>11.9</v>
      </c>
      <c r="H1370" s="3">
        <v>50.6</v>
      </c>
      <c r="I1370" s="3">
        <v>36.799999999999997</v>
      </c>
      <c r="J1370" s="3">
        <v>1.0249999999999999</v>
      </c>
      <c r="K1370" s="3">
        <v>21.295000000000002</v>
      </c>
      <c r="L1370" s="3">
        <v>21615</v>
      </c>
      <c r="M1370" s="3" t="s">
        <v>175</v>
      </c>
      <c r="N1370" s="3">
        <v>22.08660652</v>
      </c>
      <c r="O1370" s="3">
        <v>2.97</v>
      </c>
      <c r="P1370" t="s">
        <v>37</v>
      </c>
      <c r="Q1370" s="3">
        <f t="shared" si="42"/>
        <v>0</v>
      </c>
      <c r="R1370" s="3">
        <f t="shared" si="43"/>
        <v>0</v>
      </c>
      <c r="S1370" s="3">
        <f>IF(Machine_Downtime[[#This Row],[Coolant_Temperature]]&gt;18,2,0)</f>
        <v>0</v>
      </c>
      <c r="T1370" s="3">
        <f>IF(Machine_Downtime[[#This Row],[Torque]]&gt;24,2,0)</f>
        <v>0</v>
      </c>
      <c r="U1370" s="3">
        <f>Machine_Downtime[[#This Row],[torque_risk]]+Machine_Downtime[[#This Row],[temperature_risk]]+Machine_Downtime[[#This Row],[splindle_speed_risk]]+Machine_Downtime[[#This Row],[pressure_risk]]</f>
        <v>0</v>
      </c>
      <c r="V1370" s="3" t="str">
        <f>IF(Machine_Downtime[[#This Row],[risk_score]]&gt;=5,"High",IF(Machine_Downtime[[#This Row],[risk_score]]&gt;=3,"Medium","Low"))</f>
        <v>Low</v>
      </c>
    </row>
    <row r="1371" spans="1:22" x14ac:dyDescent="0.3">
      <c r="A1371" t="s">
        <v>405</v>
      </c>
      <c r="B1371" t="s">
        <v>17</v>
      </c>
      <c r="C1371" t="s">
        <v>18</v>
      </c>
      <c r="D1371" s="3">
        <v>90.21</v>
      </c>
      <c r="E1371" s="3">
        <v>5.9183573369999998</v>
      </c>
      <c r="F1371" s="3">
        <v>6.5619285830000003</v>
      </c>
      <c r="G1371" s="3">
        <v>8.6</v>
      </c>
      <c r="H1371" s="3">
        <v>41.8</v>
      </c>
      <c r="I1371" s="3">
        <v>41.2</v>
      </c>
      <c r="J1371" s="3">
        <v>0.60299999999999998</v>
      </c>
      <c r="K1371" s="3">
        <v>28.178000000000001</v>
      </c>
      <c r="L1371" s="3">
        <v>26605</v>
      </c>
      <c r="M1371" s="3" t="s">
        <v>144</v>
      </c>
      <c r="N1371" s="3">
        <v>26.77971616</v>
      </c>
      <c r="O1371" s="3">
        <v>3.55</v>
      </c>
      <c r="P1371" t="s">
        <v>21</v>
      </c>
      <c r="Q1371" s="3">
        <f t="shared" si="42"/>
        <v>0</v>
      </c>
      <c r="R1371" s="3">
        <f t="shared" si="43"/>
        <v>2</v>
      </c>
      <c r="S1371" s="3">
        <f>IF(Machine_Downtime[[#This Row],[Coolant_Temperature]]&gt;18,2,0)</f>
        <v>0</v>
      </c>
      <c r="T1371" s="3">
        <f>IF(Machine_Downtime[[#This Row],[Torque]]&gt;24,2,0)</f>
        <v>2</v>
      </c>
      <c r="U1371" s="3">
        <f>Machine_Downtime[[#This Row],[torque_risk]]+Machine_Downtime[[#This Row],[temperature_risk]]+Machine_Downtime[[#This Row],[splindle_speed_risk]]+Machine_Downtime[[#This Row],[pressure_risk]]</f>
        <v>4</v>
      </c>
      <c r="V1371" s="3" t="str">
        <f>IF(Machine_Downtime[[#This Row],[risk_score]]&gt;=5,"High",IF(Machine_Downtime[[#This Row],[risk_score]]&gt;=3,"Medium","Low"))</f>
        <v>Medium</v>
      </c>
    </row>
    <row r="1372" spans="1:22" x14ac:dyDescent="0.3">
      <c r="A1372" t="s">
        <v>405</v>
      </c>
      <c r="B1372" t="s">
        <v>17</v>
      </c>
      <c r="C1372" t="s">
        <v>18</v>
      </c>
      <c r="D1372" s="3">
        <v>82.968807900000002</v>
      </c>
      <c r="E1372" s="3">
        <v>5.4177312009999996</v>
      </c>
      <c r="F1372" s="3">
        <v>6.8361880360000002</v>
      </c>
      <c r="G1372" s="3">
        <v>11.9</v>
      </c>
      <c r="H1372" s="3">
        <v>44.1</v>
      </c>
      <c r="I1372" s="3">
        <v>37.9</v>
      </c>
      <c r="J1372" s="3">
        <v>0.97499999999999998</v>
      </c>
      <c r="K1372" s="3">
        <v>27.056000000000001</v>
      </c>
      <c r="L1372" s="3">
        <v>21688</v>
      </c>
      <c r="M1372" s="3" t="s">
        <v>26</v>
      </c>
      <c r="N1372" s="3">
        <v>31.620335180000001</v>
      </c>
      <c r="O1372" s="3">
        <v>1.85</v>
      </c>
      <c r="P1372" t="s">
        <v>37</v>
      </c>
      <c r="Q1372" s="3">
        <f t="shared" si="42"/>
        <v>2</v>
      </c>
      <c r="R1372" s="3">
        <f t="shared" si="43"/>
        <v>2</v>
      </c>
      <c r="S1372" s="3">
        <f>IF(Machine_Downtime[[#This Row],[Coolant_Temperature]]&gt;18,2,0)</f>
        <v>0</v>
      </c>
      <c r="T1372" s="3">
        <f>IF(Machine_Downtime[[#This Row],[Torque]]&gt;24,2,0)</f>
        <v>2</v>
      </c>
      <c r="U1372" s="3">
        <f>Machine_Downtime[[#This Row],[torque_risk]]+Machine_Downtime[[#This Row],[temperature_risk]]+Machine_Downtime[[#This Row],[splindle_speed_risk]]+Machine_Downtime[[#This Row],[pressure_risk]]</f>
        <v>6</v>
      </c>
      <c r="V1372" s="3" t="str">
        <f>IF(Machine_Downtime[[#This Row],[risk_score]]&gt;=5,"High",IF(Machine_Downtime[[#This Row],[risk_score]]&gt;=3,"Medium","Low"))</f>
        <v>High</v>
      </c>
    </row>
    <row r="1373" spans="1:22" x14ac:dyDescent="0.3">
      <c r="A1373" t="s">
        <v>405</v>
      </c>
      <c r="B1373" t="s">
        <v>28</v>
      </c>
      <c r="C1373" t="s">
        <v>29</v>
      </c>
      <c r="D1373" s="3">
        <v>90.74</v>
      </c>
      <c r="E1373" s="3">
        <v>6.5603321990000003</v>
      </c>
      <c r="F1373" s="3">
        <v>6.479099326</v>
      </c>
      <c r="G1373" s="3">
        <v>18.399999999999999</v>
      </c>
      <c r="H1373" s="3" t="s">
        <v>74</v>
      </c>
      <c r="I1373" s="3">
        <v>38.1</v>
      </c>
      <c r="J1373" s="3">
        <v>1.22</v>
      </c>
      <c r="K1373" s="3">
        <v>16.501000000000001</v>
      </c>
      <c r="L1373" s="3">
        <v>20504</v>
      </c>
      <c r="M1373" s="3" t="s">
        <v>193</v>
      </c>
      <c r="N1373" s="3">
        <v>27.083564989999999</v>
      </c>
      <c r="O1373" s="3">
        <v>3.55</v>
      </c>
      <c r="P1373" t="s">
        <v>21</v>
      </c>
      <c r="Q1373" s="3">
        <f t="shared" si="42"/>
        <v>0</v>
      </c>
      <c r="R1373" s="3">
        <f t="shared" si="43"/>
        <v>2</v>
      </c>
      <c r="S1373" s="3">
        <f>IF(Machine_Downtime[[#This Row],[Coolant_Temperature]]&gt;18,2,0)</f>
        <v>2</v>
      </c>
      <c r="T1373" s="3">
        <f>IF(Machine_Downtime[[#This Row],[Torque]]&gt;24,2,0)</f>
        <v>2</v>
      </c>
      <c r="U1373" s="3">
        <f>Machine_Downtime[[#This Row],[torque_risk]]+Machine_Downtime[[#This Row],[temperature_risk]]+Machine_Downtime[[#This Row],[splindle_speed_risk]]+Machine_Downtime[[#This Row],[pressure_risk]]</f>
        <v>6</v>
      </c>
      <c r="V1373" s="3" t="str">
        <f>IF(Machine_Downtime[[#This Row],[risk_score]]&gt;=5,"High",IF(Machine_Downtime[[#This Row],[risk_score]]&gt;=3,"Medium","Low"))</f>
        <v>High</v>
      </c>
    </row>
    <row r="1374" spans="1:22" x14ac:dyDescent="0.3">
      <c r="A1374" t="s">
        <v>405</v>
      </c>
      <c r="B1374" t="s">
        <v>23</v>
      </c>
      <c r="C1374" t="s">
        <v>24</v>
      </c>
      <c r="D1374" s="3">
        <v>88.279134229999997</v>
      </c>
      <c r="E1374" s="3">
        <v>5.4003318980000001</v>
      </c>
      <c r="F1374" s="3">
        <v>7.1364842709999996</v>
      </c>
      <c r="G1374" s="3">
        <v>11.9</v>
      </c>
      <c r="H1374" s="3" t="s">
        <v>74</v>
      </c>
      <c r="I1374" s="3">
        <v>34.700000000000003</v>
      </c>
      <c r="J1374" s="3">
        <v>1.202</v>
      </c>
      <c r="K1374" s="3">
        <v>24.606000000000002</v>
      </c>
      <c r="L1374" s="3">
        <v>18436</v>
      </c>
      <c r="M1374" s="3" t="s">
        <v>187</v>
      </c>
      <c r="N1374" s="3">
        <v>32.519298550000002</v>
      </c>
      <c r="O1374" s="3">
        <v>2.0099999999999998</v>
      </c>
      <c r="P1374" t="s">
        <v>37</v>
      </c>
      <c r="Q1374" s="3">
        <f t="shared" si="42"/>
        <v>2</v>
      </c>
      <c r="R1374" s="3">
        <f t="shared" si="43"/>
        <v>2</v>
      </c>
      <c r="S1374" s="3">
        <f>IF(Machine_Downtime[[#This Row],[Coolant_Temperature]]&gt;18,2,0)</f>
        <v>0</v>
      </c>
      <c r="T1374" s="3">
        <f>IF(Machine_Downtime[[#This Row],[Torque]]&gt;24,2,0)</f>
        <v>2</v>
      </c>
      <c r="U1374" s="3">
        <f>Machine_Downtime[[#This Row],[torque_risk]]+Machine_Downtime[[#This Row],[temperature_risk]]+Machine_Downtime[[#This Row],[splindle_speed_risk]]+Machine_Downtime[[#This Row],[pressure_risk]]</f>
        <v>6</v>
      </c>
      <c r="V1374" s="3" t="str">
        <f>IF(Machine_Downtime[[#This Row],[risk_score]]&gt;=5,"High",IF(Machine_Downtime[[#This Row],[risk_score]]&gt;=3,"Medium","Low"))</f>
        <v>High</v>
      </c>
    </row>
    <row r="1375" spans="1:22" x14ac:dyDescent="0.3">
      <c r="A1375" t="s">
        <v>405</v>
      </c>
      <c r="B1375" t="s">
        <v>17</v>
      </c>
      <c r="C1375" t="s">
        <v>18</v>
      </c>
      <c r="D1375" s="3">
        <v>89.4587468</v>
      </c>
      <c r="E1375" s="3">
        <v>5.4042699000000001</v>
      </c>
      <c r="F1375" s="3">
        <v>6.8361880360000002</v>
      </c>
      <c r="G1375" s="3">
        <v>12.2</v>
      </c>
      <c r="H1375" s="3">
        <v>44.1</v>
      </c>
      <c r="I1375" s="3">
        <v>37.9</v>
      </c>
      <c r="J1375" s="3">
        <v>0.97499999999999998</v>
      </c>
      <c r="K1375" s="3">
        <v>27.056000000000001</v>
      </c>
      <c r="L1375" s="3">
        <v>19197</v>
      </c>
      <c r="M1375" s="3" t="s">
        <v>26</v>
      </c>
      <c r="N1375" s="3">
        <v>33.923365019999999</v>
      </c>
      <c r="O1375" s="3" t="s">
        <v>81</v>
      </c>
      <c r="P1375" t="s">
        <v>37</v>
      </c>
      <c r="Q1375" s="3">
        <f t="shared" si="42"/>
        <v>2</v>
      </c>
      <c r="R1375" s="3">
        <f t="shared" si="43"/>
        <v>0</v>
      </c>
      <c r="S1375" s="3">
        <f>IF(Machine_Downtime[[#This Row],[Coolant_Temperature]]&gt;18,2,0)</f>
        <v>0</v>
      </c>
      <c r="T1375" s="3">
        <f>IF(Machine_Downtime[[#This Row],[Torque]]&gt;24,2,0)</f>
        <v>2</v>
      </c>
      <c r="U1375" s="3">
        <f>Machine_Downtime[[#This Row],[torque_risk]]+Machine_Downtime[[#This Row],[temperature_risk]]+Machine_Downtime[[#This Row],[splindle_speed_risk]]+Machine_Downtime[[#This Row],[pressure_risk]]</f>
        <v>4</v>
      </c>
      <c r="V1375" s="3" t="str">
        <f>IF(Machine_Downtime[[#This Row],[risk_score]]&gt;=5,"High",IF(Machine_Downtime[[#This Row],[risk_score]]&gt;=3,"Medium","Low"))</f>
        <v>Medium</v>
      </c>
    </row>
    <row r="1376" spans="1:22" x14ac:dyDescent="0.3">
      <c r="A1376" t="s">
        <v>405</v>
      </c>
      <c r="B1376" t="s">
        <v>23</v>
      </c>
      <c r="C1376" t="s">
        <v>24</v>
      </c>
      <c r="D1376" s="3">
        <v>80.726488000000003</v>
      </c>
      <c r="E1376" s="3">
        <v>5.3057601109999997</v>
      </c>
      <c r="F1376" s="3">
        <v>6.4869568979999999</v>
      </c>
      <c r="G1376" s="3">
        <v>5.7</v>
      </c>
      <c r="H1376" s="3">
        <v>43.4</v>
      </c>
      <c r="I1376" s="3" t="s">
        <v>88</v>
      </c>
      <c r="J1376" s="3">
        <v>0.72699999999999998</v>
      </c>
      <c r="K1376" s="3">
        <v>21.280999999999999</v>
      </c>
      <c r="L1376" s="3">
        <v>14152</v>
      </c>
      <c r="M1376" s="3" t="s">
        <v>326</v>
      </c>
      <c r="N1376" s="3">
        <v>35.581220899999998</v>
      </c>
      <c r="O1376" s="3">
        <v>2.17</v>
      </c>
      <c r="P1376" t="s">
        <v>37</v>
      </c>
      <c r="Q1376" s="3">
        <f t="shared" si="42"/>
        <v>2</v>
      </c>
      <c r="R1376" s="3">
        <f t="shared" si="43"/>
        <v>0</v>
      </c>
      <c r="S1376" s="3">
        <f>IF(Machine_Downtime[[#This Row],[Coolant_Temperature]]&gt;18,2,0)</f>
        <v>0</v>
      </c>
      <c r="T1376" s="3">
        <f>IF(Machine_Downtime[[#This Row],[Torque]]&gt;24,2,0)</f>
        <v>2</v>
      </c>
      <c r="U1376" s="3">
        <f>Machine_Downtime[[#This Row],[torque_risk]]+Machine_Downtime[[#This Row],[temperature_risk]]+Machine_Downtime[[#This Row],[splindle_speed_risk]]+Machine_Downtime[[#This Row],[pressure_risk]]</f>
        <v>4</v>
      </c>
      <c r="V1376" s="3" t="str">
        <f>IF(Machine_Downtime[[#This Row],[risk_score]]&gt;=5,"High",IF(Machine_Downtime[[#This Row],[risk_score]]&gt;=3,"Medium","Low"))</f>
        <v>Medium</v>
      </c>
    </row>
    <row r="1377" spans="1:22" x14ac:dyDescent="0.3">
      <c r="A1377" t="s">
        <v>405</v>
      </c>
      <c r="B1377" t="s">
        <v>17</v>
      </c>
      <c r="C1377" t="s">
        <v>18</v>
      </c>
      <c r="D1377" s="3">
        <v>102.6560817</v>
      </c>
      <c r="E1377" s="3">
        <v>5.3042042499999997</v>
      </c>
      <c r="F1377" s="3">
        <v>5.994476369</v>
      </c>
      <c r="G1377" s="3">
        <v>11.9</v>
      </c>
      <c r="H1377" s="3">
        <v>48.2</v>
      </c>
      <c r="I1377" s="3">
        <v>34.4</v>
      </c>
      <c r="J1377" s="3">
        <v>0.89400000000000002</v>
      </c>
      <c r="K1377" s="3">
        <v>19.454000000000001</v>
      </c>
      <c r="L1377" s="3">
        <v>19197</v>
      </c>
      <c r="M1377" s="3" t="s">
        <v>225</v>
      </c>
      <c r="N1377" s="3">
        <v>22.37647059</v>
      </c>
      <c r="O1377" s="3">
        <v>1.88</v>
      </c>
      <c r="P1377" t="s">
        <v>37</v>
      </c>
      <c r="Q1377" s="3">
        <f t="shared" si="42"/>
        <v>0</v>
      </c>
      <c r="R1377" s="3">
        <f t="shared" si="43"/>
        <v>0</v>
      </c>
      <c r="S1377" s="3">
        <f>IF(Machine_Downtime[[#This Row],[Coolant_Temperature]]&gt;18,2,0)</f>
        <v>0</v>
      </c>
      <c r="T1377" s="3">
        <f>IF(Machine_Downtime[[#This Row],[Torque]]&gt;24,2,0)</f>
        <v>0</v>
      </c>
      <c r="U1377" s="3">
        <f>Machine_Downtime[[#This Row],[torque_risk]]+Machine_Downtime[[#This Row],[temperature_risk]]+Machine_Downtime[[#This Row],[splindle_speed_risk]]+Machine_Downtime[[#This Row],[pressure_risk]]</f>
        <v>0</v>
      </c>
      <c r="V1377" s="3" t="str">
        <f>IF(Machine_Downtime[[#This Row],[risk_score]]&gt;=5,"High",IF(Machine_Downtime[[#This Row],[risk_score]]&gt;=3,"Medium","Low"))</f>
        <v>Low</v>
      </c>
    </row>
    <row r="1378" spans="1:22" x14ac:dyDescent="0.3">
      <c r="A1378" t="s">
        <v>405</v>
      </c>
      <c r="B1378" t="s">
        <v>17</v>
      </c>
      <c r="C1378" t="s">
        <v>18</v>
      </c>
      <c r="D1378" s="3">
        <v>161.6030136</v>
      </c>
      <c r="E1378" s="3">
        <v>5.3068965019999998</v>
      </c>
      <c r="F1378" s="3">
        <v>6.1475136969999999</v>
      </c>
      <c r="G1378" s="3">
        <v>12.2</v>
      </c>
      <c r="H1378" s="3">
        <v>48.1</v>
      </c>
      <c r="I1378" s="3">
        <v>33.200000000000003</v>
      </c>
      <c r="J1378" s="3">
        <v>1.1579999999999999</v>
      </c>
      <c r="K1378" s="3">
        <v>24.001999999999999</v>
      </c>
      <c r="L1378" s="3">
        <v>13272</v>
      </c>
      <c r="M1378" s="3" t="s">
        <v>98</v>
      </c>
      <c r="N1378" s="3">
        <v>22.367035229999999</v>
      </c>
      <c r="O1378" s="3">
        <v>1.99</v>
      </c>
      <c r="P1378" t="s">
        <v>37</v>
      </c>
      <c r="Q1378" s="3">
        <f t="shared" si="42"/>
        <v>0</v>
      </c>
      <c r="R1378" s="3">
        <f t="shared" si="43"/>
        <v>0</v>
      </c>
      <c r="S1378" s="3">
        <f>IF(Machine_Downtime[[#This Row],[Coolant_Temperature]]&gt;18,2,0)</f>
        <v>0</v>
      </c>
      <c r="T1378" s="3">
        <f>IF(Machine_Downtime[[#This Row],[Torque]]&gt;24,2,0)</f>
        <v>0</v>
      </c>
      <c r="U1378" s="3">
        <f>Machine_Downtime[[#This Row],[torque_risk]]+Machine_Downtime[[#This Row],[temperature_risk]]+Machine_Downtime[[#This Row],[splindle_speed_risk]]+Machine_Downtime[[#This Row],[pressure_risk]]</f>
        <v>0</v>
      </c>
      <c r="V1378" s="3" t="str">
        <f>IF(Machine_Downtime[[#This Row],[risk_score]]&gt;=5,"High",IF(Machine_Downtime[[#This Row],[risk_score]]&gt;=3,"Medium","Low"))</f>
        <v>Low</v>
      </c>
    </row>
    <row r="1379" spans="1:22" x14ac:dyDescent="0.3">
      <c r="A1379" t="s">
        <v>405</v>
      </c>
      <c r="B1379" t="s">
        <v>17</v>
      </c>
      <c r="C1379" t="s">
        <v>18</v>
      </c>
      <c r="D1379" s="3">
        <v>112.78011909999999</v>
      </c>
      <c r="E1379" s="3">
        <v>5.3064376050000002</v>
      </c>
      <c r="F1379" s="3">
        <v>6.9075248199999999</v>
      </c>
      <c r="G1379" s="3">
        <v>23.2</v>
      </c>
      <c r="H1379" s="3">
        <v>45.4</v>
      </c>
      <c r="I1379" s="3">
        <v>34.9</v>
      </c>
      <c r="J1379" s="3">
        <v>0.97799999999999998</v>
      </c>
      <c r="K1379" s="3">
        <v>34.145000000000003</v>
      </c>
      <c r="L1379" s="3">
        <v>14152</v>
      </c>
      <c r="M1379" s="3" t="s">
        <v>197</v>
      </c>
      <c r="N1379" s="3">
        <v>22.371227739999998</v>
      </c>
      <c r="O1379" s="3">
        <v>1.95</v>
      </c>
      <c r="P1379" t="s">
        <v>37</v>
      </c>
      <c r="Q1379" s="3">
        <f t="shared" si="42"/>
        <v>0</v>
      </c>
      <c r="R1379" s="3">
        <f t="shared" si="43"/>
        <v>0</v>
      </c>
      <c r="S1379" s="3">
        <f>IF(Machine_Downtime[[#This Row],[Coolant_Temperature]]&gt;18,2,0)</f>
        <v>2</v>
      </c>
      <c r="T1379" s="3">
        <f>IF(Machine_Downtime[[#This Row],[Torque]]&gt;24,2,0)</f>
        <v>0</v>
      </c>
      <c r="U1379" s="3">
        <f>Machine_Downtime[[#This Row],[torque_risk]]+Machine_Downtime[[#This Row],[temperature_risk]]+Machine_Downtime[[#This Row],[splindle_speed_risk]]+Machine_Downtime[[#This Row],[pressure_risk]]</f>
        <v>2</v>
      </c>
      <c r="V1379" s="3" t="str">
        <f>IF(Machine_Downtime[[#This Row],[risk_score]]&gt;=5,"High",IF(Machine_Downtime[[#This Row],[risk_score]]&gt;=3,"Medium","Low"))</f>
        <v>Low</v>
      </c>
    </row>
    <row r="1380" spans="1:22" x14ac:dyDescent="0.3">
      <c r="A1380" t="s">
        <v>405</v>
      </c>
      <c r="B1380" t="s">
        <v>28</v>
      </c>
      <c r="C1380" t="s">
        <v>29</v>
      </c>
      <c r="D1380" s="3">
        <v>179.8860999</v>
      </c>
      <c r="E1380" s="3">
        <v>5.3542533849999998</v>
      </c>
      <c r="F1380" s="3">
        <v>6.7368191919999996</v>
      </c>
      <c r="G1380" s="3">
        <v>23.7</v>
      </c>
      <c r="H1380" s="3">
        <v>52.9</v>
      </c>
      <c r="I1380" s="3">
        <v>32.299999999999997</v>
      </c>
      <c r="J1380" s="3">
        <v>0.14099999999999999</v>
      </c>
      <c r="K1380" s="3">
        <v>21.274999999999999</v>
      </c>
      <c r="L1380" s="3">
        <v>15217</v>
      </c>
      <c r="M1380" s="3" t="s">
        <v>118</v>
      </c>
      <c r="N1380" s="3">
        <v>22.198549239999998</v>
      </c>
      <c r="O1380" s="3">
        <v>2.87</v>
      </c>
      <c r="P1380" t="s">
        <v>37</v>
      </c>
      <c r="Q1380" s="3">
        <f t="shared" si="42"/>
        <v>0</v>
      </c>
      <c r="R1380" s="3">
        <f t="shared" si="43"/>
        <v>0</v>
      </c>
      <c r="S1380" s="3">
        <f>IF(Machine_Downtime[[#This Row],[Coolant_Temperature]]&gt;18,2,0)</f>
        <v>2</v>
      </c>
      <c r="T1380" s="3">
        <f>IF(Machine_Downtime[[#This Row],[Torque]]&gt;24,2,0)</f>
        <v>0</v>
      </c>
      <c r="U1380" s="3">
        <f>Machine_Downtime[[#This Row],[torque_risk]]+Machine_Downtime[[#This Row],[temperature_risk]]+Machine_Downtime[[#This Row],[splindle_speed_risk]]+Machine_Downtime[[#This Row],[pressure_risk]]</f>
        <v>2</v>
      </c>
      <c r="V1380" s="3" t="str">
        <f>IF(Machine_Downtime[[#This Row],[risk_score]]&gt;=5,"High",IF(Machine_Downtime[[#This Row],[risk_score]]&gt;=3,"Medium","Low"))</f>
        <v>Low</v>
      </c>
    </row>
    <row r="1381" spans="1:22" x14ac:dyDescent="0.3">
      <c r="A1381" t="s">
        <v>405</v>
      </c>
      <c r="B1381" t="s">
        <v>17</v>
      </c>
      <c r="C1381" t="s">
        <v>18</v>
      </c>
      <c r="D1381" s="3">
        <v>81.150000000000006</v>
      </c>
      <c r="E1381" s="3">
        <v>5.5678565730000003</v>
      </c>
      <c r="F1381" s="3">
        <v>6.0658224880000002</v>
      </c>
      <c r="G1381" s="3">
        <v>23.7</v>
      </c>
      <c r="H1381" s="3">
        <v>49.8</v>
      </c>
      <c r="I1381" s="3">
        <v>34.200000000000003</v>
      </c>
      <c r="J1381" s="3">
        <v>0.98599999999999999</v>
      </c>
      <c r="K1381" s="3">
        <v>23.585000000000001</v>
      </c>
      <c r="L1381" s="3">
        <v>17821</v>
      </c>
      <c r="M1381" s="3" t="s">
        <v>210</v>
      </c>
      <c r="N1381" s="3">
        <v>26.78873239</v>
      </c>
      <c r="O1381" s="3">
        <v>2.64</v>
      </c>
      <c r="P1381" t="s">
        <v>21</v>
      </c>
      <c r="Q1381" s="3">
        <f t="shared" si="42"/>
        <v>2</v>
      </c>
      <c r="R1381" s="3">
        <f t="shared" si="43"/>
        <v>0</v>
      </c>
      <c r="S1381" s="3">
        <f>IF(Machine_Downtime[[#This Row],[Coolant_Temperature]]&gt;18,2,0)</f>
        <v>2</v>
      </c>
      <c r="T1381" s="3">
        <f>IF(Machine_Downtime[[#This Row],[Torque]]&gt;24,2,0)</f>
        <v>2</v>
      </c>
      <c r="U1381" s="3">
        <f>Machine_Downtime[[#This Row],[torque_risk]]+Machine_Downtime[[#This Row],[temperature_risk]]+Machine_Downtime[[#This Row],[splindle_speed_risk]]+Machine_Downtime[[#This Row],[pressure_risk]]</f>
        <v>6</v>
      </c>
      <c r="V1381" s="3" t="str">
        <f>IF(Machine_Downtime[[#This Row],[risk_score]]&gt;=5,"High",IF(Machine_Downtime[[#This Row],[risk_score]]&gt;=3,"Medium","Low"))</f>
        <v>High</v>
      </c>
    </row>
    <row r="1382" spans="1:22" x14ac:dyDescent="0.3">
      <c r="A1382" t="s">
        <v>405</v>
      </c>
      <c r="B1382" t="s">
        <v>17</v>
      </c>
      <c r="C1382" t="s">
        <v>18</v>
      </c>
      <c r="D1382" s="3">
        <v>119.84771929999999</v>
      </c>
      <c r="E1382" s="3">
        <v>5.3991608769999999</v>
      </c>
      <c r="F1382" s="3">
        <v>7.0555736089999996</v>
      </c>
      <c r="G1382" s="3" t="s">
        <v>309</v>
      </c>
      <c r="H1382" s="3">
        <v>50.2</v>
      </c>
      <c r="I1382" s="3">
        <v>28.5</v>
      </c>
      <c r="J1382" s="3">
        <v>1.1579999999999999</v>
      </c>
      <c r="K1382" s="3">
        <v>22.177</v>
      </c>
      <c r="L1382" s="3">
        <v>16198</v>
      </c>
      <c r="M1382" s="3" t="s">
        <v>112</v>
      </c>
      <c r="N1382" s="3">
        <v>22.079456109999999</v>
      </c>
      <c r="O1382" s="3">
        <v>2.84</v>
      </c>
      <c r="P1382" t="s">
        <v>37</v>
      </c>
      <c r="Q1382" s="3">
        <f t="shared" si="42"/>
        <v>0</v>
      </c>
      <c r="R1382" s="3">
        <f t="shared" si="43"/>
        <v>0</v>
      </c>
      <c r="S1382" s="3">
        <f>IF(Machine_Downtime[[#This Row],[Coolant_Temperature]]&gt;18,2,0)</f>
        <v>2</v>
      </c>
      <c r="T1382" s="3">
        <f>IF(Machine_Downtime[[#This Row],[Torque]]&gt;24,2,0)</f>
        <v>0</v>
      </c>
      <c r="U1382" s="3">
        <f>Machine_Downtime[[#This Row],[torque_risk]]+Machine_Downtime[[#This Row],[temperature_risk]]+Machine_Downtime[[#This Row],[splindle_speed_risk]]+Machine_Downtime[[#This Row],[pressure_risk]]</f>
        <v>2</v>
      </c>
      <c r="V1382" s="3" t="str">
        <f>IF(Machine_Downtime[[#This Row],[risk_score]]&gt;=5,"High",IF(Machine_Downtime[[#This Row],[risk_score]]&gt;=3,"Medium","Low"))</f>
        <v>Low</v>
      </c>
    </row>
    <row r="1383" spans="1:22" x14ac:dyDescent="0.3">
      <c r="A1383" t="s">
        <v>405</v>
      </c>
      <c r="B1383" t="s">
        <v>23</v>
      </c>
      <c r="C1383" t="s">
        <v>24</v>
      </c>
      <c r="D1383" s="3">
        <v>137.824445</v>
      </c>
      <c r="E1383" s="3">
        <v>3.0531488370000002</v>
      </c>
      <c r="F1383" s="3">
        <v>6.6233631040000001</v>
      </c>
      <c r="G1383" s="3" t="s">
        <v>309</v>
      </c>
      <c r="H1383" s="3">
        <v>45.2</v>
      </c>
      <c r="I1383" s="3">
        <v>35.6</v>
      </c>
      <c r="J1383" s="3">
        <v>0.46</v>
      </c>
      <c r="K1383" s="3">
        <v>20.631</v>
      </c>
      <c r="L1383" s="3">
        <v>21629</v>
      </c>
      <c r="M1383" s="3" t="s">
        <v>285</v>
      </c>
      <c r="N1383" s="3">
        <v>32.491378500000003</v>
      </c>
      <c r="O1383" s="3">
        <v>3.08</v>
      </c>
      <c r="P1383" t="s">
        <v>37</v>
      </c>
      <c r="Q1383" s="3">
        <f t="shared" si="42"/>
        <v>0</v>
      </c>
      <c r="R1383" s="3">
        <f t="shared" si="43"/>
        <v>0</v>
      </c>
      <c r="S1383" s="3">
        <f>IF(Machine_Downtime[[#This Row],[Coolant_Temperature]]&gt;18,2,0)</f>
        <v>2</v>
      </c>
      <c r="T1383" s="3">
        <f>IF(Machine_Downtime[[#This Row],[Torque]]&gt;24,2,0)</f>
        <v>2</v>
      </c>
      <c r="U1383" s="3">
        <f>Machine_Downtime[[#This Row],[torque_risk]]+Machine_Downtime[[#This Row],[temperature_risk]]+Machine_Downtime[[#This Row],[splindle_speed_risk]]+Machine_Downtime[[#This Row],[pressure_risk]]</f>
        <v>4</v>
      </c>
      <c r="V1383" s="3" t="str">
        <f>IF(Machine_Downtime[[#This Row],[risk_score]]&gt;=5,"High",IF(Machine_Downtime[[#This Row],[risk_score]]&gt;=3,"Medium","Low"))</f>
        <v>Medium</v>
      </c>
    </row>
    <row r="1384" spans="1:22" x14ac:dyDescent="0.3">
      <c r="A1384" t="s">
        <v>405</v>
      </c>
      <c r="B1384" t="s">
        <v>23</v>
      </c>
      <c r="C1384" t="s">
        <v>24</v>
      </c>
      <c r="D1384" s="3">
        <v>69.64</v>
      </c>
      <c r="E1384" s="3">
        <v>4.3876688799999997</v>
      </c>
      <c r="F1384" s="3">
        <v>7.1502921290000003</v>
      </c>
      <c r="G1384" s="3" t="s">
        <v>235</v>
      </c>
      <c r="H1384" s="3">
        <v>44.2</v>
      </c>
      <c r="I1384" s="3">
        <v>35.799999999999997</v>
      </c>
      <c r="J1384" s="3">
        <v>0.80400000000000005</v>
      </c>
      <c r="K1384" s="3">
        <v>20.146000000000001</v>
      </c>
      <c r="L1384" s="3">
        <v>17620</v>
      </c>
      <c r="M1384" s="3" t="s">
        <v>227</v>
      </c>
      <c r="N1384" s="3">
        <v>15.900716149999999</v>
      </c>
      <c r="O1384" s="3">
        <v>2.59</v>
      </c>
      <c r="P1384" t="s">
        <v>21</v>
      </c>
      <c r="Q1384" s="3">
        <f t="shared" si="42"/>
        <v>2</v>
      </c>
      <c r="R1384" s="3">
        <f t="shared" si="43"/>
        <v>2</v>
      </c>
      <c r="S1384" s="3">
        <f>IF(Machine_Downtime[[#This Row],[Coolant_Temperature]]&gt;18,2,0)</f>
        <v>2</v>
      </c>
      <c r="T1384" s="3">
        <f>IF(Machine_Downtime[[#This Row],[Torque]]&gt;24,2,0)</f>
        <v>0</v>
      </c>
      <c r="U1384" s="3">
        <f>Machine_Downtime[[#This Row],[torque_risk]]+Machine_Downtime[[#This Row],[temperature_risk]]+Machine_Downtime[[#This Row],[splindle_speed_risk]]+Machine_Downtime[[#This Row],[pressure_risk]]</f>
        <v>6</v>
      </c>
      <c r="V1384" s="3" t="str">
        <f>IF(Machine_Downtime[[#This Row],[risk_score]]&gt;=5,"High",IF(Machine_Downtime[[#This Row],[risk_score]]&gt;=3,"Medium","Low"))</f>
        <v>High</v>
      </c>
    </row>
    <row r="1385" spans="1:22" x14ac:dyDescent="0.3">
      <c r="A1385" t="s">
        <v>405</v>
      </c>
      <c r="B1385" t="s">
        <v>23</v>
      </c>
      <c r="C1385" t="s">
        <v>24</v>
      </c>
      <c r="D1385" s="3">
        <v>76.27</v>
      </c>
      <c r="E1385" s="3">
        <v>4.3829409659999996</v>
      </c>
      <c r="F1385" s="3">
        <v>6.2941395719999997</v>
      </c>
      <c r="G1385" s="3">
        <v>32.6</v>
      </c>
      <c r="H1385" s="3">
        <v>55.4</v>
      </c>
      <c r="I1385" s="3">
        <v>32.5</v>
      </c>
      <c r="J1385" s="3">
        <v>0.77200000000000002</v>
      </c>
      <c r="K1385" s="3">
        <v>17.091000000000001</v>
      </c>
      <c r="L1385" s="3">
        <v>22335</v>
      </c>
      <c r="M1385" s="3" t="s">
        <v>310</v>
      </c>
      <c r="N1385" s="3">
        <v>14.202889730000001</v>
      </c>
      <c r="O1385" s="3">
        <v>2.66</v>
      </c>
      <c r="P1385" t="s">
        <v>21</v>
      </c>
      <c r="Q1385" s="3">
        <f t="shared" si="42"/>
        <v>2</v>
      </c>
      <c r="R1385" s="3">
        <f t="shared" si="43"/>
        <v>0</v>
      </c>
      <c r="S1385" s="3">
        <f>IF(Machine_Downtime[[#This Row],[Coolant_Temperature]]&gt;18,2,0)</f>
        <v>2</v>
      </c>
      <c r="T1385" s="3">
        <f>IF(Machine_Downtime[[#This Row],[Torque]]&gt;24,2,0)</f>
        <v>0</v>
      </c>
      <c r="U1385" s="3">
        <f>Machine_Downtime[[#This Row],[torque_risk]]+Machine_Downtime[[#This Row],[temperature_risk]]+Machine_Downtime[[#This Row],[splindle_speed_risk]]+Machine_Downtime[[#This Row],[pressure_risk]]</f>
        <v>4</v>
      </c>
      <c r="V1385" s="3" t="str">
        <f>IF(Machine_Downtime[[#This Row],[risk_score]]&gt;=5,"High",IF(Machine_Downtime[[#This Row],[risk_score]]&gt;=3,"Medium","Low"))</f>
        <v>Medium</v>
      </c>
    </row>
    <row r="1386" spans="1:22" x14ac:dyDescent="0.3">
      <c r="A1386" t="s">
        <v>405</v>
      </c>
      <c r="B1386" t="s">
        <v>23</v>
      </c>
      <c r="C1386" t="s">
        <v>24</v>
      </c>
      <c r="D1386" s="3">
        <v>81.069999999999993</v>
      </c>
      <c r="E1386" s="3">
        <v>4.4292988099999997</v>
      </c>
      <c r="F1386" s="3">
        <v>6.7794782290000004</v>
      </c>
      <c r="G1386" s="3" t="s">
        <v>275</v>
      </c>
      <c r="H1386" s="3">
        <v>45.7</v>
      </c>
      <c r="I1386" s="3">
        <v>32.200000000000003</v>
      </c>
      <c r="J1386" s="3">
        <v>1.22</v>
      </c>
      <c r="K1386" s="3">
        <v>24.751000000000001</v>
      </c>
      <c r="L1386" s="3">
        <v>17836</v>
      </c>
      <c r="M1386" s="3" t="s">
        <v>225</v>
      </c>
      <c r="N1386" s="3">
        <v>15.119739300000001</v>
      </c>
      <c r="O1386" s="3">
        <v>2.61</v>
      </c>
      <c r="P1386" t="s">
        <v>21</v>
      </c>
      <c r="Q1386" s="3">
        <f t="shared" si="42"/>
        <v>2</v>
      </c>
      <c r="R1386" s="3">
        <f t="shared" si="43"/>
        <v>2</v>
      </c>
      <c r="S1386" s="3">
        <f>IF(Machine_Downtime[[#This Row],[Coolant_Temperature]]&gt;18,2,0)</f>
        <v>2</v>
      </c>
      <c r="T1386" s="3">
        <f>IF(Machine_Downtime[[#This Row],[Torque]]&gt;24,2,0)</f>
        <v>0</v>
      </c>
      <c r="U1386" s="3">
        <f>Machine_Downtime[[#This Row],[torque_risk]]+Machine_Downtime[[#This Row],[temperature_risk]]+Machine_Downtime[[#This Row],[splindle_speed_risk]]+Machine_Downtime[[#This Row],[pressure_risk]]</f>
        <v>6</v>
      </c>
      <c r="V1386" s="3" t="str">
        <f>IF(Machine_Downtime[[#This Row],[risk_score]]&gt;=5,"High",IF(Machine_Downtime[[#This Row],[risk_score]]&gt;=3,"Medium","Low"))</f>
        <v>High</v>
      </c>
    </row>
    <row r="1387" spans="1:22" x14ac:dyDescent="0.3">
      <c r="A1387" t="s">
        <v>405</v>
      </c>
      <c r="B1387" t="s">
        <v>28</v>
      </c>
      <c r="C1387" t="s">
        <v>29</v>
      </c>
      <c r="D1387" s="3">
        <v>127.0980237</v>
      </c>
      <c r="E1387" s="3">
        <v>3.8950313470000002</v>
      </c>
      <c r="F1387" s="3">
        <v>5.9133942460000002</v>
      </c>
      <c r="G1387" s="3" t="s">
        <v>309</v>
      </c>
      <c r="H1387" s="3">
        <v>47.2</v>
      </c>
      <c r="I1387" s="3" t="s">
        <v>223</v>
      </c>
      <c r="J1387" s="3">
        <v>1.054</v>
      </c>
      <c r="K1387" s="3">
        <v>20.231000000000002</v>
      </c>
      <c r="L1387" s="3">
        <v>21616</v>
      </c>
      <c r="M1387" s="3" t="s">
        <v>168</v>
      </c>
      <c r="N1387" s="3">
        <v>22.085584749999999</v>
      </c>
      <c r="O1387" s="3">
        <v>2.9</v>
      </c>
      <c r="P1387" t="s">
        <v>37</v>
      </c>
      <c r="Q1387" s="3">
        <f t="shared" si="42"/>
        <v>0</v>
      </c>
      <c r="R1387" s="3">
        <f t="shared" si="43"/>
        <v>0</v>
      </c>
      <c r="S1387" s="3">
        <f>IF(Machine_Downtime[[#This Row],[Coolant_Temperature]]&gt;18,2,0)</f>
        <v>2</v>
      </c>
      <c r="T1387" s="3">
        <f>IF(Machine_Downtime[[#This Row],[Torque]]&gt;24,2,0)</f>
        <v>0</v>
      </c>
      <c r="U1387" s="3">
        <f>Machine_Downtime[[#This Row],[torque_risk]]+Machine_Downtime[[#This Row],[temperature_risk]]+Machine_Downtime[[#This Row],[splindle_speed_risk]]+Machine_Downtime[[#This Row],[pressure_risk]]</f>
        <v>2</v>
      </c>
      <c r="V1387" s="3" t="str">
        <f>IF(Machine_Downtime[[#This Row],[risk_score]]&gt;=5,"High",IF(Machine_Downtime[[#This Row],[risk_score]]&gt;=3,"Medium","Low"))</f>
        <v>Low</v>
      </c>
    </row>
    <row r="1388" spans="1:22" x14ac:dyDescent="0.3">
      <c r="A1388" t="s">
        <v>405</v>
      </c>
      <c r="B1388" t="s">
        <v>17</v>
      </c>
      <c r="C1388" t="s">
        <v>18</v>
      </c>
      <c r="D1388" s="3">
        <v>116.75819610000001</v>
      </c>
      <c r="E1388" s="3">
        <v>3.8888346930000002</v>
      </c>
      <c r="F1388" s="3">
        <v>6.4335319599999998</v>
      </c>
      <c r="G1388" s="3">
        <v>24.1</v>
      </c>
      <c r="H1388" s="3">
        <v>43.2</v>
      </c>
      <c r="I1388" s="3">
        <v>38.1</v>
      </c>
      <c r="J1388" s="3">
        <v>1.2190000000000001</v>
      </c>
      <c r="K1388" s="3">
        <v>25.646999999999998</v>
      </c>
      <c r="L1388" s="3">
        <v>21650</v>
      </c>
      <c r="M1388" s="3" t="s">
        <v>215</v>
      </c>
      <c r="N1388" s="3">
        <v>22.050900689999999</v>
      </c>
      <c r="O1388" s="3" t="s">
        <v>115</v>
      </c>
      <c r="P1388" t="s">
        <v>37</v>
      </c>
      <c r="Q1388" s="3">
        <f t="shared" si="42"/>
        <v>0</v>
      </c>
      <c r="R1388" s="3">
        <f t="shared" si="43"/>
        <v>2</v>
      </c>
      <c r="S1388" s="3">
        <f>IF(Machine_Downtime[[#This Row],[Coolant_Temperature]]&gt;18,2,0)</f>
        <v>2</v>
      </c>
      <c r="T1388" s="3">
        <f>IF(Machine_Downtime[[#This Row],[Torque]]&gt;24,2,0)</f>
        <v>0</v>
      </c>
      <c r="U1388" s="3">
        <f>Machine_Downtime[[#This Row],[torque_risk]]+Machine_Downtime[[#This Row],[temperature_risk]]+Machine_Downtime[[#This Row],[splindle_speed_risk]]+Machine_Downtime[[#This Row],[pressure_risk]]</f>
        <v>4</v>
      </c>
      <c r="V1388" s="3" t="str">
        <f>IF(Machine_Downtime[[#This Row],[risk_score]]&gt;=5,"High",IF(Machine_Downtime[[#This Row],[risk_score]]&gt;=3,"Medium","Low"))</f>
        <v>Medium</v>
      </c>
    </row>
    <row r="1389" spans="1:22" x14ac:dyDescent="0.3">
      <c r="A1389" t="s">
        <v>405</v>
      </c>
      <c r="B1389" t="s">
        <v>28</v>
      </c>
      <c r="C1389" t="s">
        <v>29</v>
      </c>
      <c r="D1389" s="3">
        <v>97.975269879999999</v>
      </c>
      <c r="E1389" s="3">
        <v>3.1260114720000001</v>
      </c>
      <c r="F1389" s="3">
        <v>6.5783259090000001</v>
      </c>
      <c r="G1389" s="3">
        <v>24.1</v>
      </c>
      <c r="H1389" s="3">
        <v>54.5</v>
      </c>
      <c r="I1389" s="3">
        <v>34.200000000000003</v>
      </c>
      <c r="J1389" s="3">
        <v>0.96699999999999997</v>
      </c>
      <c r="K1389" s="3">
        <v>28.010999999999999</v>
      </c>
      <c r="L1389" s="3">
        <v>21655</v>
      </c>
      <c r="M1389" s="3" t="s">
        <v>126</v>
      </c>
      <c r="N1389" s="3">
        <v>22.04580928</v>
      </c>
      <c r="O1389" s="3">
        <v>3.01</v>
      </c>
      <c r="P1389" t="s">
        <v>37</v>
      </c>
      <c r="Q1389" s="3">
        <f t="shared" si="42"/>
        <v>0</v>
      </c>
      <c r="R1389" s="3">
        <f t="shared" si="43"/>
        <v>2</v>
      </c>
      <c r="S1389" s="3">
        <f>IF(Machine_Downtime[[#This Row],[Coolant_Temperature]]&gt;18,2,0)</f>
        <v>2</v>
      </c>
      <c r="T1389" s="3">
        <f>IF(Machine_Downtime[[#This Row],[Torque]]&gt;24,2,0)</f>
        <v>0</v>
      </c>
      <c r="U1389" s="3">
        <f>Machine_Downtime[[#This Row],[torque_risk]]+Machine_Downtime[[#This Row],[temperature_risk]]+Machine_Downtime[[#This Row],[splindle_speed_risk]]+Machine_Downtime[[#This Row],[pressure_risk]]</f>
        <v>4</v>
      </c>
      <c r="V1389" s="3" t="str">
        <f>IF(Machine_Downtime[[#This Row],[risk_score]]&gt;=5,"High",IF(Machine_Downtime[[#This Row],[risk_score]]&gt;=3,"Medium","Low"))</f>
        <v>Medium</v>
      </c>
    </row>
    <row r="1390" spans="1:22" x14ac:dyDescent="0.3">
      <c r="A1390" t="s">
        <v>405</v>
      </c>
      <c r="B1390" t="s">
        <v>17</v>
      </c>
      <c r="C1390" t="s">
        <v>18</v>
      </c>
      <c r="D1390" s="3">
        <v>122.3685802</v>
      </c>
      <c r="E1390" s="3">
        <v>3.0534513780000001</v>
      </c>
      <c r="F1390" s="3">
        <v>6.9149018919999996</v>
      </c>
      <c r="G1390" s="3" t="s">
        <v>309</v>
      </c>
      <c r="H1390" s="3">
        <v>41.5</v>
      </c>
      <c r="I1390" s="3">
        <v>32.200000000000003</v>
      </c>
      <c r="J1390" s="3">
        <v>0.82799999999999996</v>
      </c>
      <c r="K1390" s="3">
        <v>34.591999999999999</v>
      </c>
      <c r="L1390" s="3">
        <v>21636</v>
      </c>
      <c r="M1390" s="3" t="s">
        <v>102</v>
      </c>
      <c r="N1390" s="3">
        <v>22.06516916</v>
      </c>
      <c r="O1390" s="3">
        <v>3.03</v>
      </c>
      <c r="P1390" t="s">
        <v>37</v>
      </c>
      <c r="Q1390" s="3">
        <f t="shared" si="42"/>
        <v>0</v>
      </c>
      <c r="R1390" s="3">
        <f t="shared" si="43"/>
        <v>2</v>
      </c>
      <c r="S1390" s="3">
        <f>IF(Machine_Downtime[[#This Row],[Coolant_Temperature]]&gt;18,2,0)</f>
        <v>2</v>
      </c>
      <c r="T1390" s="3">
        <f>IF(Machine_Downtime[[#This Row],[Torque]]&gt;24,2,0)</f>
        <v>0</v>
      </c>
      <c r="U1390" s="3">
        <f>Machine_Downtime[[#This Row],[torque_risk]]+Machine_Downtime[[#This Row],[temperature_risk]]+Machine_Downtime[[#This Row],[splindle_speed_risk]]+Machine_Downtime[[#This Row],[pressure_risk]]</f>
        <v>4</v>
      </c>
      <c r="V1390" s="3" t="str">
        <f>IF(Machine_Downtime[[#This Row],[risk_score]]&gt;=5,"High",IF(Machine_Downtime[[#This Row],[risk_score]]&gt;=3,"Medium","Low"))</f>
        <v>Medium</v>
      </c>
    </row>
    <row r="1391" spans="1:22" x14ac:dyDescent="0.3">
      <c r="A1391" t="s">
        <v>405</v>
      </c>
      <c r="B1391" t="s">
        <v>28</v>
      </c>
      <c r="C1391" t="s">
        <v>29</v>
      </c>
      <c r="D1391" s="3">
        <v>117.2327648</v>
      </c>
      <c r="E1391" s="3">
        <v>5.4021438509999999</v>
      </c>
      <c r="F1391" s="3">
        <v>6.496833777</v>
      </c>
      <c r="G1391" s="3" t="s">
        <v>309</v>
      </c>
      <c r="H1391" s="3" t="s">
        <v>177</v>
      </c>
      <c r="I1391" s="3">
        <v>34.200000000000003</v>
      </c>
      <c r="J1391" s="3">
        <v>1.036</v>
      </c>
      <c r="K1391" s="3">
        <v>27.742999999999999</v>
      </c>
      <c r="L1391" s="3">
        <v>21641</v>
      </c>
      <c r="M1391" s="3" t="s">
        <v>76</v>
      </c>
      <c r="N1391" s="3">
        <v>22.06007116</v>
      </c>
      <c r="O1391" s="3">
        <v>3.07</v>
      </c>
      <c r="P1391" t="s">
        <v>37</v>
      </c>
      <c r="Q1391" s="3">
        <f t="shared" si="42"/>
        <v>0</v>
      </c>
      <c r="R1391" s="3">
        <f t="shared" si="43"/>
        <v>2</v>
      </c>
      <c r="S1391" s="3">
        <f>IF(Machine_Downtime[[#This Row],[Coolant_Temperature]]&gt;18,2,0)</f>
        <v>2</v>
      </c>
      <c r="T1391" s="3">
        <f>IF(Machine_Downtime[[#This Row],[Torque]]&gt;24,2,0)</f>
        <v>0</v>
      </c>
      <c r="U1391" s="3">
        <f>Machine_Downtime[[#This Row],[torque_risk]]+Machine_Downtime[[#This Row],[temperature_risk]]+Machine_Downtime[[#This Row],[splindle_speed_risk]]+Machine_Downtime[[#This Row],[pressure_risk]]</f>
        <v>4</v>
      </c>
      <c r="V1391" s="3" t="str">
        <f>IF(Machine_Downtime[[#This Row],[risk_score]]&gt;=5,"High",IF(Machine_Downtime[[#This Row],[risk_score]]&gt;=3,"Medium","Low"))</f>
        <v>Medium</v>
      </c>
    </row>
    <row r="1392" spans="1:22" x14ac:dyDescent="0.3">
      <c r="A1392" t="s">
        <v>405</v>
      </c>
      <c r="B1392" t="s">
        <v>17</v>
      </c>
      <c r="C1392" t="s">
        <v>18</v>
      </c>
      <c r="D1392" s="3">
        <v>80.03</v>
      </c>
      <c r="E1392" s="3">
        <v>4.384961595</v>
      </c>
      <c r="F1392" s="3">
        <v>5.9199092960000002</v>
      </c>
      <c r="G1392" s="3">
        <v>10.5</v>
      </c>
      <c r="H1392" s="3">
        <v>44.7</v>
      </c>
      <c r="I1392" s="3">
        <v>30.2</v>
      </c>
      <c r="J1392" s="3">
        <v>1.611</v>
      </c>
      <c r="K1392" s="3">
        <v>26.02</v>
      </c>
      <c r="L1392" s="3">
        <v>27613</v>
      </c>
      <c r="M1392" s="3" t="s">
        <v>57</v>
      </c>
      <c r="N1392" s="3">
        <v>27.10509283</v>
      </c>
      <c r="O1392" s="3">
        <v>2.33</v>
      </c>
      <c r="P1392" t="s">
        <v>21</v>
      </c>
      <c r="Q1392" s="3">
        <f t="shared" si="42"/>
        <v>2</v>
      </c>
      <c r="R1392" s="3">
        <f t="shared" si="43"/>
        <v>2</v>
      </c>
      <c r="S1392" s="3">
        <f>IF(Machine_Downtime[[#This Row],[Coolant_Temperature]]&gt;18,2,0)</f>
        <v>0</v>
      </c>
      <c r="T1392" s="3">
        <f>IF(Machine_Downtime[[#This Row],[Torque]]&gt;24,2,0)</f>
        <v>2</v>
      </c>
      <c r="U1392" s="3">
        <f>Machine_Downtime[[#This Row],[torque_risk]]+Machine_Downtime[[#This Row],[temperature_risk]]+Machine_Downtime[[#This Row],[splindle_speed_risk]]+Machine_Downtime[[#This Row],[pressure_risk]]</f>
        <v>6</v>
      </c>
      <c r="V1392" s="3" t="str">
        <f>IF(Machine_Downtime[[#This Row],[risk_score]]&gt;=5,"High",IF(Machine_Downtime[[#This Row],[risk_score]]&gt;=3,"Medium","Low"))</f>
        <v>High</v>
      </c>
    </row>
    <row r="1393" spans="1:22" x14ac:dyDescent="0.3">
      <c r="A1393" t="s">
        <v>405</v>
      </c>
      <c r="B1393" t="s">
        <v>23</v>
      </c>
      <c r="C1393" t="s">
        <v>24</v>
      </c>
      <c r="D1393" s="3">
        <v>157.47</v>
      </c>
      <c r="E1393" s="3">
        <v>4.3846929269999997</v>
      </c>
      <c r="F1393" s="3">
        <v>6.1040387110000003</v>
      </c>
      <c r="G1393" s="3">
        <v>8.8000000000000007</v>
      </c>
      <c r="H1393" s="3">
        <v>49.9</v>
      </c>
      <c r="I1393" s="3" t="s">
        <v>287</v>
      </c>
      <c r="J1393" s="3">
        <v>1.3009999999999999</v>
      </c>
      <c r="K1393" s="3">
        <v>22.547999999999998</v>
      </c>
      <c r="L1393" s="3">
        <v>26526</v>
      </c>
      <c r="M1393" s="3" t="s">
        <v>67</v>
      </c>
      <c r="N1393" s="3">
        <v>27.11124993</v>
      </c>
      <c r="O1393" s="3">
        <v>2.54</v>
      </c>
      <c r="P1393" t="s">
        <v>21</v>
      </c>
      <c r="Q1393" s="3">
        <f t="shared" si="42"/>
        <v>0</v>
      </c>
      <c r="R1393" s="3">
        <f t="shared" si="43"/>
        <v>2</v>
      </c>
      <c r="S1393" s="3">
        <f>IF(Machine_Downtime[[#This Row],[Coolant_Temperature]]&gt;18,2,0)</f>
        <v>0</v>
      </c>
      <c r="T1393" s="3">
        <f>IF(Machine_Downtime[[#This Row],[Torque]]&gt;24,2,0)</f>
        <v>2</v>
      </c>
      <c r="U1393" s="3">
        <f>Machine_Downtime[[#This Row],[torque_risk]]+Machine_Downtime[[#This Row],[temperature_risk]]+Machine_Downtime[[#This Row],[splindle_speed_risk]]+Machine_Downtime[[#This Row],[pressure_risk]]</f>
        <v>4</v>
      </c>
      <c r="V1393" s="3" t="str">
        <f>IF(Machine_Downtime[[#This Row],[risk_score]]&gt;=5,"High",IF(Machine_Downtime[[#This Row],[risk_score]]&gt;=3,"Medium","Low"))</f>
        <v>Medium</v>
      </c>
    </row>
    <row r="1394" spans="1:22" x14ac:dyDescent="0.3">
      <c r="A1394" t="s">
        <v>405</v>
      </c>
      <c r="B1394" t="s">
        <v>23</v>
      </c>
      <c r="C1394" t="s">
        <v>24</v>
      </c>
      <c r="D1394" s="3">
        <v>121.86</v>
      </c>
      <c r="E1394" s="3">
        <v>4.38373115</v>
      </c>
      <c r="F1394" s="3">
        <v>6.597152114</v>
      </c>
      <c r="G1394" s="3">
        <v>5.4</v>
      </c>
      <c r="H1394" s="3">
        <v>45.7</v>
      </c>
      <c r="I1394" s="3">
        <v>31.8</v>
      </c>
      <c r="J1394" s="3">
        <v>1.3839999999999999</v>
      </c>
      <c r="K1394" s="3">
        <v>27.425999999999998</v>
      </c>
      <c r="L1394" s="3">
        <v>23432</v>
      </c>
      <c r="M1394" s="3" t="s">
        <v>168</v>
      </c>
      <c r="N1394" s="3">
        <v>27.120490830000001</v>
      </c>
      <c r="O1394" s="3">
        <v>3.91</v>
      </c>
      <c r="P1394" t="s">
        <v>21</v>
      </c>
      <c r="Q1394" s="3">
        <f t="shared" si="42"/>
        <v>0</v>
      </c>
      <c r="R1394" s="3">
        <f t="shared" si="43"/>
        <v>2</v>
      </c>
      <c r="S1394" s="3">
        <f>IF(Machine_Downtime[[#This Row],[Coolant_Temperature]]&gt;18,2,0)</f>
        <v>0</v>
      </c>
      <c r="T1394" s="3">
        <f>IF(Machine_Downtime[[#This Row],[Torque]]&gt;24,2,0)</f>
        <v>2</v>
      </c>
      <c r="U1394" s="3">
        <f>Machine_Downtime[[#This Row],[torque_risk]]+Machine_Downtime[[#This Row],[temperature_risk]]+Machine_Downtime[[#This Row],[splindle_speed_risk]]+Machine_Downtime[[#This Row],[pressure_risk]]</f>
        <v>4</v>
      </c>
      <c r="V1394" s="3" t="str">
        <f>IF(Machine_Downtime[[#This Row],[risk_score]]&gt;=5,"High",IF(Machine_Downtime[[#This Row],[risk_score]]&gt;=3,"Medium","Low"))</f>
        <v>Medium</v>
      </c>
    </row>
    <row r="1395" spans="1:22" x14ac:dyDescent="0.3">
      <c r="A1395" t="s">
        <v>405</v>
      </c>
      <c r="B1395" t="s">
        <v>28</v>
      </c>
      <c r="C1395" t="s">
        <v>29</v>
      </c>
      <c r="D1395" s="3">
        <v>61.96</v>
      </c>
      <c r="E1395" s="3">
        <v>6.863944117</v>
      </c>
      <c r="F1395" s="3">
        <v>6.8666965649999998</v>
      </c>
      <c r="G1395" s="3">
        <v>6.8</v>
      </c>
      <c r="H1395" s="3">
        <v>47.6</v>
      </c>
      <c r="I1395" s="3">
        <v>36.5</v>
      </c>
      <c r="J1395" s="3">
        <v>1.0049999999999999</v>
      </c>
      <c r="K1395" s="3">
        <v>19.004999999999999</v>
      </c>
      <c r="L1395" s="3">
        <v>25528</v>
      </c>
      <c r="M1395" s="3" t="s">
        <v>49</v>
      </c>
      <c r="N1395" s="3">
        <v>26.794746589999999</v>
      </c>
      <c r="O1395" s="3">
        <v>3.49</v>
      </c>
      <c r="P1395" t="s">
        <v>21</v>
      </c>
      <c r="Q1395" s="3">
        <f t="shared" si="42"/>
        <v>2</v>
      </c>
      <c r="R1395" s="3">
        <f t="shared" si="43"/>
        <v>2</v>
      </c>
      <c r="S1395" s="3">
        <f>IF(Machine_Downtime[[#This Row],[Coolant_Temperature]]&gt;18,2,0)</f>
        <v>0</v>
      </c>
      <c r="T1395" s="3">
        <f>IF(Machine_Downtime[[#This Row],[Torque]]&gt;24,2,0)</f>
        <v>2</v>
      </c>
      <c r="U1395" s="3">
        <f>Machine_Downtime[[#This Row],[torque_risk]]+Machine_Downtime[[#This Row],[temperature_risk]]+Machine_Downtime[[#This Row],[splindle_speed_risk]]+Machine_Downtime[[#This Row],[pressure_risk]]</f>
        <v>6</v>
      </c>
      <c r="V1395" s="3" t="str">
        <f>IF(Machine_Downtime[[#This Row],[risk_score]]&gt;=5,"High",IF(Machine_Downtime[[#This Row],[risk_score]]&gt;=3,"Medium","Low"))</f>
        <v>High</v>
      </c>
    </row>
    <row r="1396" spans="1:22" x14ac:dyDescent="0.3">
      <c r="A1396" t="s">
        <v>405</v>
      </c>
      <c r="B1396" t="s">
        <v>28</v>
      </c>
      <c r="C1396" t="s">
        <v>29</v>
      </c>
      <c r="D1396" s="3">
        <v>69.959999999999994</v>
      </c>
      <c r="E1396" s="3">
        <v>6.8394131590000002</v>
      </c>
      <c r="F1396" s="3">
        <v>5.9991373450000003</v>
      </c>
      <c r="G1396" s="3" t="s">
        <v>268</v>
      </c>
      <c r="H1396" s="3">
        <v>54.9</v>
      </c>
      <c r="I1396" s="3">
        <v>29.3</v>
      </c>
      <c r="J1396" s="3">
        <v>0.68899999999999995</v>
      </c>
      <c r="K1396" s="3">
        <v>26.420999999999999</v>
      </c>
      <c r="L1396" s="3">
        <v>17919</v>
      </c>
      <c r="M1396" s="3" t="s">
        <v>79</v>
      </c>
      <c r="N1396" s="3">
        <v>27.12665492</v>
      </c>
      <c r="O1396" s="3">
        <v>3.59</v>
      </c>
      <c r="P1396" t="s">
        <v>21</v>
      </c>
      <c r="Q1396" s="3">
        <f t="shared" si="42"/>
        <v>2</v>
      </c>
      <c r="R1396" s="3">
        <f t="shared" si="43"/>
        <v>2</v>
      </c>
      <c r="S1396" s="3">
        <f>IF(Machine_Downtime[[#This Row],[Coolant_Temperature]]&gt;18,2,0)</f>
        <v>2</v>
      </c>
      <c r="T1396" s="3">
        <f>IF(Machine_Downtime[[#This Row],[Torque]]&gt;24,2,0)</f>
        <v>2</v>
      </c>
      <c r="U1396" s="3">
        <f>Machine_Downtime[[#This Row],[torque_risk]]+Machine_Downtime[[#This Row],[temperature_risk]]+Machine_Downtime[[#This Row],[splindle_speed_risk]]+Machine_Downtime[[#This Row],[pressure_risk]]</f>
        <v>8</v>
      </c>
      <c r="V1396" s="3" t="str">
        <f>IF(Machine_Downtime[[#This Row],[risk_score]]&gt;=5,"High",IF(Machine_Downtime[[#This Row],[risk_score]]&gt;=3,"Medium","Low"))</f>
        <v>High</v>
      </c>
    </row>
    <row r="1397" spans="1:22" x14ac:dyDescent="0.3">
      <c r="A1397" t="s">
        <v>405</v>
      </c>
      <c r="B1397" t="s">
        <v>23</v>
      </c>
      <c r="C1397" t="s">
        <v>24</v>
      </c>
      <c r="D1397" s="3">
        <v>154.25</v>
      </c>
      <c r="E1397" s="3">
        <v>4.5668539020000001</v>
      </c>
      <c r="F1397" s="3">
        <v>6.5172316720000003</v>
      </c>
      <c r="G1397" s="3">
        <v>26.9</v>
      </c>
      <c r="H1397" s="3">
        <v>49.1</v>
      </c>
      <c r="I1397" s="3">
        <v>33.9</v>
      </c>
      <c r="J1397" s="3">
        <v>1.3109999999999999</v>
      </c>
      <c r="K1397" s="3">
        <v>17.050999999999998</v>
      </c>
      <c r="L1397" s="3">
        <v>27957</v>
      </c>
      <c r="M1397" s="3" t="s">
        <v>294</v>
      </c>
      <c r="N1397" s="3">
        <v>27.089712309999999</v>
      </c>
      <c r="O1397" s="3">
        <v>3.93</v>
      </c>
      <c r="P1397" t="s">
        <v>21</v>
      </c>
      <c r="Q1397" s="3">
        <f t="shared" si="42"/>
        <v>0</v>
      </c>
      <c r="R1397" s="3">
        <f t="shared" si="43"/>
        <v>0</v>
      </c>
      <c r="S1397" s="3">
        <f>IF(Machine_Downtime[[#This Row],[Coolant_Temperature]]&gt;18,2,0)</f>
        <v>2</v>
      </c>
      <c r="T1397" s="3">
        <f>IF(Machine_Downtime[[#This Row],[Torque]]&gt;24,2,0)</f>
        <v>2</v>
      </c>
      <c r="U1397" s="3">
        <f>Machine_Downtime[[#This Row],[torque_risk]]+Machine_Downtime[[#This Row],[temperature_risk]]+Machine_Downtime[[#This Row],[splindle_speed_risk]]+Machine_Downtime[[#This Row],[pressure_risk]]</f>
        <v>4</v>
      </c>
      <c r="V1397" s="3" t="str">
        <f>IF(Machine_Downtime[[#This Row],[risk_score]]&gt;=5,"High",IF(Machine_Downtime[[#This Row],[risk_score]]&gt;=3,"Medium","Low"))</f>
        <v>Medium</v>
      </c>
    </row>
    <row r="1398" spans="1:22" x14ac:dyDescent="0.3">
      <c r="A1398" t="s">
        <v>405</v>
      </c>
      <c r="B1398" t="s">
        <v>23</v>
      </c>
      <c r="C1398" t="s">
        <v>24</v>
      </c>
      <c r="D1398" s="3">
        <v>87.39</v>
      </c>
      <c r="E1398" s="3">
        <v>5.5678565730000003</v>
      </c>
      <c r="F1398" s="3">
        <v>6.4713130039999998</v>
      </c>
      <c r="G1398" s="3">
        <v>7.6</v>
      </c>
      <c r="H1398" s="3">
        <v>52.8</v>
      </c>
      <c r="I1398" s="3">
        <v>38.700000000000003</v>
      </c>
      <c r="J1398" s="3">
        <v>1.169</v>
      </c>
      <c r="K1398" s="3">
        <v>32.796999999999997</v>
      </c>
      <c r="L1398" s="3">
        <v>21951</v>
      </c>
      <c r="M1398" s="3" t="s">
        <v>76</v>
      </c>
      <c r="N1398" s="3">
        <v>27.100476839999999</v>
      </c>
      <c r="O1398" s="3">
        <v>3.58</v>
      </c>
      <c r="P1398" t="s">
        <v>21</v>
      </c>
      <c r="Q1398" s="3">
        <f t="shared" si="42"/>
        <v>2</v>
      </c>
      <c r="R1398" s="3">
        <f t="shared" si="43"/>
        <v>2</v>
      </c>
      <c r="S1398" s="3">
        <f>IF(Machine_Downtime[[#This Row],[Coolant_Temperature]]&gt;18,2,0)</f>
        <v>0</v>
      </c>
      <c r="T1398" s="3">
        <f>IF(Machine_Downtime[[#This Row],[Torque]]&gt;24,2,0)</f>
        <v>2</v>
      </c>
      <c r="U1398" s="3">
        <f>Machine_Downtime[[#This Row],[torque_risk]]+Machine_Downtime[[#This Row],[temperature_risk]]+Machine_Downtime[[#This Row],[splindle_speed_risk]]+Machine_Downtime[[#This Row],[pressure_risk]]</f>
        <v>6</v>
      </c>
      <c r="V1398" s="3" t="str">
        <f>IF(Machine_Downtime[[#This Row],[risk_score]]&gt;=5,"High",IF(Machine_Downtime[[#This Row],[risk_score]]&gt;=3,"Medium","Low"))</f>
        <v>High</v>
      </c>
    </row>
    <row r="1399" spans="1:22" x14ac:dyDescent="0.3">
      <c r="A1399" t="s">
        <v>405</v>
      </c>
      <c r="B1399" t="s">
        <v>17</v>
      </c>
      <c r="C1399" t="s">
        <v>18</v>
      </c>
      <c r="D1399" s="3">
        <v>82.44</v>
      </c>
      <c r="E1399" s="3">
        <v>4.3829409659999996</v>
      </c>
      <c r="F1399" s="3">
        <v>5.624328309</v>
      </c>
      <c r="G1399" s="3">
        <v>9.4</v>
      </c>
      <c r="H1399" s="3">
        <v>50.5</v>
      </c>
      <c r="I1399" s="3">
        <v>41.3</v>
      </c>
      <c r="J1399" s="3">
        <v>1.1679999999999999</v>
      </c>
      <c r="K1399" s="3">
        <v>25.716999999999999</v>
      </c>
      <c r="L1399" s="3">
        <v>17587</v>
      </c>
      <c r="M1399" s="3" t="s">
        <v>108</v>
      </c>
      <c r="N1399" s="3">
        <v>16.44955444</v>
      </c>
      <c r="O1399" s="3">
        <v>2.4300000000000002</v>
      </c>
      <c r="P1399" t="s">
        <v>21</v>
      </c>
      <c r="Q1399" s="3">
        <f t="shared" si="42"/>
        <v>2</v>
      </c>
      <c r="R1399" s="3">
        <f t="shared" si="43"/>
        <v>2</v>
      </c>
      <c r="S1399" s="3">
        <f>IF(Machine_Downtime[[#This Row],[Coolant_Temperature]]&gt;18,2,0)</f>
        <v>0</v>
      </c>
      <c r="T1399" s="3">
        <f>IF(Machine_Downtime[[#This Row],[Torque]]&gt;24,2,0)</f>
        <v>0</v>
      </c>
      <c r="U1399" s="3">
        <f>Machine_Downtime[[#This Row],[torque_risk]]+Machine_Downtime[[#This Row],[temperature_risk]]+Machine_Downtime[[#This Row],[splindle_speed_risk]]+Machine_Downtime[[#This Row],[pressure_risk]]</f>
        <v>4</v>
      </c>
      <c r="V1399" s="3" t="str">
        <f>IF(Machine_Downtime[[#This Row],[risk_score]]&gt;=5,"High",IF(Machine_Downtime[[#This Row],[risk_score]]&gt;=3,"Medium","Low"))</f>
        <v>Medium</v>
      </c>
    </row>
    <row r="1400" spans="1:22" x14ac:dyDescent="0.3">
      <c r="A1400" t="s">
        <v>406</v>
      </c>
      <c r="B1400" t="s">
        <v>23</v>
      </c>
      <c r="C1400" t="s">
        <v>24</v>
      </c>
      <c r="D1400" s="3">
        <v>108.2543838</v>
      </c>
      <c r="E1400" s="3">
        <v>5.7265979839999996</v>
      </c>
      <c r="F1400" s="3">
        <v>6.1928527400000002</v>
      </c>
      <c r="G1400" s="3">
        <v>8.6999999999999993</v>
      </c>
      <c r="H1400" s="3">
        <v>45.1</v>
      </c>
      <c r="I1400" s="3">
        <v>34.700000000000003</v>
      </c>
      <c r="J1400" s="3">
        <v>1.0569999999999999</v>
      </c>
      <c r="K1400" s="3">
        <v>19.489999999999998</v>
      </c>
      <c r="L1400" s="3">
        <v>22927</v>
      </c>
      <c r="M1400" s="3" t="s">
        <v>137</v>
      </c>
      <c r="N1400" s="3">
        <v>20.822698129999999</v>
      </c>
      <c r="O1400" s="3">
        <v>3.16</v>
      </c>
      <c r="P1400" t="s">
        <v>37</v>
      </c>
      <c r="Q1400" s="3">
        <f t="shared" si="42"/>
        <v>0</v>
      </c>
      <c r="R1400" s="3">
        <f t="shared" si="43"/>
        <v>0</v>
      </c>
      <c r="S1400" s="3">
        <f>IF(Machine_Downtime[[#This Row],[Coolant_Temperature]]&gt;18,2,0)</f>
        <v>0</v>
      </c>
      <c r="T1400" s="3">
        <f>IF(Machine_Downtime[[#This Row],[Torque]]&gt;24,2,0)</f>
        <v>0</v>
      </c>
      <c r="U1400" s="3">
        <f>Machine_Downtime[[#This Row],[torque_risk]]+Machine_Downtime[[#This Row],[temperature_risk]]+Machine_Downtime[[#This Row],[splindle_speed_risk]]+Machine_Downtime[[#This Row],[pressure_risk]]</f>
        <v>0</v>
      </c>
      <c r="V1400" s="3" t="str">
        <f>IF(Machine_Downtime[[#This Row],[risk_score]]&gt;=5,"High",IF(Machine_Downtime[[#This Row],[risk_score]]&gt;=3,"Medium","Low"))</f>
        <v>Low</v>
      </c>
    </row>
    <row r="1401" spans="1:22" x14ac:dyDescent="0.3">
      <c r="A1401" t="s">
        <v>406</v>
      </c>
      <c r="B1401" t="s">
        <v>17</v>
      </c>
      <c r="C1401" t="s">
        <v>18</v>
      </c>
      <c r="D1401" s="3">
        <v>88.279134229999997</v>
      </c>
      <c r="E1401" s="3">
        <v>5.7250899049999999</v>
      </c>
      <c r="F1401" s="3">
        <v>5.9685741739999996</v>
      </c>
      <c r="G1401" s="3">
        <v>8.6999999999999993</v>
      </c>
      <c r="H1401" s="3">
        <v>44.7</v>
      </c>
      <c r="I1401" s="3" t="s">
        <v>25</v>
      </c>
      <c r="J1401" s="3">
        <v>1.0880000000000001</v>
      </c>
      <c r="K1401" s="3">
        <v>28.957000000000001</v>
      </c>
      <c r="L1401" s="3">
        <v>22909</v>
      </c>
      <c r="M1401" s="3" t="s">
        <v>90</v>
      </c>
      <c r="N1401" s="3">
        <v>20.83905889</v>
      </c>
      <c r="O1401" s="3">
        <v>1.91</v>
      </c>
      <c r="P1401" t="s">
        <v>37</v>
      </c>
      <c r="Q1401" s="3">
        <f t="shared" si="42"/>
        <v>2</v>
      </c>
      <c r="R1401" s="3">
        <f t="shared" si="43"/>
        <v>2</v>
      </c>
      <c r="S1401" s="3">
        <f>IF(Machine_Downtime[[#This Row],[Coolant_Temperature]]&gt;18,2,0)</f>
        <v>0</v>
      </c>
      <c r="T1401" s="3">
        <f>IF(Machine_Downtime[[#This Row],[Torque]]&gt;24,2,0)</f>
        <v>0</v>
      </c>
      <c r="U1401" s="3">
        <f>Machine_Downtime[[#This Row],[torque_risk]]+Machine_Downtime[[#This Row],[temperature_risk]]+Machine_Downtime[[#This Row],[splindle_speed_risk]]+Machine_Downtime[[#This Row],[pressure_risk]]</f>
        <v>4</v>
      </c>
      <c r="V1401" s="3" t="str">
        <f>IF(Machine_Downtime[[#This Row],[risk_score]]&gt;=5,"High",IF(Machine_Downtime[[#This Row],[risk_score]]&gt;=3,"Medium","Low"))</f>
        <v>Medium</v>
      </c>
    </row>
    <row r="1402" spans="1:22" x14ac:dyDescent="0.3">
      <c r="A1402" t="s">
        <v>406</v>
      </c>
      <c r="B1402" t="s">
        <v>28</v>
      </c>
      <c r="C1402" t="s">
        <v>29</v>
      </c>
      <c r="D1402" s="3">
        <v>102.298433</v>
      </c>
      <c r="E1402" s="3">
        <v>5.7505711740000001</v>
      </c>
      <c r="F1402" s="3">
        <v>7.1218053340000003</v>
      </c>
      <c r="G1402" s="3">
        <v>9.9</v>
      </c>
      <c r="H1402" s="3">
        <v>48.8</v>
      </c>
      <c r="I1402" s="3">
        <v>33.6</v>
      </c>
      <c r="J1402" s="3">
        <v>0.79600000000000004</v>
      </c>
      <c r="K1402" s="3">
        <v>28.695</v>
      </c>
      <c r="L1402" s="3">
        <v>23006</v>
      </c>
      <c r="M1402" s="3" t="s">
        <v>76</v>
      </c>
      <c r="N1402" s="3">
        <v>20.751195339999999</v>
      </c>
      <c r="O1402" s="3">
        <v>2.98</v>
      </c>
      <c r="P1402" t="s">
        <v>37</v>
      </c>
      <c r="Q1402" s="3">
        <f t="shared" si="42"/>
        <v>0</v>
      </c>
      <c r="R1402" s="3">
        <f t="shared" si="43"/>
        <v>2</v>
      </c>
      <c r="S1402" s="3">
        <f>IF(Machine_Downtime[[#This Row],[Coolant_Temperature]]&gt;18,2,0)</f>
        <v>0</v>
      </c>
      <c r="T1402" s="3">
        <f>IF(Machine_Downtime[[#This Row],[Torque]]&gt;24,2,0)</f>
        <v>0</v>
      </c>
      <c r="U1402" s="3">
        <f>Machine_Downtime[[#This Row],[torque_risk]]+Machine_Downtime[[#This Row],[temperature_risk]]+Machine_Downtime[[#This Row],[splindle_speed_risk]]+Machine_Downtime[[#This Row],[pressure_risk]]</f>
        <v>2</v>
      </c>
      <c r="V1402" s="3" t="str">
        <f>IF(Machine_Downtime[[#This Row],[risk_score]]&gt;=5,"High",IF(Machine_Downtime[[#This Row],[risk_score]]&gt;=3,"Medium","Low"))</f>
        <v>Low</v>
      </c>
    </row>
    <row r="1403" spans="1:22" x14ac:dyDescent="0.3">
      <c r="A1403" t="s">
        <v>406</v>
      </c>
      <c r="B1403" t="s">
        <v>28</v>
      </c>
      <c r="C1403" t="s">
        <v>29</v>
      </c>
      <c r="D1403" s="3">
        <v>152.67681350000001</v>
      </c>
      <c r="E1403" s="3">
        <v>5.7226222929999997</v>
      </c>
      <c r="F1403" s="3">
        <v>6.6819370960000004</v>
      </c>
      <c r="G1403" s="3">
        <v>10.6</v>
      </c>
      <c r="H1403" s="3">
        <v>48.4</v>
      </c>
      <c r="I1403" s="3">
        <v>35.9</v>
      </c>
      <c r="J1403" s="3">
        <v>1.44</v>
      </c>
      <c r="K1403" s="3">
        <v>32.798999999999999</v>
      </c>
      <c r="L1403" s="3">
        <v>22897</v>
      </c>
      <c r="M1403" s="3" t="s">
        <v>311</v>
      </c>
      <c r="N1403" s="3">
        <v>20.849980349999999</v>
      </c>
      <c r="O1403" s="3" t="s">
        <v>81</v>
      </c>
      <c r="P1403" t="s">
        <v>37</v>
      </c>
      <c r="Q1403" s="3">
        <f t="shared" si="42"/>
        <v>0</v>
      </c>
      <c r="R1403" s="3">
        <f t="shared" si="43"/>
        <v>2</v>
      </c>
      <c r="S1403" s="3">
        <f>IF(Machine_Downtime[[#This Row],[Coolant_Temperature]]&gt;18,2,0)</f>
        <v>0</v>
      </c>
      <c r="T1403" s="3">
        <f>IF(Machine_Downtime[[#This Row],[Torque]]&gt;24,2,0)</f>
        <v>0</v>
      </c>
      <c r="U1403" s="3">
        <f>Machine_Downtime[[#This Row],[torque_risk]]+Machine_Downtime[[#This Row],[temperature_risk]]+Machine_Downtime[[#This Row],[splindle_speed_risk]]+Machine_Downtime[[#This Row],[pressure_risk]]</f>
        <v>2</v>
      </c>
      <c r="V1403" s="3" t="str">
        <f>IF(Machine_Downtime[[#This Row],[risk_score]]&gt;=5,"High",IF(Machine_Downtime[[#This Row],[risk_score]]&gt;=3,"Medium","Low"))</f>
        <v>Low</v>
      </c>
    </row>
    <row r="1404" spans="1:22" x14ac:dyDescent="0.3">
      <c r="A1404" t="s">
        <v>406</v>
      </c>
      <c r="B1404" t="s">
        <v>17</v>
      </c>
      <c r="C1404" t="s">
        <v>18</v>
      </c>
      <c r="D1404" s="3">
        <v>161.48158609999999</v>
      </c>
      <c r="E1404" s="3">
        <v>5.7226801270000003</v>
      </c>
      <c r="F1404" s="3">
        <v>6.7556378009999998</v>
      </c>
      <c r="G1404" s="3">
        <v>4.5</v>
      </c>
      <c r="H1404" s="3">
        <v>40.6</v>
      </c>
      <c r="I1404" s="3">
        <v>35.9</v>
      </c>
      <c r="J1404" s="3">
        <v>0.70499999999999996</v>
      </c>
      <c r="K1404" s="3">
        <v>30.036999999999999</v>
      </c>
      <c r="L1404" s="3">
        <v>22899</v>
      </c>
      <c r="M1404" s="3" t="s">
        <v>32</v>
      </c>
      <c r="N1404" s="3">
        <v>20.84815931</v>
      </c>
      <c r="O1404" s="3">
        <v>3.09</v>
      </c>
      <c r="P1404" t="s">
        <v>37</v>
      </c>
      <c r="Q1404" s="3">
        <f t="shared" si="42"/>
        <v>0</v>
      </c>
      <c r="R1404" s="3">
        <f t="shared" si="43"/>
        <v>2</v>
      </c>
      <c r="S1404" s="3">
        <f>IF(Machine_Downtime[[#This Row],[Coolant_Temperature]]&gt;18,2,0)</f>
        <v>0</v>
      </c>
      <c r="T1404" s="3">
        <f>IF(Machine_Downtime[[#This Row],[Torque]]&gt;24,2,0)</f>
        <v>0</v>
      </c>
      <c r="U1404" s="3">
        <f>Machine_Downtime[[#This Row],[torque_risk]]+Machine_Downtime[[#This Row],[temperature_risk]]+Machine_Downtime[[#This Row],[splindle_speed_risk]]+Machine_Downtime[[#This Row],[pressure_risk]]</f>
        <v>2</v>
      </c>
      <c r="V1404" s="3" t="str">
        <f>IF(Machine_Downtime[[#This Row],[risk_score]]&gt;=5,"High",IF(Machine_Downtime[[#This Row],[risk_score]]&gt;=3,"Medium","Low"))</f>
        <v>Low</v>
      </c>
    </row>
    <row r="1405" spans="1:22" x14ac:dyDescent="0.3">
      <c r="A1405" t="s">
        <v>406</v>
      </c>
      <c r="B1405" t="s">
        <v>17</v>
      </c>
      <c r="C1405" t="s">
        <v>18</v>
      </c>
      <c r="D1405" s="3">
        <v>126.0566946</v>
      </c>
      <c r="E1405" s="3">
        <v>3.8950313470000002</v>
      </c>
      <c r="F1405" s="3">
        <v>6.2928917670000004</v>
      </c>
      <c r="G1405" s="3">
        <v>7.4</v>
      </c>
      <c r="H1405" s="3">
        <v>52.1</v>
      </c>
      <c r="I1405" s="3">
        <v>26.8</v>
      </c>
      <c r="J1405" s="3">
        <v>0.95699999999999996</v>
      </c>
      <c r="K1405" s="3">
        <v>24.189</v>
      </c>
      <c r="L1405" s="3">
        <v>22935</v>
      </c>
      <c r="M1405" s="3" t="s">
        <v>85</v>
      </c>
      <c r="N1405" s="3">
        <v>20.815434920000001</v>
      </c>
      <c r="O1405" s="3">
        <v>1.95</v>
      </c>
      <c r="P1405" t="s">
        <v>37</v>
      </c>
      <c r="Q1405" s="3">
        <f t="shared" si="42"/>
        <v>0</v>
      </c>
      <c r="R1405" s="3">
        <f t="shared" si="43"/>
        <v>2</v>
      </c>
      <c r="S1405" s="3">
        <f>IF(Machine_Downtime[[#This Row],[Coolant_Temperature]]&gt;18,2,0)</f>
        <v>0</v>
      </c>
      <c r="T1405" s="3">
        <f>IF(Machine_Downtime[[#This Row],[Torque]]&gt;24,2,0)</f>
        <v>0</v>
      </c>
      <c r="U1405" s="3">
        <f>Machine_Downtime[[#This Row],[torque_risk]]+Machine_Downtime[[#This Row],[temperature_risk]]+Machine_Downtime[[#This Row],[splindle_speed_risk]]+Machine_Downtime[[#This Row],[pressure_risk]]</f>
        <v>2</v>
      </c>
      <c r="V1405" s="3" t="str">
        <f>IF(Machine_Downtime[[#This Row],[risk_score]]&gt;=5,"High",IF(Machine_Downtime[[#This Row],[risk_score]]&gt;=3,"Medium","Low"))</f>
        <v>Low</v>
      </c>
    </row>
    <row r="1406" spans="1:22" x14ac:dyDescent="0.3">
      <c r="A1406" t="s">
        <v>406</v>
      </c>
      <c r="B1406" t="s">
        <v>23</v>
      </c>
      <c r="C1406" t="s">
        <v>24</v>
      </c>
      <c r="D1406" s="3">
        <v>103.9220002</v>
      </c>
      <c r="E1406" s="3">
        <v>5.7678329870000002</v>
      </c>
      <c r="F1406" s="3">
        <v>6.162557058</v>
      </c>
      <c r="G1406" s="3">
        <v>12.2</v>
      </c>
      <c r="H1406" s="3">
        <v>47.9</v>
      </c>
      <c r="I1406" s="3" t="s">
        <v>56</v>
      </c>
      <c r="J1406" s="3">
        <v>1.2310000000000001</v>
      </c>
      <c r="K1406" s="3">
        <v>26.193000000000001</v>
      </c>
      <c r="L1406" s="3">
        <v>23124</v>
      </c>
      <c r="M1406" s="3" t="s">
        <v>68</v>
      </c>
      <c r="N1406" s="3">
        <v>20.64530358</v>
      </c>
      <c r="O1406" s="3">
        <v>3.05</v>
      </c>
      <c r="P1406" t="s">
        <v>37</v>
      </c>
      <c r="Q1406" s="3">
        <f t="shared" si="42"/>
        <v>0</v>
      </c>
      <c r="R1406" s="3">
        <f t="shared" si="43"/>
        <v>2</v>
      </c>
      <c r="S1406" s="3">
        <f>IF(Machine_Downtime[[#This Row],[Coolant_Temperature]]&gt;18,2,0)</f>
        <v>0</v>
      </c>
      <c r="T1406" s="3">
        <f>IF(Machine_Downtime[[#This Row],[Torque]]&gt;24,2,0)</f>
        <v>0</v>
      </c>
      <c r="U1406" s="3">
        <f>Machine_Downtime[[#This Row],[torque_risk]]+Machine_Downtime[[#This Row],[temperature_risk]]+Machine_Downtime[[#This Row],[splindle_speed_risk]]+Machine_Downtime[[#This Row],[pressure_risk]]</f>
        <v>2</v>
      </c>
      <c r="V1406" s="3" t="str">
        <f>IF(Machine_Downtime[[#This Row],[risk_score]]&gt;=5,"High",IF(Machine_Downtime[[#This Row],[risk_score]]&gt;=3,"Medium","Low"))</f>
        <v>Low</v>
      </c>
    </row>
    <row r="1407" spans="1:22" x14ac:dyDescent="0.3">
      <c r="A1407" t="s">
        <v>406</v>
      </c>
      <c r="B1407" t="s">
        <v>17</v>
      </c>
      <c r="C1407" t="s">
        <v>18</v>
      </c>
      <c r="D1407" s="3">
        <v>73.31</v>
      </c>
      <c r="E1407" s="3">
        <v>6.9606359080000004</v>
      </c>
      <c r="F1407" s="3">
        <v>6.979379443</v>
      </c>
      <c r="G1407" s="3">
        <v>25.8</v>
      </c>
      <c r="H1407" s="3">
        <v>49.8</v>
      </c>
      <c r="I1407" s="3">
        <v>30.5</v>
      </c>
      <c r="J1407" s="3">
        <v>1.3260000000000001</v>
      </c>
      <c r="K1407" s="3">
        <v>25.640999999999998</v>
      </c>
      <c r="L1407" s="3">
        <v>19983</v>
      </c>
      <c r="M1407" s="3" t="s">
        <v>185</v>
      </c>
      <c r="N1407" s="3">
        <v>23.890406850000002</v>
      </c>
      <c r="O1407" s="3">
        <v>2.83</v>
      </c>
      <c r="P1407" t="s">
        <v>21</v>
      </c>
      <c r="Q1407" s="3">
        <f t="shared" si="42"/>
        <v>2</v>
      </c>
      <c r="R1407" s="3">
        <f t="shared" si="43"/>
        <v>2</v>
      </c>
      <c r="S1407" s="3">
        <f>IF(Machine_Downtime[[#This Row],[Coolant_Temperature]]&gt;18,2,0)</f>
        <v>2</v>
      </c>
      <c r="T1407" s="3">
        <f>IF(Machine_Downtime[[#This Row],[Torque]]&gt;24,2,0)</f>
        <v>0</v>
      </c>
      <c r="U1407" s="3">
        <f>Machine_Downtime[[#This Row],[torque_risk]]+Machine_Downtime[[#This Row],[temperature_risk]]+Machine_Downtime[[#This Row],[splindle_speed_risk]]+Machine_Downtime[[#This Row],[pressure_risk]]</f>
        <v>6</v>
      </c>
      <c r="V1407" s="3" t="str">
        <f>IF(Machine_Downtime[[#This Row],[risk_score]]&gt;=5,"High",IF(Machine_Downtime[[#This Row],[risk_score]]&gt;=3,"Medium","Low"))</f>
        <v>High</v>
      </c>
    </row>
    <row r="1408" spans="1:22" x14ac:dyDescent="0.3">
      <c r="A1408" t="s">
        <v>406</v>
      </c>
      <c r="B1408" t="s">
        <v>23</v>
      </c>
      <c r="C1408" t="s">
        <v>24</v>
      </c>
      <c r="D1408" s="3">
        <v>89.4587468</v>
      </c>
      <c r="E1408" s="3">
        <v>5.7479279209999996</v>
      </c>
      <c r="F1408" s="3">
        <v>6.0229786699999996</v>
      </c>
      <c r="G1408" s="3">
        <v>9.9</v>
      </c>
      <c r="H1408" s="3">
        <v>47.3</v>
      </c>
      <c r="I1408" s="3">
        <v>31.6</v>
      </c>
      <c r="J1408" s="3">
        <v>1.5049999999999999</v>
      </c>
      <c r="K1408" s="3">
        <v>26.280999999999999</v>
      </c>
      <c r="L1408" s="3">
        <v>22988</v>
      </c>
      <c r="M1408" s="3" t="s">
        <v>225</v>
      </c>
      <c r="N1408" s="3">
        <v>20.767443879999998</v>
      </c>
      <c r="O1408" s="3">
        <v>2.0099999999999998</v>
      </c>
      <c r="P1408" t="s">
        <v>37</v>
      </c>
      <c r="Q1408" s="3">
        <f t="shared" si="42"/>
        <v>2</v>
      </c>
      <c r="R1408" s="3">
        <f t="shared" si="43"/>
        <v>0</v>
      </c>
      <c r="S1408" s="3">
        <f>IF(Machine_Downtime[[#This Row],[Coolant_Temperature]]&gt;18,2,0)</f>
        <v>0</v>
      </c>
      <c r="T1408" s="3">
        <f>IF(Machine_Downtime[[#This Row],[Torque]]&gt;24,2,0)</f>
        <v>0</v>
      </c>
      <c r="U1408" s="3">
        <f>Machine_Downtime[[#This Row],[torque_risk]]+Machine_Downtime[[#This Row],[temperature_risk]]+Machine_Downtime[[#This Row],[splindle_speed_risk]]+Machine_Downtime[[#This Row],[pressure_risk]]</f>
        <v>2</v>
      </c>
      <c r="V1408" s="3" t="str">
        <f>IF(Machine_Downtime[[#This Row],[risk_score]]&gt;=5,"High",IF(Machine_Downtime[[#This Row],[risk_score]]&gt;=3,"Medium","Low"))</f>
        <v>Low</v>
      </c>
    </row>
    <row r="1409" spans="1:22" x14ac:dyDescent="0.3">
      <c r="A1409" t="s">
        <v>406</v>
      </c>
      <c r="B1409" t="s">
        <v>23</v>
      </c>
      <c r="C1409" t="s">
        <v>24</v>
      </c>
      <c r="D1409" s="3">
        <v>99.37</v>
      </c>
      <c r="E1409" s="3">
        <v>6.863944117</v>
      </c>
      <c r="F1409" s="3">
        <v>6.6085314320000004</v>
      </c>
      <c r="G1409" s="3">
        <v>29.8</v>
      </c>
      <c r="H1409" s="3">
        <v>42.2</v>
      </c>
      <c r="I1409" s="3" t="s">
        <v>88</v>
      </c>
      <c r="J1409" s="3">
        <v>0.42299999999999999</v>
      </c>
      <c r="K1409" s="3">
        <v>42.45</v>
      </c>
      <c r="L1409" s="3">
        <v>19747</v>
      </c>
      <c r="M1409" s="3" t="s">
        <v>189</v>
      </c>
      <c r="N1409" s="3">
        <v>24.175925459999998</v>
      </c>
      <c r="O1409" s="3">
        <v>2.66</v>
      </c>
      <c r="P1409" t="s">
        <v>21</v>
      </c>
      <c r="Q1409" s="3">
        <f t="shared" si="42"/>
        <v>0</v>
      </c>
      <c r="R1409" s="3">
        <f t="shared" si="43"/>
        <v>2</v>
      </c>
      <c r="S1409" s="3">
        <f>IF(Machine_Downtime[[#This Row],[Coolant_Temperature]]&gt;18,2,0)</f>
        <v>2</v>
      </c>
      <c r="T1409" s="3">
        <f>IF(Machine_Downtime[[#This Row],[Torque]]&gt;24,2,0)</f>
        <v>2</v>
      </c>
      <c r="U1409" s="3">
        <f>Machine_Downtime[[#This Row],[torque_risk]]+Machine_Downtime[[#This Row],[temperature_risk]]+Machine_Downtime[[#This Row],[splindle_speed_risk]]+Machine_Downtime[[#This Row],[pressure_risk]]</f>
        <v>6</v>
      </c>
      <c r="V1409" s="3" t="str">
        <f>IF(Machine_Downtime[[#This Row],[risk_score]]&gt;=5,"High",IF(Machine_Downtime[[#This Row],[risk_score]]&gt;=3,"Medium","Low"))</f>
        <v>High</v>
      </c>
    </row>
    <row r="1410" spans="1:22" x14ac:dyDescent="0.3">
      <c r="A1410" t="s">
        <v>406</v>
      </c>
      <c r="B1410" t="s">
        <v>17</v>
      </c>
      <c r="C1410" t="s">
        <v>18</v>
      </c>
      <c r="D1410" s="3">
        <v>113.957278</v>
      </c>
      <c r="E1410" s="3">
        <v>5.7504148920000002</v>
      </c>
      <c r="F1410" s="3">
        <v>6.4801688420000003</v>
      </c>
      <c r="G1410" s="3">
        <v>6.8</v>
      </c>
      <c r="H1410" s="3" t="s">
        <v>97</v>
      </c>
      <c r="I1410" s="3">
        <v>36.799999999999997</v>
      </c>
      <c r="J1410" s="3">
        <v>1.2310000000000001</v>
      </c>
      <c r="K1410" s="3">
        <v>27.071999999999999</v>
      </c>
      <c r="L1410" s="3">
        <v>22990</v>
      </c>
      <c r="M1410" s="3" t="s">
        <v>202</v>
      </c>
      <c r="N1410" s="3">
        <v>20.765637229999999</v>
      </c>
      <c r="O1410" s="3">
        <v>3.24</v>
      </c>
      <c r="P1410" t="s">
        <v>37</v>
      </c>
      <c r="Q1410" s="3">
        <f t="shared" ref="Q1410:Q1473" si="44">IF(D1410&lt;90,2,0)</f>
        <v>0</v>
      </c>
      <c r="R1410" s="3">
        <f t="shared" ref="R1410:R1473" si="45">IF(L1409&gt;20000,2,0)</f>
        <v>0</v>
      </c>
      <c r="S1410" s="3">
        <f>IF(Machine_Downtime[[#This Row],[Coolant_Temperature]]&gt;18,2,0)</f>
        <v>0</v>
      </c>
      <c r="T1410" s="3">
        <f>IF(Machine_Downtime[[#This Row],[Torque]]&gt;24,2,0)</f>
        <v>0</v>
      </c>
      <c r="U1410" s="3">
        <f>Machine_Downtime[[#This Row],[torque_risk]]+Machine_Downtime[[#This Row],[temperature_risk]]+Machine_Downtime[[#This Row],[splindle_speed_risk]]+Machine_Downtime[[#This Row],[pressure_risk]]</f>
        <v>0</v>
      </c>
      <c r="V1410" s="3" t="str">
        <f>IF(Machine_Downtime[[#This Row],[risk_score]]&gt;=5,"High",IF(Machine_Downtime[[#This Row],[risk_score]]&gt;=3,"Medium","Low"))</f>
        <v>Low</v>
      </c>
    </row>
    <row r="1411" spans="1:22" x14ac:dyDescent="0.3">
      <c r="A1411" t="s">
        <v>406</v>
      </c>
      <c r="B1411" t="s">
        <v>28</v>
      </c>
      <c r="C1411" t="s">
        <v>29</v>
      </c>
      <c r="D1411" s="3">
        <v>72.11</v>
      </c>
      <c r="E1411" s="3">
        <v>5.3586235069999999</v>
      </c>
      <c r="F1411" s="3">
        <v>6.2232888739999996</v>
      </c>
      <c r="G1411" s="3">
        <v>13.4</v>
      </c>
      <c r="H1411" s="3">
        <v>53.7</v>
      </c>
      <c r="I1411" s="3">
        <v>31.4</v>
      </c>
      <c r="J1411" s="3">
        <v>1.2669999999999999</v>
      </c>
      <c r="K1411" s="3">
        <v>12.374000000000001</v>
      </c>
      <c r="L1411" s="3">
        <v>19751</v>
      </c>
      <c r="M1411" s="3" t="s">
        <v>64</v>
      </c>
      <c r="N1411" s="3">
        <v>24.171029310000002</v>
      </c>
      <c r="O1411" s="3">
        <v>2.61</v>
      </c>
      <c r="P1411" t="s">
        <v>21</v>
      </c>
      <c r="Q1411" s="3">
        <f t="shared" si="44"/>
        <v>2</v>
      </c>
      <c r="R1411" s="3">
        <f t="shared" si="45"/>
        <v>2</v>
      </c>
      <c r="S1411" s="3">
        <f>IF(Machine_Downtime[[#This Row],[Coolant_Temperature]]&gt;18,2,0)</f>
        <v>0</v>
      </c>
      <c r="T1411" s="3">
        <f>IF(Machine_Downtime[[#This Row],[Torque]]&gt;24,2,0)</f>
        <v>2</v>
      </c>
      <c r="U1411" s="3">
        <f>Machine_Downtime[[#This Row],[torque_risk]]+Machine_Downtime[[#This Row],[temperature_risk]]+Machine_Downtime[[#This Row],[splindle_speed_risk]]+Machine_Downtime[[#This Row],[pressure_risk]]</f>
        <v>6</v>
      </c>
      <c r="V1411" s="3" t="str">
        <f>IF(Machine_Downtime[[#This Row],[risk_score]]&gt;=5,"High",IF(Machine_Downtime[[#This Row],[risk_score]]&gt;=3,"Medium","Low"))</f>
        <v>High</v>
      </c>
    </row>
    <row r="1412" spans="1:22" x14ac:dyDescent="0.3">
      <c r="A1412" t="s">
        <v>406</v>
      </c>
      <c r="B1412" t="s">
        <v>17</v>
      </c>
      <c r="C1412" t="s">
        <v>18</v>
      </c>
      <c r="D1412" s="3">
        <v>81.42</v>
      </c>
      <c r="E1412" s="3">
        <v>4.8425205299999998</v>
      </c>
      <c r="F1412" s="3">
        <v>6.2539344960000003</v>
      </c>
      <c r="G1412" s="3">
        <v>8.6</v>
      </c>
      <c r="H1412" s="3" t="s">
        <v>97</v>
      </c>
      <c r="I1412" s="3">
        <v>40.200000000000003</v>
      </c>
      <c r="J1412" s="3">
        <v>1.5629999999999999</v>
      </c>
      <c r="K1412" s="3">
        <v>21.620999999999999</v>
      </c>
      <c r="L1412" s="3">
        <v>19775</v>
      </c>
      <c r="M1412" s="3" t="s">
        <v>102</v>
      </c>
      <c r="N1412" s="3">
        <v>24.141694059999999</v>
      </c>
      <c r="O1412" s="3">
        <v>3.36</v>
      </c>
      <c r="P1412" t="s">
        <v>21</v>
      </c>
      <c r="Q1412" s="3">
        <f t="shared" si="44"/>
        <v>2</v>
      </c>
      <c r="R1412" s="3">
        <f t="shared" si="45"/>
        <v>0</v>
      </c>
      <c r="S1412" s="3">
        <f>IF(Machine_Downtime[[#This Row],[Coolant_Temperature]]&gt;18,2,0)</f>
        <v>0</v>
      </c>
      <c r="T1412" s="3">
        <f>IF(Machine_Downtime[[#This Row],[Torque]]&gt;24,2,0)</f>
        <v>2</v>
      </c>
      <c r="U1412" s="3">
        <f>Machine_Downtime[[#This Row],[torque_risk]]+Machine_Downtime[[#This Row],[temperature_risk]]+Machine_Downtime[[#This Row],[splindle_speed_risk]]+Machine_Downtime[[#This Row],[pressure_risk]]</f>
        <v>4</v>
      </c>
      <c r="V1412" s="3" t="str">
        <f>IF(Machine_Downtime[[#This Row],[risk_score]]&gt;=5,"High",IF(Machine_Downtime[[#This Row],[risk_score]]&gt;=3,"Medium","Low"))</f>
        <v>Medium</v>
      </c>
    </row>
    <row r="1413" spans="1:22" x14ac:dyDescent="0.3">
      <c r="A1413" t="s">
        <v>406</v>
      </c>
      <c r="B1413" t="s">
        <v>28</v>
      </c>
      <c r="C1413" t="s">
        <v>29</v>
      </c>
      <c r="D1413" s="3">
        <v>76.19</v>
      </c>
      <c r="E1413" s="3">
        <v>6.893181921</v>
      </c>
      <c r="F1413" s="3">
        <v>6.6371781509999996</v>
      </c>
      <c r="G1413" s="3">
        <v>26.7</v>
      </c>
      <c r="H1413" s="3">
        <v>48.9</v>
      </c>
      <c r="I1413" s="3">
        <v>34.4</v>
      </c>
      <c r="J1413" s="3">
        <v>0.65500000000000003</v>
      </c>
      <c r="K1413" s="3">
        <v>25.015999999999998</v>
      </c>
      <c r="L1413" s="3">
        <v>19760</v>
      </c>
      <c r="M1413" s="3" t="s">
        <v>49</v>
      </c>
      <c r="N1413" s="3">
        <v>24.160020240000001</v>
      </c>
      <c r="O1413" s="3">
        <v>2.79</v>
      </c>
      <c r="P1413" t="s">
        <v>21</v>
      </c>
      <c r="Q1413" s="3">
        <f t="shared" si="44"/>
        <v>2</v>
      </c>
      <c r="R1413" s="3">
        <f t="shared" si="45"/>
        <v>0</v>
      </c>
      <c r="S1413" s="3">
        <f>IF(Machine_Downtime[[#This Row],[Coolant_Temperature]]&gt;18,2,0)</f>
        <v>2</v>
      </c>
      <c r="T1413" s="3">
        <f>IF(Machine_Downtime[[#This Row],[Torque]]&gt;24,2,0)</f>
        <v>2</v>
      </c>
      <c r="U1413" s="3">
        <f>Machine_Downtime[[#This Row],[torque_risk]]+Machine_Downtime[[#This Row],[temperature_risk]]+Machine_Downtime[[#This Row],[splindle_speed_risk]]+Machine_Downtime[[#This Row],[pressure_risk]]</f>
        <v>6</v>
      </c>
      <c r="V1413" s="3" t="str">
        <f>IF(Machine_Downtime[[#This Row],[risk_score]]&gt;=5,"High",IF(Machine_Downtime[[#This Row],[risk_score]]&gt;=3,"Medium","Low"))</f>
        <v>High</v>
      </c>
    </row>
    <row r="1414" spans="1:22" x14ac:dyDescent="0.3">
      <c r="A1414" t="s">
        <v>406</v>
      </c>
      <c r="B1414" t="s">
        <v>17</v>
      </c>
      <c r="C1414" t="s">
        <v>18</v>
      </c>
      <c r="D1414" s="3">
        <v>89.19</v>
      </c>
      <c r="E1414" s="3">
        <v>4.8608624699999998</v>
      </c>
      <c r="F1414" s="3">
        <v>6.248584213</v>
      </c>
      <c r="G1414" s="3">
        <v>30.3</v>
      </c>
      <c r="H1414" s="3">
        <v>42.4</v>
      </c>
      <c r="I1414" s="3">
        <v>30.4</v>
      </c>
      <c r="J1414" s="3">
        <v>1.349</v>
      </c>
      <c r="K1414" s="3">
        <v>25.266999999999999</v>
      </c>
      <c r="L1414" s="3">
        <v>19701</v>
      </c>
      <c r="M1414" s="3" t="s">
        <v>166</v>
      </c>
      <c r="N1414" s="3">
        <v>24.232373989999999</v>
      </c>
      <c r="O1414" s="3">
        <v>2.66</v>
      </c>
      <c r="P1414" t="s">
        <v>21</v>
      </c>
      <c r="Q1414" s="3">
        <f t="shared" si="44"/>
        <v>2</v>
      </c>
      <c r="R1414" s="3">
        <f t="shared" si="45"/>
        <v>0</v>
      </c>
      <c r="S1414" s="3">
        <f>IF(Machine_Downtime[[#This Row],[Coolant_Temperature]]&gt;18,2,0)</f>
        <v>2</v>
      </c>
      <c r="T1414" s="3">
        <f>IF(Machine_Downtime[[#This Row],[Torque]]&gt;24,2,0)</f>
        <v>2</v>
      </c>
      <c r="U1414" s="3">
        <f>Machine_Downtime[[#This Row],[torque_risk]]+Machine_Downtime[[#This Row],[temperature_risk]]+Machine_Downtime[[#This Row],[splindle_speed_risk]]+Machine_Downtime[[#This Row],[pressure_risk]]</f>
        <v>6</v>
      </c>
      <c r="V1414" s="3" t="str">
        <f>IF(Machine_Downtime[[#This Row],[risk_score]]&gt;=5,"High",IF(Machine_Downtime[[#This Row],[risk_score]]&gt;=3,"Medium","Low"))</f>
        <v>High</v>
      </c>
    </row>
    <row r="1415" spans="1:22" x14ac:dyDescent="0.3">
      <c r="A1415" t="s">
        <v>406</v>
      </c>
      <c r="B1415" t="s">
        <v>17</v>
      </c>
      <c r="C1415" t="s">
        <v>18</v>
      </c>
      <c r="D1415" s="3">
        <v>83.93</v>
      </c>
      <c r="E1415" s="3">
        <v>6.5603321990000003</v>
      </c>
      <c r="F1415" s="3">
        <v>7.0925855909999997</v>
      </c>
      <c r="G1415" s="3">
        <v>21.8</v>
      </c>
      <c r="H1415" s="3">
        <v>47.2</v>
      </c>
      <c r="I1415" s="3">
        <v>29.2</v>
      </c>
      <c r="J1415" s="3">
        <v>1.048</v>
      </c>
      <c r="K1415" s="3">
        <v>30.472000000000001</v>
      </c>
      <c r="L1415" s="3">
        <v>19706</v>
      </c>
      <c r="M1415" s="3" t="s">
        <v>59</v>
      </c>
      <c r="N1415" s="3">
        <v>24.22622552</v>
      </c>
      <c r="O1415" s="3">
        <v>2.66</v>
      </c>
      <c r="P1415" t="s">
        <v>21</v>
      </c>
      <c r="Q1415" s="3">
        <f t="shared" si="44"/>
        <v>2</v>
      </c>
      <c r="R1415" s="3">
        <f t="shared" si="45"/>
        <v>0</v>
      </c>
      <c r="S1415" s="3">
        <f>IF(Machine_Downtime[[#This Row],[Coolant_Temperature]]&gt;18,2,0)</f>
        <v>2</v>
      </c>
      <c r="T1415" s="3">
        <f>IF(Machine_Downtime[[#This Row],[Torque]]&gt;24,2,0)</f>
        <v>2</v>
      </c>
      <c r="U1415" s="3">
        <f>Machine_Downtime[[#This Row],[torque_risk]]+Machine_Downtime[[#This Row],[temperature_risk]]+Machine_Downtime[[#This Row],[splindle_speed_risk]]+Machine_Downtime[[#This Row],[pressure_risk]]</f>
        <v>6</v>
      </c>
      <c r="V1415" s="3" t="str">
        <f>IF(Machine_Downtime[[#This Row],[risk_score]]&gt;=5,"High",IF(Machine_Downtime[[#This Row],[risk_score]]&gt;=3,"Medium","Low"))</f>
        <v>High</v>
      </c>
    </row>
    <row r="1416" spans="1:22" x14ac:dyDescent="0.3">
      <c r="A1416" t="s">
        <v>406</v>
      </c>
      <c r="B1416" t="s">
        <v>17</v>
      </c>
      <c r="C1416" t="s">
        <v>18</v>
      </c>
      <c r="D1416" s="3">
        <v>158.35378610000001</v>
      </c>
      <c r="E1416" s="3">
        <v>5.7312114860000003</v>
      </c>
      <c r="F1416" s="3">
        <v>5.7795611139999998</v>
      </c>
      <c r="G1416" s="3">
        <v>11.9</v>
      </c>
      <c r="H1416" s="3">
        <v>47.8</v>
      </c>
      <c r="I1416" s="3">
        <v>29.5</v>
      </c>
      <c r="J1416" s="3">
        <v>1.321</v>
      </c>
      <c r="K1416" s="3">
        <v>34.881999999999998</v>
      </c>
      <c r="L1416" s="3">
        <v>22929</v>
      </c>
      <c r="M1416" s="3" t="s">
        <v>312</v>
      </c>
      <c r="N1416" s="3">
        <v>32.491378500000003</v>
      </c>
      <c r="O1416" s="3">
        <v>3.07</v>
      </c>
      <c r="P1416" t="s">
        <v>37</v>
      </c>
      <c r="Q1416" s="3">
        <f t="shared" si="44"/>
        <v>0</v>
      </c>
      <c r="R1416" s="3">
        <f t="shared" si="45"/>
        <v>0</v>
      </c>
      <c r="S1416" s="3">
        <f>IF(Machine_Downtime[[#This Row],[Coolant_Temperature]]&gt;18,2,0)</f>
        <v>0</v>
      </c>
      <c r="T1416" s="3">
        <f>IF(Machine_Downtime[[#This Row],[Torque]]&gt;24,2,0)</f>
        <v>2</v>
      </c>
      <c r="U1416" s="3">
        <f>Machine_Downtime[[#This Row],[torque_risk]]+Machine_Downtime[[#This Row],[temperature_risk]]+Machine_Downtime[[#This Row],[splindle_speed_risk]]+Machine_Downtime[[#This Row],[pressure_risk]]</f>
        <v>2</v>
      </c>
      <c r="V1416" s="3" t="str">
        <f>IF(Machine_Downtime[[#This Row],[risk_score]]&gt;=5,"High",IF(Machine_Downtime[[#This Row],[risk_score]]&gt;=3,"Medium","Low"))</f>
        <v>Low</v>
      </c>
    </row>
    <row r="1417" spans="1:22" x14ac:dyDescent="0.3">
      <c r="A1417" t="s">
        <v>406</v>
      </c>
      <c r="B1417" t="s">
        <v>23</v>
      </c>
      <c r="C1417" t="s">
        <v>24</v>
      </c>
      <c r="D1417" s="3">
        <v>56.13</v>
      </c>
      <c r="E1417" s="3">
        <v>6.893181921</v>
      </c>
      <c r="F1417" s="3">
        <v>6.6044077010000004</v>
      </c>
      <c r="G1417" s="3">
        <v>30.3</v>
      </c>
      <c r="H1417" s="3">
        <v>43.5</v>
      </c>
      <c r="I1417" s="3">
        <v>30.4</v>
      </c>
      <c r="J1417" s="3">
        <v>0.42899999999999999</v>
      </c>
      <c r="K1417" s="3">
        <v>21.015000000000001</v>
      </c>
      <c r="L1417" s="3">
        <v>19728</v>
      </c>
      <c r="M1417" s="3" t="s">
        <v>127</v>
      </c>
      <c r="N1417" s="3">
        <v>24.199209249999999</v>
      </c>
      <c r="O1417" s="3">
        <v>2.92</v>
      </c>
      <c r="P1417" t="s">
        <v>21</v>
      </c>
      <c r="Q1417" s="3">
        <f t="shared" si="44"/>
        <v>2</v>
      </c>
      <c r="R1417" s="3">
        <f t="shared" si="45"/>
        <v>2</v>
      </c>
      <c r="S1417" s="3">
        <f>IF(Machine_Downtime[[#This Row],[Coolant_Temperature]]&gt;18,2,0)</f>
        <v>2</v>
      </c>
      <c r="T1417" s="3">
        <f>IF(Machine_Downtime[[#This Row],[Torque]]&gt;24,2,0)</f>
        <v>2</v>
      </c>
      <c r="U1417" s="3">
        <f>Machine_Downtime[[#This Row],[torque_risk]]+Machine_Downtime[[#This Row],[temperature_risk]]+Machine_Downtime[[#This Row],[splindle_speed_risk]]+Machine_Downtime[[#This Row],[pressure_risk]]</f>
        <v>8</v>
      </c>
      <c r="V1417" s="3" t="str">
        <f>IF(Machine_Downtime[[#This Row],[risk_score]]&gt;=5,"High",IF(Machine_Downtime[[#This Row],[risk_score]]&gt;=3,"Medium","Low"))</f>
        <v>High</v>
      </c>
    </row>
    <row r="1418" spans="1:22" x14ac:dyDescent="0.3">
      <c r="A1418" t="s">
        <v>407</v>
      </c>
      <c r="B1418" t="s">
        <v>17</v>
      </c>
      <c r="C1418" t="s">
        <v>18</v>
      </c>
      <c r="D1418" s="3">
        <v>82.968807900000002</v>
      </c>
      <c r="E1418" s="3">
        <v>5.1026247109999998</v>
      </c>
      <c r="F1418" s="3">
        <v>6.9537118759999998</v>
      </c>
      <c r="G1418" s="3">
        <v>7.4</v>
      </c>
      <c r="H1418" s="3" t="s">
        <v>128</v>
      </c>
      <c r="I1418" s="3" t="s">
        <v>56</v>
      </c>
      <c r="J1418" s="3">
        <v>1.0129999999999999</v>
      </c>
      <c r="K1418" s="3">
        <v>18.841000000000001</v>
      </c>
      <c r="L1418" s="3">
        <v>20494</v>
      </c>
      <c r="M1418" s="3" t="s">
        <v>113</v>
      </c>
      <c r="N1418" s="3">
        <v>23.29472041</v>
      </c>
      <c r="O1418" s="3" t="s">
        <v>115</v>
      </c>
      <c r="P1418" t="s">
        <v>37</v>
      </c>
      <c r="Q1418" s="3">
        <f t="shared" si="44"/>
        <v>2</v>
      </c>
      <c r="R1418" s="3">
        <f t="shared" si="45"/>
        <v>0</v>
      </c>
      <c r="S1418" s="3">
        <f>IF(Machine_Downtime[[#This Row],[Coolant_Temperature]]&gt;18,2,0)</f>
        <v>0</v>
      </c>
      <c r="T1418" s="3">
        <f>IF(Machine_Downtime[[#This Row],[Torque]]&gt;24,2,0)</f>
        <v>0</v>
      </c>
      <c r="U1418" s="3">
        <f>Machine_Downtime[[#This Row],[torque_risk]]+Machine_Downtime[[#This Row],[temperature_risk]]+Machine_Downtime[[#This Row],[splindle_speed_risk]]+Machine_Downtime[[#This Row],[pressure_risk]]</f>
        <v>2</v>
      </c>
      <c r="V1418" s="3" t="str">
        <f>IF(Machine_Downtime[[#This Row],[risk_score]]&gt;=5,"High",IF(Machine_Downtime[[#This Row],[risk_score]]&gt;=3,"Medium","Low"))</f>
        <v>Low</v>
      </c>
    </row>
    <row r="1419" spans="1:22" x14ac:dyDescent="0.3">
      <c r="A1419" t="s">
        <v>407</v>
      </c>
      <c r="B1419" t="s">
        <v>28</v>
      </c>
      <c r="C1419" t="s">
        <v>29</v>
      </c>
      <c r="D1419" s="3">
        <v>73.599999999999994</v>
      </c>
      <c r="E1419" s="3">
        <v>6.8394131590000002</v>
      </c>
      <c r="F1419" s="3">
        <v>6.4700817300000004</v>
      </c>
      <c r="G1419" s="3">
        <v>28.7</v>
      </c>
      <c r="H1419" s="3">
        <v>46.1</v>
      </c>
      <c r="I1419" s="3">
        <v>34.9</v>
      </c>
      <c r="J1419" s="3">
        <v>0.82599999999999996</v>
      </c>
      <c r="K1419" s="3">
        <v>28.693000000000001</v>
      </c>
      <c r="L1419" s="3">
        <v>19744</v>
      </c>
      <c r="M1419" s="3" t="s">
        <v>126</v>
      </c>
      <c r="N1419" s="3">
        <v>24.17959887</v>
      </c>
      <c r="O1419" s="3">
        <v>2.8</v>
      </c>
      <c r="P1419" t="s">
        <v>21</v>
      </c>
      <c r="Q1419" s="3">
        <f t="shared" si="44"/>
        <v>2</v>
      </c>
      <c r="R1419" s="3">
        <f t="shared" si="45"/>
        <v>2</v>
      </c>
      <c r="S1419" s="3">
        <f>IF(Machine_Downtime[[#This Row],[Coolant_Temperature]]&gt;18,2,0)</f>
        <v>2</v>
      </c>
      <c r="T1419" s="3">
        <f>IF(Machine_Downtime[[#This Row],[Torque]]&gt;24,2,0)</f>
        <v>2</v>
      </c>
      <c r="U1419" s="3">
        <f>Machine_Downtime[[#This Row],[torque_risk]]+Machine_Downtime[[#This Row],[temperature_risk]]+Machine_Downtime[[#This Row],[splindle_speed_risk]]+Machine_Downtime[[#This Row],[pressure_risk]]</f>
        <v>8</v>
      </c>
      <c r="V1419" s="3" t="str">
        <f>IF(Machine_Downtime[[#This Row],[risk_score]]&gt;=5,"High",IF(Machine_Downtime[[#This Row],[risk_score]]&gt;=3,"Medium","Low"))</f>
        <v>High</v>
      </c>
    </row>
    <row r="1420" spans="1:22" x14ac:dyDescent="0.3">
      <c r="A1420" t="s">
        <v>407</v>
      </c>
      <c r="B1420" t="s">
        <v>28</v>
      </c>
      <c r="C1420" t="s">
        <v>29</v>
      </c>
      <c r="D1420" s="3">
        <v>68.13</v>
      </c>
      <c r="E1420" s="3">
        <v>4.5668539020000001</v>
      </c>
      <c r="F1420" s="3">
        <v>6.7505452510000001</v>
      </c>
      <c r="G1420" s="3" t="s">
        <v>50</v>
      </c>
      <c r="H1420" s="3">
        <v>52.4</v>
      </c>
      <c r="I1420" s="3">
        <v>38.700000000000003</v>
      </c>
      <c r="J1420" s="3">
        <v>0.88200000000000001</v>
      </c>
      <c r="K1420" s="3">
        <v>29.344999999999999</v>
      </c>
      <c r="L1420" s="3">
        <v>19876</v>
      </c>
      <c r="M1420" s="3" t="s">
        <v>135</v>
      </c>
      <c r="N1420" s="3">
        <v>24.019017909999999</v>
      </c>
      <c r="O1420" s="3">
        <v>2.9</v>
      </c>
      <c r="P1420" t="s">
        <v>21</v>
      </c>
      <c r="Q1420" s="3">
        <f t="shared" si="44"/>
        <v>2</v>
      </c>
      <c r="R1420" s="3">
        <f t="shared" si="45"/>
        <v>0</v>
      </c>
      <c r="S1420" s="3">
        <f>IF(Machine_Downtime[[#This Row],[Coolant_Temperature]]&gt;18,2,0)</f>
        <v>2</v>
      </c>
      <c r="T1420" s="3">
        <f>IF(Machine_Downtime[[#This Row],[Torque]]&gt;24,2,0)</f>
        <v>2</v>
      </c>
      <c r="U1420" s="3">
        <f>Machine_Downtime[[#This Row],[torque_risk]]+Machine_Downtime[[#This Row],[temperature_risk]]+Machine_Downtime[[#This Row],[splindle_speed_risk]]+Machine_Downtime[[#This Row],[pressure_risk]]</f>
        <v>6</v>
      </c>
      <c r="V1420" s="3" t="str">
        <f>IF(Machine_Downtime[[#This Row],[risk_score]]&gt;=5,"High",IF(Machine_Downtime[[#This Row],[risk_score]]&gt;=3,"Medium","Low"))</f>
        <v>High</v>
      </c>
    </row>
    <row r="1421" spans="1:22" x14ac:dyDescent="0.3">
      <c r="A1421" t="s">
        <v>407</v>
      </c>
      <c r="B1421" t="s">
        <v>17</v>
      </c>
      <c r="C1421" t="s">
        <v>18</v>
      </c>
      <c r="D1421" s="3">
        <v>90.08</v>
      </c>
      <c r="E1421" s="3">
        <v>5.5678565730000003</v>
      </c>
      <c r="F1421" s="3">
        <v>6.6253593259999999</v>
      </c>
      <c r="G1421" s="3">
        <v>26.4</v>
      </c>
      <c r="H1421" s="3">
        <v>48.9</v>
      </c>
      <c r="I1421" s="3">
        <v>40.4</v>
      </c>
      <c r="J1421" s="3">
        <v>1.1499999999999999</v>
      </c>
      <c r="K1421" s="3">
        <v>19.728000000000002</v>
      </c>
      <c r="L1421" s="3">
        <v>19740</v>
      </c>
      <c r="M1421" s="3" t="s">
        <v>182</v>
      </c>
      <c r="N1421" s="3">
        <v>24.184498479999998</v>
      </c>
      <c r="O1421" s="3">
        <v>2.87</v>
      </c>
      <c r="P1421" t="s">
        <v>21</v>
      </c>
      <c r="Q1421" s="3">
        <f t="shared" si="44"/>
        <v>0</v>
      </c>
      <c r="R1421" s="3">
        <f t="shared" si="45"/>
        <v>0</v>
      </c>
      <c r="S1421" s="3">
        <f>IF(Machine_Downtime[[#This Row],[Coolant_Temperature]]&gt;18,2,0)</f>
        <v>2</v>
      </c>
      <c r="T1421" s="3">
        <f>IF(Machine_Downtime[[#This Row],[Torque]]&gt;24,2,0)</f>
        <v>2</v>
      </c>
      <c r="U1421" s="3">
        <f>Machine_Downtime[[#This Row],[torque_risk]]+Machine_Downtime[[#This Row],[temperature_risk]]+Machine_Downtime[[#This Row],[splindle_speed_risk]]+Machine_Downtime[[#This Row],[pressure_risk]]</f>
        <v>4</v>
      </c>
      <c r="V1421" s="3" t="str">
        <f>IF(Machine_Downtime[[#This Row],[risk_score]]&gt;=5,"High",IF(Machine_Downtime[[#This Row],[risk_score]]&gt;=3,"Medium","Low"))</f>
        <v>Medium</v>
      </c>
    </row>
    <row r="1422" spans="1:22" x14ac:dyDescent="0.3">
      <c r="A1422" t="s">
        <v>407</v>
      </c>
      <c r="B1422" t="s">
        <v>17</v>
      </c>
      <c r="C1422" t="s">
        <v>18</v>
      </c>
      <c r="D1422" s="3">
        <v>92.32</v>
      </c>
      <c r="E1422" s="3">
        <v>6.5603321990000003</v>
      </c>
      <c r="F1422" s="3">
        <v>6.019238305</v>
      </c>
      <c r="G1422" s="3">
        <v>25.6</v>
      </c>
      <c r="H1422" s="3">
        <v>44.6</v>
      </c>
      <c r="I1422" s="3">
        <v>36.9</v>
      </c>
      <c r="J1422" s="3">
        <v>0.46</v>
      </c>
      <c r="K1422" s="3">
        <v>18.102</v>
      </c>
      <c r="L1422" s="3">
        <v>19782</v>
      </c>
      <c r="M1422" s="3" t="s">
        <v>129</v>
      </c>
      <c r="N1422" s="3">
        <v>24.133151349999999</v>
      </c>
      <c r="O1422" s="3">
        <v>2.73</v>
      </c>
      <c r="P1422" t="s">
        <v>21</v>
      </c>
      <c r="Q1422" s="3">
        <f t="shared" si="44"/>
        <v>0</v>
      </c>
      <c r="R1422" s="3">
        <f t="shared" si="45"/>
        <v>0</v>
      </c>
      <c r="S1422" s="3">
        <f>IF(Machine_Downtime[[#This Row],[Coolant_Temperature]]&gt;18,2,0)</f>
        <v>2</v>
      </c>
      <c r="T1422" s="3">
        <f>IF(Machine_Downtime[[#This Row],[Torque]]&gt;24,2,0)</f>
        <v>2</v>
      </c>
      <c r="U1422" s="3">
        <f>Machine_Downtime[[#This Row],[torque_risk]]+Machine_Downtime[[#This Row],[temperature_risk]]+Machine_Downtime[[#This Row],[splindle_speed_risk]]+Machine_Downtime[[#This Row],[pressure_risk]]</f>
        <v>4</v>
      </c>
      <c r="V1422" s="3" t="str">
        <f>IF(Machine_Downtime[[#This Row],[risk_score]]&gt;=5,"High",IF(Machine_Downtime[[#This Row],[risk_score]]&gt;=3,"Medium","Low"))</f>
        <v>Medium</v>
      </c>
    </row>
    <row r="1423" spans="1:22" x14ac:dyDescent="0.3">
      <c r="A1423" t="s">
        <v>407</v>
      </c>
      <c r="B1423" t="s">
        <v>23</v>
      </c>
      <c r="C1423" t="s">
        <v>24</v>
      </c>
      <c r="D1423" s="3">
        <v>83.29</v>
      </c>
      <c r="E1423" s="3">
        <v>5.9183573369999998</v>
      </c>
      <c r="F1423" s="3">
        <v>6.0005011389999998</v>
      </c>
      <c r="G1423" s="3">
        <v>24.4</v>
      </c>
      <c r="H1423" s="3">
        <v>45.2</v>
      </c>
      <c r="I1423" s="3">
        <v>30.1</v>
      </c>
      <c r="J1423" s="3">
        <v>0.83899999999999997</v>
      </c>
      <c r="K1423" s="3">
        <v>23.992999999999999</v>
      </c>
      <c r="L1423" s="3">
        <v>19763</v>
      </c>
      <c r="M1423" s="3" t="s">
        <v>49</v>
      </c>
      <c r="N1423" s="3">
        <v>24.156352779999999</v>
      </c>
      <c r="O1423" s="3">
        <v>2.91</v>
      </c>
      <c r="P1423" t="s">
        <v>21</v>
      </c>
      <c r="Q1423" s="3">
        <f t="shared" si="44"/>
        <v>2</v>
      </c>
      <c r="R1423" s="3">
        <f t="shared" si="45"/>
        <v>0</v>
      </c>
      <c r="S1423" s="3">
        <f>IF(Machine_Downtime[[#This Row],[Coolant_Temperature]]&gt;18,2,0)</f>
        <v>2</v>
      </c>
      <c r="T1423" s="3">
        <f>IF(Machine_Downtime[[#This Row],[Torque]]&gt;24,2,0)</f>
        <v>2</v>
      </c>
      <c r="U1423" s="3">
        <f>Machine_Downtime[[#This Row],[torque_risk]]+Machine_Downtime[[#This Row],[temperature_risk]]+Machine_Downtime[[#This Row],[splindle_speed_risk]]+Machine_Downtime[[#This Row],[pressure_risk]]</f>
        <v>6</v>
      </c>
      <c r="V1423" s="3" t="str">
        <f>IF(Machine_Downtime[[#This Row],[risk_score]]&gt;=5,"High",IF(Machine_Downtime[[#This Row],[risk_score]]&gt;=3,"Medium","Low"))</f>
        <v>High</v>
      </c>
    </row>
    <row r="1424" spans="1:22" x14ac:dyDescent="0.3">
      <c r="A1424" t="s">
        <v>408</v>
      </c>
      <c r="B1424" t="s">
        <v>17</v>
      </c>
      <c r="C1424" t="s">
        <v>18</v>
      </c>
      <c r="D1424" s="3">
        <v>82.968807900000002</v>
      </c>
      <c r="E1424" s="3">
        <v>5.133531778</v>
      </c>
      <c r="F1424" s="3">
        <v>6.6459954540000004</v>
      </c>
      <c r="G1424" s="3">
        <v>21.7</v>
      </c>
      <c r="H1424" s="3">
        <v>49.9</v>
      </c>
      <c r="I1424" s="3">
        <v>40.5</v>
      </c>
      <c r="J1424" s="3">
        <v>1.2529999999999999</v>
      </c>
      <c r="K1424" s="3">
        <v>25.067</v>
      </c>
      <c r="L1424" s="3">
        <v>17726</v>
      </c>
      <c r="M1424" s="3" t="s">
        <v>49</v>
      </c>
      <c r="N1424" s="3">
        <v>23.10643241</v>
      </c>
      <c r="O1424" s="3">
        <v>2.11</v>
      </c>
      <c r="P1424" t="s">
        <v>37</v>
      </c>
      <c r="Q1424" s="3">
        <f t="shared" si="44"/>
        <v>2</v>
      </c>
      <c r="R1424" s="3">
        <f t="shared" si="45"/>
        <v>0</v>
      </c>
      <c r="S1424" s="3">
        <f>IF(Machine_Downtime[[#This Row],[Coolant_Temperature]]&gt;18,2,0)</f>
        <v>2</v>
      </c>
      <c r="T1424" s="3">
        <f>IF(Machine_Downtime[[#This Row],[Torque]]&gt;24,2,0)</f>
        <v>0</v>
      </c>
      <c r="U1424" s="3">
        <f>Machine_Downtime[[#This Row],[torque_risk]]+Machine_Downtime[[#This Row],[temperature_risk]]+Machine_Downtime[[#This Row],[splindle_speed_risk]]+Machine_Downtime[[#This Row],[pressure_risk]]</f>
        <v>4</v>
      </c>
      <c r="V1424" s="3" t="str">
        <f>IF(Machine_Downtime[[#This Row],[risk_score]]&gt;=5,"High",IF(Machine_Downtime[[#This Row],[risk_score]]&gt;=3,"Medium","Low"))</f>
        <v>Medium</v>
      </c>
    </row>
    <row r="1425" spans="1:22" x14ac:dyDescent="0.3">
      <c r="A1425" t="s">
        <v>408</v>
      </c>
      <c r="B1425" t="s">
        <v>28</v>
      </c>
      <c r="C1425" t="s">
        <v>29</v>
      </c>
      <c r="D1425" s="3">
        <v>89.4587468</v>
      </c>
      <c r="E1425" s="3">
        <v>5.1333800470000002</v>
      </c>
      <c r="F1425" s="3">
        <v>6.3422015329999999</v>
      </c>
      <c r="G1425" s="3">
        <v>12.2</v>
      </c>
      <c r="H1425" s="3" t="s">
        <v>33</v>
      </c>
      <c r="I1425" s="3">
        <v>33.299999999999997</v>
      </c>
      <c r="J1425" s="3">
        <v>1.26</v>
      </c>
      <c r="K1425" s="3">
        <v>27.452999999999999</v>
      </c>
      <c r="L1425" s="3">
        <v>20652</v>
      </c>
      <c r="M1425" s="3" t="s">
        <v>36</v>
      </c>
      <c r="N1425" s="3">
        <v>32.491378500000003</v>
      </c>
      <c r="O1425" s="3">
        <v>2.99</v>
      </c>
      <c r="P1425" t="s">
        <v>37</v>
      </c>
      <c r="Q1425" s="3">
        <f t="shared" si="44"/>
        <v>2</v>
      </c>
      <c r="R1425" s="3">
        <f t="shared" si="45"/>
        <v>0</v>
      </c>
      <c r="S1425" s="3">
        <f>IF(Machine_Downtime[[#This Row],[Coolant_Temperature]]&gt;18,2,0)</f>
        <v>0</v>
      </c>
      <c r="T1425" s="3">
        <f>IF(Machine_Downtime[[#This Row],[Torque]]&gt;24,2,0)</f>
        <v>2</v>
      </c>
      <c r="U1425" s="3">
        <f>Machine_Downtime[[#This Row],[torque_risk]]+Machine_Downtime[[#This Row],[temperature_risk]]+Machine_Downtime[[#This Row],[splindle_speed_risk]]+Machine_Downtime[[#This Row],[pressure_risk]]</f>
        <v>4</v>
      </c>
      <c r="V1425" s="3" t="str">
        <f>IF(Machine_Downtime[[#This Row],[risk_score]]&gt;=5,"High",IF(Machine_Downtime[[#This Row],[risk_score]]&gt;=3,"Medium","Low"))</f>
        <v>Medium</v>
      </c>
    </row>
    <row r="1426" spans="1:22" x14ac:dyDescent="0.3">
      <c r="A1426" t="s">
        <v>408</v>
      </c>
      <c r="B1426" t="s">
        <v>28</v>
      </c>
      <c r="C1426" t="s">
        <v>29</v>
      </c>
      <c r="D1426" s="3">
        <v>81.138221200000004</v>
      </c>
      <c r="E1426" s="3">
        <v>5.1346027039999997</v>
      </c>
      <c r="F1426" s="3">
        <v>6.8850082930000003</v>
      </c>
      <c r="G1426" s="3">
        <v>12.2</v>
      </c>
      <c r="H1426" s="3">
        <v>44.7</v>
      </c>
      <c r="I1426" s="3">
        <v>42.2</v>
      </c>
      <c r="J1426" s="3">
        <v>1.113</v>
      </c>
      <c r="K1426" s="3">
        <v>34.991</v>
      </c>
      <c r="L1426" s="3">
        <v>20663</v>
      </c>
      <c r="M1426" s="3" t="s">
        <v>46</v>
      </c>
      <c r="N1426" s="3">
        <v>23.104195910000001</v>
      </c>
      <c r="O1426" s="3">
        <v>2.17</v>
      </c>
      <c r="P1426" t="s">
        <v>37</v>
      </c>
      <c r="Q1426" s="3">
        <f t="shared" si="44"/>
        <v>2</v>
      </c>
      <c r="R1426" s="3">
        <f t="shared" si="45"/>
        <v>2</v>
      </c>
      <c r="S1426" s="3">
        <f>IF(Machine_Downtime[[#This Row],[Coolant_Temperature]]&gt;18,2,0)</f>
        <v>0</v>
      </c>
      <c r="T1426" s="3">
        <f>IF(Machine_Downtime[[#This Row],[Torque]]&gt;24,2,0)</f>
        <v>0</v>
      </c>
      <c r="U1426" s="3">
        <f>Machine_Downtime[[#This Row],[torque_risk]]+Machine_Downtime[[#This Row],[temperature_risk]]+Machine_Downtime[[#This Row],[splindle_speed_risk]]+Machine_Downtime[[#This Row],[pressure_risk]]</f>
        <v>4</v>
      </c>
      <c r="V1426" s="3" t="str">
        <f>IF(Machine_Downtime[[#This Row],[risk_score]]&gt;=5,"High",IF(Machine_Downtime[[#This Row],[risk_score]]&gt;=3,"Medium","Low"))</f>
        <v>Medium</v>
      </c>
    </row>
    <row r="1427" spans="1:22" x14ac:dyDescent="0.3">
      <c r="A1427" t="s">
        <v>408</v>
      </c>
      <c r="B1427" t="s">
        <v>23</v>
      </c>
      <c r="C1427" t="s">
        <v>24</v>
      </c>
      <c r="D1427" s="3">
        <v>88.279134229999997</v>
      </c>
      <c r="E1427" s="3">
        <v>5.1334151549999998</v>
      </c>
      <c r="F1427" s="3">
        <v>6.5395788980000003</v>
      </c>
      <c r="G1427" s="3">
        <v>11.9</v>
      </c>
      <c r="H1427" s="3">
        <v>48.5</v>
      </c>
      <c r="I1427" s="3">
        <v>41.1</v>
      </c>
      <c r="J1427" s="3">
        <v>0.61499999999999999</v>
      </c>
      <c r="K1427" s="3">
        <v>23.242999999999999</v>
      </c>
      <c r="L1427" s="3">
        <v>20656</v>
      </c>
      <c r="M1427" s="3" t="s">
        <v>323</v>
      </c>
      <c r="N1427" s="3">
        <v>23.112025559999999</v>
      </c>
      <c r="O1427" s="3">
        <v>2.89</v>
      </c>
      <c r="P1427" t="s">
        <v>37</v>
      </c>
      <c r="Q1427" s="3">
        <f t="shared" si="44"/>
        <v>2</v>
      </c>
      <c r="R1427" s="3">
        <f t="shared" si="45"/>
        <v>2</v>
      </c>
      <c r="S1427" s="3">
        <f>IF(Machine_Downtime[[#This Row],[Coolant_Temperature]]&gt;18,2,0)</f>
        <v>0</v>
      </c>
      <c r="T1427" s="3">
        <f>IF(Machine_Downtime[[#This Row],[Torque]]&gt;24,2,0)</f>
        <v>0</v>
      </c>
      <c r="U1427" s="3">
        <f>Machine_Downtime[[#This Row],[torque_risk]]+Machine_Downtime[[#This Row],[temperature_risk]]+Machine_Downtime[[#This Row],[splindle_speed_risk]]+Machine_Downtime[[#This Row],[pressure_risk]]</f>
        <v>4</v>
      </c>
      <c r="V1427" s="3" t="str">
        <f>IF(Machine_Downtime[[#This Row],[risk_score]]&gt;=5,"High",IF(Machine_Downtime[[#This Row],[risk_score]]&gt;=3,"Medium","Low"))</f>
        <v>Medium</v>
      </c>
    </row>
    <row r="1428" spans="1:22" x14ac:dyDescent="0.3">
      <c r="A1428" t="s">
        <v>408</v>
      </c>
      <c r="B1428" t="s">
        <v>23</v>
      </c>
      <c r="C1428" t="s">
        <v>24</v>
      </c>
      <c r="D1428" s="3">
        <v>57.69</v>
      </c>
      <c r="E1428" s="3">
        <v>5.9183573369999998</v>
      </c>
      <c r="F1428" s="3">
        <v>5.9031518119999999</v>
      </c>
      <c r="G1428" s="3">
        <v>11.9</v>
      </c>
      <c r="H1428" s="3" t="s">
        <v>128</v>
      </c>
      <c r="I1428" s="3">
        <v>34.4</v>
      </c>
      <c r="J1428" s="3">
        <v>0.90400000000000003</v>
      </c>
      <c r="K1428" s="3">
        <v>21.491</v>
      </c>
      <c r="L1428" s="3">
        <v>18448</v>
      </c>
      <c r="M1428" s="3" t="s">
        <v>193</v>
      </c>
      <c r="N1428" s="3">
        <v>25.87825239</v>
      </c>
      <c r="O1428" s="3">
        <v>2.52</v>
      </c>
      <c r="P1428" t="s">
        <v>21</v>
      </c>
      <c r="Q1428" s="3">
        <f t="shared" si="44"/>
        <v>2</v>
      </c>
      <c r="R1428" s="3">
        <f t="shared" si="45"/>
        <v>2</v>
      </c>
      <c r="S1428" s="3">
        <f>IF(Machine_Downtime[[#This Row],[Coolant_Temperature]]&gt;18,2,0)</f>
        <v>0</v>
      </c>
      <c r="T1428" s="3">
        <f>IF(Machine_Downtime[[#This Row],[Torque]]&gt;24,2,0)</f>
        <v>2</v>
      </c>
      <c r="U1428" s="3">
        <f>Machine_Downtime[[#This Row],[torque_risk]]+Machine_Downtime[[#This Row],[temperature_risk]]+Machine_Downtime[[#This Row],[splindle_speed_risk]]+Machine_Downtime[[#This Row],[pressure_risk]]</f>
        <v>6</v>
      </c>
      <c r="V1428" s="3" t="str">
        <f>IF(Machine_Downtime[[#This Row],[risk_score]]&gt;=5,"High",IF(Machine_Downtime[[#This Row],[risk_score]]&gt;=3,"Medium","Low"))</f>
        <v>High</v>
      </c>
    </row>
    <row r="1429" spans="1:22" x14ac:dyDescent="0.3">
      <c r="A1429" t="s">
        <v>408</v>
      </c>
      <c r="B1429" t="s">
        <v>23</v>
      </c>
      <c r="C1429" t="s">
        <v>24</v>
      </c>
      <c r="D1429" s="3">
        <v>97.36</v>
      </c>
      <c r="E1429" s="3">
        <v>4.57120572</v>
      </c>
      <c r="F1429" s="3">
        <v>5.8487327379999998</v>
      </c>
      <c r="G1429" s="3">
        <v>6.8</v>
      </c>
      <c r="H1429" s="3">
        <v>51.9</v>
      </c>
      <c r="I1429" s="3">
        <v>33.4</v>
      </c>
      <c r="J1429" s="3">
        <v>0.78200000000000003</v>
      </c>
      <c r="K1429" s="3">
        <v>29.861999999999998</v>
      </c>
      <c r="L1429" s="3">
        <v>18449</v>
      </c>
      <c r="M1429" s="3" t="s">
        <v>26</v>
      </c>
      <c r="N1429" s="3">
        <v>25.87684969</v>
      </c>
      <c r="O1429" s="3">
        <v>3.55</v>
      </c>
      <c r="P1429" t="s">
        <v>21</v>
      </c>
      <c r="Q1429" s="3">
        <f t="shared" si="44"/>
        <v>0</v>
      </c>
      <c r="R1429" s="3">
        <f t="shared" si="45"/>
        <v>0</v>
      </c>
      <c r="S1429" s="3">
        <f>IF(Machine_Downtime[[#This Row],[Coolant_Temperature]]&gt;18,2,0)</f>
        <v>0</v>
      </c>
      <c r="T1429" s="3">
        <f>IF(Machine_Downtime[[#This Row],[Torque]]&gt;24,2,0)</f>
        <v>2</v>
      </c>
      <c r="U1429" s="3">
        <f>Machine_Downtime[[#This Row],[torque_risk]]+Machine_Downtime[[#This Row],[temperature_risk]]+Machine_Downtime[[#This Row],[splindle_speed_risk]]+Machine_Downtime[[#This Row],[pressure_risk]]</f>
        <v>2</v>
      </c>
      <c r="V1429" s="3" t="str">
        <f>IF(Machine_Downtime[[#This Row],[risk_score]]&gt;=5,"High",IF(Machine_Downtime[[#This Row],[risk_score]]&gt;=3,"Medium","Low"))</f>
        <v>Low</v>
      </c>
    </row>
    <row r="1430" spans="1:22" x14ac:dyDescent="0.3">
      <c r="A1430" t="s">
        <v>409</v>
      </c>
      <c r="B1430" t="s">
        <v>28</v>
      </c>
      <c r="C1430" t="s">
        <v>29</v>
      </c>
      <c r="D1430" s="3">
        <v>61.22</v>
      </c>
      <c r="E1430" s="3">
        <v>4.5450663750000002</v>
      </c>
      <c r="F1430" s="3">
        <v>6.7930062859999998</v>
      </c>
      <c r="G1430" s="3">
        <v>26.4</v>
      </c>
      <c r="H1430" s="3">
        <v>46.6</v>
      </c>
      <c r="I1430" s="3" t="s">
        <v>25</v>
      </c>
      <c r="J1430" s="3">
        <v>0.89200000000000002</v>
      </c>
      <c r="K1430" s="3">
        <v>36.088000000000001</v>
      </c>
      <c r="L1430" s="3">
        <v>17919</v>
      </c>
      <c r="M1430" s="3" t="s">
        <v>200</v>
      </c>
      <c r="N1430" s="3">
        <v>26.036321990000001</v>
      </c>
      <c r="O1430" s="3">
        <v>2.4500000000000002</v>
      </c>
      <c r="P1430" t="s">
        <v>21</v>
      </c>
      <c r="Q1430" s="3">
        <f t="shared" si="44"/>
        <v>2</v>
      </c>
      <c r="R1430" s="3">
        <f t="shared" si="45"/>
        <v>0</v>
      </c>
      <c r="S1430" s="3">
        <f>IF(Machine_Downtime[[#This Row],[Coolant_Temperature]]&gt;18,2,0)</f>
        <v>2</v>
      </c>
      <c r="T1430" s="3">
        <f>IF(Machine_Downtime[[#This Row],[Torque]]&gt;24,2,0)</f>
        <v>2</v>
      </c>
      <c r="U1430" s="3">
        <f>Machine_Downtime[[#This Row],[torque_risk]]+Machine_Downtime[[#This Row],[temperature_risk]]+Machine_Downtime[[#This Row],[splindle_speed_risk]]+Machine_Downtime[[#This Row],[pressure_risk]]</f>
        <v>6</v>
      </c>
      <c r="V1430" s="3" t="str">
        <f>IF(Machine_Downtime[[#This Row],[risk_score]]&gt;=5,"High",IF(Machine_Downtime[[#This Row],[risk_score]]&gt;=3,"Medium","Low"))</f>
        <v>High</v>
      </c>
    </row>
    <row r="1431" spans="1:22" x14ac:dyDescent="0.3">
      <c r="A1431" t="s">
        <v>409</v>
      </c>
      <c r="B1431" t="s">
        <v>28</v>
      </c>
      <c r="C1431" t="s">
        <v>29</v>
      </c>
      <c r="D1431" s="3">
        <v>136.27679889999999</v>
      </c>
      <c r="E1431" s="3">
        <v>3.0534513780000001</v>
      </c>
      <c r="F1431" s="3">
        <v>6.2236767009999996</v>
      </c>
      <c r="G1431" s="3">
        <v>4.5</v>
      </c>
      <c r="H1431" s="3">
        <v>52.5</v>
      </c>
      <c r="I1431" s="3">
        <v>34.1</v>
      </c>
      <c r="J1431" s="3">
        <v>0.82</v>
      </c>
      <c r="K1431" s="3">
        <v>19.437999999999999</v>
      </c>
      <c r="L1431" s="3">
        <v>20875</v>
      </c>
      <c r="M1431" s="3" t="s">
        <v>102</v>
      </c>
      <c r="N1431" s="3">
        <v>22.869556889999998</v>
      </c>
      <c r="O1431" s="3">
        <v>2.88</v>
      </c>
      <c r="P1431" t="s">
        <v>37</v>
      </c>
      <c r="Q1431" s="3">
        <f t="shared" si="44"/>
        <v>0</v>
      </c>
      <c r="R1431" s="3">
        <f t="shared" si="45"/>
        <v>0</v>
      </c>
      <c r="S1431" s="3">
        <f>IF(Machine_Downtime[[#This Row],[Coolant_Temperature]]&gt;18,2,0)</f>
        <v>0</v>
      </c>
      <c r="T1431" s="3">
        <f>IF(Machine_Downtime[[#This Row],[Torque]]&gt;24,2,0)</f>
        <v>0</v>
      </c>
      <c r="U1431" s="3">
        <f>Machine_Downtime[[#This Row],[torque_risk]]+Machine_Downtime[[#This Row],[temperature_risk]]+Machine_Downtime[[#This Row],[splindle_speed_risk]]+Machine_Downtime[[#This Row],[pressure_risk]]</f>
        <v>0</v>
      </c>
      <c r="V1431" s="3" t="str">
        <f>IF(Machine_Downtime[[#This Row],[risk_score]]&gt;=5,"High",IF(Machine_Downtime[[#This Row],[risk_score]]&gt;=3,"Medium","Low"))</f>
        <v>Low</v>
      </c>
    </row>
    <row r="1432" spans="1:22" x14ac:dyDescent="0.3">
      <c r="A1432" t="s">
        <v>409</v>
      </c>
      <c r="B1432" t="s">
        <v>17</v>
      </c>
      <c r="C1432" t="s">
        <v>18</v>
      </c>
      <c r="D1432" s="3">
        <v>68.48</v>
      </c>
      <c r="E1432" s="3">
        <v>4.5449572500000004</v>
      </c>
      <c r="F1432" s="3">
        <v>6.6624675350000002</v>
      </c>
      <c r="G1432" s="3">
        <v>10.5</v>
      </c>
      <c r="H1432" s="3">
        <v>49.8</v>
      </c>
      <c r="I1432" s="3">
        <v>36.1</v>
      </c>
      <c r="J1432" s="3">
        <v>0.86</v>
      </c>
      <c r="K1432" s="3">
        <v>6.3380000000000001</v>
      </c>
      <c r="L1432" s="3">
        <v>22457</v>
      </c>
      <c r="M1432" s="3" t="s">
        <v>20</v>
      </c>
      <c r="N1432" s="3">
        <v>26.044844520000002</v>
      </c>
      <c r="O1432" s="3">
        <v>3.55</v>
      </c>
      <c r="P1432" t="s">
        <v>21</v>
      </c>
      <c r="Q1432" s="3">
        <f t="shared" si="44"/>
        <v>2</v>
      </c>
      <c r="R1432" s="3">
        <f t="shared" si="45"/>
        <v>2</v>
      </c>
      <c r="S1432" s="3">
        <f>IF(Machine_Downtime[[#This Row],[Coolant_Temperature]]&gt;18,2,0)</f>
        <v>0</v>
      </c>
      <c r="T1432" s="3">
        <f>IF(Machine_Downtime[[#This Row],[Torque]]&gt;24,2,0)</f>
        <v>2</v>
      </c>
      <c r="U1432" s="3">
        <f>Machine_Downtime[[#This Row],[torque_risk]]+Machine_Downtime[[#This Row],[temperature_risk]]+Machine_Downtime[[#This Row],[splindle_speed_risk]]+Machine_Downtime[[#This Row],[pressure_risk]]</f>
        <v>6</v>
      </c>
      <c r="V1432" s="3" t="str">
        <f>IF(Machine_Downtime[[#This Row],[risk_score]]&gt;=5,"High",IF(Machine_Downtime[[#This Row],[risk_score]]&gt;=3,"Medium","Low"))</f>
        <v>High</v>
      </c>
    </row>
    <row r="1433" spans="1:22" x14ac:dyDescent="0.3">
      <c r="A1433" t="s">
        <v>409</v>
      </c>
      <c r="B1433" t="s">
        <v>23</v>
      </c>
      <c r="C1433" t="s">
        <v>24</v>
      </c>
      <c r="D1433" s="3">
        <v>176.21845010000001</v>
      </c>
      <c r="E1433" s="3">
        <v>5.1834993259999997</v>
      </c>
      <c r="F1433" s="3">
        <v>6.1698722410000002</v>
      </c>
      <c r="G1433" s="3" t="s">
        <v>169</v>
      </c>
      <c r="H1433" s="3">
        <v>45.1</v>
      </c>
      <c r="I1433" s="3">
        <v>37.299999999999997</v>
      </c>
      <c r="J1433" s="3">
        <v>0.23400000000000001</v>
      </c>
      <c r="K1433" s="3">
        <v>28.646000000000001</v>
      </c>
      <c r="L1433" s="3">
        <v>13272</v>
      </c>
      <c r="M1433" s="3" t="s">
        <v>143</v>
      </c>
      <c r="N1433" s="3">
        <v>22.894782280000001</v>
      </c>
      <c r="O1433" s="3" t="s">
        <v>81</v>
      </c>
      <c r="P1433" t="s">
        <v>37</v>
      </c>
      <c r="Q1433" s="3">
        <f t="shared" si="44"/>
        <v>0</v>
      </c>
      <c r="R1433" s="3">
        <f t="shared" si="45"/>
        <v>2</v>
      </c>
      <c r="S1433" s="3">
        <f>IF(Machine_Downtime[[#This Row],[Coolant_Temperature]]&gt;18,2,0)</f>
        <v>2</v>
      </c>
      <c r="T1433" s="3">
        <f>IF(Machine_Downtime[[#This Row],[Torque]]&gt;24,2,0)</f>
        <v>0</v>
      </c>
      <c r="U1433" s="3">
        <f>Machine_Downtime[[#This Row],[torque_risk]]+Machine_Downtime[[#This Row],[temperature_risk]]+Machine_Downtime[[#This Row],[splindle_speed_risk]]+Machine_Downtime[[#This Row],[pressure_risk]]</f>
        <v>4</v>
      </c>
      <c r="V1433" s="3" t="str">
        <f>IF(Machine_Downtime[[#This Row],[risk_score]]&gt;=5,"High",IF(Machine_Downtime[[#This Row],[risk_score]]&gt;=3,"Medium","Low"))</f>
        <v>Medium</v>
      </c>
    </row>
    <row r="1434" spans="1:22" x14ac:dyDescent="0.3">
      <c r="A1434" t="s">
        <v>409</v>
      </c>
      <c r="B1434" t="s">
        <v>23</v>
      </c>
      <c r="C1434" t="s">
        <v>24</v>
      </c>
      <c r="D1434" s="3">
        <v>79.770161450000003</v>
      </c>
      <c r="E1434" s="3">
        <v>5.1834855790000001</v>
      </c>
      <c r="F1434" s="3">
        <v>6.7384874559999997</v>
      </c>
      <c r="G1434" s="3" t="s">
        <v>169</v>
      </c>
      <c r="H1434" s="3">
        <v>49.2</v>
      </c>
      <c r="I1434" s="3">
        <v>33.799999999999997</v>
      </c>
      <c r="J1434" s="3">
        <v>1.161</v>
      </c>
      <c r="K1434" s="3">
        <v>23.661000000000001</v>
      </c>
      <c r="L1434" s="3">
        <v>14152</v>
      </c>
      <c r="M1434" s="3" t="s">
        <v>43</v>
      </c>
      <c r="N1434" s="3">
        <v>22.906866269999998</v>
      </c>
      <c r="O1434" s="3">
        <v>2.02</v>
      </c>
      <c r="P1434" t="s">
        <v>37</v>
      </c>
      <c r="Q1434" s="3">
        <f t="shared" si="44"/>
        <v>2</v>
      </c>
      <c r="R1434" s="3">
        <f t="shared" si="45"/>
        <v>0</v>
      </c>
      <c r="S1434" s="3">
        <f>IF(Machine_Downtime[[#This Row],[Coolant_Temperature]]&gt;18,2,0)</f>
        <v>2</v>
      </c>
      <c r="T1434" s="3">
        <f>IF(Machine_Downtime[[#This Row],[Torque]]&gt;24,2,0)</f>
        <v>0</v>
      </c>
      <c r="U1434" s="3">
        <f>Machine_Downtime[[#This Row],[torque_risk]]+Machine_Downtime[[#This Row],[temperature_risk]]+Machine_Downtime[[#This Row],[splindle_speed_risk]]+Machine_Downtime[[#This Row],[pressure_risk]]</f>
        <v>4</v>
      </c>
      <c r="V1434" s="3" t="str">
        <f>IF(Machine_Downtime[[#This Row],[risk_score]]&gt;=5,"High",IF(Machine_Downtime[[#This Row],[risk_score]]&gt;=3,"Medium","Low"))</f>
        <v>Medium</v>
      </c>
    </row>
    <row r="1435" spans="1:22" x14ac:dyDescent="0.3">
      <c r="A1435" t="s">
        <v>409</v>
      </c>
      <c r="B1435" t="s">
        <v>17</v>
      </c>
      <c r="C1435" t="s">
        <v>18</v>
      </c>
      <c r="D1435" s="3">
        <v>145.83095499999999</v>
      </c>
      <c r="E1435" s="3">
        <v>5.184072488</v>
      </c>
      <c r="F1435" s="3">
        <v>7.5211488319999997</v>
      </c>
      <c r="G1435" s="3" t="s">
        <v>169</v>
      </c>
      <c r="H1435" s="3">
        <v>50.4</v>
      </c>
      <c r="I1435" s="3">
        <v>42.8</v>
      </c>
      <c r="J1435" s="3">
        <v>1.151</v>
      </c>
      <c r="K1435" s="3">
        <v>26.609000000000002</v>
      </c>
      <c r="L1435" s="3">
        <v>14266</v>
      </c>
      <c r="M1435" s="3" t="s">
        <v>326</v>
      </c>
      <c r="N1435" s="3">
        <v>22.889293760000001</v>
      </c>
      <c r="O1435" s="3">
        <v>2.17</v>
      </c>
      <c r="P1435" t="s">
        <v>37</v>
      </c>
      <c r="Q1435" s="3">
        <f t="shared" si="44"/>
        <v>0</v>
      </c>
      <c r="R1435" s="3">
        <f t="shared" si="45"/>
        <v>0</v>
      </c>
      <c r="S1435" s="3">
        <f>IF(Machine_Downtime[[#This Row],[Coolant_Temperature]]&gt;18,2,0)</f>
        <v>2</v>
      </c>
      <c r="T1435" s="3">
        <f>IF(Machine_Downtime[[#This Row],[Torque]]&gt;24,2,0)</f>
        <v>0</v>
      </c>
      <c r="U1435" s="3">
        <f>Machine_Downtime[[#This Row],[torque_risk]]+Machine_Downtime[[#This Row],[temperature_risk]]+Machine_Downtime[[#This Row],[splindle_speed_risk]]+Machine_Downtime[[#This Row],[pressure_risk]]</f>
        <v>2</v>
      </c>
      <c r="V1435" s="3" t="str">
        <f>IF(Machine_Downtime[[#This Row],[risk_score]]&gt;=5,"High",IF(Machine_Downtime[[#This Row],[risk_score]]&gt;=3,"Medium","Low"))</f>
        <v>Low</v>
      </c>
    </row>
    <row r="1436" spans="1:22" x14ac:dyDescent="0.3">
      <c r="A1436" t="s">
        <v>409</v>
      </c>
      <c r="B1436" t="s">
        <v>28</v>
      </c>
      <c r="C1436" t="s">
        <v>29</v>
      </c>
      <c r="D1436" s="3">
        <v>115.1881928</v>
      </c>
      <c r="E1436" s="3">
        <v>5.1800738690000001</v>
      </c>
      <c r="F1436" s="3">
        <v>5.7546884770000002</v>
      </c>
      <c r="G1436" s="3" t="s">
        <v>169</v>
      </c>
      <c r="H1436" s="3">
        <v>51.1</v>
      </c>
      <c r="I1436" s="3">
        <v>29.9</v>
      </c>
      <c r="J1436" s="3">
        <v>0.51200000000000001</v>
      </c>
      <c r="K1436" s="3">
        <v>28.108000000000001</v>
      </c>
      <c r="L1436" s="3">
        <v>15217</v>
      </c>
      <c r="M1436" s="3" t="s">
        <v>111</v>
      </c>
      <c r="N1436" s="3">
        <v>22.91126362</v>
      </c>
      <c r="O1436" s="3">
        <v>2.11</v>
      </c>
      <c r="P1436" t="s">
        <v>37</v>
      </c>
      <c r="Q1436" s="3">
        <f t="shared" si="44"/>
        <v>0</v>
      </c>
      <c r="R1436" s="3">
        <f t="shared" si="45"/>
        <v>0</v>
      </c>
      <c r="S1436" s="3">
        <f>IF(Machine_Downtime[[#This Row],[Coolant_Temperature]]&gt;18,2,0)</f>
        <v>2</v>
      </c>
      <c r="T1436" s="3">
        <f>IF(Machine_Downtime[[#This Row],[Torque]]&gt;24,2,0)</f>
        <v>0</v>
      </c>
      <c r="U1436" s="3">
        <f>Machine_Downtime[[#This Row],[torque_risk]]+Machine_Downtime[[#This Row],[temperature_risk]]+Machine_Downtime[[#This Row],[splindle_speed_risk]]+Machine_Downtime[[#This Row],[pressure_risk]]</f>
        <v>2</v>
      </c>
      <c r="V1436" s="3" t="str">
        <f>IF(Machine_Downtime[[#This Row],[risk_score]]&gt;=5,"High",IF(Machine_Downtime[[#This Row],[risk_score]]&gt;=3,"Medium","Low"))</f>
        <v>Low</v>
      </c>
    </row>
    <row r="1437" spans="1:22" x14ac:dyDescent="0.3">
      <c r="A1437" t="s">
        <v>409</v>
      </c>
      <c r="B1437" t="s">
        <v>28</v>
      </c>
      <c r="C1437" t="s">
        <v>29</v>
      </c>
      <c r="D1437" s="3">
        <v>93.1</v>
      </c>
      <c r="E1437" s="3">
        <v>4.5482233780000003</v>
      </c>
      <c r="F1437" s="3">
        <v>6.1660965389999998</v>
      </c>
      <c r="G1437" s="3" t="s">
        <v>50</v>
      </c>
      <c r="H1437" s="3">
        <v>49.1</v>
      </c>
      <c r="I1437" s="3">
        <v>36.5</v>
      </c>
      <c r="J1437" s="3">
        <v>1.4350000000000001</v>
      </c>
      <c r="K1437" s="3">
        <v>20.972999999999999</v>
      </c>
      <c r="L1437" s="3">
        <v>25528</v>
      </c>
      <c r="M1437" s="3" t="s">
        <v>182</v>
      </c>
      <c r="N1437" s="3">
        <v>26.00653702</v>
      </c>
      <c r="O1437" s="3">
        <v>2.57</v>
      </c>
      <c r="P1437" t="s">
        <v>21</v>
      </c>
      <c r="Q1437" s="3">
        <f t="shared" si="44"/>
        <v>0</v>
      </c>
      <c r="R1437" s="3">
        <f t="shared" si="45"/>
        <v>0</v>
      </c>
      <c r="S1437" s="3">
        <f>IF(Machine_Downtime[[#This Row],[Coolant_Temperature]]&gt;18,2,0)</f>
        <v>2</v>
      </c>
      <c r="T1437" s="3">
        <f>IF(Machine_Downtime[[#This Row],[Torque]]&gt;24,2,0)</f>
        <v>2</v>
      </c>
      <c r="U1437" s="3">
        <f>Machine_Downtime[[#This Row],[torque_risk]]+Machine_Downtime[[#This Row],[temperature_risk]]+Machine_Downtime[[#This Row],[splindle_speed_risk]]+Machine_Downtime[[#This Row],[pressure_risk]]</f>
        <v>4</v>
      </c>
      <c r="V1437" s="3" t="str">
        <f>IF(Machine_Downtime[[#This Row],[risk_score]]&gt;=5,"High",IF(Machine_Downtime[[#This Row],[risk_score]]&gt;=3,"Medium","Low"))</f>
        <v>Medium</v>
      </c>
    </row>
    <row r="1438" spans="1:22" x14ac:dyDescent="0.3">
      <c r="A1438" t="s">
        <v>409</v>
      </c>
      <c r="B1438" t="s">
        <v>17</v>
      </c>
      <c r="C1438" t="s">
        <v>18</v>
      </c>
      <c r="D1438" s="3">
        <v>129.0066664</v>
      </c>
      <c r="E1438" s="3">
        <v>5.1826398349999998</v>
      </c>
      <c r="F1438" s="3">
        <v>6.4313101589999997</v>
      </c>
      <c r="G1438" s="3" t="s">
        <v>169</v>
      </c>
      <c r="H1438" s="3">
        <v>39.799999999999997</v>
      </c>
      <c r="I1438" s="3">
        <v>37.1</v>
      </c>
      <c r="J1438" s="3">
        <v>1.585</v>
      </c>
      <c r="K1438" s="3">
        <v>19.645</v>
      </c>
      <c r="L1438" s="3">
        <v>17726</v>
      </c>
      <c r="M1438" s="3" t="s">
        <v>154</v>
      </c>
      <c r="N1438" s="3">
        <v>22.907965449999999</v>
      </c>
      <c r="O1438" s="3">
        <v>1.86</v>
      </c>
      <c r="P1438" t="s">
        <v>37</v>
      </c>
      <c r="Q1438" s="3">
        <f t="shared" si="44"/>
        <v>0</v>
      </c>
      <c r="R1438" s="3">
        <f t="shared" si="45"/>
        <v>2</v>
      </c>
      <c r="S1438" s="3">
        <f>IF(Machine_Downtime[[#This Row],[Coolant_Temperature]]&gt;18,2,0)</f>
        <v>2</v>
      </c>
      <c r="T1438" s="3">
        <f>IF(Machine_Downtime[[#This Row],[Torque]]&gt;24,2,0)</f>
        <v>0</v>
      </c>
      <c r="U1438" s="3">
        <f>Machine_Downtime[[#This Row],[torque_risk]]+Machine_Downtime[[#This Row],[temperature_risk]]+Machine_Downtime[[#This Row],[splindle_speed_risk]]+Machine_Downtime[[#This Row],[pressure_risk]]</f>
        <v>4</v>
      </c>
      <c r="V1438" s="3" t="str">
        <f>IF(Machine_Downtime[[#This Row],[risk_score]]&gt;=5,"High",IF(Machine_Downtime[[#This Row],[risk_score]]&gt;=3,"Medium","Low"))</f>
        <v>Medium</v>
      </c>
    </row>
    <row r="1439" spans="1:22" x14ac:dyDescent="0.3">
      <c r="A1439" t="s">
        <v>409</v>
      </c>
      <c r="B1439" t="s">
        <v>28</v>
      </c>
      <c r="C1439" t="s">
        <v>29</v>
      </c>
      <c r="D1439" s="3">
        <v>109.8086225</v>
      </c>
      <c r="E1439" s="3">
        <v>5.1844500929999997</v>
      </c>
      <c r="F1439" s="3">
        <v>6.4829127790000003</v>
      </c>
      <c r="G1439" s="3" t="s">
        <v>169</v>
      </c>
      <c r="H1439" s="3">
        <v>49.2</v>
      </c>
      <c r="I1439" s="3">
        <v>36.4</v>
      </c>
      <c r="J1439" s="3">
        <v>1.0549999999999999</v>
      </c>
      <c r="K1439" s="3">
        <v>25.164000000000001</v>
      </c>
      <c r="L1439" s="3">
        <v>20858</v>
      </c>
      <c r="M1439" s="3" t="s">
        <v>230</v>
      </c>
      <c r="N1439" s="3">
        <v>22.88819638</v>
      </c>
      <c r="O1439" s="3">
        <v>1.87</v>
      </c>
      <c r="P1439" t="s">
        <v>37</v>
      </c>
      <c r="Q1439" s="3">
        <f t="shared" si="44"/>
        <v>0</v>
      </c>
      <c r="R1439" s="3">
        <f t="shared" si="45"/>
        <v>0</v>
      </c>
      <c r="S1439" s="3">
        <f>IF(Machine_Downtime[[#This Row],[Coolant_Temperature]]&gt;18,2,0)</f>
        <v>2</v>
      </c>
      <c r="T1439" s="3">
        <f>IF(Machine_Downtime[[#This Row],[Torque]]&gt;24,2,0)</f>
        <v>0</v>
      </c>
      <c r="U1439" s="3">
        <f>Machine_Downtime[[#This Row],[torque_risk]]+Machine_Downtime[[#This Row],[temperature_risk]]+Machine_Downtime[[#This Row],[splindle_speed_risk]]+Machine_Downtime[[#This Row],[pressure_risk]]</f>
        <v>2</v>
      </c>
      <c r="V1439" s="3" t="str">
        <f>IF(Machine_Downtime[[#This Row],[risk_score]]&gt;=5,"High",IF(Machine_Downtime[[#This Row],[risk_score]]&gt;=3,"Medium","Low"))</f>
        <v>Low</v>
      </c>
    </row>
    <row r="1440" spans="1:22" x14ac:dyDescent="0.3">
      <c r="A1440" t="s">
        <v>409</v>
      </c>
      <c r="B1440" t="s">
        <v>17</v>
      </c>
      <c r="C1440" t="s">
        <v>18</v>
      </c>
      <c r="D1440" s="3">
        <v>146.69361380000001</v>
      </c>
      <c r="E1440" s="3">
        <v>5.1812394819999996</v>
      </c>
      <c r="F1440" s="3">
        <v>6.49198129</v>
      </c>
      <c r="G1440" s="3" t="s">
        <v>169</v>
      </c>
      <c r="H1440" s="3">
        <v>53.3</v>
      </c>
      <c r="I1440" s="3">
        <v>34.9</v>
      </c>
      <c r="J1440" s="3">
        <v>0.95299999999999996</v>
      </c>
      <c r="K1440" s="3">
        <v>23.108000000000001</v>
      </c>
      <c r="L1440" s="3">
        <v>16198</v>
      </c>
      <c r="M1440" s="3" t="s">
        <v>163</v>
      </c>
      <c r="N1440" s="3">
        <v>22.909064730000001</v>
      </c>
      <c r="O1440" s="3">
        <v>1.85</v>
      </c>
      <c r="P1440" t="s">
        <v>37</v>
      </c>
      <c r="Q1440" s="3">
        <f t="shared" si="44"/>
        <v>0</v>
      </c>
      <c r="R1440" s="3">
        <f t="shared" si="45"/>
        <v>2</v>
      </c>
      <c r="S1440" s="3">
        <f>IF(Machine_Downtime[[#This Row],[Coolant_Temperature]]&gt;18,2,0)</f>
        <v>2</v>
      </c>
      <c r="T1440" s="3">
        <f>IF(Machine_Downtime[[#This Row],[Torque]]&gt;24,2,0)</f>
        <v>0</v>
      </c>
      <c r="U1440" s="3">
        <f>Machine_Downtime[[#This Row],[torque_risk]]+Machine_Downtime[[#This Row],[temperature_risk]]+Machine_Downtime[[#This Row],[splindle_speed_risk]]+Machine_Downtime[[#This Row],[pressure_risk]]</f>
        <v>4</v>
      </c>
      <c r="V1440" s="3" t="str">
        <f>IF(Machine_Downtime[[#This Row],[risk_score]]&gt;=5,"High",IF(Machine_Downtime[[#This Row],[risk_score]]&gt;=3,"Medium","Low"))</f>
        <v>Medium</v>
      </c>
    </row>
    <row r="1441" spans="1:22" x14ac:dyDescent="0.3">
      <c r="A1441" t="s">
        <v>409</v>
      </c>
      <c r="B1441" t="s">
        <v>17</v>
      </c>
      <c r="C1441" t="s">
        <v>18</v>
      </c>
      <c r="D1441" s="3">
        <v>120.22</v>
      </c>
      <c r="E1441" s="3">
        <v>4.5459688969999998</v>
      </c>
      <c r="F1441" s="3">
        <v>6.2310891960000001</v>
      </c>
      <c r="G1441" s="3">
        <v>30.3</v>
      </c>
      <c r="H1441" s="3">
        <v>45.1</v>
      </c>
      <c r="I1441" s="3">
        <v>35.799999999999997</v>
      </c>
      <c r="J1441" s="3">
        <v>1.1910000000000001</v>
      </c>
      <c r="K1441" s="3">
        <v>28.561</v>
      </c>
      <c r="L1441" s="3">
        <v>27613</v>
      </c>
      <c r="M1441" s="3" t="s">
        <v>245</v>
      </c>
      <c r="N1441" s="3">
        <v>26.023548649999999</v>
      </c>
      <c r="O1441" s="3">
        <v>2.44</v>
      </c>
      <c r="P1441" t="s">
        <v>21</v>
      </c>
      <c r="Q1441" s="3">
        <f t="shared" si="44"/>
        <v>0</v>
      </c>
      <c r="R1441" s="3">
        <f t="shared" si="45"/>
        <v>0</v>
      </c>
      <c r="S1441" s="3">
        <f>IF(Machine_Downtime[[#This Row],[Coolant_Temperature]]&gt;18,2,0)</f>
        <v>2</v>
      </c>
      <c r="T1441" s="3">
        <f>IF(Machine_Downtime[[#This Row],[Torque]]&gt;24,2,0)</f>
        <v>2</v>
      </c>
      <c r="U1441" s="3">
        <f>Machine_Downtime[[#This Row],[torque_risk]]+Machine_Downtime[[#This Row],[temperature_risk]]+Machine_Downtime[[#This Row],[splindle_speed_risk]]+Machine_Downtime[[#This Row],[pressure_risk]]</f>
        <v>4</v>
      </c>
      <c r="V1441" s="3" t="str">
        <f>IF(Machine_Downtime[[#This Row],[risk_score]]&gt;=5,"High",IF(Machine_Downtime[[#This Row],[risk_score]]&gt;=3,"Medium","Low"))</f>
        <v>Medium</v>
      </c>
    </row>
    <row r="1442" spans="1:22" x14ac:dyDescent="0.3">
      <c r="A1442" t="s">
        <v>409</v>
      </c>
      <c r="B1442" t="s">
        <v>28</v>
      </c>
      <c r="C1442" t="s">
        <v>29</v>
      </c>
      <c r="D1442" s="3">
        <v>95.58</v>
      </c>
      <c r="E1442" s="3">
        <v>4.543946139</v>
      </c>
      <c r="F1442" s="3">
        <v>6.0409777980000001</v>
      </c>
      <c r="G1442" s="3">
        <v>24.4</v>
      </c>
      <c r="H1442" s="3">
        <v>47.2</v>
      </c>
      <c r="I1442" s="3">
        <v>31.3</v>
      </c>
      <c r="J1442" s="3">
        <v>0.96499999999999997</v>
      </c>
      <c r="K1442" s="3">
        <v>30.315999999999999</v>
      </c>
      <c r="L1442" s="3">
        <v>21951</v>
      </c>
      <c r="M1442" s="3" t="s">
        <v>149</v>
      </c>
      <c r="N1442" s="3">
        <v>26.04910787</v>
      </c>
      <c r="O1442" s="3">
        <v>2.4300000000000002</v>
      </c>
      <c r="P1442" t="s">
        <v>21</v>
      </c>
      <c r="Q1442" s="3">
        <f t="shared" si="44"/>
        <v>0</v>
      </c>
      <c r="R1442" s="3">
        <f t="shared" si="45"/>
        <v>2</v>
      </c>
      <c r="S1442" s="3">
        <f>IF(Machine_Downtime[[#This Row],[Coolant_Temperature]]&gt;18,2,0)</f>
        <v>2</v>
      </c>
      <c r="T1442" s="3">
        <f>IF(Machine_Downtime[[#This Row],[Torque]]&gt;24,2,0)</f>
        <v>2</v>
      </c>
      <c r="U1442" s="3">
        <f>Machine_Downtime[[#This Row],[torque_risk]]+Machine_Downtime[[#This Row],[temperature_risk]]+Machine_Downtime[[#This Row],[splindle_speed_risk]]+Machine_Downtime[[#This Row],[pressure_risk]]</f>
        <v>6</v>
      </c>
      <c r="V1442" s="3" t="str">
        <f>IF(Machine_Downtime[[#This Row],[risk_score]]&gt;=5,"High",IF(Machine_Downtime[[#This Row],[risk_score]]&gt;=3,"Medium","Low"))</f>
        <v>High</v>
      </c>
    </row>
    <row r="1443" spans="1:22" x14ac:dyDescent="0.3">
      <c r="A1443" t="s">
        <v>409</v>
      </c>
      <c r="B1443" t="s">
        <v>17</v>
      </c>
      <c r="C1443" t="s">
        <v>18</v>
      </c>
      <c r="D1443" s="3">
        <v>90.32</v>
      </c>
      <c r="E1443" s="3">
        <v>4.5445492500000002</v>
      </c>
      <c r="F1443" s="3">
        <v>6.2719622639999999</v>
      </c>
      <c r="G1443" s="3" t="s">
        <v>66</v>
      </c>
      <c r="H1443" s="3" t="s">
        <v>56</v>
      </c>
      <c r="I1443" s="3">
        <v>37.6</v>
      </c>
      <c r="J1443" s="3">
        <v>0.60599999999999998</v>
      </c>
      <c r="K1443" s="3">
        <v>20.582000000000001</v>
      </c>
      <c r="L1443" s="3">
        <v>20504</v>
      </c>
      <c r="M1443" s="3" t="s">
        <v>230</v>
      </c>
      <c r="N1443" s="3">
        <v>26.047686599999999</v>
      </c>
      <c r="O1443" s="3">
        <v>2.59</v>
      </c>
      <c r="P1443" t="s">
        <v>21</v>
      </c>
      <c r="Q1443" s="3">
        <f t="shared" si="44"/>
        <v>0</v>
      </c>
      <c r="R1443" s="3">
        <f t="shared" si="45"/>
        <v>2</v>
      </c>
      <c r="S1443" s="3">
        <f>IF(Machine_Downtime[[#This Row],[Coolant_Temperature]]&gt;18,2,0)</f>
        <v>2</v>
      </c>
      <c r="T1443" s="3">
        <f>IF(Machine_Downtime[[#This Row],[Torque]]&gt;24,2,0)</f>
        <v>2</v>
      </c>
      <c r="U1443" s="3">
        <f>Machine_Downtime[[#This Row],[torque_risk]]+Machine_Downtime[[#This Row],[temperature_risk]]+Machine_Downtime[[#This Row],[splindle_speed_risk]]+Machine_Downtime[[#This Row],[pressure_risk]]</f>
        <v>6</v>
      </c>
      <c r="V1443" s="3" t="str">
        <f>IF(Machine_Downtime[[#This Row],[risk_score]]&gt;=5,"High",IF(Machine_Downtime[[#This Row],[risk_score]]&gt;=3,"Medium","Low"))</f>
        <v>High</v>
      </c>
    </row>
    <row r="1444" spans="1:22" x14ac:dyDescent="0.3">
      <c r="A1444" t="s">
        <v>409</v>
      </c>
      <c r="B1444" t="s">
        <v>28</v>
      </c>
      <c r="C1444" t="s">
        <v>29</v>
      </c>
      <c r="D1444" s="3">
        <v>85.03</v>
      </c>
      <c r="E1444" s="3">
        <v>4.5467798909999999</v>
      </c>
      <c r="F1444" s="3">
        <v>5.7444784709999999</v>
      </c>
      <c r="G1444" s="3">
        <v>25.6</v>
      </c>
      <c r="H1444" s="3">
        <v>44.7</v>
      </c>
      <c r="I1444" s="3" t="s">
        <v>223</v>
      </c>
      <c r="J1444" s="3">
        <v>1.2769999999999999</v>
      </c>
      <c r="K1444" s="3">
        <v>29.469000000000001</v>
      </c>
      <c r="L1444" s="3">
        <v>27957</v>
      </c>
      <c r="M1444" s="3" t="s">
        <v>36</v>
      </c>
      <c r="N1444" s="3">
        <v>26.00653702</v>
      </c>
      <c r="O1444" s="3">
        <v>2.58</v>
      </c>
      <c r="P1444" t="s">
        <v>21</v>
      </c>
      <c r="Q1444" s="3">
        <f t="shared" si="44"/>
        <v>2</v>
      </c>
      <c r="R1444" s="3">
        <f t="shared" si="45"/>
        <v>2</v>
      </c>
      <c r="S1444" s="3">
        <f>IF(Machine_Downtime[[#This Row],[Coolant_Temperature]]&gt;18,2,0)</f>
        <v>2</v>
      </c>
      <c r="T1444" s="3">
        <f>IF(Machine_Downtime[[#This Row],[Torque]]&gt;24,2,0)</f>
        <v>2</v>
      </c>
      <c r="U1444" s="3">
        <f>Machine_Downtime[[#This Row],[torque_risk]]+Machine_Downtime[[#This Row],[temperature_risk]]+Machine_Downtime[[#This Row],[splindle_speed_risk]]+Machine_Downtime[[#This Row],[pressure_risk]]</f>
        <v>8</v>
      </c>
      <c r="V1444" s="3" t="str">
        <f>IF(Machine_Downtime[[#This Row],[risk_score]]&gt;=5,"High",IF(Machine_Downtime[[#This Row],[risk_score]]&gt;=3,"Medium","Low"))</f>
        <v>High</v>
      </c>
    </row>
    <row r="1445" spans="1:22" x14ac:dyDescent="0.3">
      <c r="A1445" t="s">
        <v>409</v>
      </c>
      <c r="B1445" t="s">
        <v>23</v>
      </c>
      <c r="C1445" t="s">
        <v>24</v>
      </c>
      <c r="D1445" s="3">
        <v>52.48</v>
      </c>
      <c r="E1445" s="3">
        <v>4.5502607959999999</v>
      </c>
      <c r="F1445" s="3">
        <v>7.1937016390000004</v>
      </c>
      <c r="G1445" s="3">
        <v>29.8</v>
      </c>
      <c r="H1445" s="3">
        <v>45.2</v>
      </c>
      <c r="I1445" s="3">
        <v>37.299999999999997</v>
      </c>
      <c r="J1445" s="3">
        <v>1.6990000000000001</v>
      </c>
      <c r="K1445" s="3">
        <v>31.888000000000002</v>
      </c>
      <c r="L1445" s="3">
        <v>26526</v>
      </c>
      <c r="M1445" s="3" t="s">
        <v>193</v>
      </c>
      <c r="N1445" s="3">
        <v>25.998039540000001</v>
      </c>
      <c r="O1445" s="3">
        <v>2.5</v>
      </c>
      <c r="P1445" t="s">
        <v>21</v>
      </c>
      <c r="Q1445" s="3">
        <f t="shared" si="44"/>
        <v>2</v>
      </c>
      <c r="R1445" s="3">
        <f t="shared" si="45"/>
        <v>2</v>
      </c>
      <c r="S1445" s="3">
        <f>IF(Machine_Downtime[[#This Row],[Coolant_Temperature]]&gt;18,2,0)</f>
        <v>2</v>
      </c>
      <c r="T1445" s="3">
        <f>IF(Machine_Downtime[[#This Row],[Torque]]&gt;24,2,0)</f>
        <v>2</v>
      </c>
      <c r="U1445" s="3">
        <f>Machine_Downtime[[#This Row],[torque_risk]]+Machine_Downtime[[#This Row],[temperature_risk]]+Machine_Downtime[[#This Row],[splindle_speed_risk]]+Machine_Downtime[[#This Row],[pressure_risk]]</f>
        <v>8</v>
      </c>
      <c r="V1445" s="3" t="str">
        <f>IF(Machine_Downtime[[#This Row],[risk_score]]&gt;=5,"High",IF(Machine_Downtime[[#This Row],[risk_score]]&gt;=3,"Medium","Low"))</f>
        <v>High</v>
      </c>
    </row>
    <row r="1446" spans="1:22" x14ac:dyDescent="0.3">
      <c r="A1446" t="s">
        <v>409</v>
      </c>
      <c r="B1446" t="s">
        <v>17</v>
      </c>
      <c r="C1446" t="s">
        <v>18</v>
      </c>
      <c r="D1446" s="3">
        <v>66.260000000000005</v>
      </c>
      <c r="E1446" s="3">
        <v>4.5505956190000001</v>
      </c>
      <c r="F1446" s="3">
        <v>6.7394685880000003</v>
      </c>
      <c r="G1446" s="3">
        <v>28.7</v>
      </c>
      <c r="H1446" s="3">
        <v>44.7</v>
      </c>
      <c r="I1446" s="3" t="s">
        <v>109</v>
      </c>
      <c r="J1446" s="3">
        <v>0.996</v>
      </c>
      <c r="K1446" s="3">
        <v>30.326000000000001</v>
      </c>
      <c r="L1446" s="3">
        <v>23432</v>
      </c>
      <c r="M1446" s="3" t="s">
        <v>100</v>
      </c>
      <c r="N1446" s="3">
        <v>25.99520828</v>
      </c>
      <c r="O1446" s="3">
        <v>2.62</v>
      </c>
      <c r="P1446" t="s">
        <v>21</v>
      </c>
      <c r="Q1446" s="3">
        <f t="shared" si="44"/>
        <v>2</v>
      </c>
      <c r="R1446" s="3">
        <f t="shared" si="45"/>
        <v>2</v>
      </c>
      <c r="S1446" s="3">
        <f>IF(Machine_Downtime[[#This Row],[Coolant_Temperature]]&gt;18,2,0)</f>
        <v>2</v>
      </c>
      <c r="T1446" s="3">
        <f>IF(Machine_Downtime[[#This Row],[Torque]]&gt;24,2,0)</f>
        <v>2</v>
      </c>
      <c r="U1446" s="3">
        <f>Machine_Downtime[[#This Row],[torque_risk]]+Machine_Downtime[[#This Row],[temperature_risk]]+Machine_Downtime[[#This Row],[splindle_speed_risk]]+Machine_Downtime[[#This Row],[pressure_risk]]</f>
        <v>8</v>
      </c>
      <c r="V1446" s="3" t="str">
        <f>IF(Machine_Downtime[[#This Row],[risk_score]]&gt;=5,"High",IF(Machine_Downtime[[#This Row],[risk_score]]&gt;=3,"Medium","Low"))</f>
        <v>High</v>
      </c>
    </row>
    <row r="1447" spans="1:22" x14ac:dyDescent="0.3">
      <c r="A1447" t="s">
        <v>410</v>
      </c>
      <c r="B1447" t="s">
        <v>28</v>
      </c>
      <c r="C1447" t="s">
        <v>29</v>
      </c>
      <c r="D1447" s="3">
        <v>157.47</v>
      </c>
      <c r="E1447" s="3">
        <v>4.8425205299999998</v>
      </c>
      <c r="F1447" s="3">
        <v>6.8186224429999998</v>
      </c>
      <c r="G1447" s="3">
        <v>29.8</v>
      </c>
      <c r="H1447" s="3">
        <v>51.5</v>
      </c>
      <c r="I1447" s="3">
        <v>35.9</v>
      </c>
      <c r="J1447" s="3">
        <v>0.76200000000000001</v>
      </c>
      <c r="K1447" s="3">
        <v>25.643000000000001</v>
      </c>
      <c r="L1447" s="3">
        <v>18024</v>
      </c>
      <c r="M1447" s="3" t="s">
        <v>285</v>
      </c>
      <c r="N1447" s="3">
        <v>26.487017309999999</v>
      </c>
      <c r="O1447" s="3">
        <v>2.64</v>
      </c>
      <c r="P1447" t="s">
        <v>21</v>
      </c>
      <c r="Q1447" s="3">
        <f t="shared" si="44"/>
        <v>0</v>
      </c>
      <c r="R1447" s="3">
        <f t="shared" si="45"/>
        <v>2</v>
      </c>
      <c r="S1447" s="3">
        <f>IF(Machine_Downtime[[#This Row],[Coolant_Temperature]]&gt;18,2,0)</f>
        <v>2</v>
      </c>
      <c r="T1447" s="3">
        <f>IF(Machine_Downtime[[#This Row],[Torque]]&gt;24,2,0)</f>
        <v>2</v>
      </c>
      <c r="U1447" s="3">
        <f>Machine_Downtime[[#This Row],[torque_risk]]+Machine_Downtime[[#This Row],[temperature_risk]]+Machine_Downtime[[#This Row],[splindle_speed_risk]]+Machine_Downtime[[#This Row],[pressure_risk]]</f>
        <v>6</v>
      </c>
      <c r="V1447" s="3" t="str">
        <f>IF(Machine_Downtime[[#This Row],[risk_score]]&gt;=5,"High",IF(Machine_Downtime[[#This Row],[risk_score]]&gt;=3,"Medium","Low"))</f>
        <v>High</v>
      </c>
    </row>
    <row r="1448" spans="1:22" x14ac:dyDescent="0.3">
      <c r="A1448" t="s">
        <v>410</v>
      </c>
      <c r="B1448" t="s">
        <v>17</v>
      </c>
      <c r="C1448" t="s">
        <v>18</v>
      </c>
      <c r="D1448" s="3">
        <v>117.7279734</v>
      </c>
      <c r="E1448" s="3">
        <v>5.2920594789999997</v>
      </c>
      <c r="F1448" s="3">
        <v>6.4606447009999997</v>
      </c>
      <c r="G1448" s="3">
        <v>23.1</v>
      </c>
      <c r="H1448" s="3">
        <v>45.1</v>
      </c>
      <c r="I1448" s="3">
        <v>33.9</v>
      </c>
      <c r="J1448" s="3">
        <v>1.343</v>
      </c>
      <c r="K1448" s="3">
        <v>31.26</v>
      </c>
      <c r="L1448" s="3">
        <v>13272</v>
      </c>
      <c r="M1448" s="3" t="s">
        <v>188</v>
      </c>
      <c r="N1448" s="3">
        <v>22.45963493</v>
      </c>
      <c r="O1448" s="3">
        <v>1.87</v>
      </c>
      <c r="P1448" t="s">
        <v>37</v>
      </c>
      <c r="Q1448" s="3">
        <f t="shared" si="44"/>
        <v>0</v>
      </c>
      <c r="R1448" s="3">
        <f t="shared" si="45"/>
        <v>0</v>
      </c>
      <c r="S1448" s="3">
        <f>IF(Machine_Downtime[[#This Row],[Coolant_Temperature]]&gt;18,2,0)</f>
        <v>2</v>
      </c>
      <c r="T1448" s="3">
        <f>IF(Machine_Downtime[[#This Row],[Torque]]&gt;24,2,0)</f>
        <v>0</v>
      </c>
      <c r="U1448" s="3">
        <f>Machine_Downtime[[#This Row],[torque_risk]]+Machine_Downtime[[#This Row],[temperature_risk]]+Machine_Downtime[[#This Row],[splindle_speed_risk]]+Machine_Downtime[[#This Row],[pressure_risk]]</f>
        <v>2</v>
      </c>
      <c r="V1448" s="3" t="str">
        <f>IF(Machine_Downtime[[#This Row],[risk_score]]&gt;=5,"High",IF(Machine_Downtime[[#This Row],[risk_score]]&gt;=3,"Medium","Low"))</f>
        <v>Low</v>
      </c>
    </row>
    <row r="1449" spans="1:22" x14ac:dyDescent="0.3">
      <c r="A1449" t="s">
        <v>410</v>
      </c>
      <c r="B1449" t="s">
        <v>23</v>
      </c>
      <c r="C1449" t="s">
        <v>24</v>
      </c>
      <c r="D1449" s="3">
        <v>121.86</v>
      </c>
      <c r="E1449" s="3">
        <v>4.3930304070000004</v>
      </c>
      <c r="F1449" s="3">
        <v>6.4521687889999999</v>
      </c>
      <c r="G1449" s="3">
        <v>28.7</v>
      </c>
      <c r="H1449" s="3">
        <v>45.8</v>
      </c>
      <c r="I1449" s="3">
        <v>29.9</v>
      </c>
      <c r="J1449" s="3">
        <v>0.84499999999999997</v>
      </c>
      <c r="K1449" s="3">
        <v>21.577000000000002</v>
      </c>
      <c r="L1449" s="3">
        <v>17648</v>
      </c>
      <c r="M1449" s="3" t="s">
        <v>75</v>
      </c>
      <c r="N1449" s="3">
        <v>27.05133726</v>
      </c>
      <c r="O1449" s="3">
        <v>2.4</v>
      </c>
      <c r="P1449" t="s">
        <v>21</v>
      </c>
      <c r="Q1449" s="3">
        <f t="shared" si="44"/>
        <v>0</v>
      </c>
      <c r="R1449" s="3">
        <f t="shared" si="45"/>
        <v>0</v>
      </c>
      <c r="S1449" s="3">
        <f>IF(Machine_Downtime[[#This Row],[Coolant_Temperature]]&gt;18,2,0)</f>
        <v>2</v>
      </c>
      <c r="T1449" s="3">
        <f>IF(Machine_Downtime[[#This Row],[Torque]]&gt;24,2,0)</f>
        <v>2</v>
      </c>
      <c r="U1449" s="3">
        <f>Machine_Downtime[[#This Row],[torque_risk]]+Machine_Downtime[[#This Row],[temperature_risk]]+Machine_Downtime[[#This Row],[splindle_speed_risk]]+Machine_Downtime[[#This Row],[pressure_risk]]</f>
        <v>4</v>
      </c>
      <c r="V1449" s="3" t="str">
        <f>IF(Machine_Downtime[[#This Row],[risk_score]]&gt;=5,"High",IF(Machine_Downtime[[#This Row],[risk_score]]&gt;=3,"Medium","Low"))</f>
        <v>Medium</v>
      </c>
    </row>
    <row r="1450" spans="1:22" x14ac:dyDescent="0.3">
      <c r="A1450" t="s">
        <v>410</v>
      </c>
      <c r="B1450" t="s">
        <v>17</v>
      </c>
      <c r="C1450" t="s">
        <v>18</v>
      </c>
      <c r="D1450" s="3">
        <v>108.6598408</v>
      </c>
      <c r="E1450" s="3">
        <v>5.292842212</v>
      </c>
      <c r="F1450" s="3">
        <v>6.5311724120000001</v>
      </c>
      <c r="G1450" s="3">
        <v>23.1</v>
      </c>
      <c r="H1450" s="3">
        <v>48.7</v>
      </c>
      <c r="I1450" s="3">
        <v>38.4</v>
      </c>
      <c r="J1450" s="3">
        <v>1.1779999999999999</v>
      </c>
      <c r="K1450" s="3">
        <v>34.392000000000003</v>
      </c>
      <c r="L1450" s="3">
        <v>15217</v>
      </c>
      <c r="M1450" s="3" t="s">
        <v>230</v>
      </c>
      <c r="N1450" s="3">
        <v>32.491378500000003</v>
      </c>
      <c r="O1450" s="3">
        <v>1.99</v>
      </c>
      <c r="P1450" t="s">
        <v>37</v>
      </c>
      <c r="Q1450" s="3">
        <f t="shared" si="44"/>
        <v>0</v>
      </c>
      <c r="R1450" s="3">
        <f t="shared" si="45"/>
        <v>0</v>
      </c>
      <c r="S1450" s="3">
        <f>IF(Machine_Downtime[[#This Row],[Coolant_Temperature]]&gt;18,2,0)</f>
        <v>2</v>
      </c>
      <c r="T1450" s="3">
        <f>IF(Machine_Downtime[[#This Row],[Torque]]&gt;24,2,0)</f>
        <v>2</v>
      </c>
      <c r="U1450" s="3">
        <f>Machine_Downtime[[#This Row],[torque_risk]]+Machine_Downtime[[#This Row],[temperature_risk]]+Machine_Downtime[[#This Row],[splindle_speed_risk]]+Machine_Downtime[[#This Row],[pressure_risk]]</f>
        <v>4</v>
      </c>
      <c r="V1450" s="3" t="str">
        <f>IF(Machine_Downtime[[#This Row],[risk_score]]&gt;=5,"High",IF(Machine_Downtime[[#This Row],[risk_score]]&gt;=3,"Medium","Low"))</f>
        <v>Medium</v>
      </c>
    </row>
    <row r="1451" spans="1:22" x14ac:dyDescent="0.3">
      <c r="A1451" t="s">
        <v>410</v>
      </c>
      <c r="B1451" t="s">
        <v>28</v>
      </c>
      <c r="C1451" t="s">
        <v>29</v>
      </c>
      <c r="D1451" s="3">
        <v>136.7823076</v>
      </c>
      <c r="E1451" s="3">
        <v>3.1069600020000001</v>
      </c>
      <c r="F1451" s="3">
        <v>6.6567809999999996</v>
      </c>
      <c r="G1451" s="3">
        <v>23.1</v>
      </c>
      <c r="H1451" s="3">
        <v>50.8</v>
      </c>
      <c r="I1451" s="3">
        <v>32.6</v>
      </c>
      <c r="J1451" s="3">
        <v>0.998</v>
      </c>
      <c r="K1451" s="3">
        <v>30.167000000000002</v>
      </c>
      <c r="L1451" s="3">
        <v>21255</v>
      </c>
      <c r="M1451" s="3" t="s">
        <v>71</v>
      </c>
      <c r="N1451" s="3">
        <v>22.460691600000001</v>
      </c>
      <c r="O1451" s="3">
        <v>2.86</v>
      </c>
      <c r="P1451" t="s">
        <v>37</v>
      </c>
      <c r="Q1451" s="3">
        <f t="shared" si="44"/>
        <v>0</v>
      </c>
      <c r="R1451" s="3">
        <f t="shared" si="45"/>
        <v>0</v>
      </c>
      <c r="S1451" s="3">
        <f>IF(Machine_Downtime[[#This Row],[Coolant_Temperature]]&gt;18,2,0)</f>
        <v>2</v>
      </c>
      <c r="T1451" s="3">
        <f>IF(Machine_Downtime[[#This Row],[Torque]]&gt;24,2,0)</f>
        <v>0</v>
      </c>
      <c r="U1451" s="3">
        <f>Machine_Downtime[[#This Row],[torque_risk]]+Machine_Downtime[[#This Row],[temperature_risk]]+Machine_Downtime[[#This Row],[splindle_speed_risk]]+Machine_Downtime[[#This Row],[pressure_risk]]</f>
        <v>2</v>
      </c>
      <c r="V1451" s="3" t="str">
        <f>IF(Machine_Downtime[[#This Row],[risk_score]]&gt;=5,"High",IF(Machine_Downtime[[#This Row],[risk_score]]&gt;=3,"Medium","Low"))</f>
        <v>Low</v>
      </c>
    </row>
    <row r="1452" spans="1:22" x14ac:dyDescent="0.3">
      <c r="A1452" t="s">
        <v>410</v>
      </c>
      <c r="B1452" t="s">
        <v>17</v>
      </c>
      <c r="C1452" t="s">
        <v>18</v>
      </c>
      <c r="D1452" s="3">
        <v>95.320044899999999</v>
      </c>
      <c r="E1452" s="3">
        <v>5.3082373189999998</v>
      </c>
      <c r="F1452" s="3">
        <v>6.9234549330000004</v>
      </c>
      <c r="G1452" s="3">
        <v>10.6</v>
      </c>
      <c r="H1452" s="3">
        <v>43.4</v>
      </c>
      <c r="I1452" s="3">
        <v>27.4</v>
      </c>
      <c r="J1452" s="3">
        <v>1.2230000000000001</v>
      </c>
      <c r="K1452" s="3">
        <v>32.170999999999999</v>
      </c>
      <c r="L1452" s="3">
        <v>21350</v>
      </c>
      <c r="M1452" s="3" t="s">
        <v>227</v>
      </c>
      <c r="N1452" s="3">
        <v>35.580333660000001</v>
      </c>
      <c r="O1452" s="3">
        <v>2.84</v>
      </c>
      <c r="P1452" t="s">
        <v>37</v>
      </c>
      <c r="Q1452" s="3">
        <f t="shared" si="44"/>
        <v>0</v>
      </c>
      <c r="R1452" s="3">
        <f t="shared" si="45"/>
        <v>2</v>
      </c>
      <c r="S1452" s="3">
        <f>IF(Machine_Downtime[[#This Row],[Coolant_Temperature]]&gt;18,2,0)</f>
        <v>0</v>
      </c>
      <c r="T1452" s="3">
        <f>IF(Machine_Downtime[[#This Row],[Torque]]&gt;24,2,0)</f>
        <v>2</v>
      </c>
      <c r="U1452" s="3">
        <f>Machine_Downtime[[#This Row],[torque_risk]]+Machine_Downtime[[#This Row],[temperature_risk]]+Machine_Downtime[[#This Row],[splindle_speed_risk]]+Machine_Downtime[[#This Row],[pressure_risk]]</f>
        <v>4</v>
      </c>
      <c r="V1452" s="3" t="str">
        <f>IF(Machine_Downtime[[#This Row],[risk_score]]&gt;=5,"High",IF(Machine_Downtime[[#This Row],[risk_score]]&gt;=3,"Medium","Low"))</f>
        <v>Medium</v>
      </c>
    </row>
    <row r="1453" spans="1:22" x14ac:dyDescent="0.3">
      <c r="A1453" t="s">
        <v>410</v>
      </c>
      <c r="B1453" t="s">
        <v>28</v>
      </c>
      <c r="C1453" t="s">
        <v>29</v>
      </c>
      <c r="D1453" s="3">
        <v>97.696196689999994</v>
      </c>
      <c r="E1453" s="3">
        <v>3.1059824479999998</v>
      </c>
      <c r="F1453" s="3">
        <v>7.0565201379999998</v>
      </c>
      <c r="G1453" s="3">
        <v>23.3</v>
      </c>
      <c r="H1453" s="3">
        <v>47.9</v>
      </c>
      <c r="I1453" s="3">
        <v>34.299999999999997</v>
      </c>
      <c r="J1453" s="3">
        <v>0.94799999999999995</v>
      </c>
      <c r="K1453" s="3">
        <v>23.812999999999999</v>
      </c>
      <c r="L1453" s="3">
        <v>21358</v>
      </c>
      <c r="M1453" s="3" t="s">
        <v>144</v>
      </c>
      <c r="N1453" s="3">
        <v>22.35237382</v>
      </c>
      <c r="O1453" s="3">
        <v>3.09</v>
      </c>
      <c r="P1453" t="s">
        <v>37</v>
      </c>
      <c r="Q1453" s="3">
        <f t="shared" si="44"/>
        <v>0</v>
      </c>
      <c r="R1453" s="3">
        <f t="shared" si="45"/>
        <v>2</v>
      </c>
      <c r="S1453" s="3">
        <f>IF(Machine_Downtime[[#This Row],[Coolant_Temperature]]&gt;18,2,0)</f>
        <v>2</v>
      </c>
      <c r="T1453" s="3">
        <f>IF(Machine_Downtime[[#This Row],[Torque]]&gt;24,2,0)</f>
        <v>0</v>
      </c>
      <c r="U1453" s="3">
        <f>Machine_Downtime[[#This Row],[torque_risk]]+Machine_Downtime[[#This Row],[temperature_risk]]+Machine_Downtime[[#This Row],[splindle_speed_risk]]+Machine_Downtime[[#This Row],[pressure_risk]]</f>
        <v>4</v>
      </c>
      <c r="V1453" s="3" t="str">
        <f>IF(Machine_Downtime[[#This Row],[risk_score]]&gt;=5,"High",IF(Machine_Downtime[[#This Row],[risk_score]]&gt;=3,"Medium","Low"))</f>
        <v>Medium</v>
      </c>
    </row>
    <row r="1454" spans="1:22" x14ac:dyDescent="0.3">
      <c r="A1454" t="s">
        <v>410</v>
      </c>
      <c r="B1454" t="s">
        <v>17</v>
      </c>
      <c r="C1454" t="s">
        <v>18</v>
      </c>
      <c r="D1454" s="3">
        <v>119.2525675</v>
      </c>
      <c r="E1454" s="3">
        <v>5.3169401939999998</v>
      </c>
      <c r="F1454" s="3">
        <v>6.0625385200000004</v>
      </c>
      <c r="G1454" s="3">
        <v>6.8</v>
      </c>
      <c r="H1454" s="3">
        <v>50.4</v>
      </c>
      <c r="I1454" s="3">
        <v>34.5</v>
      </c>
      <c r="J1454" s="3">
        <v>0.65900000000000003</v>
      </c>
      <c r="K1454" s="3">
        <v>19.709</v>
      </c>
      <c r="L1454" s="3">
        <v>21367</v>
      </c>
      <c r="M1454" s="3" t="s">
        <v>346</v>
      </c>
      <c r="N1454" s="3">
        <v>22.342958769999999</v>
      </c>
      <c r="O1454" s="3">
        <v>1.87</v>
      </c>
      <c r="P1454" t="s">
        <v>37</v>
      </c>
      <c r="Q1454" s="3">
        <f t="shared" si="44"/>
        <v>0</v>
      </c>
      <c r="R1454" s="3">
        <f t="shared" si="45"/>
        <v>2</v>
      </c>
      <c r="S1454" s="3">
        <f>IF(Machine_Downtime[[#This Row],[Coolant_Temperature]]&gt;18,2,0)</f>
        <v>0</v>
      </c>
      <c r="T1454" s="3">
        <f>IF(Machine_Downtime[[#This Row],[Torque]]&gt;24,2,0)</f>
        <v>0</v>
      </c>
      <c r="U1454" s="3">
        <f>Machine_Downtime[[#This Row],[torque_risk]]+Machine_Downtime[[#This Row],[temperature_risk]]+Machine_Downtime[[#This Row],[splindle_speed_risk]]+Machine_Downtime[[#This Row],[pressure_risk]]</f>
        <v>2</v>
      </c>
      <c r="V1454" s="3" t="str">
        <f>IF(Machine_Downtime[[#This Row],[risk_score]]&gt;=5,"High",IF(Machine_Downtime[[#This Row],[risk_score]]&gt;=3,"Medium","Low"))</f>
        <v>Low</v>
      </c>
    </row>
    <row r="1455" spans="1:22" x14ac:dyDescent="0.3">
      <c r="A1455" t="s">
        <v>410</v>
      </c>
      <c r="B1455" t="s">
        <v>28</v>
      </c>
      <c r="C1455" t="s">
        <v>29</v>
      </c>
      <c r="D1455" s="3">
        <v>73.5721609</v>
      </c>
      <c r="E1455" s="3">
        <v>5.3173418459999997</v>
      </c>
      <c r="F1455" s="3">
        <v>5.621559253</v>
      </c>
      <c r="G1455" s="3">
        <v>5.7</v>
      </c>
      <c r="H1455" s="3">
        <v>44.7</v>
      </c>
      <c r="I1455" s="3">
        <v>29.6</v>
      </c>
      <c r="J1455" s="3">
        <v>1.325</v>
      </c>
      <c r="K1455" s="3">
        <v>28.367000000000001</v>
      </c>
      <c r="L1455" s="3">
        <v>17726</v>
      </c>
      <c r="M1455" s="3" t="s">
        <v>411</v>
      </c>
      <c r="N1455" s="3">
        <v>22.34086761</v>
      </c>
      <c r="O1455" s="3">
        <v>1.86</v>
      </c>
      <c r="P1455" t="s">
        <v>37</v>
      </c>
      <c r="Q1455" s="3">
        <f t="shared" si="44"/>
        <v>2</v>
      </c>
      <c r="R1455" s="3">
        <f t="shared" si="45"/>
        <v>2</v>
      </c>
      <c r="S1455" s="3">
        <f>IF(Machine_Downtime[[#This Row],[Coolant_Temperature]]&gt;18,2,0)</f>
        <v>0</v>
      </c>
      <c r="T1455" s="3">
        <f>IF(Machine_Downtime[[#This Row],[Torque]]&gt;24,2,0)</f>
        <v>0</v>
      </c>
      <c r="U1455" s="3">
        <f>Machine_Downtime[[#This Row],[torque_risk]]+Machine_Downtime[[#This Row],[temperature_risk]]+Machine_Downtime[[#This Row],[splindle_speed_risk]]+Machine_Downtime[[#This Row],[pressure_risk]]</f>
        <v>4</v>
      </c>
      <c r="V1455" s="3" t="str">
        <f>IF(Machine_Downtime[[#This Row],[risk_score]]&gt;=5,"High",IF(Machine_Downtime[[#This Row],[risk_score]]&gt;=3,"Medium","Low"))</f>
        <v>Medium</v>
      </c>
    </row>
    <row r="1456" spans="1:22" x14ac:dyDescent="0.3">
      <c r="A1456" t="s">
        <v>410</v>
      </c>
      <c r="B1456" t="s">
        <v>28</v>
      </c>
      <c r="C1456" t="s">
        <v>29</v>
      </c>
      <c r="D1456" s="3">
        <v>92.855739900000003</v>
      </c>
      <c r="E1456" s="3">
        <v>5.3036426929999996</v>
      </c>
      <c r="F1456" s="3">
        <v>6.243638002</v>
      </c>
      <c r="G1456" s="3">
        <v>4.5</v>
      </c>
      <c r="H1456" s="3" t="s">
        <v>19</v>
      </c>
      <c r="I1456" s="3">
        <v>37.1</v>
      </c>
      <c r="J1456" s="3">
        <v>0.79200000000000004</v>
      </c>
      <c r="K1456" s="3">
        <v>30.277999999999999</v>
      </c>
      <c r="L1456" s="3">
        <v>16198</v>
      </c>
      <c r="M1456" s="3" t="s">
        <v>320</v>
      </c>
      <c r="N1456" s="3">
        <v>22.393264219999999</v>
      </c>
      <c r="O1456" s="3">
        <v>1.85</v>
      </c>
      <c r="P1456" t="s">
        <v>37</v>
      </c>
      <c r="Q1456" s="3">
        <f t="shared" si="44"/>
        <v>0</v>
      </c>
      <c r="R1456" s="3">
        <f t="shared" si="45"/>
        <v>0</v>
      </c>
      <c r="S1456" s="3">
        <f>IF(Machine_Downtime[[#This Row],[Coolant_Temperature]]&gt;18,2,0)</f>
        <v>0</v>
      </c>
      <c r="T1456" s="3">
        <f>IF(Machine_Downtime[[#This Row],[Torque]]&gt;24,2,0)</f>
        <v>0</v>
      </c>
      <c r="U1456" s="3">
        <f>Machine_Downtime[[#This Row],[torque_risk]]+Machine_Downtime[[#This Row],[temperature_risk]]+Machine_Downtime[[#This Row],[splindle_speed_risk]]+Machine_Downtime[[#This Row],[pressure_risk]]</f>
        <v>0</v>
      </c>
      <c r="V1456" s="3" t="str">
        <f>IF(Machine_Downtime[[#This Row],[risk_score]]&gt;=5,"High",IF(Machine_Downtime[[#This Row],[risk_score]]&gt;=3,"Medium","Low"))</f>
        <v>Low</v>
      </c>
    </row>
    <row r="1457" spans="1:22" x14ac:dyDescent="0.3">
      <c r="A1457" t="s">
        <v>410</v>
      </c>
      <c r="B1457" t="s">
        <v>17</v>
      </c>
      <c r="C1457" t="s">
        <v>18</v>
      </c>
      <c r="D1457" s="3">
        <v>153.67203140000001</v>
      </c>
      <c r="E1457" s="3">
        <v>5.2958237449999999</v>
      </c>
      <c r="F1457" s="3">
        <v>6.4161419769999997</v>
      </c>
      <c r="G1457" s="3">
        <v>12.2</v>
      </c>
      <c r="H1457" s="3">
        <v>49.1</v>
      </c>
      <c r="I1457" s="3">
        <v>31.9</v>
      </c>
      <c r="J1457" s="3">
        <v>0.878</v>
      </c>
      <c r="K1457" s="3">
        <v>23.88</v>
      </c>
      <c r="L1457" s="3">
        <v>15217</v>
      </c>
      <c r="M1457" s="3" t="s">
        <v>79</v>
      </c>
      <c r="N1457" s="3">
        <v>22.450129319999999</v>
      </c>
      <c r="O1457" s="3">
        <v>2.11</v>
      </c>
      <c r="P1457" t="s">
        <v>37</v>
      </c>
      <c r="Q1457" s="3">
        <f t="shared" si="44"/>
        <v>0</v>
      </c>
      <c r="R1457" s="3">
        <f t="shared" si="45"/>
        <v>0</v>
      </c>
      <c r="S1457" s="3">
        <f>IF(Machine_Downtime[[#This Row],[Coolant_Temperature]]&gt;18,2,0)</f>
        <v>0</v>
      </c>
      <c r="T1457" s="3">
        <f>IF(Machine_Downtime[[#This Row],[Torque]]&gt;24,2,0)</f>
        <v>0</v>
      </c>
      <c r="U1457" s="3">
        <f>Machine_Downtime[[#This Row],[torque_risk]]+Machine_Downtime[[#This Row],[temperature_risk]]+Machine_Downtime[[#This Row],[splindle_speed_risk]]+Machine_Downtime[[#This Row],[pressure_risk]]</f>
        <v>0</v>
      </c>
      <c r="V1457" s="3" t="str">
        <f>IF(Machine_Downtime[[#This Row],[risk_score]]&gt;=5,"High",IF(Machine_Downtime[[#This Row],[risk_score]]&gt;=3,"Medium","Low"))</f>
        <v>Low</v>
      </c>
    </row>
    <row r="1458" spans="1:22" x14ac:dyDescent="0.3">
      <c r="A1458" t="s">
        <v>410</v>
      </c>
      <c r="B1458" t="s">
        <v>28</v>
      </c>
      <c r="C1458" t="s">
        <v>29</v>
      </c>
      <c r="D1458" s="3">
        <v>151.7999853</v>
      </c>
      <c r="E1458" s="3">
        <v>5.2975768539999999</v>
      </c>
      <c r="F1458" s="3">
        <v>6.3294644120000001</v>
      </c>
      <c r="G1458" s="3">
        <v>11.9</v>
      </c>
      <c r="H1458" s="3">
        <v>51.8</v>
      </c>
      <c r="I1458" s="3">
        <v>33.5</v>
      </c>
      <c r="J1458" s="3">
        <v>0.52200000000000002</v>
      </c>
      <c r="K1458" s="3">
        <v>26.847000000000001</v>
      </c>
      <c r="L1458" s="3">
        <v>14266</v>
      </c>
      <c r="M1458" s="3" t="s">
        <v>111</v>
      </c>
      <c r="N1458" s="3">
        <v>22.441686650000001</v>
      </c>
      <c r="O1458" s="3">
        <v>2.17</v>
      </c>
      <c r="P1458" t="s">
        <v>37</v>
      </c>
      <c r="Q1458" s="3">
        <f t="shared" si="44"/>
        <v>0</v>
      </c>
      <c r="R1458" s="3">
        <f t="shared" si="45"/>
        <v>0</v>
      </c>
      <c r="S1458" s="3">
        <f>IF(Machine_Downtime[[#This Row],[Coolant_Temperature]]&gt;18,2,0)</f>
        <v>0</v>
      </c>
      <c r="T1458" s="3">
        <f>IF(Machine_Downtime[[#This Row],[Torque]]&gt;24,2,0)</f>
        <v>0</v>
      </c>
      <c r="U1458" s="3">
        <f>Machine_Downtime[[#This Row],[torque_risk]]+Machine_Downtime[[#This Row],[temperature_risk]]+Machine_Downtime[[#This Row],[splindle_speed_risk]]+Machine_Downtime[[#This Row],[pressure_risk]]</f>
        <v>0</v>
      </c>
      <c r="V1458" s="3" t="str">
        <f>IF(Machine_Downtime[[#This Row],[risk_score]]&gt;=5,"High",IF(Machine_Downtime[[#This Row],[risk_score]]&gt;=3,"Medium","Low"))</f>
        <v>Low</v>
      </c>
    </row>
    <row r="1459" spans="1:22" x14ac:dyDescent="0.3">
      <c r="A1459" t="s">
        <v>410</v>
      </c>
      <c r="B1459" t="s">
        <v>28</v>
      </c>
      <c r="C1459" t="s">
        <v>29</v>
      </c>
      <c r="D1459" s="3">
        <v>149.14302950000001</v>
      </c>
      <c r="E1459" s="3">
        <v>5.3025915059999997</v>
      </c>
      <c r="F1459" s="3">
        <v>6.3041777769999996</v>
      </c>
      <c r="G1459" s="3">
        <v>23.2</v>
      </c>
      <c r="H1459" s="3">
        <v>47.5</v>
      </c>
      <c r="I1459" s="3">
        <v>33.6</v>
      </c>
      <c r="J1459" s="3">
        <v>1.17</v>
      </c>
      <c r="K1459" s="3">
        <v>6.9770000000000003</v>
      </c>
      <c r="L1459" s="3">
        <v>14266</v>
      </c>
      <c r="M1459" s="3" t="s">
        <v>131</v>
      </c>
      <c r="N1459" s="3">
        <v>22.394314659999999</v>
      </c>
      <c r="O1459" s="3">
        <v>1.88</v>
      </c>
      <c r="P1459" t="s">
        <v>37</v>
      </c>
      <c r="Q1459" s="3">
        <f t="shared" si="44"/>
        <v>0</v>
      </c>
      <c r="R1459" s="3">
        <f t="shared" si="45"/>
        <v>0</v>
      </c>
      <c r="S1459" s="3">
        <f>IF(Machine_Downtime[[#This Row],[Coolant_Temperature]]&gt;18,2,0)</f>
        <v>2</v>
      </c>
      <c r="T1459" s="3">
        <f>IF(Machine_Downtime[[#This Row],[Torque]]&gt;24,2,0)</f>
        <v>0</v>
      </c>
      <c r="U1459" s="3">
        <f>Machine_Downtime[[#This Row],[torque_risk]]+Machine_Downtime[[#This Row],[temperature_risk]]+Machine_Downtime[[#This Row],[splindle_speed_risk]]+Machine_Downtime[[#This Row],[pressure_risk]]</f>
        <v>2</v>
      </c>
      <c r="V1459" s="3" t="str">
        <f>IF(Machine_Downtime[[#This Row],[risk_score]]&gt;=5,"High",IF(Machine_Downtime[[#This Row],[risk_score]]&gt;=3,"Medium","Low"))</f>
        <v>Low</v>
      </c>
    </row>
    <row r="1460" spans="1:22" x14ac:dyDescent="0.3">
      <c r="A1460" t="s">
        <v>410</v>
      </c>
      <c r="B1460" t="s">
        <v>23</v>
      </c>
      <c r="C1460" t="s">
        <v>24</v>
      </c>
      <c r="D1460" s="3">
        <v>51.39</v>
      </c>
      <c r="E1460" s="3">
        <v>4.3965081230000003</v>
      </c>
      <c r="F1460" s="3">
        <v>6.8868161419999998</v>
      </c>
      <c r="G1460" s="3">
        <v>4.2</v>
      </c>
      <c r="H1460" s="3">
        <v>45.5</v>
      </c>
      <c r="I1460" s="3">
        <v>31.1</v>
      </c>
      <c r="J1460" s="3">
        <v>1.1299999999999999</v>
      </c>
      <c r="K1460" s="3">
        <v>24.553000000000001</v>
      </c>
      <c r="L1460" s="3">
        <v>17919</v>
      </c>
      <c r="M1460" s="3" t="s">
        <v>167</v>
      </c>
      <c r="N1460" s="3">
        <v>27.028364379999999</v>
      </c>
      <c r="O1460" s="3">
        <v>3.55</v>
      </c>
      <c r="P1460" t="s">
        <v>21</v>
      </c>
      <c r="Q1460" s="3">
        <f t="shared" si="44"/>
        <v>2</v>
      </c>
      <c r="R1460" s="3">
        <f t="shared" si="45"/>
        <v>0</v>
      </c>
      <c r="S1460" s="3">
        <f>IF(Machine_Downtime[[#This Row],[Coolant_Temperature]]&gt;18,2,0)</f>
        <v>0</v>
      </c>
      <c r="T1460" s="3">
        <f>IF(Machine_Downtime[[#This Row],[Torque]]&gt;24,2,0)</f>
        <v>2</v>
      </c>
      <c r="U1460" s="3">
        <f>Machine_Downtime[[#This Row],[torque_risk]]+Machine_Downtime[[#This Row],[temperature_risk]]+Machine_Downtime[[#This Row],[splindle_speed_risk]]+Machine_Downtime[[#This Row],[pressure_risk]]</f>
        <v>4</v>
      </c>
      <c r="V1460" s="3" t="str">
        <f>IF(Machine_Downtime[[#This Row],[risk_score]]&gt;=5,"High",IF(Machine_Downtime[[#This Row],[risk_score]]&gt;=3,"Medium","Low"))</f>
        <v>Medium</v>
      </c>
    </row>
    <row r="1461" spans="1:22" x14ac:dyDescent="0.3">
      <c r="A1461" t="s">
        <v>410</v>
      </c>
      <c r="B1461" t="s">
        <v>17</v>
      </c>
      <c r="C1461" t="s">
        <v>18</v>
      </c>
      <c r="D1461" s="3">
        <v>109.52710039999999</v>
      </c>
      <c r="E1461" s="3">
        <v>5.2945084979999999</v>
      </c>
      <c r="F1461" s="3">
        <v>6.7437289199999997</v>
      </c>
      <c r="G1461" s="3">
        <v>23.1</v>
      </c>
      <c r="H1461" s="3" t="s">
        <v>94</v>
      </c>
      <c r="I1461" s="3">
        <v>36.700000000000003</v>
      </c>
      <c r="J1461" s="3">
        <v>1.1399999999999999</v>
      </c>
      <c r="K1461" s="3">
        <v>27.545000000000002</v>
      </c>
      <c r="L1461" s="3">
        <v>16198</v>
      </c>
      <c r="M1461" s="3" t="s">
        <v>163</v>
      </c>
      <c r="N1461" s="3">
        <v>22.457521870000001</v>
      </c>
      <c r="O1461" s="3">
        <v>1.95</v>
      </c>
      <c r="P1461" t="s">
        <v>37</v>
      </c>
      <c r="Q1461" s="3">
        <f t="shared" si="44"/>
        <v>0</v>
      </c>
      <c r="R1461" s="3">
        <f t="shared" si="45"/>
        <v>0</v>
      </c>
      <c r="S1461" s="3">
        <f>IF(Machine_Downtime[[#This Row],[Coolant_Temperature]]&gt;18,2,0)</f>
        <v>2</v>
      </c>
      <c r="T1461" s="3">
        <f>IF(Machine_Downtime[[#This Row],[Torque]]&gt;24,2,0)</f>
        <v>0</v>
      </c>
      <c r="U1461" s="3">
        <f>Machine_Downtime[[#This Row],[torque_risk]]+Machine_Downtime[[#This Row],[temperature_risk]]+Machine_Downtime[[#This Row],[splindle_speed_risk]]+Machine_Downtime[[#This Row],[pressure_risk]]</f>
        <v>2</v>
      </c>
      <c r="V1461" s="3" t="str">
        <f>IF(Machine_Downtime[[#This Row],[risk_score]]&gt;=5,"High",IF(Machine_Downtime[[#This Row],[risk_score]]&gt;=3,"Medium","Low"))</f>
        <v>Low</v>
      </c>
    </row>
    <row r="1462" spans="1:22" x14ac:dyDescent="0.3">
      <c r="A1462" t="s">
        <v>410</v>
      </c>
      <c r="B1462" t="s">
        <v>28</v>
      </c>
      <c r="C1462" t="s">
        <v>29</v>
      </c>
      <c r="D1462" s="3">
        <v>52.98</v>
      </c>
      <c r="E1462" s="3">
        <v>4.3959621809999998</v>
      </c>
      <c r="F1462" s="3">
        <v>6.3767215400000001</v>
      </c>
      <c r="G1462" s="3">
        <v>4.8</v>
      </c>
      <c r="H1462" s="3">
        <v>36.200000000000003</v>
      </c>
      <c r="I1462" s="3">
        <v>33.9</v>
      </c>
      <c r="J1462" s="3">
        <v>1.367</v>
      </c>
      <c r="K1462" s="3">
        <v>23.626999999999999</v>
      </c>
      <c r="L1462" s="3">
        <v>27957</v>
      </c>
      <c r="M1462" s="3" t="s">
        <v>188</v>
      </c>
      <c r="N1462" s="3">
        <v>27.029894689999999</v>
      </c>
      <c r="O1462" s="3">
        <v>3.67</v>
      </c>
      <c r="P1462" t="s">
        <v>21</v>
      </c>
      <c r="Q1462" s="3">
        <f t="shared" si="44"/>
        <v>2</v>
      </c>
      <c r="R1462" s="3">
        <f t="shared" si="45"/>
        <v>0</v>
      </c>
      <c r="S1462" s="3">
        <f>IF(Machine_Downtime[[#This Row],[Coolant_Temperature]]&gt;18,2,0)</f>
        <v>0</v>
      </c>
      <c r="T1462" s="3">
        <f>IF(Machine_Downtime[[#This Row],[Torque]]&gt;24,2,0)</f>
        <v>2</v>
      </c>
      <c r="U1462" s="3">
        <f>Machine_Downtime[[#This Row],[torque_risk]]+Machine_Downtime[[#This Row],[temperature_risk]]+Machine_Downtime[[#This Row],[splindle_speed_risk]]+Machine_Downtime[[#This Row],[pressure_risk]]</f>
        <v>4</v>
      </c>
      <c r="V1462" s="3" t="str">
        <f>IF(Machine_Downtime[[#This Row],[risk_score]]&gt;=5,"High",IF(Machine_Downtime[[#This Row],[risk_score]]&gt;=3,"Medium","Low"))</f>
        <v>Medium</v>
      </c>
    </row>
    <row r="1463" spans="1:22" x14ac:dyDescent="0.3">
      <c r="A1463" t="s">
        <v>410</v>
      </c>
      <c r="B1463" t="s">
        <v>17</v>
      </c>
      <c r="C1463" t="s">
        <v>18</v>
      </c>
      <c r="D1463" s="3">
        <v>94.45</v>
      </c>
      <c r="E1463" s="3">
        <v>4.3948709199999998</v>
      </c>
      <c r="F1463" s="3">
        <v>6.1310552630000004</v>
      </c>
      <c r="G1463" s="3">
        <v>5.9</v>
      </c>
      <c r="H1463" s="3">
        <v>52.8</v>
      </c>
      <c r="I1463" s="3">
        <v>39.200000000000003</v>
      </c>
      <c r="J1463" s="3">
        <v>0.68799999999999994</v>
      </c>
      <c r="K1463" s="3">
        <v>18.57</v>
      </c>
      <c r="L1463" s="3">
        <v>21951</v>
      </c>
      <c r="M1463" s="3" t="s">
        <v>47</v>
      </c>
      <c r="N1463" s="3">
        <v>27.03754885</v>
      </c>
      <c r="O1463" s="3">
        <v>3.69</v>
      </c>
      <c r="P1463" t="s">
        <v>21</v>
      </c>
      <c r="Q1463" s="3">
        <f t="shared" si="44"/>
        <v>0</v>
      </c>
      <c r="R1463" s="3">
        <f t="shared" si="45"/>
        <v>2</v>
      </c>
      <c r="S1463" s="3">
        <f>IF(Machine_Downtime[[#This Row],[Coolant_Temperature]]&gt;18,2,0)</f>
        <v>0</v>
      </c>
      <c r="T1463" s="3">
        <f>IF(Machine_Downtime[[#This Row],[Torque]]&gt;24,2,0)</f>
        <v>2</v>
      </c>
      <c r="U1463" s="3">
        <f>Machine_Downtime[[#This Row],[torque_risk]]+Machine_Downtime[[#This Row],[temperature_risk]]+Machine_Downtime[[#This Row],[splindle_speed_risk]]+Machine_Downtime[[#This Row],[pressure_risk]]</f>
        <v>4</v>
      </c>
      <c r="V1463" s="3" t="str">
        <f>IF(Machine_Downtime[[#This Row],[risk_score]]&gt;=5,"High",IF(Machine_Downtime[[#This Row],[risk_score]]&gt;=3,"Medium","Low"))</f>
        <v>Medium</v>
      </c>
    </row>
    <row r="1464" spans="1:22" x14ac:dyDescent="0.3">
      <c r="A1464" t="s">
        <v>410</v>
      </c>
      <c r="B1464" t="s">
        <v>23</v>
      </c>
      <c r="C1464" t="s">
        <v>24</v>
      </c>
      <c r="D1464" s="3">
        <v>65.97</v>
      </c>
      <c r="E1464" s="3">
        <v>4.3982884599999998</v>
      </c>
      <c r="F1464" s="3">
        <v>6.0561398779999998</v>
      </c>
      <c r="G1464" s="3">
        <v>10.3</v>
      </c>
      <c r="H1464" s="3">
        <v>53.5</v>
      </c>
      <c r="I1464" s="3">
        <v>40.799999999999997</v>
      </c>
      <c r="J1464" s="3">
        <v>1.2430000000000001</v>
      </c>
      <c r="K1464" s="3">
        <v>29.756</v>
      </c>
      <c r="L1464" s="3">
        <v>20504</v>
      </c>
      <c r="M1464" s="3" t="s">
        <v>46</v>
      </c>
      <c r="N1464" s="3">
        <v>27.019186149999999</v>
      </c>
      <c r="O1464" s="3">
        <v>3.67</v>
      </c>
      <c r="P1464" t="s">
        <v>21</v>
      </c>
      <c r="Q1464" s="3">
        <f t="shared" si="44"/>
        <v>2</v>
      </c>
      <c r="R1464" s="3">
        <f t="shared" si="45"/>
        <v>2</v>
      </c>
      <c r="S1464" s="3">
        <f>IF(Machine_Downtime[[#This Row],[Coolant_Temperature]]&gt;18,2,0)</f>
        <v>0</v>
      </c>
      <c r="T1464" s="3">
        <f>IF(Machine_Downtime[[#This Row],[Torque]]&gt;24,2,0)</f>
        <v>2</v>
      </c>
      <c r="U1464" s="3">
        <f>Machine_Downtime[[#This Row],[torque_risk]]+Machine_Downtime[[#This Row],[temperature_risk]]+Machine_Downtime[[#This Row],[splindle_speed_risk]]+Machine_Downtime[[#This Row],[pressure_risk]]</f>
        <v>6</v>
      </c>
      <c r="V1464" s="3" t="str">
        <f>IF(Machine_Downtime[[#This Row],[risk_score]]&gt;=5,"High",IF(Machine_Downtime[[#This Row],[risk_score]]&gt;=3,"Medium","Low"))</f>
        <v>High</v>
      </c>
    </row>
    <row r="1465" spans="1:22" x14ac:dyDescent="0.3">
      <c r="A1465" t="s">
        <v>410</v>
      </c>
      <c r="B1465" t="s">
        <v>23</v>
      </c>
      <c r="C1465" t="s">
        <v>24</v>
      </c>
      <c r="D1465" s="3">
        <v>57.04</v>
      </c>
      <c r="E1465" s="3">
        <v>4.392784389</v>
      </c>
      <c r="F1465" s="3">
        <v>7.1179399590000001</v>
      </c>
      <c r="G1465" s="3">
        <v>24.8</v>
      </c>
      <c r="H1465" s="3">
        <v>48.8</v>
      </c>
      <c r="I1465" s="3">
        <v>34.6</v>
      </c>
      <c r="J1465" s="3">
        <v>0.52900000000000003</v>
      </c>
      <c r="K1465" s="3">
        <v>19.286000000000001</v>
      </c>
      <c r="L1465" s="3">
        <v>26605</v>
      </c>
      <c r="M1465" s="3" t="s">
        <v>215</v>
      </c>
      <c r="N1465" s="3">
        <v>27.054403260000001</v>
      </c>
      <c r="O1465" s="3">
        <v>3.61</v>
      </c>
      <c r="P1465" t="s">
        <v>21</v>
      </c>
      <c r="Q1465" s="3">
        <f t="shared" si="44"/>
        <v>2</v>
      </c>
      <c r="R1465" s="3">
        <f t="shared" si="45"/>
        <v>2</v>
      </c>
      <c r="S1465" s="3">
        <f>IF(Machine_Downtime[[#This Row],[Coolant_Temperature]]&gt;18,2,0)</f>
        <v>2</v>
      </c>
      <c r="T1465" s="3">
        <f>IF(Machine_Downtime[[#This Row],[Torque]]&gt;24,2,0)</f>
        <v>2</v>
      </c>
      <c r="U1465" s="3">
        <f>Machine_Downtime[[#This Row],[torque_risk]]+Machine_Downtime[[#This Row],[temperature_risk]]+Machine_Downtime[[#This Row],[splindle_speed_risk]]+Machine_Downtime[[#This Row],[pressure_risk]]</f>
        <v>8</v>
      </c>
      <c r="V1465" s="3" t="str">
        <f>IF(Machine_Downtime[[#This Row],[risk_score]]&gt;=5,"High",IF(Machine_Downtime[[#This Row],[risk_score]]&gt;=3,"Medium","Low"))</f>
        <v>High</v>
      </c>
    </row>
    <row r="1466" spans="1:22" x14ac:dyDescent="0.3">
      <c r="A1466" t="s">
        <v>410</v>
      </c>
      <c r="B1466" t="s">
        <v>23</v>
      </c>
      <c r="C1466" t="s">
        <v>24</v>
      </c>
      <c r="D1466" s="3">
        <v>67.58</v>
      </c>
      <c r="E1466" s="3">
        <v>4.4523552850000003</v>
      </c>
      <c r="F1466" s="3">
        <v>6.3295006950000001</v>
      </c>
      <c r="G1466" s="3">
        <v>26.9</v>
      </c>
      <c r="H1466" s="3">
        <v>46.2</v>
      </c>
      <c r="I1466" s="3">
        <v>33.6</v>
      </c>
      <c r="J1466" s="3">
        <v>1.24</v>
      </c>
      <c r="K1466" s="3">
        <v>22.248000000000001</v>
      </c>
      <c r="L1466" s="3">
        <v>27613</v>
      </c>
      <c r="M1466" s="3" t="s">
        <v>22</v>
      </c>
      <c r="N1466" s="3">
        <v>26.624393510000001</v>
      </c>
      <c r="O1466" s="3">
        <v>3.91</v>
      </c>
      <c r="P1466" t="s">
        <v>21</v>
      </c>
      <c r="Q1466" s="3">
        <f t="shared" si="44"/>
        <v>2</v>
      </c>
      <c r="R1466" s="3">
        <f t="shared" si="45"/>
        <v>2</v>
      </c>
      <c r="S1466" s="3">
        <f>IF(Machine_Downtime[[#This Row],[Coolant_Temperature]]&gt;18,2,0)</f>
        <v>2</v>
      </c>
      <c r="T1466" s="3">
        <f>IF(Machine_Downtime[[#This Row],[Torque]]&gt;24,2,0)</f>
        <v>2</v>
      </c>
      <c r="U1466" s="3">
        <f>Machine_Downtime[[#This Row],[torque_risk]]+Machine_Downtime[[#This Row],[temperature_risk]]+Machine_Downtime[[#This Row],[splindle_speed_risk]]+Machine_Downtime[[#This Row],[pressure_risk]]</f>
        <v>8</v>
      </c>
      <c r="V1466" s="3" t="str">
        <f>IF(Machine_Downtime[[#This Row],[risk_score]]&gt;=5,"High",IF(Machine_Downtime[[#This Row],[risk_score]]&gt;=3,"Medium","Low"))</f>
        <v>High</v>
      </c>
    </row>
    <row r="1467" spans="1:22" x14ac:dyDescent="0.3">
      <c r="A1467" t="s">
        <v>410</v>
      </c>
      <c r="B1467" t="s">
        <v>23</v>
      </c>
      <c r="C1467" t="s">
        <v>24</v>
      </c>
      <c r="D1467" s="3">
        <v>75.959999999999994</v>
      </c>
      <c r="E1467" s="3">
        <v>4.3907551580000002</v>
      </c>
      <c r="F1467" s="3">
        <v>6.9516727119999997</v>
      </c>
      <c r="G1467" s="3" t="s">
        <v>39</v>
      </c>
      <c r="H1467" s="3" t="s">
        <v>119</v>
      </c>
      <c r="I1467" s="3">
        <v>31.5</v>
      </c>
      <c r="J1467" s="3">
        <v>0.55200000000000005</v>
      </c>
      <c r="K1467" s="3">
        <v>23.861999999999998</v>
      </c>
      <c r="L1467" s="3">
        <v>26526</v>
      </c>
      <c r="M1467" s="3" t="s">
        <v>102</v>
      </c>
      <c r="N1467" s="3">
        <v>27.06207131</v>
      </c>
      <c r="O1467" s="3">
        <v>3.49</v>
      </c>
      <c r="P1467" t="s">
        <v>21</v>
      </c>
      <c r="Q1467" s="3">
        <f t="shared" si="44"/>
        <v>2</v>
      </c>
      <c r="R1467" s="3">
        <f t="shared" si="45"/>
        <v>2</v>
      </c>
      <c r="S1467" s="3">
        <f>IF(Machine_Downtime[[#This Row],[Coolant_Temperature]]&gt;18,2,0)</f>
        <v>2</v>
      </c>
      <c r="T1467" s="3">
        <f>IF(Machine_Downtime[[#This Row],[Torque]]&gt;24,2,0)</f>
        <v>2</v>
      </c>
      <c r="U1467" s="3">
        <f>Machine_Downtime[[#This Row],[torque_risk]]+Machine_Downtime[[#This Row],[temperature_risk]]+Machine_Downtime[[#This Row],[splindle_speed_risk]]+Machine_Downtime[[#This Row],[pressure_risk]]</f>
        <v>8</v>
      </c>
      <c r="V1467" s="3" t="str">
        <f>IF(Machine_Downtime[[#This Row],[risk_score]]&gt;=5,"High",IF(Machine_Downtime[[#This Row],[risk_score]]&gt;=3,"Medium","Low"))</f>
        <v>High</v>
      </c>
    </row>
    <row r="1468" spans="1:22" x14ac:dyDescent="0.3">
      <c r="A1468" t="s">
        <v>410</v>
      </c>
      <c r="B1468" t="s">
        <v>23</v>
      </c>
      <c r="C1468" t="s">
        <v>24</v>
      </c>
      <c r="D1468" s="3">
        <v>52.88</v>
      </c>
      <c r="E1468" s="3">
        <v>5.9366097599999996</v>
      </c>
      <c r="F1468" s="3">
        <v>6.0965842820000002</v>
      </c>
      <c r="G1468" s="3">
        <v>8.1</v>
      </c>
      <c r="H1468" s="3">
        <v>52.9</v>
      </c>
      <c r="I1468" s="3">
        <v>33.299999999999997</v>
      </c>
      <c r="J1468" s="3">
        <v>0.78400000000000003</v>
      </c>
      <c r="K1468" s="3">
        <v>16.808</v>
      </c>
      <c r="L1468" s="3">
        <v>23432</v>
      </c>
      <c r="M1468" s="3" t="s">
        <v>183</v>
      </c>
      <c r="N1468" s="3">
        <v>26.764702580000002</v>
      </c>
      <c r="O1468" s="3">
        <v>3.59</v>
      </c>
      <c r="P1468" t="s">
        <v>21</v>
      </c>
      <c r="Q1468" s="3">
        <f t="shared" si="44"/>
        <v>2</v>
      </c>
      <c r="R1468" s="3">
        <f t="shared" si="45"/>
        <v>2</v>
      </c>
      <c r="S1468" s="3">
        <f>IF(Machine_Downtime[[#This Row],[Coolant_Temperature]]&gt;18,2,0)</f>
        <v>0</v>
      </c>
      <c r="T1468" s="3">
        <f>IF(Machine_Downtime[[#This Row],[Torque]]&gt;24,2,0)</f>
        <v>2</v>
      </c>
      <c r="U1468" s="3">
        <f>Machine_Downtime[[#This Row],[torque_risk]]+Machine_Downtime[[#This Row],[temperature_risk]]+Machine_Downtime[[#This Row],[splindle_speed_risk]]+Machine_Downtime[[#This Row],[pressure_risk]]</f>
        <v>6</v>
      </c>
      <c r="V1468" s="3" t="str">
        <f>IF(Machine_Downtime[[#This Row],[risk_score]]&gt;=5,"High",IF(Machine_Downtime[[#This Row],[risk_score]]&gt;=3,"Medium","Low"))</f>
        <v>High</v>
      </c>
    </row>
    <row r="1469" spans="1:22" x14ac:dyDescent="0.3">
      <c r="A1469" t="s">
        <v>410</v>
      </c>
      <c r="B1469" t="s">
        <v>28</v>
      </c>
      <c r="C1469" t="s">
        <v>29</v>
      </c>
      <c r="D1469" s="3">
        <v>65.650000000000006</v>
      </c>
      <c r="E1469" s="3">
        <v>4.4337733479999999</v>
      </c>
      <c r="F1469" s="3">
        <v>6.5283328010000004</v>
      </c>
      <c r="G1469" s="3">
        <v>14.4</v>
      </c>
      <c r="H1469" s="3">
        <v>49.8</v>
      </c>
      <c r="I1469" s="3">
        <v>39.299999999999997</v>
      </c>
      <c r="J1469" s="3">
        <v>1.298</v>
      </c>
      <c r="K1469" s="3">
        <v>19.001999999999999</v>
      </c>
      <c r="L1469" s="3">
        <v>17844</v>
      </c>
      <c r="M1469" s="3" t="s">
        <v>239</v>
      </c>
      <c r="N1469" s="3">
        <v>26.754203090000001</v>
      </c>
      <c r="O1469" s="3">
        <v>3.93</v>
      </c>
      <c r="P1469" t="s">
        <v>21</v>
      </c>
      <c r="Q1469" s="3">
        <f t="shared" si="44"/>
        <v>2</v>
      </c>
      <c r="R1469" s="3">
        <f t="shared" si="45"/>
        <v>2</v>
      </c>
      <c r="S1469" s="3">
        <f>IF(Machine_Downtime[[#This Row],[Coolant_Temperature]]&gt;18,2,0)</f>
        <v>0</v>
      </c>
      <c r="T1469" s="3">
        <f>IF(Machine_Downtime[[#This Row],[Torque]]&gt;24,2,0)</f>
        <v>2</v>
      </c>
      <c r="U1469" s="3">
        <f>Machine_Downtime[[#This Row],[torque_risk]]+Machine_Downtime[[#This Row],[temperature_risk]]+Machine_Downtime[[#This Row],[splindle_speed_risk]]+Machine_Downtime[[#This Row],[pressure_risk]]</f>
        <v>6</v>
      </c>
      <c r="V1469" s="3" t="str">
        <f>IF(Machine_Downtime[[#This Row],[risk_score]]&gt;=5,"High",IF(Machine_Downtime[[#This Row],[risk_score]]&gt;=3,"Medium","Low"))</f>
        <v>High</v>
      </c>
    </row>
    <row r="1470" spans="1:22" x14ac:dyDescent="0.3">
      <c r="A1470" t="s">
        <v>410</v>
      </c>
      <c r="B1470" t="s">
        <v>17</v>
      </c>
      <c r="C1470" t="s">
        <v>18</v>
      </c>
      <c r="D1470" s="3">
        <v>68.040000000000006</v>
      </c>
      <c r="E1470" s="3">
        <v>4.4320905919999998</v>
      </c>
      <c r="F1470" s="3">
        <v>6.6128028590000003</v>
      </c>
      <c r="G1470" s="3">
        <v>7.3</v>
      </c>
      <c r="H1470" s="3">
        <v>49.2</v>
      </c>
      <c r="I1470" s="3">
        <v>37.9</v>
      </c>
      <c r="J1470" s="3">
        <v>0.81299999999999994</v>
      </c>
      <c r="K1470" s="3">
        <v>28.96</v>
      </c>
      <c r="L1470" s="3">
        <v>17842</v>
      </c>
      <c r="M1470" s="3" t="s">
        <v>44</v>
      </c>
      <c r="N1470" s="3">
        <v>26.757202110000001</v>
      </c>
      <c r="O1470" s="3">
        <v>3.58</v>
      </c>
      <c r="P1470" t="s">
        <v>21</v>
      </c>
      <c r="Q1470" s="3">
        <f t="shared" si="44"/>
        <v>2</v>
      </c>
      <c r="R1470" s="3">
        <f t="shared" si="45"/>
        <v>0</v>
      </c>
      <c r="S1470" s="3">
        <f>IF(Machine_Downtime[[#This Row],[Coolant_Temperature]]&gt;18,2,0)</f>
        <v>0</v>
      </c>
      <c r="T1470" s="3">
        <f>IF(Machine_Downtime[[#This Row],[Torque]]&gt;24,2,0)</f>
        <v>2</v>
      </c>
      <c r="U1470" s="3">
        <f>Machine_Downtime[[#This Row],[torque_risk]]+Machine_Downtime[[#This Row],[temperature_risk]]+Machine_Downtime[[#This Row],[splindle_speed_risk]]+Machine_Downtime[[#This Row],[pressure_risk]]</f>
        <v>4</v>
      </c>
      <c r="V1470" s="3" t="str">
        <f>IF(Machine_Downtime[[#This Row],[risk_score]]&gt;=5,"High",IF(Machine_Downtime[[#This Row],[risk_score]]&gt;=3,"Medium","Low"))</f>
        <v>Medium</v>
      </c>
    </row>
    <row r="1471" spans="1:22" x14ac:dyDescent="0.3">
      <c r="A1471" t="s">
        <v>410</v>
      </c>
      <c r="B1471" t="s">
        <v>17</v>
      </c>
      <c r="C1471" t="s">
        <v>18</v>
      </c>
      <c r="D1471" s="3">
        <v>97.23</v>
      </c>
      <c r="E1471" s="3">
        <v>4.4006727779999997</v>
      </c>
      <c r="F1471" s="3">
        <v>6.7757499220000001</v>
      </c>
      <c r="G1471" s="3">
        <v>32.6</v>
      </c>
      <c r="H1471" s="3">
        <v>48.7</v>
      </c>
      <c r="I1471" s="3">
        <v>30.7</v>
      </c>
      <c r="J1471" s="3">
        <v>1.0820000000000001</v>
      </c>
      <c r="K1471" s="3">
        <v>32.030999999999999</v>
      </c>
      <c r="L1471" s="3">
        <v>25528</v>
      </c>
      <c r="M1471" s="3" t="s">
        <v>202</v>
      </c>
      <c r="N1471" s="3">
        <v>26.985585889999999</v>
      </c>
      <c r="O1471" s="3">
        <v>3.55</v>
      </c>
      <c r="P1471" t="s">
        <v>21</v>
      </c>
      <c r="Q1471" s="3">
        <f t="shared" si="44"/>
        <v>0</v>
      </c>
      <c r="R1471" s="3">
        <f t="shared" si="45"/>
        <v>0</v>
      </c>
      <c r="S1471" s="3">
        <f>IF(Machine_Downtime[[#This Row],[Coolant_Temperature]]&gt;18,2,0)</f>
        <v>2</v>
      </c>
      <c r="T1471" s="3">
        <f>IF(Machine_Downtime[[#This Row],[Torque]]&gt;24,2,0)</f>
        <v>2</v>
      </c>
      <c r="U1471" s="3">
        <f>Machine_Downtime[[#This Row],[torque_risk]]+Machine_Downtime[[#This Row],[temperature_risk]]+Machine_Downtime[[#This Row],[splindle_speed_risk]]+Machine_Downtime[[#This Row],[pressure_risk]]</f>
        <v>4</v>
      </c>
      <c r="V1471" s="3" t="str">
        <f>IF(Machine_Downtime[[#This Row],[risk_score]]&gt;=5,"High",IF(Machine_Downtime[[#This Row],[risk_score]]&gt;=3,"Medium","Low"))</f>
        <v>Medium</v>
      </c>
    </row>
    <row r="1472" spans="1:22" x14ac:dyDescent="0.3">
      <c r="A1472" t="s">
        <v>410</v>
      </c>
      <c r="B1472" t="s">
        <v>28</v>
      </c>
      <c r="C1472" t="s">
        <v>29</v>
      </c>
      <c r="D1472" s="3">
        <v>75.91</v>
      </c>
      <c r="E1472" s="3">
        <v>4.393405199</v>
      </c>
      <c r="F1472" s="3">
        <v>7.0318332549999996</v>
      </c>
      <c r="G1472" s="3">
        <v>10.199999999999999</v>
      </c>
      <c r="H1472" s="3">
        <v>43.3</v>
      </c>
      <c r="I1472" s="3">
        <v>41.6</v>
      </c>
      <c r="J1472" s="3">
        <v>1.6140000000000001</v>
      </c>
      <c r="K1472" s="3">
        <v>29.367999999999999</v>
      </c>
      <c r="L1472" s="3">
        <v>20801</v>
      </c>
      <c r="M1472" s="3" t="s">
        <v>103</v>
      </c>
      <c r="N1472" s="3">
        <v>27.04827195</v>
      </c>
      <c r="O1472" s="3">
        <v>3.58</v>
      </c>
      <c r="P1472" t="s">
        <v>21</v>
      </c>
      <c r="Q1472" s="3">
        <f t="shared" si="44"/>
        <v>2</v>
      </c>
      <c r="R1472" s="3">
        <f t="shared" si="45"/>
        <v>2</v>
      </c>
      <c r="S1472" s="3">
        <f>IF(Machine_Downtime[[#This Row],[Coolant_Temperature]]&gt;18,2,0)</f>
        <v>0</v>
      </c>
      <c r="T1472" s="3">
        <f>IF(Machine_Downtime[[#This Row],[Torque]]&gt;24,2,0)</f>
        <v>2</v>
      </c>
      <c r="U1472" s="3">
        <f>Machine_Downtime[[#This Row],[torque_risk]]+Machine_Downtime[[#This Row],[temperature_risk]]+Machine_Downtime[[#This Row],[splindle_speed_risk]]+Machine_Downtime[[#This Row],[pressure_risk]]</f>
        <v>6</v>
      </c>
      <c r="V1472" s="3" t="str">
        <f>IF(Machine_Downtime[[#This Row],[risk_score]]&gt;=5,"High",IF(Machine_Downtime[[#This Row],[risk_score]]&gt;=3,"Medium","Low"))</f>
        <v>High</v>
      </c>
    </row>
    <row r="1473" spans="1:22" x14ac:dyDescent="0.3">
      <c r="A1473" t="s">
        <v>410</v>
      </c>
      <c r="B1473" t="s">
        <v>28</v>
      </c>
      <c r="C1473" t="s">
        <v>29</v>
      </c>
      <c r="D1473" s="3">
        <v>67.36</v>
      </c>
      <c r="E1473" s="3">
        <v>4.3943448119999999</v>
      </c>
      <c r="F1473" s="3">
        <v>6.6796288449999999</v>
      </c>
      <c r="G1473" s="3">
        <v>7.2</v>
      </c>
      <c r="H1473" s="3">
        <v>42.7</v>
      </c>
      <c r="I1473" s="3">
        <v>34.9</v>
      </c>
      <c r="J1473" s="3">
        <v>1.2709999999999999</v>
      </c>
      <c r="K1473" s="3">
        <v>19.454000000000001</v>
      </c>
      <c r="L1473" s="3">
        <v>23432</v>
      </c>
      <c r="M1473" s="3" t="s">
        <v>136</v>
      </c>
      <c r="N1473" s="3">
        <v>27.040611720000001</v>
      </c>
      <c r="O1473" s="3">
        <v>3.93</v>
      </c>
      <c r="P1473" t="s">
        <v>21</v>
      </c>
      <c r="Q1473" s="3">
        <f t="shared" si="44"/>
        <v>2</v>
      </c>
      <c r="R1473" s="3">
        <f t="shared" si="45"/>
        <v>2</v>
      </c>
      <c r="S1473" s="3">
        <f>IF(Machine_Downtime[[#This Row],[Coolant_Temperature]]&gt;18,2,0)</f>
        <v>0</v>
      </c>
      <c r="T1473" s="3">
        <f>IF(Machine_Downtime[[#This Row],[Torque]]&gt;24,2,0)</f>
        <v>2</v>
      </c>
      <c r="U1473" s="3">
        <f>Machine_Downtime[[#This Row],[torque_risk]]+Machine_Downtime[[#This Row],[temperature_risk]]+Machine_Downtime[[#This Row],[splindle_speed_risk]]+Machine_Downtime[[#This Row],[pressure_risk]]</f>
        <v>6</v>
      </c>
      <c r="V1473" s="3" t="str">
        <f>IF(Machine_Downtime[[#This Row],[risk_score]]&gt;=5,"High",IF(Machine_Downtime[[#This Row],[risk_score]]&gt;=3,"Medium","Low"))</f>
        <v>High</v>
      </c>
    </row>
    <row r="1474" spans="1:22" x14ac:dyDescent="0.3">
      <c r="A1474" t="s">
        <v>410</v>
      </c>
      <c r="B1474" t="s">
        <v>28</v>
      </c>
      <c r="C1474" t="s">
        <v>29</v>
      </c>
      <c r="D1474" s="3">
        <v>52.37</v>
      </c>
      <c r="E1474" s="3">
        <v>4.3985523369999999</v>
      </c>
      <c r="F1474" s="3">
        <v>6.6194251990000001</v>
      </c>
      <c r="G1474" s="3">
        <v>12.2</v>
      </c>
      <c r="H1474" s="3">
        <v>46.7</v>
      </c>
      <c r="I1474" s="3">
        <v>37.9</v>
      </c>
      <c r="J1474" s="3">
        <v>0.79100000000000004</v>
      </c>
      <c r="K1474" s="3">
        <v>30.748000000000001</v>
      </c>
      <c r="L1474" s="3">
        <v>27613</v>
      </c>
      <c r="M1474" s="3" t="s">
        <v>185</v>
      </c>
      <c r="N1474" s="3">
        <v>27.01765705</v>
      </c>
      <c r="O1474" s="3">
        <v>3.49</v>
      </c>
      <c r="P1474" t="s">
        <v>21</v>
      </c>
      <c r="Q1474" s="3">
        <f t="shared" ref="Q1474:Q1537" si="46">IF(D1474&lt;90,2,0)</f>
        <v>2</v>
      </c>
      <c r="R1474" s="3">
        <f t="shared" ref="R1474:R1537" si="47">IF(L1473&gt;20000,2,0)</f>
        <v>2</v>
      </c>
      <c r="S1474" s="3">
        <f>IF(Machine_Downtime[[#This Row],[Coolant_Temperature]]&gt;18,2,0)</f>
        <v>0</v>
      </c>
      <c r="T1474" s="3">
        <f>IF(Machine_Downtime[[#This Row],[Torque]]&gt;24,2,0)</f>
        <v>2</v>
      </c>
      <c r="U1474" s="3">
        <f>Machine_Downtime[[#This Row],[torque_risk]]+Machine_Downtime[[#This Row],[temperature_risk]]+Machine_Downtime[[#This Row],[splindle_speed_risk]]+Machine_Downtime[[#This Row],[pressure_risk]]</f>
        <v>6</v>
      </c>
      <c r="V1474" s="3" t="str">
        <f>IF(Machine_Downtime[[#This Row],[risk_score]]&gt;=5,"High",IF(Machine_Downtime[[#This Row],[risk_score]]&gt;=3,"Medium","Low"))</f>
        <v>High</v>
      </c>
    </row>
    <row r="1475" spans="1:22" x14ac:dyDescent="0.3">
      <c r="A1475" t="s">
        <v>410</v>
      </c>
      <c r="B1475" t="s">
        <v>17</v>
      </c>
      <c r="C1475" t="s">
        <v>18</v>
      </c>
      <c r="D1475" s="3">
        <v>80.52</v>
      </c>
      <c r="E1475" s="3">
        <v>4.399031076</v>
      </c>
      <c r="F1475" s="3">
        <v>6.8150670179999997</v>
      </c>
      <c r="G1475" s="3">
        <v>14.2</v>
      </c>
      <c r="H1475" s="3">
        <v>47.5</v>
      </c>
      <c r="I1475" s="3">
        <v>30.5</v>
      </c>
      <c r="J1475" s="3">
        <v>1.2490000000000001</v>
      </c>
      <c r="K1475" s="3">
        <v>19.07</v>
      </c>
      <c r="L1475" s="3">
        <v>26605</v>
      </c>
      <c r="M1475" s="3" t="s">
        <v>237</v>
      </c>
      <c r="N1475" s="3">
        <v>26.991688809999999</v>
      </c>
      <c r="O1475" s="3">
        <v>3.91</v>
      </c>
      <c r="P1475" t="s">
        <v>21</v>
      </c>
      <c r="Q1475" s="3">
        <f t="shared" si="46"/>
        <v>2</v>
      </c>
      <c r="R1475" s="3">
        <f t="shared" si="47"/>
        <v>2</v>
      </c>
      <c r="S1475" s="3">
        <f>IF(Machine_Downtime[[#This Row],[Coolant_Temperature]]&gt;18,2,0)</f>
        <v>0</v>
      </c>
      <c r="T1475" s="3">
        <f>IF(Machine_Downtime[[#This Row],[Torque]]&gt;24,2,0)</f>
        <v>2</v>
      </c>
      <c r="U1475" s="3">
        <f>Machine_Downtime[[#This Row],[torque_risk]]+Machine_Downtime[[#This Row],[temperature_risk]]+Machine_Downtime[[#This Row],[splindle_speed_risk]]+Machine_Downtime[[#This Row],[pressure_risk]]</f>
        <v>6</v>
      </c>
      <c r="V1475" s="3" t="str">
        <f>IF(Machine_Downtime[[#This Row],[risk_score]]&gt;=5,"High",IF(Machine_Downtime[[#This Row],[risk_score]]&gt;=3,"Medium","Low"))</f>
        <v>High</v>
      </c>
    </row>
    <row r="1476" spans="1:22" x14ac:dyDescent="0.3">
      <c r="A1476" t="s">
        <v>410</v>
      </c>
      <c r="B1476" t="s">
        <v>28</v>
      </c>
      <c r="C1476" t="s">
        <v>29</v>
      </c>
      <c r="D1476" s="3">
        <v>126.8662934</v>
      </c>
      <c r="E1476" s="3">
        <v>5.3070251219999998</v>
      </c>
      <c r="F1476" s="3">
        <v>6.7319560090000001</v>
      </c>
      <c r="G1476" s="3">
        <v>23.2</v>
      </c>
      <c r="H1476" s="3">
        <v>46.3</v>
      </c>
      <c r="I1476" s="3">
        <v>37.799999999999997</v>
      </c>
      <c r="J1476" s="3">
        <v>1.095</v>
      </c>
      <c r="K1476" s="3">
        <v>22.071999999999999</v>
      </c>
      <c r="L1476" s="3">
        <v>19197</v>
      </c>
      <c r="M1476" s="3" t="s">
        <v>79</v>
      </c>
      <c r="N1476" s="3">
        <v>22.367035229999999</v>
      </c>
      <c r="O1476" s="3">
        <v>2.0099999999999998</v>
      </c>
      <c r="P1476" t="s">
        <v>37</v>
      </c>
      <c r="Q1476" s="3">
        <f t="shared" si="46"/>
        <v>0</v>
      </c>
      <c r="R1476" s="3">
        <f t="shared" si="47"/>
        <v>2</v>
      </c>
      <c r="S1476" s="3">
        <f>IF(Machine_Downtime[[#This Row],[Coolant_Temperature]]&gt;18,2,0)</f>
        <v>2</v>
      </c>
      <c r="T1476" s="3">
        <f>IF(Machine_Downtime[[#This Row],[Torque]]&gt;24,2,0)</f>
        <v>0</v>
      </c>
      <c r="U1476" s="3">
        <f>Machine_Downtime[[#This Row],[torque_risk]]+Machine_Downtime[[#This Row],[temperature_risk]]+Machine_Downtime[[#This Row],[splindle_speed_risk]]+Machine_Downtime[[#This Row],[pressure_risk]]</f>
        <v>4</v>
      </c>
      <c r="V1476" s="3" t="str">
        <f>IF(Machine_Downtime[[#This Row],[risk_score]]&gt;=5,"High",IF(Machine_Downtime[[#This Row],[risk_score]]&gt;=3,"Medium","Low"))</f>
        <v>Medium</v>
      </c>
    </row>
    <row r="1477" spans="1:22" x14ac:dyDescent="0.3">
      <c r="A1477" t="s">
        <v>410</v>
      </c>
      <c r="B1477" t="s">
        <v>28</v>
      </c>
      <c r="C1477" t="s">
        <v>29</v>
      </c>
      <c r="D1477" s="3">
        <v>113.2980747</v>
      </c>
      <c r="E1477" s="3">
        <v>5.3080401950000002</v>
      </c>
      <c r="F1477" s="3">
        <v>5.9643794789999998</v>
      </c>
      <c r="G1477" s="3">
        <v>23.3</v>
      </c>
      <c r="H1477" s="3">
        <v>46.7</v>
      </c>
      <c r="I1477" s="3">
        <v>35.5</v>
      </c>
      <c r="J1477" s="3">
        <v>0.76400000000000001</v>
      </c>
      <c r="K1477" s="3">
        <v>31.863</v>
      </c>
      <c r="L1477" s="3">
        <v>18436</v>
      </c>
      <c r="M1477" s="3" t="s">
        <v>171</v>
      </c>
      <c r="N1477" s="3">
        <v>22.363891880000001</v>
      </c>
      <c r="O1477" s="3">
        <v>1.91</v>
      </c>
      <c r="P1477" t="s">
        <v>37</v>
      </c>
      <c r="Q1477" s="3">
        <f t="shared" si="46"/>
        <v>0</v>
      </c>
      <c r="R1477" s="3">
        <f t="shared" si="47"/>
        <v>0</v>
      </c>
      <c r="S1477" s="3">
        <f>IF(Machine_Downtime[[#This Row],[Coolant_Temperature]]&gt;18,2,0)</f>
        <v>2</v>
      </c>
      <c r="T1477" s="3">
        <f>IF(Machine_Downtime[[#This Row],[Torque]]&gt;24,2,0)</f>
        <v>0</v>
      </c>
      <c r="U1477" s="3">
        <f>Machine_Downtime[[#This Row],[torque_risk]]+Machine_Downtime[[#This Row],[temperature_risk]]+Machine_Downtime[[#This Row],[splindle_speed_risk]]+Machine_Downtime[[#This Row],[pressure_risk]]</f>
        <v>2</v>
      </c>
      <c r="V1477" s="3" t="str">
        <f>IF(Machine_Downtime[[#This Row],[risk_score]]&gt;=5,"High",IF(Machine_Downtime[[#This Row],[risk_score]]&gt;=3,"Medium","Low"))</f>
        <v>Low</v>
      </c>
    </row>
    <row r="1478" spans="1:22" x14ac:dyDescent="0.3">
      <c r="A1478" t="s">
        <v>410</v>
      </c>
      <c r="B1478" t="s">
        <v>28</v>
      </c>
      <c r="C1478" t="s">
        <v>29</v>
      </c>
      <c r="D1478" s="3">
        <v>158.98056020000001</v>
      </c>
      <c r="E1478" s="3">
        <v>5.3080867700000001</v>
      </c>
      <c r="F1478" s="3">
        <v>6.3283123989999996</v>
      </c>
      <c r="G1478" s="3">
        <v>23.3</v>
      </c>
      <c r="H1478" s="3">
        <v>53.8</v>
      </c>
      <c r="I1478" s="3">
        <v>38.200000000000003</v>
      </c>
      <c r="J1478" s="3">
        <v>1.0129999999999999</v>
      </c>
      <c r="K1478" s="3">
        <v>23.835000000000001</v>
      </c>
      <c r="L1478" s="3">
        <v>17726</v>
      </c>
      <c r="M1478" s="3" t="s">
        <v>123</v>
      </c>
      <c r="N1478" s="3">
        <v>22.362844290000002</v>
      </c>
      <c r="O1478" s="3">
        <v>1.89</v>
      </c>
      <c r="P1478" t="s">
        <v>37</v>
      </c>
      <c r="Q1478" s="3">
        <f t="shared" si="46"/>
        <v>0</v>
      </c>
      <c r="R1478" s="3">
        <f t="shared" si="47"/>
        <v>0</v>
      </c>
      <c r="S1478" s="3">
        <f>IF(Machine_Downtime[[#This Row],[Coolant_Temperature]]&gt;18,2,0)</f>
        <v>2</v>
      </c>
      <c r="T1478" s="3">
        <f>IF(Machine_Downtime[[#This Row],[Torque]]&gt;24,2,0)</f>
        <v>0</v>
      </c>
      <c r="U1478" s="3">
        <f>Machine_Downtime[[#This Row],[torque_risk]]+Machine_Downtime[[#This Row],[temperature_risk]]+Machine_Downtime[[#This Row],[splindle_speed_risk]]+Machine_Downtime[[#This Row],[pressure_risk]]</f>
        <v>2</v>
      </c>
      <c r="V1478" s="3" t="str">
        <f>IF(Machine_Downtime[[#This Row],[risk_score]]&gt;=5,"High",IF(Machine_Downtime[[#This Row],[risk_score]]&gt;=3,"Medium","Low"))</f>
        <v>Low</v>
      </c>
    </row>
    <row r="1479" spans="1:22" x14ac:dyDescent="0.3">
      <c r="A1479" t="s">
        <v>410</v>
      </c>
      <c r="B1479" t="s">
        <v>28</v>
      </c>
      <c r="C1479" t="s">
        <v>29</v>
      </c>
      <c r="D1479" s="3">
        <v>117.7161447</v>
      </c>
      <c r="E1479" s="3">
        <v>5.3132974170000002</v>
      </c>
      <c r="F1479" s="3">
        <v>5.8262986200000002</v>
      </c>
      <c r="G1479" s="3">
        <v>23.3</v>
      </c>
      <c r="H1479" s="3">
        <v>49.3</v>
      </c>
      <c r="I1479" s="3">
        <v>32.4</v>
      </c>
      <c r="J1479" s="3">
        <v>1.0369999999999999</v>
      </c>
      <c r="K1479" s="3">
        <v>28.411000000000001</v>
      </c>
      <c r="L1479" s="3">
        <v>21361</v>
      </c>
      <c r="M1479" s="3" t="s">
        <v>34</v>
      </c>
      <c r="N1479" s="3">
        <v>22.349234589999998</v>
      </c>
      <c r="O1479" s="3">
        <v>2.0099999999999998</v>
      </c>
      <c r="P1479" t="s">
        <v>37</v>
      </c>
      <c r="Q1479" s="3">
        <f t="shared" si="46"/>
        <v>0</v>
      </c>
      <c r="R1479" s="3">
        <f t="shared" si="47"/>
        <v>0</v>
      </c>
      <c r="S1479" s="3">
        <f>IF(Machine_Downtime[[#This Row],[Coolant_Temperature]]&gt;18,2,0)</f>
        <v>2</v>
      </c>
      <c r="T1479" s="3">
        <f>IF(Machine_Downtime[[#This Row],[Torque]]&gt;24,2,0)</f>
        <v>0</v>
      </c>
      <c r="U1479" s="3">
        <f>Machine_Downtime[[#This Row],[torque_risk]]+Machine_Downtime[[#This Row],[temperature_risk]]+Machine_Downtime[[#This Row],[splindle_speed_risk]]+Machine_Downtime[[#This Row],[pressure_risk]]</f>
        <v>2</v>
      </c>
      <c r="V1479" s="3" t="str">
        <f>IF(Machine_Downtime[[#This Row],[risk_score]]&gt;=5,"High",IF(Machine_Downtime[[#This Row],[risk_score]]&gt;=3,"Medium","Low"))</f>
        <v>Low</v>
      </c>
    </row>
    <row r="1480" spans="1:22" x14ac:dyDescent="0.3">
      <c r="A1480" t="s">
        <v>412</v>
      </c>
      <c r="B1480" t="s">
        <v>23</v>
      </c>
      <c r="C1480" t="s">
        <v>24</v>
      </c>
      <c r="D1480" s="3">
        <v>141.74531020000001</v>
      </c>
      <c r="E1480" s="3">
        <v>5.755561879</v>
      </c>
      <c r="F1480" s="3">
        <v>6.5317045599999997</v>
      </c>
      <c r="G1480" s="3">
        <v>27.3</v>
      </c>
      <c r="H1480" s="3">
        <v>47.8</v>
      </c>
      <c r="I1480" s="3">
        <v>32.9</v>
      </c>
      <c r="J1480" s="3">
        <v>0.52400000000000002</v>
      </c>
      <c r="K1480" s="3">
        <v>29.803000000000001</v>
      </c>
      <c r="L1480" s="3">
        <v>23053</v>
      </c>
      <c r="M1480" s="3" t="s">
        <v>156</v>
      </c>
      <c r="N1480" s="3">
        <v>20.708888210000001</v>
      </c>
      <c r="O1480" s="3">
        <v>3.13</v>
      </c>
      <c r="P1480" t="s">
        <v>37</v>
      </c>
      <c r="Q1480" s="3">
        <f t="shared" si="46"/>
        <v>0</v>
      </c>
      <c r="R1480" s="3">
        <f t="shared" si="47"/>
        <v>2</v>
      </c>
      <c r="S1480" s="3">
        <f>IF(Machine_Downtime[[#This Row],[Coolant_Temperature]]&gt;18,2,0)</f>
        <v>2</v>
      </c>
      <c r="T1480" s="3">
        <f>IF(Machine_Downtime[[#This Row],[Torque]]&gt;24,2,0)</f>
        <v>0</v>
      </c>
      <c r="U1480" s="3">
        <f>Machine_Downtime[[#This Row],[torque_risk]]+Machine_Downtime[[#This Row],[temperature_risk]]+Machine_Downtime[[#This Row],[splindle_speed_risk]]+Machine_Downtime[[#This Row],[pressure_risk]]</f>
        <v>4</v>
      </c>
      <c r="V1480" s="3" t="str">
        <f>IF(Machine_Downtime[[#This Row],[risk_score]]&gt;=5,"High",IF(Machine_Downtime[[#This Row],[risk_score]]&gt;=3,"Medium","Low"))</f>
        <v>Medium</v>
      </c>
    </row>
    <row r="1481" spans="1:22" x14ac:dyDescent="0.3">
      <c r="A1481" t="s">
        <v>412</v>
      </c>
      <c r="B1481" t="s">
        <v>17</v>
      </c>
      <c r="C1481" t="s">
        <v>18</v>
      </c>
      <c r="D1481" s="3">
        <v>96.536154580000002</v>
      </c>
      <c r="E1481" s="3">
        <v>5.676090115</v>
      </c>
      <c r="F1481" s="3">
        <v>5.8358352580000004</v>
      </c>
      <c r="G1481" s="3">
        <v>26.5</v>
      </c>
      <c r="H1481" s="3">
        <v>46.7</v>
      </c>
      <c r="I1481" s="3">
        <v>35.5</v>
      </c>
      <c r="J1481" s="3">
        <v>0.48199999999999998</v>
      </c>
      <c r="K1481" s="3">
        <v>23.384</v>
      </c>
      <c r="L1481" s="3">
        <v>17726</v>
      </c>
      <c r="M1481" s="3" t="s">
        <v>151</v>
      </c>
      <c r="N1481" s="3">
        <v>20.977326649999998</v>
      </c>
      <c r="O1481" s="3">
        <v>3.27</v>
      </c>
      <c r="P1481" t="s">
        <v>37</v>
      </c>
      <c r="Q1481" s="3">
        <f t="shared" si="46"/>
        <v>0</v>
      </c>
      <c r="R1481" s="3">
        <f t="shared" si="47"/>
        <v>2</v>
      </c>
      <c r="S1481" s="3">
        <f>IF(Machine_Downtime[[#This Row],[Coolant_Temperature]]&gt;18,2,0)</f>
        <v>2</v>
      </c>
      <c r="T1481" s="3">
        <f>IF(Machine_Downtime[[#This Row],[Torque]]&gt;24,2,0)</f>
        <v>0</v>
      </c>
      <c r="U1481" s="3">
        <f>Machine_Downtime[[#This Row],[torque_risk]]+Machine_Downtime[[#This Row],[temperature_risk]]+Machine_Downtime[[#This Row],[splindle_speed_risk]]+Machine_Downtime[[#This Row],[pressure_risk]]</f>
        <v>4</v>
      </c>
      <c r="V1481" s="3" t="str">
        <f>IF(Machine_Downtime[[#This Row],[risk_score]]&gt;=5,"High",IF(Machine_Downtime[[#This Row],[risk_score]]&gt;=3,"Medium","Low"))</f>
        <v>Medium</v>
      </c>
    </row>
    <row r="1482" spans="1:22" x14ac:dyDescent="0.3">
      <c r="A1482" t="s">
        <v>412</v>
      </c>
      <c r="B1482" t="s">
        <v>17</v>
      </c>
      <c r="C1482" t="s">
        <v>18</v>
      </c>
      <c r="D1482" s="3">
        <v>95.71</v>
      </c>
      <c r="E1482" s="3">
        <v>6.863944117</v>
      </c>
      <c r="F1482" s="3">
        <v>6.6583791269999999</v>
      </c>
      <c r="G1482" s="3">
        <v>29.8</v>
      </c>
      <c r="H1482" s="3">
        <v>52.7</v>
      </c>
      <c r="I1482" s="3">
        <v>31.8</v>
      </c>
      <c r="J1482" s="3">
        <v>0.93200000000000005</v>
      </c>
      <c r="K1482" s="3">
        <v>20.855</v>
      </c>
      <c r="L1482" s="3">
        <v>27613</v>
      </c>
      <c r="M1482" s="3" t="s">
        <v>187</v>
      </c>
      <c r="N1482" s="3">
        <v>24.072307380000002</v>
      </c>
      <c r="O1482" s="3">
        <v>3.93</v>
      </c>
      <c r="P1482" t="s">
        <v>21</v>
      </c>
      <c r="Q1482" s="3">
        <f t="shared" si="46"/>
        <v>0</v>
      </c>
      <c r="R1482" s="3">
        <f t="shared" si="47"/>
        <v>0</v>
      </c>
      <c r="S1482" s="3">
        <f>IF(Machine_Downtime[[#This Row],[Coolant_Temperature]]&gt;18,2,0)</f>
        <v>2</v>
      </c>
      <c r="T1482" s="3">
        <f>IF(Machine_Downtime[[#This Row],[Torque]]&gt;24,2,0)</f>
        <v>2</v>
      </c>
      <c r="U1482" s="3">
        <f>Machine_Downtime[[#This Row],[torque_risk]]+Machine_Downtime[[#This Row],[temperature_risk]]+Machine_Downtime[[#This Row],[splindle_speed_risk]]+Machine_Downtime[[#This Row],[pressure_risk]]</f>
        <v>4</v>
      </c>
      <c r="V1482" s="3" t="str">
        <f>IF(Machine_Downtime[[#This Row],[risk_score]]&gt;=5,"High",IF(Machine_Downtime[[#This Row],[risk_score]]&gt;=3,"Medium","Low"))</f>
        <v>Medium</v>
      </c>
    </row>
    <row r="1483" spans="1:22" x14ac:dyDescent="0.3">
      <c r="A1483" t="s">
        <v>412</v>
      </c>
      <c r="B1483" t="s">
        <v>28</v>
      </c>
      <c r="C1483" t="s">
        <v>29</v>
      </c>
      <c r="D1483" s="3">
        <v>58.74</v>
      </c>
      <c r="E1483" s="3">
        <v>4.5668539020000001</v>
      </c>
      <c r="F1483" s="3">
        <v>6.3480902779999999</v>
      </c>
      <c r="G1483" s="3" t="s">
        <v>50</v>
      </c>
      <c r="H1483" s="3">
        <v>54.4</v>
      </c>
      <c r="I1483" s="3">
        <v>29.4</v>
      </c>
      <c r="J1483" s="3">
        <v>0.78600000000000003</v>
      </c>
      <c r="K1483" s="3">
        <v>35.683999999999997</v>
      </c>
      <c r="L1483" s="3">
        <v>23432</v>
      </c>
      <c r="M1483" s="3" t="s">
        <v>413</v>
      </c>
      <c r="N1483" s="3">
        <v>24.20657134</v>
      </c>
      <c r="O1483" s="3">
        <v>3.55</v>
      </c>
      <c r="P1483" t="s">
        <v>21</v>
      </c>
      <c r="Q1483" s="3">
        <f t="shared" si="46"/>
        <v>2</v>
      </c>
      <c r="R1483" s="3">
        <f t="shared" si="47"/>
        <v>2</v>
      </c>
      <c r="S1483" s="3">
        <f>IF(Machine_Downtime[[#This Row],[Coolant_Temperature]]&gt;18,2,0)</f>
        <v>2</v>
      </c>
      <c r="T1483" s="3">
        <f>IF(Machine_Downtime[[#This Row],[Torque]]&gt;24,2,0)</f>
        <v>2</v>
      </c>
      <c r="U1483" s="3">
        <f>Machine_Downtime[[#This Row],[torque_risk]]+Machine_Downtime[[#This Row],[temperature_risk]]+Machine_Downtime[[#This Row],[splindle_speed_risk]]+Machine_Downtime[[#This Row],[pressure_risk]]</f>
        <v>8</v>
      </c>
      <c r="V1483" s="3" t="str">
        <f>IF(Machine_Downtime[[#This Row],[risk_score]]&gt;=5,"High",IF(Machine_Downtime[[#This Row],[risk_score]]&gt;=3,"Medium","Low"))</f>
        <v>High</v>
      </c>
    </row>
    <row r="1484" spans="1:22" x14ac:dyDescent="0.3">
      <c r="A1484" t="s">
        <v>412</v>
      </c>
      <c r="B1484" t="s">
        <v>28</v>
      </c>
      <c r="C1484" t="s">
        <v>29</v>
      </c>
      <c r="D1484" s="3">
        <v>56.25</v>
      </c>
      <c r="E1484" s="3">
        <v>5.5678565730000003</v>
      </c>
      <c r="F1484" s="3">
        <v>5.8451719930000001</v>
      </c>
      <c r="G1484" s="3">
        <v>26.4</v>
      </c>
      <c r="H1484" s="3">
        <v>48.1</v>
      </c>
      <c r="I1484" s="3">
        <v>38.700000000000003</v>
      </c>
      <c r="J1484" s="3" t="s">
        <v>414</v>
      </c>
      <c r="K1484" s="3">
        <v>26.247</v>
      </c>
      <c r="L1484" s="3">
        <v>19838</v>
      </c>
      <c r="M1484" s="3" t="s">
        <v>46</v>
      </c>
      <c r="N1484" s="3">
        <v>24.065026719999999</v>
      </c>
      <c r="O1484" s="3">
        <v>3.55</v>
      </c>
      <c r="P1484" t="s">
        <v>21</v>
      </c>
      <c r="Q1484" s="3">
        <f t="shared" si="46"/>
        <v>2</v>
      </c>
      <c r="R1484" s="3">
        <f t="shared" si="47"/>
        <v>2</v>
      </c>
      <c r="S1484" s="3">
        <f>IF(Machine_Downtime[[#This Row],[Coolant_Temperature]]&gt;18,2,0)</f>
        <v>2</v>
      </c>
      <c r="T1484" s="3">
        <f>IF(Machine_Downtime[[#This Row],[Torque]]&gt;24,2,0)</f>
        <v>2</v>
      </c>
      <c r="U1484" s="3">
        <f>Machine_Downtime[[#This Row],[torque_risk]]+Machine_Downtime[[#This Row],[temperature_risk]]+Machine_Downtime[[#This Row],[splindle_speed_risk]]+Machine_Downtime[[#This Row],[pressure_risk]]</f>
        <v>8</v>
      </c>
      <c r="V1484" s="3" t="str">
        <f>IF(Machine_Downtime[[#This Row],[risk_score]]&gt;=5,"High",IF(Machine_Downtime[[#This Row],[risk_score]]&gt;=3,"Medium","Low"))</f>
        <v>High</v>
      </c>
    </row>
    <row r="1485" spans="1:22" x14ac:dyDescent="0.3">
      <c r="A1485" t="s">
        <v>412</v>
      </c>
      <c r="B1485" t="s">
        <v>17</v>
      </c>
      <c r="C1485" t="s">
        <v>18</v>
      </c>
      <c r="D1485" s="3">
        <v>63.32</v>
      </c>
      <c r="E1485" s="3">
        <v>6.5603321990000003</v>
      </c>
      <c r="F1485" s="3">
        <v>5.6021565769999997</v>
      </c>
      <c r="G1485" s="3">
        <v>25.6</v>
      </c>
      <c r="H1485" s="3">
        <v>46.2</v>
      </c>
      <c r="I1485" s="3">
        <v>36.200000000000003</v>
      </c>
      <c r="J1485" s="3">
        <v>0.71599999999999997</v>
      </c>
      <c r="K1485" s="3">
        <v>24.584</v>
      </c>
      <c r="L1485" s="3">
        <v>19799</v>
      </c>
      <c r="M1485" s="3" t="s">
        <v>116</v>
      </c>
      <c r="N1485" s="3">
        <v>24.11242992</v>
      </c>
      <c r="O1485" s="3">
        <v>3.67</v>
      </c>
      <c r="P1485" t="s">
        <v>21</v>
      </c>
      <c r="Q1485" s="3">
        <f t="shared" si="46"/>
        <v>2</v>
      </c>
      <c r="R1485" s="3">
        <f t="shared" si="47"/>
        <v>0</v>
      </c>
      <c r="S1485" s="3">
        <f>IF(Machine_Downtime[[#This Row],[Coolant_Temperature]]&gt;18,2,0)</f>
        <v>2</v>
      </c>
      <c r="T1485" s="3">
        <f>IF(Machine_Downtime[[#This Row],[Torque]]&gt;24,2,0)</f>
        <v>2</v>
      </c>
      <c r="U1485" s="3">
        <f>Machine_Downtime[[#This Row],[torque_risk]]+Machine_Downtime[[#This Row],[temperature_risk]]+Machine_Downtime[[#This Row],[splindle_speed_risk]]+Machine_Downtime[[#This Row],[pressure_risk]]</f>
        <v>6</v>
      </c>
      <c r="V1485" s="3" t="str">
        <f>IF(Machine_Downtime[[#This Row],[risk_score]]&gt;=5,"High",IF(Machine_Downtime[[#This Row],[risk_score]]&gt;=3,"Medium","Low"))</f>
        <v>High</v>
      </c>
    </row>
    <row r="1486" spans="1:22" x14ac:dyDescent="0.3">
      <c r="A1486" t="s">
        <v>412</v>
      </c>
      <c r="B1486" t="s">
        <v>28</v>
      </c>
      <c r="C1486" t="s">
        <v>29</v>
      </c>
      <c r="D1486" s="3">
        <v>76.989999999999995</v>
      </c>
      <c r="E1486" s="3">
        <v>5.9183573369999998</v>
      </c>
      <c r="F1486" s="3">
        <v>6.9110784750000001</v>
      </c>
      <c r="G1486" s="3">
        <v>24.4</v>
      </c>
      <c r="H1486" s="3" t="s">
        <v>94</v>
      </c>
      <c r="I1486" s="3">
        <v>31.3</v>
      </c>
      <c r="J1486" s="3">
        <v>1.347</v>
      </c>
      <c r="K1486" s="3">
        <v>27.702000000000002</v>
      </c>
      <c r="L1486" s="3">
        <v>19866</v>
      </c>
      <c r="M1486" s="3" t="s">
        <v>325</v>
      </c>
      <c r="N1486" s="3">
        <v>24.03110843</v>
      </c>
      <c r="O1486" s="3">
        <v>3.69</v>
      </c>
      <c r="P1486" t="s">
        <v>21</v>
      </c>
      <c r="Q1486" s="3">
        <f t="shared" si="46"/>
        <v>2</v>
      </c>
      <c r="R1486" s="3">
        <f t="shared" si="47"/>
        <v>0</v>
      </c>
      <c r="S1486" s="3">
        <f>IF(Machine_Downtime[[#This Row],[Coolant_Temperature]]&gt;18,2,0)</f>
        <v>2</v>
      </c>
      <c r="T1486" s="3">
        <f>IF(Machine_Downtime[[#This Row],[Torque]]&gt;24,2,0)</f>
        <v>2</v>
      </c>
      <c r="U1486" s="3">
        <f>Machine_Downtime[[#This Row],[torque_risk]]+Machine_Downtime[[#This Row],[temperature_risk]]+Machine_Downtime[[#This Row],[splindle_speed_risk]]+Machine_Downtime[[#This Row],[pressure_risk]]</f>
        <v>6</v>
      </c>
      <c r="V1486" s="3" t="str">
        <f>IF(Machine_Downtime[[#This Row],[risk_score]]&gt;=5,"High",IF(Machine_Downtime[[#This Row],[risk_score]]&gt;=3,"Medium","Low"))</f>
        <v>High</v>
      </c>
    </row>
    <row r="1487" spans="1:22" x14ac:dyDescent="0.3">
      <c r="A1487" t="s">
        <v>412</v>
      </c>
      <c r="B1487" t="s">
        <v>23</v>
      </c>
      <c r="C1487" t="s">
        <v>24</v>
      </c>
      <c r="D1487" s="3">
        <v>90.43</v>
      </c>
      <c r="E1487" s="3">
        <v>6.893181921</v>
      </c>
      <c r="F1487" s="3">
        <v>6.1293231219999997</v>
      </c>
      <c r="G1487" s="3">
        <v>15.8</v>
      </c>
      <c r="H1487" s="3">
        <v>48.2</v>
      </c>
      <c r="I1487" s="3" t="s">
        <v>56</v>
      </c>
      <c r="J1487" s="3">
        <v>0.78200000000000003</v>
      </c>
      <c r="K1487" s="3">
        <v>26.736000000000001</v>
      </c>
      <c r="L1487" s="3">
        <v>19817</v>
      </c>
      <c r="M1487" s="3" t="s">
        <v>43</v>
      </c>
      <c r="N1487" s="3">
        <v>24.090528330000001</v>
      </c>
      <c r="O1487" s="3">
        <v>3.67</v>
      </c>
      <c r="P1487" t="s">
        <v>21</v>
      </c>
      <c r="Q1487" s="3">
        <f t="shared" si="46"/>
        <v>0</v>
      </c>
      <c r="R1487" s="3">
        <f t="shared" si="47"/>
        <v>0</v>
      </c>
      <c r="S1487" s="3">
        <f>IF(Machine_Downtime[[#This Row],[Coolant_Temperature]]&gt;18,2,0)</f>
        <v>0</v>
      </c>
      <c r="T1487" s="3">
        <f>IF(Machine_Downtime[[#This Row],[Torque]]&gt;24,2,0)</f>
        <v>2</v>
      </c>
      <c r="U1487" s="3">
        <f>Machine_Downtime[[#This Row],[torque_risk]]+Machine_Downtime[[#This Row],[temperature_risk]]+Machine_Downtime[[#This Row],[splindle_speed_risk]]+Machine_Downtime[[#This Row],[pressure_risk]]</f>
        <v>2</v>
      </c>
      <c r="V1487" s="3" t="str">
        <f>IF(Machine_Downtime[[#This Row],[risk_score]]&gt;=5,"High",IF(Machine_Downtime[[#This Row],[risk_score]]&gt;=3,"Medium","Low"))</f>
        <v>Low</v>
      </c>
    </row>
    <row r="1488" spans="1:22" x14ac:dyDescent="0.3">
      <c r="A1488" t="s">
        <v>412</v>
      </c>
      <c r="B1488" t="s">
        <v>28</v>
      </c>
      <c r="C1488" t="s">
        <v>29</v>
      </c>
      <c r="D1488" s="3">
        <v>95.75</v>
      </c>
      <c r="E1488" s="3">
        <v>4.8425205299999998</v>
      </c>
      <c r="F1488" s="3">
        <v>6.4770702010000001</v>
      </c>
      <c r="G1488" s="3" t="s">
        <v>415</v>
      </c>
      <c r="H1488" s="3">
        <v>49.2</v>
      </c>
      <c r="I1488" s="3">
        <v>29.7</v>
      </c>
      <c r="J1488" s="3">
        <v>1.232</v>
      </c>
      <c r="K1488" s="3">
        <v>18.667999999999999</v>
      </c>
      <c r="L1488" s="3">
        <v>19810</v>
      </c>
      <c r="M1488" s="3" t="s">
        <v>143</v>
      </c>
      <c r="N1488" s="3">
        <v>24.099040890000001</v>
      </c>
      <c r="O1488" s="3">
        <v>3.61</v>
      </c>
      <c r="P1488" t="s">
        <v>21</v>
      </c>
      <c r="Q1488" s="3">
        <f t="shared" si="46"/>
        <v>0</v>
      </c>
      <c r="R1488" s="3">
        <f t="shared" si="47"/>
        <v>0</v>
      </c>
      <c r="S1488" s="3">
        <f>IF(Machine_Downtime[[#This Row],[Coolant_Temperature]]&gt;18,2,0)</f>
        <v>2</v>
      </c>
      <c r="T1488" s="3">
        <f>IF(Machine_Downtime[[#This Row],[Torque]]&gt;24,2,0)</f>
        <v>2</v>
      </c>
      <c r="U1488" s="3">
        <f>Machine_Downtime[[#This Row],[torque_risk]]+Machine_Downtime[[#This Row],[temperature_risk]]+Machine_Downtime[[#This Row],[splindle_speed_risk]]+Machine_Downtime[[#This Row],[pressure_risk]]</f>
        <v>4</v>
      </c>
      <c r="V1488" s="3" t="str">
        <f>IF(Machine_Downtime[[#This Row],[risk_score]]&gt;=5,"High",IF(Machine_Downtime[[#This Row],[risk_score]]&gt;=3,"Medium","Low"))</f>
        <v>Medium</v>
      </c>
    </row>
    <row r="1489" spans="1:22" x14ac:dyDescent="0.3">
      <c r="A1489" t="s">
        <v>412</v>
      </c>
      <c r="B1489" t="s">
        <v>23</v>
      </c>
      <c r="C1489" t="s">
        <v>24</v>
      </c>
      <c r="D1489" s="3">
        <v>86.161467610000003</v>
      </c>
      <c r="E1489" s="3">
        <v>5.681395395</v>
      </c>
      <c r="F1489" s="3">
        <v>6.125483258</v>
      </c>
      <c r="G1489" s="3">
        <v>26.6</v>
      </c>
      <c r="H1489" s="3">
        <v>46.3</v>
      </c>
      <c r="I1489" s="3">
        <v>40.9</v>
      </c>
      <c r="J1489" s="3">
        <v>1.1299999999999999</v>
      </c>
      <c r="K1489" s="3">
        <v>32.582000000000001</v>
      </c>
      <c r="L1489" s="3">
        <v>22762</v>
      </c>
      <c r="M1489" s="3" t="s">
        <v>180</v>
      </c>
      <c r="N1489" s="3">
        <v>20.973640280000001</v>
      </c>
      <c r="O1489" s="3">
        <v>3.14</v>
      </c>
      <c r="P1489" t="s">
        <v>37</v>
      </c>
      <c r="Q1489" s="3">
        <f t="shared" si="46"/>
        <v>2</v>
      </c>
      <c r="R1489" s="3">
        <f t="shared" si="47"/>
        <v>0</v>
      </c>
      <c r="S1489" s="3">
        <f>IF(Machine_Downtime[[#This Row],[Coolant_Temperature]]&gt;18,2,0)</f>
        <v>2</v>
      </c>
      <c r="T1489" s="3">
        <f>IF(Machine_Downtime[[#This Row],[Torque]]&gt;24,2,0)</f>
        <v>0</v>
      </c>
      <c r="U1489" s="3">
        <f>Machine_Downtime[[#This Row],[torque_risk]]+Machine_Downtime[[#This Row],[temperature_risk]]+Machine_Downtime[[#This Row],[splindle_speed_risk]]+Machine_Downtime[[#This Row],[pressure_risk]]</f>
        <v>4</v>
      </c>
      <c r="V1489" s="3" t="str">
        <f>IF(Machine_Downtime[[#This Row],[risk_score]]&gt;=5,"High",IF(Machine_Downtime[[#This Row],[risk_score]]&gt;=3,"Medium","Low"))</f>
        <v>Medium</v>
      </c>
    </row>
    <row r="1490" spans="1:22" x14ac:dyDescent="0.3">
      <c r="A1490" t="s">
        <v>412</v>
      </c>
      <c r="B1490" t="s">
        <v>23</v>
      </c>
      <c r="C1490" t="s">
        <v>24</v>
      </c>
      <c r="D1490" s="3">
        <v>99.26</v>
      </c>
      <c r="E1490" s="3">
        <v>4.9219007829999999</v>
      </c>
      <c r="F1490" s="3">
        <v>5.9102802099999998</v>
      </c>
      <c r="G1490" s="3" t="s">
        <v>50</v>
      </c>
      <c r="H1490" s="3">
        <v>45.2</v>
      </c>
      <c r="I1490" s="3" t="s">
        <v>223</v>
      </c>
      <c r="J1490" s="3">
        <v>0.94499999999999995</v>
      </c>
      <c r="K1490" s="3">
        <v>27.076000000000001</v>
      </c>
      <c r="L1490" s="3">
        <v>19811</v>
      </c>
      <c r="M1490" s="3" t="s">
        <v>154</v>
      </c>
      <c r="N1490" s="3">
        <v>24.09782444</v>
      </c>
      <c r="O1490" s="3">
        <v>2.78</v>
      </c>
      <c r="P1490" t="s">
        <v>21</v>
      </c>
      <c r="Q1490" s="3">
        <f t="shared" si="46"/>
        <v>0</v>
      </c>
      <c r="R1490" s="3">
        <f t="shared" si="47"/>
        <v>2</v>
      </c>
      <c r="S1490" s="3">
        <f>IF(Machine_Downtime[[#This Row],[Coolant_Temperature]]&gt;18,2,0)</f>
        <v>2</v>
      </c>
      <c r="T1490" s="3">
        <f>IF(Machine_Downtime[[#This Row],[Torque]]&gt;24,2,0)</f>
        <v>2</v>
      </c>
      <c r="U1490" s="3">
        <f>Machine_Downtime[[#This Row],[torque_risk]]+Machine_Downtime[[#This Row],[temperature_risk]]+Machine_Downtime[[#This Row],[splindle_speed_risk]]+Machine_Downtime[[#This Row],[pressure_risk]]</f>
        <v>6</v>
      </c>
      <c r="V1490" s="3" t="str">
        <f>IF(Machine_Downtime[[#This Row],[risk_score]]&gt;=5,"High",IF(Machine_Downtime[[#This Row],[risk_score]]&gt;=3,"Medium","Low"))</f>
        <v>High</v>
      </c>
    </row>
    <row r="1491" spans="1:22" x14ac:dyDescent="0.3">
      <c r="A1491" t="s">
        <v>412</v>
      </c>
      <c r="B1491" t="s">
        <v>23</v>
      </c>
      <c r="C1491" t="s">
        <v>24</v>
      </c>
      <c r="D1491" s="3">
        <v>93.6316597</v>
      </c>
      <c r="E1491" s="3">
        <v>5.7565219470000004</v>
      </c>
      <c r="F1491" s="3">
        <v>6.1236782510000003</v>
      </c>
      <c r="G1491" s="3">
        <v>27.3</v>
      </c>
      <c r="H1491" s="3">
        <v>45.2</v>
      </c>
      <c r="I1491" s="3">
        <v>36.9</v>
      </c>
      <c r="J1491" s="3">
        <v>1.218</v>
      </c>
      <c r="K1491" s="3">
        <v>27.178999999999998</v>
      </c>
      <c r="L1491" s="3">
        <v>23054</v>
      </c>
      <c r="M1491" s="3" t="s">
        <v>113</v>
      </c>
      <c r="N1491" s="3">
        <v>20.707989940000001</v>
      </c>
      <c r="O1491" s="3">
        <v>2.97</v>
      </c>
      <c r="P1491" t="s">
        <v>37</v>
      </c>
      <c r="Q1491" s="3">
        <f t="shared" si="46"/>
        <v>0</v>
      </c>
      <c r="R1491" s="3">
        <f t="shared" si="47"/>
        <v>0</v>
      </c>
      <c r="S1491" s="3">
        <f>IF(Machine_Downtime[[#This Row],[Coolant_Temperature]]&gt;18,2,0)</f>
        <v>2</v>
      </c>
      <c r="T1491" s="3">
        <f>IF(Machine_Downtime[[#This Row],[Torque]]&gt;24,2,0)</f>
        <v>0</v>
      </c>
      <c r="U1491" s="3">
        <f>Machine_Downtime[[#This Row],[torque_risk]]+Machine_Downtime[[#This Row],[temperature_risk]]+Machine_Downtime[[#This Row],[splindle_speed_risk]]+Machine_Downtime[[#This Row],[pressure_risk]]</f>
        <v>2</v>
      </c>
      <c r="V1491" s="3" t="str">
        <f>IF(Machine_Downtime[[#This Row],[risk_score]]&gt;=5,"High",IF(Machine_Downtime[[#This Row],[risk_score]]&gt;=3,"Medium","Low"))</f>
        <v>Low</v>
      </c>
    </row>
    <row r="1492" spans="1:22" x14ac:dyDescent="0.3">
      <c r="A1492" t="s">
        <v>412</v>
      </c>
      <c r="B1492" t="s">
        <v>28</v>
      </c>
      <c r="C1492" t="s">
        <v>29</v>
      </c>
      <c r="D1492" s="3">
        <v>110.9906079</v>
      </c>
      <c r="E1492" s="3">
        <v>5.7570701770000001</v>
      </c>
      <c r="F1492" s="3">
        <v>6.7710979189999998</v>
      </c>
      <c r="G1492" s="3">
        <v>27.4</v>
      </c>
      <c r="H1492" s="3">
        <v>49.2</v>
      </c>
      <c r="I1492" s="3" t="s">
        <v>299</v>
      </c>
      <c r="J1492" s="3">
        <v>1.488</v>
      </c>
      <c r="K1492" s="3">
        <v>34.625</v>
      </c>
      <c r="L1492" s="3">
        <v>23062</v>
      </c>
      <c r="M1492" s="3" t="s">
        <v>138</v>
      </c>
      <c r="N1492" s="3">
        <v>20.70080652</v>
      </c>
      <c r="O1492" s="3">
        <v>3.13</v>
      </c>
      <c r="P1492" t="s">
        <v>37</v>
      </c>
      <c r="Q1492" s="3">
        <f t="shared" si="46"/>
        <v>0</v>
      </c>
      <c r="R1492" s="3">
        <f t="shared" si="47"/>
        <v>2</v>
      </c>
      <c r="S1492" s="3">
        <f>IF(Machine_Downtime[[#This Row],[Coolant_Temperature]]&gt;18,2,0)</f>
        <v>2</v>
      </c>
      <c r="T1492" s="3">
        <f>IF(Machine_Downtime[[#This Row],[Torque]]&gt;24,2,0)</f>
        <v>0</v>
      </c>
      <c r="U1492" s="3">
        <f>Machine_Downtime[[#This Row],[torque_risk]]+Machine_Downtime[[#This Row],[temperature_risk]]+Machine_Downtime[[#This Row],[splindle_speed_risk]]+Machine_Downtime[[#This Row],[pressure_risk]]</f>
        <v>4</v>
      </c>
      <c r="V1492" s="3" t="str">
        <f>IF(Machine_Downtime[[#This Row],[risk_score]]&gt;=5,"High",IF(Machine_Downtime[[#This Row],[risk_score]]&gt;=3,"Medium","Low"))</f>
        <v>Medium</v>
      </c>
    </row>
    <row r="1493" spans="1:22" x14ac:dyDescent="0.3">
      <c r="A1493" t="s">
        <v>412</v>
      </c>
      <c r="B1493" t="s">
        <v>23</v>
      </c>
      <c r="C1493" t="s">
        <v>24</v>
      </c>
      <c r="D1493" s="3">
        <v>98.874901050000005</v>
      </c>
      <c r="E1493" s="3">
        <v>5.6843542009999997</v>
      </c>
      <c r="F1493" s="3">
        <v>6.9159672649999999</v>
      </c>
      <c r="G1493" s="3">
        <v>26.6</v>
      </c>
      <c r="H1493" s="3">
        <v>44.9</v>
      </c>
      <c r="I1493" s="3">
        <v>36.200000000000003</v>
      </c>
      <c r="J1493" s="3">
        <v>0.74199999999999999</v>
      </c>
      <c r="K1493" s="3">
        <v>32.591999999999999</v>
      </c>
      <c r="L1493" s="3">
        <v>22771</v>
      </c>
      <c r="M1493" s="3" t="s">
        <v>326</v>
      </c>
      <c r="N1493" s="3">
        <v>20.965350669999999</v>
      </c>
      <c r="O1493" s="3">
        <v>3.03</v>
      </c>
      <c r="P1493" t="s">
        <v>37</v>
      </c>
      <c r="Q1493" s="3">
        <f t="shared" si="46"/>
        <v>0</v>
      </c>
      <c r="R1493" s="3">
        <f t="shared" si="47"/>
        <v>2</v>
      </c>
      <c r="S1493" s="3">
        <f>IF(Machine_Downtime[[#This Row],[Coolant_Temperature]]&gt;18,2,0)</f>
        <v>2</v>
      </c>
      <c r="T1493" s="3">
        <f>IF(Machine_Downtime[[#This Row],[Torque]]&gt;24,2,0)</f>
        <v>0</v>
      </c>
      <c r="U1493" s="3">
        <f>Machine_Downtime[[#This Row],[torque_risk]]+Machine_Downtime[[#This Row],[temperature_risk]]+Machine_Downtime[[#This Row],[splindle_speed_risk]]+Machine_Downtime[[#This Row],[pressure_risk]]</f>
        <v>4</v>
      </c>
      <c r="V1493" s="3" t="str">
        <f>IF(Machine_Downtime[[#This Row],[risk_score]]&gt;=5,"High",IF(Machine_Downtime[[#This Row],[risk_score]]&gt;=3,"Medium","Low"))</f>
        <v>Medium</v>
      </c>
    </row>
    <row r="1494" spans="1:22" x14ac:dyDescent="0.3">
      <c r="A1494" t="s">
        <v>412</v>
      </c>
      <c r="B1494" t="s">
        <v>23</v>
      </c>
      <c r="C1494" t="s">
        <v>24</v>
      </c>
      <c r="D1494" s="3">
        <v>116.88238699999999</v>
      </c>
      <c r="E1494" s="3">
        <v>5.7625787700000002</v>
      </c>
      <c r="F1494" s="3">
        <v>6.7249603330000003</v>
      </c>
      <c r="G1494" s="3">
        <v>8.6999999999999993</v>
      </c>
      <c r="H1494" s="3">
        <v>49.4</v>
      </c>
      <c r="I1494" s="3">
        <v>36.5</v>
      </c>
      <c r="J1494" s="3">
        <v>1.3</v>
      </c>
      <c r="K1494" s="3">
        <v>26.613</v>
      </c>
      <c r="L1494" s="3">
        <v>23102</v>
      </c>
      <c r="M1494" s="3" t="s">
        <v>137</v>
      </c>
      <c r="N1494" s="3">
        <v>20.66496407</v>
      </c>
      <c r="O1494" s="3">
        <v>1.88</v>
      </c>
      <c r="P1494" t="s">
        <v>37</v>
      </c>
      <c r="Q1494" s="3">
        <f t="shared" si="46"/>
        <v>0</v>
      </c>
      <c r="R1494" s="3">
        <f t="shared" si="47"/>
        <v>2</v>
      </c>
      <c r="S1494" s="3">
        <f>IF(Machine_Downtime[[#This Row],[Coolant_Temperature]]&gt;18,2,0)</f>
        <v>0</v>
      </c>
      <c r="T1494" s="3">
        <f>IF(Machine_Downtime[[#This Row],[Torque]]&gt;24,2,0)</f>
        <v>0</v>
      </c>
      <c r="U1494" s="3">
        <f>Machine_Downtime[[#This Row],[torque_risk]]+Machine_Downtime[[#This Row],[temperature_risk]]+Machine_Downtime[[#This Row],[splindle_speed_risk]]+Machine_Downtime[[#This Row],[pressure_risk]]</f>
        <v>2</v>
      </c>
      <c r="V1494" s="3" t="str">
        <f>IF(Machine_Downtime[[#This Row],[risk_score]]&gt;=5,"High",IF(Machine_Downtime[[#This Row],[risk_score]]&gt;=3,"Medium","Low"))</f>
        <v>Low</v>
      </c>
    </row>
    <row r="1495" spans="1:22" x14ac:dyDescent="0.3">
      <c r="A1495" t="s">
        <v>412</v>
      </c>
      <c r="B1495" t="s">
        <v>23</v>
      </c>
      <c r="C1495" t="s">
        <v>24</v>
      </c>
      <c r="D1495" s="3">
        <v>129.7607557</v>
      </c>
      <c r="E1495" s="3">
        <v>5.7655824820000001</v>
      </c>
      <c r="F1495" s="3">
        <v>6.3595881739999998</v>
      </c>
      <c r="G1495" s="3">
        <v>9.9</v>
      </c>
      <c r="H1495" s="3" t="s">
        <v>119</v>
      </c>
      <c r="I1495" s="3">
        <v>34.200000000000003</v>
      </c>
      <c r="J1495" s="3">
        <v>0.77400000000000002</v>
      </c>
      <c r="K1495" s="3">
        <v>24.896999999999998</v>
      </c>
      <c r="L1495" s="3">
        <v>19197</v>
      </c>
      <c r="M1495" s="3" t="s">
        <v>178</v>
      </c>
      <c r="N1495" s="3">
        <v>30.51400825</v>
      </c>
      <c r="O1495" s="3">
        <v>1.86</v>
      </c>
      <c r="P1495" t="s">
        <v>37</v>
      </c>
      <c r="Q1495" s="3">
        <f t="shared" si="46"/>
        <v>0</v>
      </c>
      <c r="R1495" s="3">
        <f t="shared" si="47"/>
        <v>2</v>
      </c>
      <c r="S1495" s="3">
        <f>IF(Machine_Downtime[[#This Row],[Coolant_Temperature]]&gt;18,2,0)</f>
        <v>0</v>
      </c>
      <c r="T1495" s="3">
        <f>IF(Machine_Downtime[[#This Row],[Torque]]&gt;24,2,0)</f>
        <v>2</v>
      </c>
      <c r="U1495" s="3">
        <f>Machine_Downtime[[#This Row],[torque_risk]]+Machine_Downtime[[#This Row],[temperature_risk]]+Machine_Downtime[[#This Row],[splindle_speed_risk]]+Machine_Downtime[[#This Row],[pressure_risk]]</f>
        <v>4</v>
      </c>
      <c r="V1495" s="3" t="str">
        <f>IF(Machine_Downtime[[#This Row],[risk_score]]&gt;=5,"High",IF(Machine_Downtime[[#This Row],[risk_score]]&gt;=3,"Medium","Low"))</f>
        <v>Medium</v>
      </c>
    </row>
    <row r="1496" spans="1:22" x14ac:dyDescent="0.3">
      <c r="A1496" t="s">
        <v>412</v>
      </c>
      <c r="B1496" t="s">
        <v>17</v>
      </c>
      <c r="C1496" t="s">
        <v>18</v>
      </c>
      <c r="D1496" s="3">
        <v>143.73501880000001</v>
      </c>
      <c r="E1496" s="3">
        <v>5.7672348160000002</v>
      </c>
      <c r="F1496" s="3">
        <v>7.6167655830000003</v>
      </c>
      <c r="G1496" s="3">
        <v>7.4</v>
      </c>
      <c r="H1496" s="3">
        <v>47.5</v>
      </c>
      <c r="I1496" s="3">
        <v>35.5</v>
      </c>
      <c r="J1496" s="3">
        <v>1.0980000000000001</v>
      </c>
      <c r="K1496" s="3">
        <v>23.971</v>
      </c>
      <c r="L1496" s="3">
        <v>17726</v>
      </c>
      <c r="M1496" s="3" t="s">
        <v>103</v>
      </c>
      <c r="N1496" s="3">
        <v>32.370455710000002</v>
      </c>
      <c r="O1496" s="3">
        <v>2.11</v>
      </c>
      <c r="P1496" t="s">
        <v>37</v>
      </c>
      <c r="Q1496" s="3">
        <f t="shared" si="46"/>
        <v>0</v>
      </c>
      <c r="R1496" s="3">
        <f t="shared" si="47"/>
        <v>0</v>
      </c>
      <c r="S1496" s="3">
        <f>IF(Machine_Downtime[[#This Row],[Coolant_Temperature]]&gt;18,2,0)</f>
        <v>0</v>
      </c>
      <c r="T1496" s="3">
        <f>IF(Machine_Downtime[[#This Row],[Torque]]&gt;24,2,0)</f>
        <v>2</v>
      </c>
      <c r="U1496" s="3">
        <f>Machine_Downtime[[#This Row],[torque_risk]]+Machine_Downtime[[#This Row],[temperature_risk]]+Machine_Downtime[[#This Row],[splindle_speed_risk]]+Machine_Downtime[[#This Row],[pressure_risk]]</f>
        <v>2</v>
      </c>
      <c r="V1496" s="3" t="str">
        <f>IF(Machine_Downtime[[#This Row],[risk_score]]&gt;=5,"High",IF(Machine_Downtime[[#This Row],[risk_score]]&gt;=3,"Medium","Low"))</f>
        <v>Low</v>
      </c>
    </row>
    <row r="1497" spans="1:22" x14ac:dyDescent="0.3">
      <c r="A1497" t="s">
        <v>412</v>
      </c>
      <c r="B1497" t="s">
        <v>17</v>
      </c>
      <c r="C1497" t="s">
        <v>18</v>
      </c>
      <c r="D1497" s="3">
        <v>84.81</v>
      </c>
      <c r="E1497" s="3">
        <v>4.9626192070000004</v>
      </c>
      <c r="F1497" s="3">
        <v>6.5083431159999998</v>
      </c>
      <c r="G1497" s="3">
        <v>30.3</v>
      </c>
      <c r="H1497" s="3">
        <v>47.5</v>
      </c>
      <c r="I1497" s="3">
        <v>36.200000000000003</v>
      </c>
      <c r="J1497" s="3">
        <v>1.2849999999999999</v>
      </c>
      <c r="K1497" s="3">
        <v>24.475999999999999</v>
      </c>
      <c r="L1497" s="3">
        <v>26605</v>
      </c>
      <c r="M1497" s="3" t="s">
        <v>231</v>
      </c>
      <c r="N1497" s="3">
        <v>23.905958940000001</v>
      </c>
      <c r="O1497" s="3">
        <v>3.59</v>
      </c>
      <c r="P1497" t="s">
        <v>21</v>
      </c>
      <c r="Q1497" s="3">
        <f t="shared" si="46"/>
        <v>2</v>
      </c>
      <c r="R1497" s="3">
        <f t="shared" si="47"/>
        <v>0</v>
      </c>
      <c r="S1497" s="3">
        <f>IF(Machine_Downtime[[#This Row],[Coolant_Temperature]]&gt;18,2,0)</f>
        <v>2</v>
      </c>
      <c r="T1497" s="3">
        <f>IF(Machine_Downtime[[#This Row],[Torque]]&gt;24,2,0)</f>
        <v>0</v>
      </c>
      <c r="U1497" s="3">
        <f>Machine_Downtime[[#This Row],[torque_risk]]+Machine_Downtime[[#This Row],[temperature_risk]]+Machine_Downtime[[#This Row],[splindle_speed_risk]]+Machine_Downtime[[#This Row],[pressure_risk]]</f>
        <v>4</v>
      </c>
      <c r="V1497" s="3" t="str">
        <f>IF(Machine_Downtime[[#This Row],[risk_score]]&gt;=5,"High",IF(Machine_Downtime[[#This Row],[risk_score]]&gt;=3,"Medium","Low"))</f>
        <v>Medium</v>
      </c>
    </row>
    <row r="1498" spans="1:22" x14ac:dyDescent="0.3">
      <c r="A1498" t="s">
        <v>412</v>
      </c>
      <c r="B1498" t="s">
        <v>28</v>
      </c>
      <c r="C1498" t="s">
        <v>29</v>
      </c>
      <c r="D1498" s="3">
        <v>88.77</v>
      </c>
      <c r="E1498" s="3">
        <v>6.8394131590000002</v>
      </c>
      <c r="F1498" s="3">
        <v>6.8009327319999997</v>
      </c>
      <c r="G1498" s="3">
        <v>28.7</v>
      </c>
      <c r="H1498" s="3">
        <v>49.2</v>
      </c>
      <c r="I1498" s="3" t="s">
        <v>299</v>
      </c>
      <c r="J1498" s="3">
        <v>1.0620000000000001</v>
      </c>
      <c r="K1498" s="3">
        <v>20.407</v>
      </c>
      <c r="L1498" s="3">
        <v>26526</v>
      </c>
      <c r="M1498" s="3" t="s">
        <v>38</v>
      </c>
      <c r="N1498" s="3">
        <v>24.068666499999999</v>
      </c>
      <c r="O1498" s="3">
        <v>3.58</v>
      </c>
      <c r="P1498" t="s">
        <v>21</v>
      </c>
      <c r="Q1498" s="3">
        <f t="shared" si="46"/>
        <v>2</v>
      </c>
      <c r="R1498" s="3">
        <f t="shared" si="47"/>
        <v>2</v>
      </c>
      <c r="S1498" s="3">
        <f>IF(Machine_Downtime[[#This Row],[Coolant_Temperature]]&gt;18,2,0)</f>
        <v>2</v>
      </c>
      <c r="T1498" s="3">
        <f>IF(Machine_Downtime[[#This Row],[Torque]]&gt;24,2,0)</f>
        <v>2</v>
      </c>
      <c r="U1498" s="3">
        <f>Machine_Downtime[[#This Row],[torque_risk]]+Machine_Downtime[[#This Row],[temperature_risk]]+Machine_Downtime[[#This Row],[splindle_speed_risk]]+Machine_Downtime[[#This Row],[pressure_risk]]</f>
        <v>8</v>
      </c>
      <c r="V1498" s="3" t="str">
        <f>IF(Machine_Downtime[[#This Row],[risk_score]]&gt;=5,"High",IF(Machine_Downtime[[#This Row],[risk_score]]&gt;=3,"Medium","Low"))</f>
        <v>High</v>
      </c>
    </row>
    <row r="1499" spans="1:22" x14ac:dyDescent="0.3">
      <c r="A1499" t="s">
        <v>416</v>
      </c>
      <c r="B1499" t="s">
        <v>17</v>
      </c>
      <c r="C1499" t="s">
        <v>18</v>
      </c>
      <c r="D1499" s="3">
        <v>88.34</v>
      </c>
      <c r="E1499" s="3">
        <v>4.8608624699999998</v>
      </c>
      <c r="F1499" s="3">
        <v>6.8600559580000002</v>
      </c>
      <c r="G1499" s="3">
        <v>10.4</v>
      </c>
      <c r="H1499" s="3">
        <v>49.7</v>
      </c>
      <c r="I1499" s="3">
        <v>32.299999999999997</v>
      </c>
      <c r="J1499" s="3">
        <v>1.5289999999999999</v>
      </c>
      <c r="K1499" s="3">
        <v>23.975000000000001</v>
      </c>
      <c r="L1499" s="3">
        <v>19727</v>
      </c>
      <c r="M1499" s="3" t="s">
        <v>162</v>
      </c>
      <c r="N1499" s="3">
        <v>24.200435949999999</v>
      </c>
      <c r="O1499" s="3">
        <v>2.67</v>
      </c>
      <c r="P1499" t="s">
        <v>21</v>
      </c>
      <c r="Q1499" s="3">
        <f t="shared" si="46"/>
        <v>2</v>
      </c>
      <c r="R1499" s="3">
        <f t="shared" si="47"/>
        <v>2</v>
      </c>
      <c r="S1499" s="3">
        <f>IF(Machine_Downtime[[#This Row],[Coolant_Temperature]]&gt;18,2,0)</f>
        <v>0</v>
      </c>
      <c r="T1499" s="3">
        <f>IF(Machine_Downtime[[#This Row],[Torque]]&gt;24,2,0)</f>
        <v>2</v>
      </c>
      <c r="U1499" s="3">
        <f>Machine_Downtime[[#This Row],[torque_risk]]+Machine_Downtime[[#This Row],[temperature_risk]]+Machine_Downtime[[#This Row],[splindle_speed_risk]]+Machine_Downtime[[#This Row],[pressure_risk]]</f>
        <v>6</v>
      </c>
      <c r="V1499" s="3" t="str">
        <f>IF(Machine_Downtime[[#This Row],[risk_score]]&gt;=5,"High",IF(Machine_Downtime[[#This Row],[risk_score]]&gt;=3,"Medium","Low"))</f>
        <v>High</v>
      </c>
    </row>
    <row r="1500" spans="1:22" x14ac:dyDescent="0.3">
      <c r="A1500" t="s">
        <v>416</v>
      </c>
      <c r="B1500" t="s">
        <v>23</v>
      </c>
      <c r="C1500" t="s">
        <v>24</v>
      </c>
      <c r="D1500" s="3">
        <v>57.57</v>
      </c>
      <c r="E1500" s="3">
        <v>5.3586235069999999</v>
      </c>
      <c r="F1500" s="3">
        <v>6.2003440809999999</v>
      </c>
      <c r="G1500" s="3">
        <v>6.9</v>
      </c>
      <c r="H1500" s="3">
        <v>43.6</v>
      </c>
      <c r="I1500" s="3">
        <v>30.9</v>
      </c>
      <c r="J1500" s="3">
        <v>1.0860000000000001</v>
      </c>
      <c r="K1500" s="3">
        <v>26.399000000000001</v>
      </c>
      <c r="L1500" s="3">
        <v>19699</v>
      </c>
      <c r="M1500" s="3" t="s">
        <v>34</v>
      </c>
      <c r="N1500" s="3">
        <v>24.23483426</v>
      </c>
      <c r="O1500" s="3">
        <v>2.66</v>
      </c>
      <c r="P1500" t="s">
        <v>21</v>
      </c>
      <c r="Q1500" s="3">
        <f t="shared" si="46"/>
        <v>2</v>
      </c>
      <c r="R1500" s="3">
        <f t="shared" si="47"/>
        <v>0</v>
      </c>
      <c r="S1500" s="3">
        <f>IF(Machine_Downtime[[#This Row],[Coolant_Temperature]]&gt;18,2,0)</f>
        <v>0</v>
      </c>
      <c r="T1500" s="3">
        <f>IF(Machine_Downtime[[#This Row],[Torque]]&gt;24,2,0)</f>
        <v>2</v>
      </c>
      <c r="U1500" s="3">
        <f>Machine_Downtime[[#This Row],[torque_risk]]+Machine_Downtime[[#This Row],[temperature_risk]]+Machine_Downtime[[#This Row],[splindle_speed_risk]]+Machine_Downtime[[#This Row],[pressure_risk]]</f>
        <v>4</v>
      </c>
      <c r="V1500" s="3" t="str">
        <f>IF(Machine_Downtime[[#This Row],[risk_score]]&gt;=5,"High",IF(Machine_Downtime[[#This Row],[risk_score]]&gt;=3,"Medium","Low"))</f>
        <v>Medium</v>
      </c>
    </row>
    <row r="1501" spans="1:22" x14ac:dyDescent="0.3">
      <c r="A1501" t="s">
        <v>416</v>
      </c>
      <c r="B1501" t="s">
        <v>28</v>
      </c>
      <c r="C1501" t="s">
        <v>29</v>
      </c>
      <c r="D1501" s="3">
        <v>15.32576081</v>
      </c>
      <c r="E1501" s="3">
        <v>5.0888677280000003</v>
      </c>
      <c r="F1501" s="3">
        <v>6.2350275210000001</v>
      </c>
      <c r="G1501" s="3">
        <v>21.2</v>
      </c>
      <c r="H1501" s="3">
        <v>51.2</v>
      </c>
      <c r="I1501" s="3">
        <v>27.4</v>
      </c>
      <c r="J1501" s="3">
        <v>1.1419999999999999</v>
      </c>
      <c r="K1501" s="3">
        <v>30.172999999999998</v>
      </c>
      <c r="L1501" s="3">
        <v>20454</v>
      </c>
      <c r="M1501" s="3" t="s">
        <v>32</v>
      </c>
      <c r="N1501" s="3">
        <v>23.340275739999999</v>
      </c>
      <c r="O1501" s="3">
        <v>2.9</v>
      </c>
      <c r="P1501" t="s">
        <v>37</v>
      </c>
      <c r="Q1501" s="3">
        <f t="shared" si="46"/>
        <v>2</v>
      </c>
      <c r="R1501" s="3">
        <f t="shared" si="47"/>
        <v>0</v>
      </c>
      <c r="S1501" s="3">
        <f>IF(Machine_Downtime[[#This Row],[Coolant_Temperature]]&gt;18,2,0)</f>
        <v>2</v>
      </c>
      <c r="T1501" s="3">
        <f>IF(Machine_Downtime[[#This Row],[Torque]]&gt;24,2,0)</f>
        <v>0</v>
      </c>
      <c r="U1501" s="3">
        <f>Machine_Downtime[[#This Row],[torque_risk]]+Machine_Downtime[[#This Row],[temperature_risk]]+Machine_Downtime[[#This Row],[splindle_speed_risk]]+Machine_Downtime[[#This Row],[pressure_risk]]</f>
        <v>4</v>
      </c>
      <c r="V1501" s="3" t="str">
        <f>IF(Machine_Downtime[[#This Row],[risk_score]]&gt;=5,"High",IF(Machine_Downtime[[#This Row],[risk_score]]&gt;=3,"Medium","Low"))</f>
        <v>Medium</v>
      </c>
    </row>
    <row r="1502" spans="1:22" x14ac:dyDescent="0.3">
      <c r="A1502" t="s">
        <v>416</v>
      </c>
      <c r="B1502" t="s">
        <v>28</v>
      </c>
      <c r="C1502" t="s">
        <v>29</v>
      </c>
      <c r="D1502" s="3">
        <v>118.1161026</v>
      </c>
      <c r="E1502" s="3">
        <v>5.0928252220000001</v>
      </c>
      <c r="F1502" s="3">
        <v>6.694722735</v>
      </c>
      <c r="G1502" s="3">
        <v>21.2</v>
      </c>
      <c r="H1502" s="3">
        <v>52.4</v>
      </c>
      <c r="I1502" s="3">
        <v>32.6</v>
      </c>
      <c r="J1502" s="3">
        <v>0.95399999999999996</v>
      </c>
      <c r="K1502" s="3">
        <v>33.398000000000003</v>
      </c>
      <c r="L1502" s="3">
        <v>20467</v>
      </c>
      <c r="M1502" s="3" t="s">
        <v>53</v>
      </c>
      <c r="N1502" s="3">
        <v>23.32545073</v>
      </c>
      <c r="O1502" s="3">
        <v>2.84</v>
      </c>
      <c r="P1502" t="s">
        <v>37</v>
      </c>
      <c r="Q1502" s="3">
        <f t="shared" si="46"/>
        <v>0</v>
      </c>
      <c r="R1502" s="3">
        <f t="shared" si="47"/>
        <v>2</v>
      </c>
      <c r="S1502" s="3">
        <f>IF(Machine_Downtime[[#This Row],[Coolant_Temperature]]&gt;18,2,0)</f>
        <v>2</v>
      </c>
      <c r="T1502" s="3">
        <f>IF(Machine_Downtime[[#This Row],[Torque]]&gt;24,2,0)</f>
        <v>0</v>
      </c>
      <c r="U1502" s="3">
        <f>Machine_Downtime[[#This Row],[torque_risk]]+Machine_Downtime[[#This Row],[temperature_risk]]+Machine_Downtime[[#This Row],[splindle_speed_risk]]+Machine_Downtime[[#This Row],[pressure_risk]]</f>
        <v>4</v>
      </c>
      <c r="V1502" s="3" t="str">
        <f>IF(Machine_Downtime[[#This Row],[risk_score]]&gt;=5,"High",IF(Machine_Downtime[[#This Row],[risk_score]]&gt;=3,"Medium","Low"))</f>
        <v>Medium</v>
      </c>
    </row>
    <row r="1503" spans="1:22" x14ac:dyDescent="0.3">
      <c r="A1503" t="s">
        <v>416</v>
      </c>
      <c r="B1503" t="s">
        <v>23</v>
      </c>
      <c r="C1503" t="s">
        <v>24</v>
      </c>
      <c r="D1503" s="3">
        <v>75.25</v>
      </c>
      <c r="E1503" s="3">
        <v>6.9606359080000004</v>
      </c>
      <c r="F1503" s="3">
        <v>6.8110400420000001</v>
      </c>
      <c r="G1503" s="3">
        <v>5.5</v>
      </c>
      <c r="H1503" s="3">
        <v>48.2</v>
      </c>
      <c r="I1503" s="3">
        <v>42.5</v>
      </c>
      <c r="J1503" s="3">
        <v>1.238</v>
      </c>
      <c r="K1503" s="3">
        <v>28.135000000000002</v>
      </c>
      <c r="L1503" s="3">
        <v>25254</v>
      </c>
      <c r="M1503" s="3" t="s">
        <v>26</v>
      </c>
      <c r="N1503" s="3">
        <v>24.138032160000002</v>
      </c>
      <c r="O1503" s="3">
        <v>2.58</v>
      </c>
      <c r="P1503" t="s">
        <v>21</v>
      </c>
      <c r="Q1503" s="3">
        <f t="shared" si="46"/>
        <v>2</v>
      </c>
      <c r="R1503" s="3">
        <f t="shared" si="47"/>
        <v>2</v>
      </c>
      <c r="S1503" s="3">
        <f>IF(Machine_Downtime[[#This Row],[Coolant_Temperature]]&gt;18,2,0)</f>
        <v>0</v>
      </c>
      <c r="T1503" s="3">
        <f>IF(Machine_Downtime[[#This Row],[Torque]]&gt;24,2,0)</f>
        <v>2</v>
      </c>
      <c r="U1503" s="3">
        <f>Machine_Downtime[[#This Row],[torque_risk]]+Machine_Downtime[[#This Row],[temperature_risk]]+Machine_Downtime[[#This Row],[splindle_speed_risk]]+Machine_Downtime[[#This Row],[pressure_risk]]</f>
        <v>6</v>
      </c>
      <c r="V1503" s="3" t="str">
        <f>IF(Machine_Downtime[[#This Row],[risk_score]]&gt;=5,"High",IF(Machine_Downtime[[#This Row],[risk_score]]&gt;=3,"Medium","Low"))</f>
        <v>High</v>
      </c>
    </row>
    <row r="1504" spans="1:22" x14ac:dyDescent="0.3">
      <c r="A1504" t="s">
        <v>417</v>
      </c>
      <c r="B1504" t="s">
        <v>17</v>
      </c>
      <c r="C1504" t="s">
        <v>18</v>
      </c>
      <c r="D1504" s="3">
        <v>86.35</v>
      </c>
      <c r="E1504" s="3">
        <v>6.8394131590000002</v>
      </c>
      <c r="F1504" s="3">
        <v>6.255706097</v>
      </c>
      <c r="G1504" s="3">
        <v>16.399999999999999</v>
      </c>
      <c r="H1504" s="3">
        <v>49.6</v>
      </c>
      <c r="I1504" s="3" t="s">
        <v>223</v>
      </c>
      <c r="J1504" s="3">
        <v>1.03</v>
      </c>
      <c r="K1504" s="3">
        <v>21.061</v>
      </c>
      <c r="L1504" s="3">
        <v>18414</v>
      </c>
      <c r="M1504" s="3" t="s">
        <v>225</v>
      </c>
      <c r="N1504" s="3">
        <v>25.92603454</v>
      </c>
      <c r="O1504" s="3">
        <v>2.61</v>
      </c>
      <c r="P1504" t="s">
        <v>21</v>
      </c>
      <c r="Q1504" s="3">
        <f t="shared" si="46"/>
        <v>2</v>
      </c>
      <c r="R1504" s="3">
        <f t="shared" si="47"/>
        <v>2</v>
      </c>
      <c r="S1504" s="3">
        <f>IF(Machine_Downtime[[#This Row],[Coolant_Temperature]]&gt;18,2,0)</f>
        <v>0</v>
      </c>
      <c r="T1504" s="3">
        <f>IF(Machine_Downtime[[#This Row],[Torque]]&gt;24,2,0)</f>
        <v>2</v>
      </c>
      <c r="U1504" s="3">
        <f>Machine_Downtime[[#This Row],[torque_risk]]+Machine_Downtime[[#This Row],[temperature_risk]]+Machine_Downtime[[#This Row],[splindle_speed_risk]]+Machine_Downtime[[#This Row],[pressure_risk]]</f>
        <v>6</v>
      </c>
      <c r="V1504" s="3" t="str">
        <f>IF(Machine_Downtime[[#This Row],[risk_score]]&gt;=5,"High",IF(Machine_Downtime[[#This Row],[risk_score]]&gt;=3,"Medium","Low"))</f>
        <v>High</v>
      </c>
    </row>
    <row r="1505" spans="1:22" x14ac:dyDescent="0.3">
      <c r="A1505" t="s">
        <v>417</v>
      </c>
      <c r="B1505" t="s">
        <v>17</v>
      </c>
      <c r="C1505" t="s">
        <v>18</v>
      </c>
      <c r="D1505" s="3">
        <v>55.01</v>
      </c>
      <c r="E1505" s="3">
        <v>6.863944117</v>
      </c>
      <c r="F1505" s="3">
        <v>6.6371498039999999</v>
      </c>
      <c r="G1505" s="3">
        <v>16.100000000000001</v>
      </c>
      <c r="H1505" s="3">
        <v>50.3</v>
      </c>
      <c r="I1505" s="3">
        <v>35.700000000000003</v>
      </c>
      <c r="J1505" s="3">
        <v>0.72099999999999997</v>
      </c>
      <c r="K1505" s="3">
        <v>23.742000000000001</v>
      </c>
      <c r="L1505" s="3">
        <v>18448</v>
      </c>
      <c r="M1505" s="3" t="s">
        <v>418</v>
      </c>
      <c r="N1505" s="3">
        <v>25.87825239</v>
      </c>
      <c r="O1505" s="3">
        <v>2.61</v>
      </c>
      <c r="P1505" t="s">
        <v>21</v>
      </c>
      <c r="Q1505" s="3">
        <f t="shared" si="46"/>
        <v>2</v>
      </c>
      <c r="R1505" s="3">
        <f t="shared" si="47"/>
        <v>0</v>
      </c>
      <c r="S1505" s="3">
        <f>IF(Machine_Downtime[[#This Row],[Coolant_Temperature]]&gt;18,2,0)</f>
        <v>0</v>
      </c>
      <c r="T1505" s="3">
        <f>IF(Machine_Downtime[[#This Row],[Torque]]&gt;24,2,0)</f>
        <v>2</v>
      </c>
      <c r="U1505" s="3">
        <f>Machine_Downtime[[#This Row],[torque_risk]]+Machine_Downtime[[#This Row],[temperature_risk]]+Machine_Downtime[[#This Row],[splindle_speed_risk]]+Machine_Downtime[[#This Row],[pressure_risk]]</f>
        <v>4</v>
      </c>
      <c r="V1505" s="3" t="str">
        <f>IF(Machine_Downtime[[#This Row],[risk_score]]&gt;=5,"High",IF(Machine_Downtime[[#This Row],[risk_score]]&gt;=3,"Medium","Low"))</f>
        <v>Medium</v>
      </c>
    </row>
    <row r="1506" spans="1:22" x14ac:dyDescent="0.3">
      <c r="A1506" t="s">
        <v>417</v>
      </c>
      <c r="B1506" t="s">
        <v>28</v>
      </c>
      <c r="C1506" t="s">
        <v>29</v>
      </c>
      <c r="D1506" s="3">
        <v>96.786972800000001</v>
      </c>
      <c r="E1506" s="3">
        <v>5.1440042010000004</v>
      </c>
      <c r="F1506" s="3">
        <v>6.4029221129999998</v>
      </c>
      <c r="G1506" s="3">
        <v>21.7</v>
      </c>
      <c r="H1506" s="3">
        <v>42.7</v>
      </c>
      <c r="I1506" s="3">
        <v>37.1</v>
      </c>
      <c r="J1506" s="3">
        <v>0.83399999999999996</v>
      </c>
      <c r="K1506" s="3">
        <v>36.325000000000003</v>
      </c>
      <c r="L1506" s="3">
        <v>20693</v>
      </c>
      <c r="M1506" s="3" t="s">
        <v>152</v>
      </c>
      <c r="N1506" s="3">
        <v>33.070700240000001</v>
      </c>
      <c r="O1506" s="3">
        <v>2.74</v>
      </c>
      <c r="P1506" t="s">
        <v>37</v>
      </c>
      <c r="Q1506" s="3">
        <f t="shared" si="46"/>
        <v>0</v>
      </c>
      <c r="R1506" s="3">
        <f t="shared" si="47"/>
        <v>0</v>
      </c>
      <c r="S1506" s="3">
        <f>IF(Machine_Downtime[[#This Row],[Coolant_Temperature]]&gt;18,2,0)</f>
        <v>2</v>
      </c>
      <c r="T1506" s="3">
        <f>IF(Machine_Downtime[[#This Row],[Torque]]&gt;24,2,0)</f>
        <v>2</v>
      </c>
      <c r="U1506" s="3">
        <f>Machine_Downtime[[#This Row],[torque_risk]]+Machine_Downtime[[#This Row],[temperature_risk]]+Machine_Downtime[[#This Row],[splindle_speed_risk]]+Machine_Downtime[[#This Row],[pressure_risk]]</f>
        <v>4</v>
      </c>
      <c r="V1506" s="3" t="str">
        <f>IF(Machine_Downtime[[#This Row],[risk_score]]&gt;=5,"High",IF(Machine_Downtime[[#This Row],[risk_score]]&gt;=3,"Medium","Low"))</f>
        <v>Medium</v>
      </c>
    </row>
    <row r="1507" spans="1:22" x14ac:dyDescent="0.3">
      <c r="A1507" t="s">
        <v>417</v>
      </c>
      <c r="B1507" t="s">
        <v>28</v>
      </c>
      <c r="C1507" t="s">
        <v>29</v>
      </c>
      <c r="D1507" s="3">
        <v>143.63863599999999</v>
      </c>
      <c r="E1507" s="3">
        <v>5.1523682119999998</v>
      </c>
      <c r="F1507" s="3">
        <v>6.1203099989999998</v>
      </c>
      <c r="G1507" s="3">
        <v>21.8</v>
      </c>
      <c r="H1507" s="3">
        <v>47.8</v>
      </c>
      <c r="I1507" s="3">
        <v>30.9</v>
      </c>
      <c r="J1507" s="3">
        <v>1.605</v>
      </c>
      <c r="K1507" s="3">
        <v>27.956</v>
      </c>
      <c r="L1507" s="3">
        <v>20721</v>
      </c>
      <c r="M1507" s="3" t="s">
        <v>242</v>
      </c>
      <c r="N1507" s="3">
        <v>32.491378500000003</v>
      </c>
      <c r="O1507" s="3">
        <v>3.03</v>
      </c>
      <c r="P1507" t="s">
        <v>37</v>
      </c>
      <c r="Q1507" s="3">
        <f t="shared" si="46"/>
        <v>0</v>
      </c>
      <c r="R1507" s="3">
        <f t="shared" si="47"/>
        <v>2</v>
      </c>
      <c r="S1507" s="3">
        <f>IF(Machine_Downtime[[#This Row],[Coolant_Temperature]]&gt;18,2,0)</f>
        <v>2</v>
      </c>
      <c r="T1507" s="3">
        <f>IF(Machine_Downtime[[#This Row],[Torque]]&gt;24,2,0)</f>
        <v>2</v>
      </c>
      <c r="U1507" s="3">
        <f>Machine_Downtime[[#This Row],[torque_risk]]+Machine_Downtime[[#This Row],[temperature_risk]]+Machine_Downtime[[#This Row],[splindle_speed_risk]]+Machine_Downtime[[#This Row],[pressure_risk]]</f>
        <v>6</v>
      </c>
      <c r="V1507" s="3" t="str">
        <f>IF(Machine_Downtime[[#This Row],[risk_score]]&gt;=5,"High",IF(Machine_Downtime[[#This Row],[risk_score]]&gt;=3,"Medium","Low"))</f>
        <v>High</v>
      </c>
    </row>
    <row r="1508" spans="1:22" x14ac:dyDescent="0.3">
      <c r="A1508" t="s">
        <v>419</v>
      </c>
      <c r="B1508" t="s">
        <v>17</v>
      </c>
      <c r="C1508" t="s">
        <v>18</v>
      </c>
      <c r="D1508" s="3">
        <v>92.399314680000003</v>
      </c>
      <c r="E1508" s="3">
        <v>3.1648046490000001</v>
      </c>
      <c r="F1508" s="3">
        <v>6.2940417430000002</v>
      </c>
      <c r="G1508" s="3">
        <v>5.7</v>
      </c>
      <c r="H1508" s="3">
        <v>45.6</v>
      </c>
      <c r="I1508" s="3">
        <v>38.299999999999997</v>
      </c>
      <c r="J1508" s="3">
        <v>0.79800000000000004</v>
      </c>
      <c r="K1508" s="3">
        <v>28.495000000000001</v>
      </c>
      <c r="L1508" s="3">
        <v>20867</v>
      </c>
      <c r="M1508" s="3" t="s">
        <v>197</v>
      </c>
      <c r="N1508" s="3">
        <v>34.973004189999997</v>
      </c>
      <c r="O1508" s="3">
        <v>2.02</v>
      </c>
      <c r="P1508" t="s">
        <v>37</v>
      </c>
      <c r="Q1508" s="3">
        <f t="shared" si="46"/>
        <v>0</v>
      </c>
      <c r="R1508" s="3">
        <f t="shared" si="47"/>
        <v>2</v>
      </c>
      <c r="S1508" s="3">
        <f>IF(Machine_Downtime[[#This Row],[Coolant_Temperature]]&gt;18,2,0)</f>
        <v>0</v>
      </c>
      <c r="T1508" s="3">
        <f>IF(Machine_Downtime[[#This Row],[Torque]]&gt;24,2,0)</f>
        <v>2</v>
      </c>
      <c r="U1508" s="3">
        <f>Machine_Downtime[[#This Row],[torque_risk]]+Machine_Downtime[[#This Row],[temperature_risk]]+Machine_Downtime[[#This Row],[splindle_speed_risk]]+Machine_Downtime[[#This Row],[pressure_risk]]</f>
        <v>4</v>
      </c>
      <c r="V1508" s="3" t="str">
        <f>IF(Machine_Downtime[[#This Row],[risk_score]]&gt;=5,"High",IF(Machine_Downtime[[#This Row],[risk_score]]&gt;=3,"Medium","Low"))</f>
        <v>Medium</v>
      </c>
    </row>
    <row r="1509" spans="1:22" x14ac:dyDescent="0.3">
      <c r="A1509" t="s">
        <v>419</v>
      </c>
      <c r="B1509" t="s">
        <v>23</v>
      </c>
      <c r="C1509" t="s">
        <v>24</v>
      </c>
      <c r="D1509" s="3">
        <v>98.15279846</v>
      </c>
      <c r="E1509" s="3">
        <v>5.1858638470000002</v>
      </c>
      <c r="F1509" s="3">
        <v>6.3426651679999999</v>
      </c>
      <c r="G1509" s="3">
        <v>9.9</v>
      </c>
      <c r="H1509" s="3">
        <v>49.4</v>
      </c>
      <c r="I1509" s="3">
        <v>29.8</v>
      </c>
      <c r="J1509" s="3">
        <v>0.96499999999999997</v>
      </c>
      <c r="K1509" s="3">
        <v>20.789000000000001</v>
      </c>
      <c r="L1509" s="3">
        <v>20870</v>
      </c>
      <c r="M1509" s="3" t="s">
        <v>152</v>
      </c>
      <c r="N1509" s="3">
        <v>22.87503594</v>
      </c>
      <c r="O1509" s="3">
        <v>1.99</v>
      </c>
      <c r="P1509" t="s">
        <v>37</v>
      </c>
      <c r="Q1509" s="3">
        <f t="shared" si="46"/>
        <v>0</v>
      </c>
      <c r="R1509" s="3">
        <f t="shared" si="47"/>
        <v>2</v>
      </c>
      <c r="S1509" s="3">
        <f>IF(Machine_Downtime[[#This Row],[Coolant_Temperature]]&gt;18,2,0)</f>
        <v>0</v>
      </c>
      <c r="T1509" s="3">
        <f>IF(Machine_Downtime[[#This Row],[Torque]]&gt;24,2,0)</f>
        <v>0</v>
      </c>
      <c r="U1509" s="3">
        <f>Machine_Downtime[[#This Row],[torque_risk]]+Machine_Downtime[[#This Row],[temperature_risk]]+Machine_Downtime[[#This Row],[splindle_speed_risk]]+Machine_Downtime[[#This Row],[pressure_risk]]</f>
        <v>2</v>
      </c>
      <c r="V1509" s="3" t="str">
        <f>IF(Machine_Downtime[[#This Row],[risk_score]]&gt;=5,"High",IF(Machine_Downtime[[#This Row],[risk_score]]&gt;=3,"Medium","Low"))</f>
        <v>Low</v>
      </c>
    </row>
    <row r="1510" spans="1:22" x14ac:dyDescent="0.3">
      <c r="A1510" t="s">
        <v>419</v>
      </c>
      <c r="B1510" t="s">
        <v>17</v>
      </c>
      <c r="C1510" t="s">
        <v>18</v>
      </c>
      <c r="D1510" s="3">
        <v>116.7123544</v>
      </c>
      <c r="E1510" s="3">
        <v>5.2055071780000004</v>
      </c>
      <c r="F1510" s="3">
        <v>6.7698346960000002</v>
      </c>
      <c r="G1510" s="3">
        <v>12.2</v>
      </c>
      <c r="H1510" s="3">
        <v>52.6</v>
      </c>
      <c r="I1510" s="3">
        <v>38.1</v>
      </c>
      <c r="J1510" s="3">
        <v>0.499</v>
      </c>
      <c r="K1510" s="3">
        <v>20.981000000000002</v>
      </c>
      <c r="L1510" s="3">
        <v>20929</v>
      </c>
      <c r="M1510" s="3" t="s">
        <v>134</v>
      </c>
      <c r="N1510" s="3">
        <v>22.810549949999999</v>
      </c>
      <c r="O1510" s="3">
        <v>2.95</v>
      </c>
      <c r="P1510" t="s">
        <v>37</v>
      </c>
      <c r="Q1510" s="3">
        <f t="shared" si="46"/>
        <v>0</v>
      </c>
      <c r="R1510" s="3">
        <f t="shared" si="47"/>
        <v>2</v>
      </c>
      <c r="S1510" s="3">
        <f>IF(Machine_Downtime[[#This Row],[Coolant_Temperature]]&gt;18,2,0)</f>
        <v>0</v>
      </c>
      <c r="T1510" s="3">
        <f>IF(Machine_Downtime[[#This Row],[Torque]]&gt;24,2,0)</f>
        <v>0</v>
      </c>
      <c r="U1510" s="3">
        <f>Machine_Downtime[[#This Row],[torque_risk]]+Machine_Downtime[[#This Row],[temperature_risk]]+Machine_Downtime[[#This Row],[splindle_speed_risk]]+Machine_Downtime[[#This Row],[pressure_risk]]</f>
        <v>2</v>
      </c>
      <c r="V1510" s="3" t="str">
        <f>IF(Machine_Downtime[[#This Row],[risk_score]]&gt;=5,"High",IF(Machine_Downtime[[#This Row],[risk_score]]&gt;=3,"Medium","Low"))</f>
        <v>Low</v>
      </c>
    </row>
    <row r="1511" spans="1:22" x14ac:dyDescent="0.3">
      <c r="A1511" t="s">
        <v>419</v>
      </c>
      <c r="B1511" t="s">
        <v>23</v>
      </c>
      <c r="C1511" t="s">
        <v>24</v>
      </c>
      <c r="D1511" s="3">
        <v>132.67524270000001</v>
      </c>
      <c r="E1511" s="3">
        <v>5.1855495850000004</v>
      </c>
      <c r="F1511" s="3">
        <v>5.941465623</v>
      </c>
      <c r="G1511" s="3">
        <v>22.1</v>
      </c>
      <c r="H1511" s="3">
        <v>42.4</v>
      </c>
      <c r="I1511" s="3">
        <v>33.5</v>
      </c>
      <c r="J1511" s="3">
        <v>1.645</v>
      </c>
      <c r="K1511" s="3">
        <v>17.055</v>
      </c>
      <c r="L1511" s="3">
        <v>20868</v>
      </c>
      <c r="M1511" s="3" t="s">
        <v>67</v>
      </c>
      <c r="N1511" s="3">
        <v>22.877228290000001</v>
      </c>
      <c r="O1511" s="3" t="s">
        <v>81</v>
      </c>
      <c r="P1511" t="s">
        <v>37</v>
      </c>
      <c r="Q1511" s="3">
        <f t="shared" si="46"/>
        <v>0</v>
      </c>
      <c r="R1511" s="3">
        <f t="shared" si="47"/>
        <v>2</v>
      </c>
      <c r="S1511" s="3">
        <f>IF(Machine_Downtime[[#This Row],[Coolant_Temperature]]&gt;18,2,0)</f>
        <v>2</v>
      </c>
      <c r="T1511" s="3">
        <f>IF(Machine_Downtime[[#This Row],[Torque]]&gt;24,2,0)</f>
        <v>0</v>
      </c>
      <c r="U1511" s="3">
        <f>Machine_Downtime[[#This Row],[torque_risk]]+Machine_Downtime[[#This Row],[temperature_risk]]+Machine_Downtime[[#This Row],[splindle_speed_risk]]+Machine_Downtime[[#This Row],[pressure_risk]]</f>
        <v>4</v>
      </c>
      <c r="V1511" s="3" t="str">
        <f>IF(Machine_Downtime[[#This Row],[risk_score]]&gt;=5,"High",IF(Machine_Downtime[[#This Row],[risk_score]]&gt;=3,"Medium","Low"))</f>
        <v>Medium</v>
      </c>
    </row>
    <row r="1512" spans="1:22" x14ac:dyDescent="0.3">
      <c r="A1512" t="s">
        <v>419</v>
      </c>
      <c r="B1512" t="s">
        <v>17</v>
      </c>
      <c r="C1512" t="s">
        <v>18</v>
      </c>
      <c r="D1512" s="3">
        <v>52.58</v>
      </c>
      <c r="E1512" s="3">
        <v>4.5197001979999998</v>
      </c>
      <c r="F1512" s="3">
        <v>7.0360267240000001</v>
      </c>
      <c r="G1512" s="3">
        <v>5.5</v>
      </c>
      <c r="H1512" s="3">
        <v>51.1</v>
      </c>
      <c r="I1512" s="3">
        <v>31.2</v>
      </c>
      <c r="J1512" s="3">
        <v>0.86</v>
      </c>
      <c r="K1512" s="3">
        <v>23.018999999999998</v>
      </c>
      <c r="L1512" s="3">
        <v>18189</v>
      </c>
      <c r="M1512" s="3" t="s">
        <v>64</v>
      </c>
      <c r="N1512" s="3">
        <v>15.900716149999999</v>
      </c>
      <c r="O1512" s="3">
        <v>2.36</v>
      </c>
      <c r="P1512" t="s">
        <v>21</v>
      </c>
      <c r="Q1512" s="3">
        <f t="shared" si="46"/>
        <v>2</v>
      </c>
      <c r="R1512" s="3">
        <f t="shared" si="47"/>
        <v>2</v>
      </c>
      <c r="S1512" s="3">
        <f>IF(Machine_Downtime[[#This Row],[Coolant_Temperature]]&gt;18,2,0)</f>
        <v>0</v>
      </c>
      <c r="T1512" s="3">
        <f>IF(Machine_Downtime[[#This Row],[Torque]]&gt;24,2,0)</f>
        <v>0</v>
      </c>
      <c r="U1512" s="3">
        <f>Machine_Downtime[[#This Row],[torque_risk]]+Machine_Downtime[[#This Row],[temperature_risk]]+Machine_Downtime[[#This Row],[splindle_speed_risk]]+Machine_Downtime[[#This Row],[pressure_risk]]</f>
        <v>4</v>
      </c>
      <c r="V1512" s="3" t="str">
        <f>IF(Machine_Downtime[[#This Row],[risk_score]]&gt;=5,"High",IF(Machine_Downtime[[#This Row],[risk_score]]&gt;=3,"Medium","Low"))</f>
        <v>Medium</v>
      </c>
    </row>
    <row r="1513" spans="1:22" x14ac:dyDescent="0.3">
      <c r="A1513" t="s">
        <v>419</v>
      </c>
      <c r="B1513" t="s">
        <v>28</v>
      </c>
      <c r="C1513" t="s">
        <v>29</v>
      </c>
      <c r="D1513" s="3">
        <v>70.67</v>
      </c>
      <c r="E1513" s="3">
        <v>4.8425205299999998</v>
      </c>
      <c r="F1513" s="3">
        <v>5.792360049</v>
      </c>
      <c r="G1513" s="3">
        <v>6.1</v>
      </c>
      <c r="H1513" s="3">
        <v>51.6</v>
      </c>
      <c r="I1513" s="3" t="s">
        <v>287</v>
      </c>
      <c r="J1513" s="3">
        <v>0.53400000000000003</v>
      </c>
      <c r="K1513" s="3">
        <v>15.157999999999999</v>
      </c>
      <c r="L1513" s="3">
        <v>18366</v>
      </c>
      <c r="M1513" s="3" t="s">
        <v>64</v>
      </c>
      <c r="N1513" s="3">
        <v>16.44955444</v>
      </c>
      <c r="O1513" s="3">
        <v>2.52</v>
      </c>
      <c r="P1513" t="s">
        <v>21</v>
      </c>
      <c r="Q1513" s="3">
        <f t="shared" si="46"/>
        <v>2</v>
      </c>
      <c r="R1513" s="3">
        <f t="shared" si="47"/>
        <v>0</v>
      </c>
      <c r="S1513" s="3">
        <f>IF(Machine_Downtime[[#This Row],[Coolant_Temperature]]&gt;18,2,0)</f>
        <v>0</v>
      </c>
      <c r="T1513" s="3">
        <f>IF(Machine_Downtime[[#This Row],[Torque]]&gt;24,2,0)</f>
        <v>0</v>
      </c>
      <c r="U1513" s="3">
        <f>Machine_Downtime[[#This Row],[torque_risk]]+Machine_Downtime[[#This Row],[temperature_risk]]+Machine_Downtime[[#This Row],[splindle_speed_risk]]+Machine_Downtime[[#This Row],[pressure_risk]]</f>
        <v>2</v>
      </c>
      <c r="V1513" s="3" t="str">
        <f>IF(Machine_Downtime[[#This Row],[risk_score]]&gt;=5,"High",IF(Machine_Downtime[[#This Row],[risk_score]]&gt;=3,"Medium","Low"))</f>
        <v>Low</v>
      </c>
    </row>
    <row r="1514" spans="1:22" x14ac:dyDescent="0.3">
      <c r="A1514" t="s">
        <v>419</v>
      </c>
      <c r="B1514" t="s">
        <v>28</v>
      </c>
      <c r="C1514" t="s">
        <v>29</v>
      </c>
      <c r="D1514" s="3">
        <v>95.09786656</v>
      </c>
      <c r="E1514" s="3">
        <v>5.198751122</v>
      </c>
      <c r="F1514" s="3">
        <v>6.8280622050000002</v>
      </c>
      <c r="G1514" s="3">
        <v>22.2</v>
      </c>
      <c r="H1514" s="3">
        <v>50.4</v>
      </c>
      <c r="I1514" s="3">
        <v>33.700000000000003</v>
      </c>
      <c r="J1514" s="3">
        <v>0.94599999999999995</v>
      </c>
      <c r="K1514" s="3">
        <v>34.347000000000001</v>
      </c>
      <c r="L1514" s="3">
        <v>16198</v>
      </c>
      <c r="M1514" s="3" t="s">
        <v>105</v>
      </c>
      <c r="N1514" s="3">
        <v>22.840015309999998</v>
      </c>
      <c r="O1514" s="3">
        <v>2.0099999999999998</v>
      </c>
      <c r="P1514" t="s">
        <v>37</v>
      </c>
      <c r="Q1514" s="3">
        <f t="shared" si="46"/>
        <v>0</v>
      </c>
      <c r="R1514" s="3">
        <f t="shared" si="47"/>
        <v>0</v>
      </c>
      <c r="S1514" s="3">
        <f>IF(Machine_Downtime[[#This Row],[Coolant_Temperature]]&gt;18,2,0)</f>
        <v>2</v>
      </c>
      <c r="T1514" s="3">
        <f>IF(Machine_Downtime[[#This Row],[Torque]]&gt;24,2,0)</f>
        <v>0</v>
      </c>
      <c r="U1514" s="3">
        <f>Machine_Downtime[[#This Row],[torque_risk]]+Machine_Downtime[[#This Row],[temperature_risk]]+Machine_Downtime[[#This Row],[splindle_speed_risk]]+Machine_Downtime[[#This Row],[pressure_risk]]</f>
        <v>2</v>
      </c>
      <c r="V1514" s="3" t="str">
        <f>IF(Machine_Downtime[[#This Row],[risk_score]]&gt;=5,"High",IF(Machine_Downtime[[#This Row],[risk_score]]&gt;=3,"Medium","Low"))</f>
        <v>Low</v>
      </c>
    </row>
    <row r="1515" spans="1:22" x14ac:dyDescent="0.3">
      <c r="A1515" t="s">
        <v>419</v>
      </c>
      <c r="B1515" t="s">
        <v>28</v>
      </c>
      <c r="C1515" t="s">
        <v>29</v>
      </c>
      <c r="D1515" s="3">
        <v>150.81257149999999</v>
      </c>
      <c r="E1515" s="3">
        <v>5.2251883259999996</v>
      </c>
      <c r="F1515" s="3">
        <v>6.7118172649999996</v>
      </c>
      <c r="G1515" s="3">
        <v>22.4</v>
      </c>
      <c r="H1515" s="3">
        <v>46.1</v>
      </c>
      <c r="I1515" s="3" t="s">
        <v>121</v>
      </c>
      <c r="J1515" s="3">
        <v>1.1879999999999999</v>
      </c>
      <c r="K1515" s="3">
        <v>24.266999999999999</v>
      </c>
      <c r="L1515" s="3">
        <v>17726</v>
      </c>
      <c r="M1515" s="3" t="s">
        <v>220</v>
      </c>
      <c r="N1515" s="3">
        <v>22.736676670000001</v>
      </c>
      <c r="O1515" s="3" t="s">
        <v>81</v>
      </c>
      <c r="P1515" t="s">
        <v>37</v>
      </c>
      <c r="Q1515" s="3">
        <f t="shared" si="46"/>
        <v>0</v>
      </c>
      <c r="R1515" s="3">
        <f t="shared" si="47"/>
        <v>0</v>
      </c>
      <c r="S1515" s="3">
        <f>IF(Machine_Downtime[[#This Row],[Coolant_Temperature]]&gt;18,2,0)</f>
        <v>2</v>
      </c>
      <c r="T1515" s="3">
        <f>IF(Machine_Downtime[[#This Row],[Torque]]&gt;24,2,0)</f>
        <v>0</v>
      </c>
      <c r="U1515" s="3">
        <f>Machine_Downtime[[#This Row],[torque_risk]]+Machine_Downtime[[#This Row],[temperature_risk]]+Machine_Downtime[[#This Row],[splindle_speed_risk]]+Machine_Downtime[[#This Row],[pressure_risk]]</f>
        <v>2</v>
      </c>
      <c r="V1515" s="3" t="str">
        <f>IF(Machine_Downtime[[#This Row],[risk_score]]&gt;=5,"High",IF(Machine_Downtime[[#This Row],[risk_score]]&gt;=3,"Medium","Low"))</f>
        <v>Low</v>
      </c>
    </row>
    <row r="1516" spans="1:22" x14ac:dyDescent="0.3">
      <c r="A1516" t="s">
        <v>419</v>
      </c>
      <c r="B1516" t="s">
        <v>23</v>
      </c>
      <c r="C1516" t="s">
        <v>24</v>
      </c>
      <c r="D1516" s="3">
        <v>125.1317107</v>
      </c>
      <c r="E1516" s="3">
        <v>5.2236442519999997</v>
      </c>
      <c r="F1516" s="3">
        <v>6.0303902149999997</v>
      </c>
      <c r="G1516" s="3">
        <v>22.4</v>
      </c>
      <c r="H1516" s="3" t="s">
        <v>72</v>
      </c>
      <c r="I1516" s="3">
        <v>35.9</v>
      </c>
      <c r="J1516" s="3">
        <v>1.4490000000000001</v>
      </c>
      <c r="K1516" s="3">
        <v>27.042000000000002</v>
      </c>
      <c r="L1516" s="3">
        <v>18436</v>
      </c>
      <c r="M1516" s="3" t="s">
        <v>30</v>
      </c>
      <c r="N1516" s="3">
        <v>22.7453428</v>
      </c>
      <c r="O1516" s="3">
        <v>2.02</v>
      </c>
      <c r="P1516" t="s">
        <v>37</v>
      </c>
      <c r="Q1516" s="3">
        <f t="shared" si="46"/>
        <v>0</v>
      </c>
      <c r="R1516" s="3">
        <f t="shared" si="47"/>
        <v>0</v>
      </c>
      <c r="S1516" s="3">
        <f>IF(Machine_Downtime[[#This Row],[Coolant_Temperature]]&gt;18,2,0)</f>
        <v>2</v>
      </c>
      <c r="T1516" s="3">
        <f>IF(Machine_Downtime[[#This Row],[Torque]]&gt;24,2,0)</f>
        <v>0</v>
      </c>
      <c r="U1516" s="3">
        <f>Machine_Downtime[[#This Row],[torque_risk]]+Machine_Downtime[[#This Row],[temperature_risk]]+Machine_Downtime[[#This Row],[splindle_speed_risk]]+Machine_Downtime[[#This Row],[pressure_risk]]</f>
        <v>2</v>
      </c>
      <c r="V1516" s="3" t="str">
        <f>IF(Machine_Downtime[[#This Row],[risk_score]]&gt;=5,"High",IF(Machine_Downtime[[#This Row],[risk_score]]&gt;=3,"Medium","Low"))</f>
        <v>Low</v>
      </c>
    </row>
    <row r="1517" spans="1:22" x14ac:dyDescent="0.3">
      <c r="A1517" t="s">
        <v>419</v>
      </c>
      <c r="B1517" t="s">
        <v>17</v>
      </c>
      <c r="C1517" t="s">
        <v>18</v>
      </c>
      <c r="D1517" s="3">
        <v>68.709999999999994</v>
      </c>
      <c r="E1517" s="3">
        <v>5.5678565730000003</v>
      </c>
      <c r="F1517" s="3">
        <v>6.5567694479999998</v>
      </c>
      <c r="G1517" s="3">
        <v>9.6999999999999993</v>
      </c>
      <c r="H1517" s="3">
        <v>40.6</v>
      </c>
      <c r="I1517" s="3">
        <v>29.9</v>
      </c>
      <c r="J1517" s="3">
        <v>0.84599999999999997</v>
      </c>
      <c r="K1517" s="3">
        <v>17.555</v>
      </c>
      <c r="L1517" s="3">
        <v>18372</v>
      </c>
      <c r="M1517" s="3" t="s">
        <v>47</v>
      </c>
      <c r="N1517" s="3">
        <v>25.985303720000001</v>
      </c>
      <c r="O1517" s="3">
        <v>2.39</v>
      </c>
      <c r="P1517" t="s">
        <v>21</v>
      </c>
      <c r="Q1517" s="3">
        <f t="shared" si="46"/>
        <v>2</v>
      </c>
      <c r="R1517" s="3">
        <f t="shared" si="47"/>
        <v>0</v>
      </c>
      <c r="S1517" s="3">
        <f>IF(Machine_Downtime[[#This Row],[Coolant_Temperature]]&gt;18,2,0)</f>
        <v>0</v>
      </c>
      <c r="T1517" s="3">
        <f>IF(Machine_Downtime[[#This Row],[Torque]]&gt;24,2,0)</f>
        <v>2</v>
      </c>
      <c r="U1517" s="3">
        <f>Machine_Downtime[[#This Row],[torque_risk]]+Machine_Downtime[[#This Row],[temperature_risk]]+Machine_Downtime[[#This Row],[splindle_speed_risk]]+Machine_Downtime[[#This Row],[pressure_risk]]</f>
        <v>4</v>
      </c>
      <c r="V1517" s="3" t="str">
        <f>IF(Machine_Downtime[[#This Row],[risk_score]]&gt;=5,"High",IF(Machine_Downtime[[#This Row],[risk_score]]&gt;=3,"Medium","Low"))</f>
        <v>Medium</v>
      </c>
    </row>
    <row r="1518" spans="1:22" x14ac:dyDescent="0.3">
      <c r="A1518" t="s">
        <v>419</v>
      </c>
      <c r="B1518" t="s">
        <v>17</v>
      </c>
      <c r="C1518" t="s">
        <v>18</v>
      </c>
      <c r="D1518" s="3">
        <v>91.88</v>
      </c>
      <c r="E1518" s="3">
        <v>4.5195417549999997</v>
      </c>
      <c r="F1518" s="3">
        <v>6.1961066120000003</v>
      </c>
      <c r="G1518" s="3">
        <v>26.5</v>
      </c>
      <c r="H1518" s="3" t="s">
        <v>119</v>
      </c>
      <c r="I1518" s="3">
        <v>32.299999999999997</v>
      </c>
      <c r="J1518" s="3">
        <v>0.83399999999999996</v>
      </c>
      <c r="K1518" s="3">
        <v>25.212</v>
      </c>
      <c r="L1518" s="3">
        <v>18189</v>
      </c>
      <c r="M1518" s="3" t="s">
        <v>197</v>
      </c>
      <c r="N1518" s="3">
        <v>17.899311019999999</v>
      </c>
      <c r="O1518" s="3">
        <v>2.56</v>
      </c>
      <c r="P1518" t="s">
        <v>21</v>
      </c>
      <c r="Q1518" s="3">
        <f t="shared" si="46"/>
        <v>0</v>
      </c>
      <c r="R1518" s="3">
        <f t="shared" si="47"/>
        <v>0</v>
      </c>
      <c r="S1518" s="3">
        <f>IF(Machine_Downtime[[#This Row],[Coolant_Temperature]]&gt;18,2,0)</f>
        <v>2</v>
      </c>
      <c r="T1518" s="3">
        <f>IF(Machine_Downtime[[#This Row],[Torque]]&gt;24,2,0)</f>
        <v>0</v>
      </c>
      <c r="U1518" s="3">
        <f>Machine_Downtime[[#This Row],[torque_risk]]+Machine_Downtime[[#This Row],[temperature_risk]]+Machine_Downtime[[#This Row],[splindle_speed_risk]]+Machine_Downtime[[#This Row],[pressure_risk]]</f>
        <v>2</v>
      </c>
      <c r="V1518" s="3" t="str">
        <f>IF(Machine_Downtime[[#This Row],[risk_score]]&gt;=5,"High",IF(Machine_Downtime[[#This Row],[risk_score]]&gt;=3,"Medium","Low"))</f>
        <v>Low</v>
      </c>
    </row>
    <row r="1519" spans="1:22" x14ac:dyDescent="0.3">
      <c r="A1519" t="s">
        <v>419</v>
      </c>
      <c r="B1519" t="s">
        <v>17</v>
      </c>
      <c r="C1519" t="s">
        <v>18</v>
      </c>
      <c r="D1519" s="3">
        <v>67.180000000000007</v>
      </c>
      <c r="E1519" s="3">
        <v>4.5668539020000001</v>
      </c>
      <c r="F1519" s="3">
        <v>6.3965498289999996</v>
      </c>
      <c r="G1519" s="3">
        <v>32.6</v>
      </c>
      <c r="H1519" s="3">
        <v>40.5</v>
      </c>
      <c r="I1519" s="3">
        <v>29.6</v>
      </c>
      <c r="J1519" s="3">
        <v>0.77</v>
      </c>
      <c r="K1519" s="3">
        <v>22.058</v>
      </c>
      <c r="L1519" s="3">
        <v>18235</v>
      </c>
      <c r="M1519" s="3" t="s">
        <v>163</v>
      </c>
      <c r="N1519" s="3">
        <v>26.180531940000002</v>
      </c>
      <c r="O1519" s="3">
        <v>2.4500000000000002</v>
      </c>
      <c r="P1519" t="s">
        <v>21</v>
      </c>
      <c r="Q1519" s="3">
        <f t="shared" si="46"/>
        <v>2</v>
      </c>
      <c r="R1519" s="3">
        <f t="shared" si="47"/>
        <v>0</v>
      </c>
      <c r="S1519" s="3">
        <f>IF(Machine_Downtime[[#This Row],[Coolant_Temperature]]&gt;18,2,0)</f>
        <v>2</v>
      </c>
      <c r="T1519" s="3">
        <f>IF(Machine_Downtime[[#This Row],[Torque]]&gt;24,2,0)</f>
        <v>2</v>
      </c>
      <c r="U1519" s="3">
        <f>Machine_Downtime[[#This Row],[torque_risk]]+Machine_Downtime[[#This Row],[temperature_risk]]+Machine_Downtime[[#This Row],[splindle_speed_risk]]+Machine_Downtime[[#This Row],[pressure_risk]]</f>
        <v>6</v>
      </c>
      <c r="V1519" s="3" t="str">
        <f>IF(Machine_Downtime[[#This Row],[risk_score]]&gt;=5,"High",IF(Machine_Downtime[[#This Row],[risk_score]]&gt;=3,"Medium","Low"))</f>
        <v>High</v>
      </c>
    </row>
    <row r="1520" spans="1:22" x14ac:dyDescent="0.3">
      <c r="A1520" t="s">
        <v>419</v>
      </c>
      <c r="B1520" t="s">
        <v>23</v>
      </c>
      <c r="C1520" t="s">
        <v>24</v>
      </c>
      <c r="D1520" s="3">
        <v>99.707815600000004</v>
      </c>
      <c r="E1520" s="3">
        <v>5.223022287</v>
      </c>
      <c r="F1520" s="3">
        <v>6.3625126700000001</v>
      </c>
      <c r="G1520" s="3">
        <v>22.4</v>
      </c>
      <c r="H1520" s="3">
        <v>41.5</v>
      </c>
      <c r="I1520" s="3">
        <v>34.5</v>
      </c>
      <c r="J1520" s="3">
        <v>1.55</v>
      </c>
      <c r="K1520" s="3">
        <v>12.747999999999999</v>
      </c>
      <c r="L1520" s="3">
        <v>19197</v>
      </c>
      <c r="M1520" s="3" t="s">
        <v>143</v>
      </c>
      <c r="N1520" s="3">
        <v>22.749678339999999</v>
      </c>
      <c r="O1520" s="3">
        <v>2.17</v>
      </c>
      <c r="P1520" t="s">
        <v>37</v>
      </c>
      <c r="Q1520" s="3">
        <f t="shared" si="46"/>
        <v>0</v>
      </c>
      <c r="R1520" s="3">
        <f t="shared" si="47"/>
        <v>0</v>
      </c>
      <c r="S1520" s="3">
        <f>IF(Machine_Downtime[[#This Row],[Coolant_Temperature]]&gt;18,2,0)</f>
        <v>2</v>
      </c>
      <c r="T1520" s="3">
        <f>IF(Machine_Downtime[[#This Row],[Torque]]&gt;24,2,0)</f>
        <v>0</v>
      </c>
      <c r="U1520" s="3">
        <f>Machine_Downtime[[#This Row],[torque_risk]]+Machine_Downtime[[#This Row],[temperature_risk]]+Machine_Downtime[[#This Row],[splindle_speed_risk]]+Machine_Downtime[[#This Row],[pressure_risk]]</f>
        <v>2</v>
      </c>
      <c r="V1520" s="3" t="str">
        <f>IF(Machine_Downtime[[#This Row],[risk_score]]&gt;=5,"High",IF(Machine_Downtime[[#This Row],[risk_score]]&gt;=3,"Medium","Low"))</f>
        <v>Low</v>
      </c>
    </row>
    <row r="1521" spans="1:22" x14ac:dyDescent="0.3">
      <c r="A1521" t="s">
        <v>419</v>
      </c>
      <c r="B1521" t="s">
        <v>28</v>
      </c>
      <c r="C1521" t="s">
        <v>29</v>
      </c>
      <c r="D1521" s="3">
        <v>145.26264879999999</v>
      </c>
      <c r="E1521" s="3">
        <v>3.1069600020000001</v>
      </c>
      <c r="F1521" s="3">
        <v>6.6015427439999996</v>
      </c>
      <c r="G1521" s="3">
        <v>12.2</v>
      </c>
      <c r="H1521" s="3">
        <v>46.8</v>
      </c>
      <c r="I1521" s="3">
        <v>35.299999999999997</v>
      </c>
      <c r="J1521" s="3">
        <v>0.41599999999999998</v>
      </c>
      <c r="K1521" s="3">
        <v>16.646000000000001</v>
      </c>
      <c r="L1521" s="3">
        <v>20981</v>
      </c>
      <c r="M1521" s="3" t="s">
        <v>225</v>
      </c>
      <c r="N1521" s="3">
        <v>32.519298550000002</v>
      </c>
      <c r="O1521" s="3">
        <v>2.0099999999999998</v>
      </c>
      <c r="P1521" t="s">
        <v>37</v>
      </c>
      <c r="Q1521" s="3">
        <f t="shared" si="46"/>
        <v>0</v>
      </c>
      <c r="R1521" s="3">
        <f t="shared" si="47"/>
        <v>0</v>
      </c>
      <c r="S1521" s="3">
        <f>IF(Machine_Downtime[[#This Row],[Coolant_Temperature]]&gt;18,2,0)</f>
        <v>0</v>
      </c>
      <c r="T1521" s="3">
        <f>IF(Machine_Downtime[[#This Row],[Torque]]&gt;24,2,0)</f>
        <v>2</v>
      </c>
      <c r="U1521" s="3">
        <f>Machine_Downtime[[#This Row],[torque_risk]]+Machine_Downtime[[#This Row],[temperature_risk]]+Machine_Downtime[[#This Row],[splindle_speed_risk]]+Machine_Downtime[[#This Row],[pressure_risk]]</f>
        <v>2</v>
      </c>
      <c r="V1521" s="3" t="str">
        <f>IF(Machine_Downtime[[#This Row],[risk_score]]&gt;=5,"High",IF(Machine_Downtime[[#This Row],[risk_score]]&gt;=3,"Medium","Low"))</f>
        <v>Low</v>
      </c>
    </row>
    <row r="1522" spans="1:22" x14ac:dyDescent="0.3">
      <c r="A1522" t="s">
        <v>419</v>
      </c>
      <c r="B1522" t="s">
        <v>23</v>
      </c>
      <c r="C1522" t="s">
        <v>24</v>
      </c>
      <c r="D1522" s="3">
        <v>114.6589068</v>
      </c>
      <c r="E1522" s="3">
        <v>3.1059824479999998</v>
      </c>
      <c r="F1522" s="3">
        <v>5.9505040329999996</v>
      </c>
      <c r="G1522" s="3">
        <v>4.5</v>
      </c>
      <c r="H1522" s="3">
        <v>47.7</v>
      </c>
      <c r="I1522" s="3">
        <v>35.9</v>
      </c>
      <c r="J1522" s="3">
        <v>1.115</v>
      </c>
      <c r="K1522" s="3">
        <v>20.356999999999999</v>
      </c>
      <c r="L1522" s="3">
        <v>20875</v>
      </c>
      <c r="M1522" s="3" t="s">
        <v>140</v>
      </c>
      <c r="N1522" s="3">
        <v>33.923365019999999</v>
      </c>
      <c r="O1522" s="3" t="s">
        <v>81</v>
      </c>
      <c r="P1522" t="s">
        <v>37</v>
      </c>
      <c r="Q1522" s="3">
        <f t="shared" si="46"/>
        <v>0</v>
      </c>
      <c r="R1522" s="3">
        <f t="shared" si="47"/>
        <v>2</v>
      </c>
      <c r="S1522" s="3">
        <f>IF(Machine_Downtime[[#This Row],[Coolant_Temperature]]&gt;18,2,0)</f>
        <v>0</v>
      </c>
      <c r="T1522" s="3">
        <f>IF(Machine_Downtime[[#This Row],[Torque]]&gt;24,2,0)</f>
        <v>2</v>
      </c>
      <c r="U1522" s="3">
        <f>Machine_Downtime[[#This Row],[torque_risk]]+Machine_Downtime[[#This Row],[temperature_risk]]+Machine_Downtime[[#This Row],[splindle_speed_risk]]+Machine_Downtime[[#This Row],[pressure_risk]]</f>
        <v>4</v>
      </c>
      <c r="V1522" s="3" t="str">
        <f>IF(Machine_Downtime[[#This Row],[risk_score]]&gt;=5,"High",IF(Machine_Downtime[[#This Row],[risk_score]]&gt;=3,"Medium","Low"))</f>
        <v>Medium</v>
      </c>
    </row>
    <row r="1523" spans="1:22" x14ac:dyDescent="0.3">
      <c r="A1523" t="s">
        <v>419</v>
      </c>
      <c r="B1523" t="s">
        <v>28</v>
      </c>
      <c r="C1523" t="s">
        <v>29</v>
      </c>
      <c r="D1523" s="3">
        <v>157.47</v>
      </c>
      <c r="E1523" s="3">
        <v>6.5603321990000003</v>
      </c>
      <c r="F1523" s="3">
        <v>6.8441877870000001</v>
      </c>
      <c r="G1523" s="3" t="s">
        <v>235</v>
      </c>
      <c r="H1523" s="3">
        <v>47.6</v>
      </c>
      <c r="I1523" s="3">
        <v>34.1</v>
      </c>
      <c r="J1523" s="3">
        <v>0.85499999999999998</v>
      </c>
      <c r="K1523" s="3">
        <v>28.228000000000002</v>
      </c>
      <c r="L1523" s="3">
        <v>18266</v>
      </c>
      <c r="M1523" s="3" t="s">
        <v>71</v>
      </c>
      <c r="N1523" s="3">
        <v>26.136099860000002</v>
      </c>
      <c r="O1523" s="3">
        <v>2.4</v>
      </c>
      <c r="P1523" t="s">
        <v>21</v>
      </c>
      <c r="Q1523" s="3">
        <f t="shared" si="46"/>
        <v>0</v>
      </c>
      <c r="R1523" s="3">
        <f t="shared" si="47"/>
        <v>2</v>
      </c>
      <c r="S1523" s="3">
        <f>IF(Machine_Downtime[[#This Row],[Coolant_Temperature]]&gt;18,2,0)</f>
        <v>2</v>
      </c>
      <c r="T1523" s="3">
        <f>IF(Machine_Downtime[[#This Row],[Torque]]&gt;24,2,0)</f>
        <v>2</v>
      </c>
      <c r="U1523" s="3">
        <f>Machine_Downtime[[#This Row],[torque_risk]]+Machine_Downtime[[#This Row],[temperature_risk]]+Machine_Downtime[[#This Row],[splindle_speed_risk]]+Machine_Downtime[[#This Row],[pressure_risk]]</f>
        <v>6</v>
      </c>
      <c r="V1523" s="3" t="str">
        <f>IF(Machine_Downtime[[#This Row],[risk_score]]&gt;=5,"High",IF(Machine_Downtime[[#This Row],[risk_score]]&gt;=3,"Medium","Low"))</f>
        <v>High</v>
      </c>
    </row>
    <row r="1524" spans="1:22" x14ac:dyDescent="0.3">
      <c r="A1524" t="s">
        <v>419</v>
      </c>
      <c r="B1524" t="s">
        <v>28</v>
      </c>
      <c r="C1524" t="s">
        <v>29</v>
      </c>
      <c r="D1524" s="3">
        <v>121.86</v>
      </c>
      <c r="E1524" s="3">
        <v>5.9183573369999998</v>
      </c>
      <c r="F1524" s="3">
        <v>6.873220721</v>
      </c>
      <c r="G1524" s="3">
        <v>10.199999999999999</v>
      </c>
      <c r="H1524" s="3">
        <v>43.6</v>
      </c>
      <c r="I1524" s="3" t="s">
        <v>88</v>
      </c>
      <c r="J1524" s="3">
        <v>0.56200000000000006</v>
      </c>
      <c r="K1524" s="3">
        <v>18.13</v>
      </c>
      <c r="L1524" s="3">
        <v>18273</v>
      </c>
      <c r="M1524" s="3" t="s">
        <v>49</v>
      </c>
      <c r="N1524" s="3">
        <v>26.12608767</v>
      </c>
      <c r="O1524" s="3">
        <v>2.71</v>
      </c>
      <c r="P1524" t="s">
        <v>21</v>
      </c>
      <c r="Q1524" s="3">
        <f t="shared" si="46"/>
        <v>0</v>
      </c>
      <c r="R1524" s="3">
        <f t="shared" si="47"/>
        <v>0</v>
      </c>
      <c r="S1524" s="3">
        <f>IF(Machine_Downtime[[#This Row],[Coolant_Temperature]]&gt;18,2,0)</f>
        <v>0</v>
      </c>
      <c r="T1524" s="3">
        <f>IF(Machine_Downtime[[#This Row],[Torque]]&gt;24,2,0)</f>
        <v>2</v>
      </c>
      <c r="U1524" s="3">
        <f>Machine_Downtime[[#This Row],[torque_risk]]+Machine_Downtime[[#This Row],[temperature_risk]]+Machine_Downtime[[#This Row],[splindle_speed_risk]]+Machine_Downtime[[#This Row],[pressure_risk]]</f>
        <v>2</v>
      </c>
      <c r="V1524" s="3" t="str">
        <f>IF(Machine_Downtime[[#This Row],[risk_score]]&gt;=5,"High",IF(Machine_Downtime[[#This Row],[risk_score]]&gt;=3,"Medium","Low"))</f>
        <v>Low</v>
      </c>
    </row>
    <row r="1525" spans="1:22" x14ac:dyDescent="0.3">
      <c r="A1525" t="s">
        <v>419</v>
      </c>
      <c r="B1525" t="s">
        <v>23</v>
      </c>
      <c r="C1525" t="s">
        <v>24</v>
      </c>
      <c r="D1525" s="3">
        <v>111.73</v>
      </c>
      <c r="E1525" s="3">
        <v>6.893181921</v>
      </c>
      <c r="F1525" s="3">
        <v>6.527699385</v>
      </c>
      <c r="G1525" s="3">
        <v>4.4000000000000004</v>
      </c>
      <c r="H1525" s="3" t="s">
        <v>177</v>
      </c>
      <c r="I1525" s="3">
        <v>36.799999999999997</v>
      </c>
      <c r="J1525" s="3">
        <v>1.4870000000000001</v>
      </c>
      <c r="K1525" s="3">
        <v>17.768000000000001</v>
      </c>
      <c r="L1525" s="3">
        <v>18275</v>
      </c>
      <c r="M1525" s="3" t="s">
        <v>75</v>
      </c>
      <c r="N1525" s="3">
        <v>26.123228449999999</v>
      </c>
      <c r="O1525" s="3">
        <v>2.56</v>
      </c>
      <c r="P1525" t="s">
        <v>21</v>
      </c>
      <c r="Q1525" s="3">
        <f t="shared" si="46"/>
        <v>0</v>
      </c>
      <c r="R1525" s="3">
        <f t="shared" si="47"/>
        <v>0</v>
      </c>
      <c r="S1525" s="3">
        <f>IF(Machine_Downtime[[#This Row],[Coolant_Temperature]]&gt;18,2,0)</f>
        <v>0</v>
      </c>
      <c r="T1525" s="3">
        <f>IF(Machine_Downtime[[#This Row],[Torque]]&gt;24,2,0)</f>
        <v>2</v>
      </c>
      <c r="U1525" s="3">
        <f>Machine_Downtime[[#This Row],[torque_risk]]+Machine_Downtime[[#This Row],[temperature_risk]]+Machine_Downtime[[#This Row],[splindle_speed_risk]]+Machine_Downtime[[#This Row],[pressure_risk]]</f>
        <v>2</v>
      </c>
      <c r="V1525" s="3" t="str">
        <f>IF(Machine_Downtime[[#This Row],[risk_score]]&gt;=5,"High",IF(Machine_Downtime[[#This Row],[risk_score]]&gt;=3,"Medium","Low"))</f>
        <v>Low</v>
      </c>
    </row>
    <row r="1526" spans="1:22" x14ac:dyDescent="0.3">
      <c r="A1526" t="s">
        <v>419</v>
      </c>
      <c r="B1526" t="s">
        <v>28</v>
      </c>
      <c r="C1526" t="s">
        <v>29</v>
      </c>
      <c r="D1526" s="3">
        <v>92.855739900000003</v>
      </c>
      <c r="E1526" s="3">
        <v>5.2229005700000002</v>
      </c>
      <c r="F1526" s="3">
        <v>7.2228016439999996</v>
      </c>
      <c r="G1526" s="3">
        <v>22.4</v>
      </c>
      <c r="H1526" s="3">
        <v>43.5</v>
      </c>
      <c r="I1526" s="3">
        <v>38.4</v>
      </c>
      <c r="J1526" s="3">
        <v>0.60799999999999998</v>
      </c>
      <c r="K1526" s="3">
        <v>23.084</v>
      </c>
      <c r="L1526" s="3">
        <v>14152</v>
      </c>
      <c r="M1526" s="3" t="s">
        <v>95</v>
      </c>
      <c r="N1526" s="3">
        <v>22.75184673</v>
      </c>
      <c r="O1526" s="3">
        <v>1.85</v>
      </c>
      <c r="P1526" t="s">
        <v>37</v>
      </c>
      <c r="Q1526" s="3">
        <f t="shared" si="46"/>
        <v>0</v>
      </c>
      <c r="R1526" s="3">
        <f t="shared" si="47"/>
        <v>0</v>
      </c>
      <c r="S1526" s="3">
        <f>IF(Machine_Downtime[[#This Row],[Coolant_Temperature]]&gt;18,2,0)</f>
        <v>2</v>
      </c>
      <c r="T1526" s="3">
        <f>IF(Machine_Downtime[[#This Row],[Torque]]&gt;24,2,0)</f>
        <v>0</v>
      </c>
      <c r="U1526" s="3">
        <f>Machine_Downtime[[#This Row],[torque_risk]]+Machine_Downtime[[#This Row],[temperature_risk]]+Machine_Downtime[[#This Row],[splindle_speed_risk]]+Machine_Downtime[[#This Row],[pressure_risk]]</f>
        <v>2</v>
      </c>
      <c r="V1526" s="3" t="str">
        <f>IF(Machine_Downtime[[#This Row],[risk_score]]&gt;=5,"High",IF(Machine_Downtime[[#This Row],[risk_score]]&gt;=3,"Medium","Low"))</f>
        <v>Low</v>
      </c>
    </row>
    <row r="1527" spans="1:22" x14ac:dyDescent="0.3">
      <c r="A1527" t="s">
        <v>419</v>
      </c>
      <c r="B1527" t="s">
        <v>17</v>
      </c>
      <c r="C1527" t="s">
        <v>18</v>
      </c>
      <c r="D1527" s="3">
        <v>137.27080989999999</v>
      </c>
      <c r="E1527" s="3">
        <v>5.187902383</v>
      </c>
      <c r="F1527" s="3">
        <v>5.7909814180000003</v>
      </c>
      <c r="G1527" s="3">
        <v>22.1</v>
      </c>
      <c r="H1527" s="3">
        <v>59.1</v>
      </c>
      <c r="I1527" s="3">
        <v>31.5</v>
      </c>
      <c r="J1527" s="3">
        <v>0.57499999999999996</v>
      </c>
      <c r="K1527" s="3">
        <v>23.843</v>
      </c>
      <c r="L1527" s="3">
        <v>13272</v>
      </c>
      <c r="M1527" s="3" t="s">
        <v>325</v>
      </c>
      <c r="N1527" s="3">
        <v>22.869556889999998</v>
      </c>
      <c r="O1527" s="3">
        <v>2.11</v>
      </c>
      <c r="P1527" t="s">
        <v>37</v>
      </c>
      <c r="Q1527" s="3">
        <f t="shared" si="46"/>
        <v>0</v>
      </c>
      <c r="R1527" s="3">
        <f t="shared" si="47"/>
        <v>0</v>
      </c>
      <c r="S1527" s="3">
        <f>IF(Machine_Downtime[[#This Row],[Coolant_Temperature]]&gt;18,2,0)</f>
        <v>2</v>
      </c>
      <c r="T1527" s="3">
        <f>IF(Machine_Downtime[[#This Row],[Torque]]&gt;24,2,0)</f>
        <v>0</v>
      </c>
      <c r="U1527" s="3">
        <f>Machine_Downtime[[#This Row],[torque_risk]]+Machine_Downtime[[#This Row],[temperature_risk]]+Machine_Downtime[[#This Row],[splindle_speed_risk]]+Machine_Downtime[[#This Row],[pressure_risk]]</f>
        <v>2</v>
      </c>
      <c r="V1527" s="3" t="str">
        <f>IF(Machine_Downtime[[#This Row],[risk_score]]&gt;=5,"High",IF(Machine_Downtime[[#This Row],[risk_score]]&gt;=3,"Medium","Low"))</f>
        <v>Low</v>
      </c>
    </row>
    <row r="1528" spans="1:22" x14ac:dyDescent="0.3">
      <c r="A1528" t="s">
        <v>420</v>
      </c>
      <c r="B1528" t="s">
        <v>17</v>
      </c>
      <c r="C1528" t="s">
        <v>18</v>
      </c>
      <c r="D1528" s="3">
        <v>140.22998630000001</v>
      </c>
      <c r="E1528" s="3">
        <v>5.3400495790000004</v>
      </c>
      <c r="F1528" s="3">
        <v>6.5056150910000001</v>
      </c>
      <c r="G1528" s="3">
        <v>23.6</v>
      </c>
      <c r="H1528" s="3">
        <v>52.4</v>
      </c>
      <c r="I1528" s="3">
        <v>33.700000000000003</v>
      </c>
      <c r="J1528" s="3">
        <v>0.98799999999999999</v>
      </c>
      <c r="K1528" s="3">
        <v>27.832000000000001</v>
      </c>
      <c r="L1528" s="3">
        <v>15217</v>
      </c>
      <c r="M1528" s="3" t="s">
        <v>170</v>
      </c>
      <c r="N1528" s="3">
        <v>22.253391130000001</v>
      </c>
      <c r="O1528" s="3">
        <v>1.91</v>
      </c>
      <c r="P1528" t="s">
        <v>37</v>
      </c>
      <c r="Q1528" s="3">
        <f t="shared" si="46"/>
        <v>0</v>
      </c>
      <c r="R1528" s="3">
        <f t="shared" si="47"/>
        <v>0</v>
      </c>
      <c r="S1528" s="3">
        <f>IF(Machine_Downtime[[#This Row],[Coolant_Temperature]]&gt;18,2,0)</f>
        <v>2</v>
      </c>
      <c r="T1528" s="3">
        <f>IF(Machine_Downtime[[#This Row],[Torque]]&gt;24,2,0)</f>
        <v>0</v>
      </c>
      <c r="U1528" s="3">
        <f>Machine_Downtime[[#This Row],[torque_risk]]+Machine_Downtime[[#This Row],[temperature_risk]]+Machine_Downtime[[#This Row],[splindle_speed_risk]]+Machine_Downtime[[#This Row],[pressure_risk]]</f>
        <v>2</v>
      </c>
      <c r="V1528" s="3" t="str">
        <f>IF(Machine_Downtime[[#This Row],[risk_score]]&gt;=5,"High",IF(Machine_Downtime[[#This Row],[risk_score]]&gt;=3,"Medium","Low"))</f>
        <v>Low</v>
      </c>
    </row>
    <row r="1529" spans="1:22" x14ac:dyDescent="0.3">
      <c r="A1529" t="s">
        <v>420</v>
      </c>
      <c r="B1529" t="s">
        <v>17</v>
      </c>
      <c r="C1529" t="s">
        <v>18</v>
      </c>
      <c r="D1529" s="3">
        <v>118.17540529999999</v>
      </c>
      <c r="E1529" s="3">
        <v>5.340431229</v>
      </c>
      <c r="F1529" s="3">
        <v>5.878729485</v>
      </c>
      <c r="G1529" s="3">
        <v>23.6</v>
      </c>
      <c r="H1529" s="3" t="s">
        <v>19</v>
      </c>
      <c r="I1529" s="3">
        <v>33.200000000000003</v>
      </c>
      <c r="J1529" s="3">
        <v>1.641</v>
      </c>
      <c r="K1529" s="3">
        <v>30.646999999999998</v>
      </c>
      <c r="L1529" s="3">
        <v>14266</v>
      </c>
      <c r="M1529" s="3" t="s">
        <v>189</v>
      </c>
      <c r="N1529" s="3">
        <v>22.25235387</v>
      </c>
      <c r="O1529" s="3">
        <v>1.89</v>
      </c>
      <c r="P1529" t="s">
        <v>37</v>
      </c>
      <c r="Q1529" s="3">
        <f t="shared" si="46"/>
        <v>0</v>
      </c>
      <c r="R1529" s="3">
        <f t="shared" si="47"/>
        <v>0</v>
      </c>
      <c r="S1529" s="3">
        <f>IF(Machine_Downtime[[#This Row],[Coolant_Temperature]]&gt;18,2,0)</f>
        <v>2</v>
      </c>
      <c r="T1529" s="3">
        <f>IF(Machine_Downtime[[#This Row],[Torque]]&gt;24,2,0)</f>
        <v>0</v>
      </c>
      <c r="U1529" s="3">
        <f>Machine_Downtime[[#This Row],[torque_risk]]+Machine_Downtime[[#This Row],[temperature_risk]]+Machine_Downtime[[#This Row],[splindle_speed_risk]]+Machine_Downtime[[#This Row],[pressure_risk]]</f>
        <v>2</v>
      </c>
      <c r="V1529" s="3" t="str">
        <f>IF(Machine_Downtime[[#This Row],[risk_score]]&gt;=5,"High",IF(Machine_Downtime[[#This Row],[risk_score]]&gt;=3,"Medium","Low"))</f>
        <v>Low</v>
      </c>
    </row>
    <row r="1530" spans="1:22" x14ac:dyDescent="0.3">
      <c r="A1530" t="s">
        <v>420</v>
      </c>
      <c r="B1530" t="s">
        <v>28</v>
      </c>
      <c r="C1530" t="s">
        <v>29</v>
      </c>
      <c r="D1530" s="3">
        <v>113.4685759</v>
      </c>
      <c r="E1530" s="3">
        <v>3.8950313470000002</v>
      </c>
      <c r="F1530" s="3">
        <v>5.8149746909999998</v>
      </c>
      <c r="G1530" s="3">
        <v>10.6</v>
      </c>
      <c r="H1530" s="3" t="s">
        <v>97</v>
      </c>
      <c r="I1530" s="3">
        <v>33.1</v>
      </c>
      <c r="J1530" s="3">
        <v>0.89900000000000002</v>
      </c>
      <c r="K1530" s="3">
        <v>19.079000000000001</v>
      </c>
      <c r="L1530" s="3">
        <v>21444</v>
      </c>
      <c r="M1530" s="3" t="s">
        <v>193</v>
      </c>
      <c r="N1530" s="3">
        <v>30.51400825</v>
      </c>
      <c r="O1530" s="3">
        <v>2.86</v>
      </c>
      <c r="P1530" t="s">
        <v>37</v>
      </c>
      <c r="Q1530" s="3">
        <f t="shared" si="46"/>
        <v>0</v>
      </c>
      <c r="R1530" s="3">
        <f t="shared" si="47"/>
        <v>0</v>
      </c>
      <c r="S1530" s="3">
        <f>IF(Machine_Downtime[[#This Row],[Coolant_Temperature]]&gt;18,2,0)</f>
        <v>0</v>
      </c>
      <c r="T1530" s="3">
        <f>IF(Machine_Downtime[[#This Row],[Torque]]&gt;24,2,0)</f>
        <v>2</v>
      </c>
      <c r="U1530" s="3">
        <f>Machine_Downtime[[#This Row],[torque_risk]]+Machine_Downtime[[#This Row],[temperature_risk]]+Machine_Downtime[[#This Row],[splindle_speed_risk]]+Machine_Downtime[[#This Row],[pressure_risk]]</f>
        <v>2</v>
      </c>
      <c r="V1530" s="3" t="str">
        <f>IF(Machine_Downtime[[#This Row],[risk_score]]&gt;=5,"High",IF(Machine_Downtime[[#This Row],[risk_score]]&gt;=3,"Medium","Low"))</f>
        <v>Low</v>
      </c>
    </row>
    <row r="1531" spans="1:22" x14ac:dyDescent="0.3">
      <c r="A1531" t="s">
        <v>420</v>
      </c>
      <c r="B1531" t="s">
        <v>17</v>
      </c>
      <c r="C1531" t="s">
        <v>18</v>
      </c>
      <c r="D1531" s="3">
        <v>115.6530405</v>
      </c>
      <c r="E1531" s="3">
        <v>5.3010790710000002</v>
      </c>
      <c r="F1531" s="3">
        <v>6.2959750530000003</v>
      </c>
      <c r="G1531" s="3">
        <v>23.2</v>
      </c>
      <c r="H1531" s="3">
        <v>47.6</v>
      </c>
      <c r="I1531" s="3">
        <v>33.5</v>
      </c>
      <c r="J1531" s="3">
        <v>1.1579999999999999</v>
      </c>
      <c r="K1531" s="3">
        <v>19.989999999999998</v>
      </c>
      <c r="L1531" s="3">
        <v>14152</v>
      </c>
      <c r="M1531" s="3" t="s">
        <v>332</v>
      </c>
      <c r="N1531" s="3">
        <v>22.403773050000002</v>
      </c>
      <c r="O1531" s="3">
        <v>1.95</v>
      </c>
      <c r="P1531" t="s">
        <v>37</v>
      </c>
      <c r="Q1531" s="3">
        <f t="shared" si="46"/>
        <v>0</v>
      </c>
      <c r="R1531" s="3">
        <f t="shared" si="47"/>
        <v>2</v>
      </c>
      <c r="S1531" s="3">
        <f>IF(Machine_Downtime[[#This Row],[Coolant_Temperature]]&gt;18,2,0)</f>
        <v>2</v>
      </c>
      <c r="T1531" s="3">
        <f>IF(Machine_Downtime[[#This Row],[Torque]]&gt;24,2,0)</f>
        <v>0</v>
      </c>
      <c r="U1531" s="3">
        <f>Machine_Downtime[[#This Row],[torque_risk]]+Machine_Downtime[[#This Row],[temperature_risk]]+Machine_Downtime[[#This Row],[splindle_speed_risk]]+Machine_Downtime[[#This Row],[pressure_risk]]</f>
        <v>4</v>
      </c>
      <c r="V1531" s="3" t="str">
        <f>IF(Machine_Downtime[[#This Row],[risk_score]]&gt;=5,"High",IF(Machine_Downtime[[#This Row],[risk_score]]&gt;=3,"Medium","Low"))</f>
        <v>Medium</v>
      </c>
    </row>
    <row r="1532" spans="1:22" x14ac:dyDescent="0.3">
      <c r="A1532" t="s">
        <v>420</v>
      </c>
      <c r="B1532" t="s">
        <v>23</v>
      </c>
      <c r="C1532" t="s">
        <v>24</v>
      </c>
      <c r="D1532" s="3">
        <v>106.7728987</v>
      </c>
      <c r="E1532" s="3">
        <v>5.3019084940000001</v>
      </c>
      <c r="F1532" s="3">
        <v>6.1873081450000003</v>
      </c>
      <c r="G1532" s="3">
        <v>23.2</v>
      </c>
      <c r="H1532" s="3">
        <v>44.9</v>
      </c>
      <c r="I1532" s="3">
        <v>38.1</v>
      </c>
      <c r="J1532" s="3">
        <v>1.3819999999999999</v>
      </c>
      <c r="K1532" s="3">
        <v>30.887</v>
      </c>
      <c r="L1532" s="3">
        <v>13272</v>
      </c>
      <c r="M1532" s="3" t="s">
        <v>162</v>
      </c>
      <c r="N1532" s="3">
        <v>22.400619370000001</v>
      </c>
      <c r="O1532" s="3">
        <v>1.99</v>
      </c>
      <c r="P1532" t="s">
        <v>37</v>
      </c>
      <c r="Q1532" s="3">
        <f t="shared" si="46"/>
        <v>0</v>
      </c>
      <c r="R1532" s="3">
        <f t="shared" si="47"/>
        <v>0</v>
      </c>
      <c r="S1532" s="3">
        <f>IF(Machine_Downtime[[#This Row],[Coolant_Temperature]]&gt;18,2,0)</f>
        <v>2</v>
      </c>
      <c r="T1532" s="3">
        <f>IF(Machine_Downtime[[#This Row],[Torque]]&gt;24,2,0)</f>
        <v>0</v>
      </c>
      <c r="U1532" s="3">
        <f>Machine_Downtime[[#This Row],[torque_risk]]+Machine_Downtime[[#This Row],[temperature_risk]]+Machine_Downtime[[#This Row],[splindle_speed_risk]]+Machine_Downtime[[#This Row],[pressure_risk]]</f>
        <v>2</v>
      </c>
      <c r="V1532" s="3" t="str">
        <f>IF(Machine_Downtime[[#This Row],[risk_score]]&gt;=5,"High",IF(Machine_Downtime[[#This Row],[risk_score]]&gt;=3,"Medium","Low"))</f>
        <v>Low</v>
      </c>
    </row>
    <row r="1533" spans="1:22" x14ac:dyDescent="0.3">
      <c r="A1533" t="s">
        <v>420</v>
      </c>
      <c r="B1533" t="s">
        <v>23</v>
      </c>
      <c r="C1533" t="s">
        <v>24</v>
      </c>
      <c r="D1533" s="3">
        <v>125.37439639999999</v>
      </c>
      <c r="E1533" s="3">
        <v>3.0534513780000001</v>
      </c>
      <c r="F1533" s="3">
        <v>6.1274780849999999</v>
      </c>
      <c r="G1533" s="3">
        <v>7.4</v>
      </c>
      <c r="H1533" s="3">
        <v>50.3</v>
      </c>
      <c r="I1533" s="3">
        <v>45.1</v>
      </c>
      <c r="J1533" s="3">
        <v>1.4810000000000001</v>
      </c>
      <c r="K1533" s="3">
        <v>23.542999999999999</v>
      </c>
      <c r="L1533" s="3">
        <v>21305</v>
      </c>
      <c r="M1533" s="3" t="s">
        <v>310</v>
      </c>
      <c r="N1533" s="3">
        <v>35.581220899999998</v>
      </c>
      <c r="O1533" s="3">
        <v>3.1</v>
      </c>
      <c r="P1533" t="s">
        <v>37</v>
      </c>
      <c r="Q1533" s="3">
        <f t="shared" si="46"/>
        <v>0</v>
      </c>
      <c r="R1533" s="3">
        <f t="shared" si="47"/>
        <v>0</v>
      </c>
      <c r="S1533" s="3">
        <f>IF(Machine_Downtime[[#This Row],[Coolant_Temperature]]&gt;18,2,0)</f>
        <v>0</v>
      </c>
      <c r="T1533" s="3">
        <f>IF(Machine_Downtime[[#This Row],[Torque]]&gt;24,2,0)</f>
        <v>2</v>
      </c>
      <c r="U1533" s="3">
        <f>Machine_Downtime[[#This Row],[torque_risk]]+Machine_Downtime[[#This Row],[temperature_risk]]+Machine_Downtime[[#This Row],[splindle_speed_risk]]+Machine_Downtime[[#This Row],[pressure_risk]]</f>
        <v>2</v>
      </c>
      <c r="V1533" s="3" t="str">
        <f>IF(Machine_Downtime[[#This Row],[risk_score]]&gt;=5,"High",IF(Machine_Downtime[[#This Row],[risk_score]]&gt;=3,"Medium","Low"))</f>
        <v>Low</v>
      </c>
    </row>
    <row r="1534" spans="1:22" x14ac:dyDescent="0.3">
      <c r="A1534" t="s">
        <v>420</v>
      </c>
      <c r="B1534" t="s">
        <v>17</v>
      </c>
      <c r="C1534" t="s">
        <v>18</v>
      </c>
      <c r="D1534" s="3">
        <v>126.678911</v>
      </c>
      <c r="E1534" s="3">
        <v>5.2981549619999999</v>
      </c>
      <c r="F1534" s="3">
        <v>6.039203004</v>
      </c>
      <c r="G1534" s="3">
        <v>23.1</v>
      </c>
      <c r="H1534" s="3">
        <v>50.2</v>
      </c>
      <c r="I1534" s="3">
        <v>37.200000000000003</v>
      </c>
      <c r="J1534" s="3">
        <v>1.0149999999999999</v>
      </c>
      <c r="K1534" s="3">
        <v>25.475000000000001</v>
      </c>
      <c r="L1534" s="3">
        <v>21275</v>
      </c>
      <c r="M1534" s="3" t="s">
        <v>376</v>
      </c>
      <c r="N1534" s="3">
        <v>22.439576970000001</v>
      </c>
      <c r="O1534" s="3">
        <v>3.06</v>
      </c>
      <c r="P1534" t="s">
        <v>37</v>
      </c>
      <c r="Q1534" s="3">
        <f t="shared" si="46"/>
        <v>0</v>
      </c>
      <c r="R1534" s="3">
        <f t="shared" si="47"/>
        <v>2</v>
      </c>
      <c r="S1534" s="3">
        <f>IF(Machine_Downtime[[#This Row],[Coolant_Temperature]]&gt;18,2,0)</f>
        <v>2</v>
      </c>
      <c r="T1534" s="3">
        <f>IF(Machine_Downtime[[#This Row],[Torque]]&gt;24,2,0)</f>
        <v>0</v>
      </c>
      <c r="U1534" s="3">
        <f>Machine_Downtime[[#This Row],[torque_risk]]+Machine_Downtime[[#This Row],[temperature_risk]]+Machine_Downtime[[#This Row],[splindle_speed_risk]]+Machine_Downtime[[#This Row],[pressure_risk]]</f>
        <v>4</v>
      </c>
      <c r="V1534" s="3" t="str">
        <f>IF(Machine_Downtime[[#This Row],[risk_score]]&gt;=5,"High",IF(Machine_Downtime[[#This Row],[risk_score]]&gt;=3,"Medium","Low"))</f>
        <v>Medium</v>
      </c>
    </row>
    <row r="1535" spans="1:22" x14ac:dyDescent="0.3">
      <c r="A1535" t="s">
        <v>420</v>
      </c>
      <c r="B1535" t="s">
        <v>17</v>
      </c>
      <c r="C1535" t="s">
        <v>18</v>
      </c>
      <c r="D1535" s="3">
        <v>71.02</v>
      </c>
      <c r="E1535" s="3">
        <v>4.4598518819999997</v>
      </c>
      <c r="F1535" s="3">
        <v>6.198870426</v>
      </c>
      <c r="G1535" s="3">
        <v>24.4</v>
      </c>
      <c r="H1535" s="3">
        <v>46.4</v>
      </c>
      <c r="I1535" s="3">
        <v>34.4</v>
      </c>
      <c r="J1535" s="3">
        <v>0.48599999999999999</v>
      </c>
      <c r="K1535" s="3">
        <v>29.881</v>
      </c>
      <c r="L1535" s="3">
        <v>20504</v>
      </c>
      <c r="M1535" s="3" t="s">
        <v>87</v>
      </c>
      <c r="N1535" s="3">
        <v>26.556266340000001</v>
      </c>
      <c r="O1535" s="3">
        <v>3.49</v>
      </c>
      <c r="P1535" t="s">
        <v>21</v>
      </c>
      <c r="Q1535" s="3">
        <f t="shared" si="46"/>
        <v>2</v>
      </c>
      <c r="R1535" s="3">
        <f t="shared" si="47"/>
        <v>2</v>
      </c>
      <c r="S1535" s="3">
        <f>IF(Machine_Downtime[[#This Row],[Coolant_Temperature]]&gt;18,2,0)</f>
        <v>2</v>
      </c>
      <c r="T1535" s="3">
        <f>IF(Machine_Downtime[[#This Row],[Torque]]&gt;24,2,0)</f>
        <v>2</v>
      </c>
      <c r="U1535" s="3">
        <f>Machine_Downtime[[#This Row],[torque_risk]]+Machine_Downtime[[#This Row],[temperature_risk]]+Machine_Downtime[[#This Row],[splindle_speed_risk]]+Machine_Downtime[[#This Row],[pressure_risk]]</f>
        <v>8</v>
      </c>
      <c r="V1535" s="3" t="str">
        <f>IF(Machine_Downtime[[#This Row],[risk_score]]&gt;=5,"High",IF(Machine_Downtime[[#This Row],[risk_score]]&gt;=3,"Medium","Low"))</f>
        <v>High</v>
      </c>
    </row>
    <row r="1536" spans="1:22" x14ac:dyDescent="0.3">
      <c r="A1536" t="s">
        <v>420</v>
      </c>
      <c r="B1536" t="s">
        <v>23</v>
      </c>
      <c r="C1536" t="s">
        <v>24</v>
      </c>
      <c r="D1536" s="3">
        <v>86.67</v>
      </c>
      <c r="E1536" s="3">
        <v>4.45583653</v>
      </c>
      <c r="F1536" s="3">
        <v>6.6793823909999999</v>
      </c>
      <c r="G1536" s="3">
        <v>6.2</v>
      </c>
      <c r="H1536" s="3">
        <v>54.2</v>
      </c>
      <c r="I1536" s="3">
        <v>33.9</v>
      </c>
      <c r="J1536" s="3">
        <v>0.77</v>
      </c>
      <c r="K1536" s="3">
        <v>21.286000000000001</v>
      </c>
      <c r="L1536" s="3">
        <v>27613</v>
      </c>
      <c r="M1536" s="3" t="s">
        <v>107</v>
      </c>
      <c r="N1536" s="3">
        <v>26.605104770000001</v>
      </c>
      <c r="O1536" s="3">
        <v>2.44</v>
      </c>
      <c r="P1536" t="s">
        <v>21</v>
      </c>
      <c r="Q1536" s="3">
        <f t="shared" si="46"/>
        <v>2</v>
      </c>
      <c r="R1536" s="3">
        <f t="shared" si="47"/>
        <v>2</v>
      </c>
      <c r="S1536" s="3">
        <f>IF(Machine_Downtime[[#This Row],[Coolant_Temperature]]&gt;18,2,0)</f>
        <v>0</v>
      </c>
      <c r="T1536" s="3">
        <f>IF(Machine_Downtime[[#This Row],[Torque]]&gt;24,2,0)</f>
        <v>2</v>
      </c>
      <c r="U1536" s="3">
        <f>Machine_Downtime[[#This Row],[torque_risk]]+Machine_Downtime[[#This Row],[temperature_risk]]+Machine_Downtime[[#This Row],[splindle_speed_risk]]+Machine_Downtime[[#This Row],[pressure_risk]]</f>
        <v>6</v>
      </c>
      <c r="V1536" s="3" t="str">
        <f>IF(Machine_Downtime[[#This Row],[risk_score]]&gt;=5,"High",IF(Machine_Downtime[[#This Row],[risk_score]]&gt;=3,"Medium","Low"))</f>
        <v>High</v>
      </c>
    </row>
    <row r="1537" spans="1:22" x14ac:dyDescent="0.3">
      <c r="A1537" t="s">
        <v>420</v>
      </c>
      <c r="B1537" t="s">
        <v>23</v>
      </c>
      <c r="C1537" t="s">
        <v>24</v>
      </c>
      <c r="D1537" s="3">
        <v>99.97</v>
      </c>
      <c r="E1537" s="3">
        <v>4.4654956840000004</v>
      </c>
      <c r="F1537" s="3">
        <v>6.5803203569999997</v>
      </c>
      <c r="G1537" s="3">
        <v>25.8</v>
      </c>
      <c r="H1537" s="3">
        <v>47.1</v>
      </c>
      <c r="I1537" s="3">
        <v>39.200000000000003</v>
      </c>
      <c r="J1537" s="3">
        <v>1.137</v>
      </c>
      <c r="K1537" s="3">
        <v>22.719000000000001</v>
      </c>
      <c r="L1537" s="3">
        <v>27613</v>
      </c>
      <c r="M1537" s="3" t="s">
        <v>80</v>
      </c>
      <c r="N1537" s="3">
        <v>26.529702700000001</v>
      </c>
      <c r="O1537" s="3">
        <v>3.58</v>
      </c>
      <c r="P1537" t="s">
        <v>21</v>
      </c>
      <c r="Q1537" s="3">
        <f t="shared" si="46"/>
        <v>0</v>
      </c>
      <c r="R1537" s="3">
        <f t="shared" si="47"/>
        <v>2</v>
      </c>
      <c r="S1537" s="3">
        <f>IF(Machine_Downtime[[#This Row],[Coolant_Temperature]]&gt;18,2,0)</f>
        <v>2</v>
      </c>
      <c r="T1537" s="3">
        <f>IF(Machine_Downtime[[#This Row],[Torque]]&gt;24,2,0)</f>
        <v>2</v>
      </c>
      <c r="U1537" s="3">
        <f>Machine_Downtime[[#This Row],[torque_risk]]+Machine_Downtime[[#This Row],[temperature_risk]]+Machine_Downtime[[#This Row],[splindle_speed_risk]]+Machine_Downtime[[#This Row],[pressure_risk]]</f>
        <v>6</v>
      </c>
      <c r="V1537" s="3" t="str">
        <f>IF(Machine_Downtime[[#This Row],[risk_score]]&gt;=5,"High",IF(Machine_Downtime[[#This Row],[risk_score]]&gt;=3,"Medium","Low"))</f>
        <v>High</v>
      </c>
    </row>
    <row r="1538" spans="1:22" x14ac:dyDescent="0.3">
      <c r="A1538" t="s">
        <v>420</v>
      </c>
      <c r="B1538" t="s">
        <v>28</v>
      </c>
      <c r="C1538" t="s">
        <v>29</v>
      </c>
      <c r="D1538" s="3">
        <v>121.86</v>
      </c>
      <c r="E1538" s="3">
        <v>4.4571848340000004</v>
      </c>
      <c r="F1538" s="3">
        <v>6.8326950030000004</v>
      </c>
      <c r="G1538" s="3">
        <v>8.6</v>
      </c>
      <c r="H1538" s="3">
        <v>49.4</v>
      </c>
      <c r="I1538" s="3">
        <v>33.700000000000003</v>
      </c>
      <c r="J1538" s="3">
        <v>0.88600000000000001</v>
      </c>
      <c r="K1538" s="3">
        <v>31.978999999999999</v>
      </c>
      <c r="L1538" s="3">
        <v>26605</v>
      </c>
      <c r="M1538" s="3" t="s">
        <v>77</v>
      </c>
      <c r="N1538" s="3">
        <v>26.562176600000001</v>
      </c>
      <c r="O1538" s="3">
        <v>3.93</v>
      </c>
      <c r="P1538" t="s">
        <v>21</v>
      </c>
      <c r="Q1538" s="3">
        <f t="shared" ref="Q1538:Q1601" si="48">IF(D1538&lt;90,2,0)</f>
        <v>0</v>
      </c>
      <c r="R1538" s="3">
        <f t="shared" ref="R1538:R1601" si="49">IF(L1537&gt;20000,2,0)</f>
        <v>2</v>
      </c>
      <c r="S1538" s="3">
        <f>IF(Machine_Downtime[[#This Row],[Coolant_Temperature]]&gt;18,2,0)</f>
        <v>0</v>
      </c>
      <c r="T1538" s="3">
        <f>IF(Machine_Downtime[[#This Row],[Torque]]&gt;24,2,0)</f>
        <v>2</v>
      </c>
      <c r="U1538" s="3">
        <f>Machine_Downtime[[#This Row],[torque_risk]]+Machine_Downtime[[#This Row],[temperature_risk]]+Machine_Downtime[[#This Row],[splindle_speed_risk]]+Machine_Downtime[[#This Row],[pressure_risk]]</f>
        <v>4</v>
      </c>
      <c r="V1538" s="3" t="str">
        <f>IF(Machine_Downtime[[#This Row],[risk_score]]&gt;=5,"High",IF(Machine_Downtime[[#This Row],[risk_score]]&gt;=3,"Medium","Low"))</f>
        <v>Medium</v>
      </c>
    </row>
    <row r="1539" spans="1:22" x14ac:dyDescent="0.3">
      <c r="A1539" t="s">
        <v>420</v>
      </c>
      <c r="B1539" t="s">
        <v>23</v>
      </c>
      <c r="C1539" t="s">
        <v>24</v>
      </c>
      <c r="D1539" s="3">
        <v>157.47</v>
      </c>
      <c r="E1539" s="3">
        <v>4.4568768609999996</v>
      </c>
      <c r="F1539" s="3">
        <v>7.0018759160000004</v>
      </c>
      <c r="G1539" s="3">
        <v>9.9</v>
      </c>
      <c r="H1539" s="3">
        <v>46.5</v>
      </c>
      <c r="I1539" s="3">
        <v>34.5</v>
      </c>
      <c r="J1539" s="3">
        <v>1.1910000000000001</v>
      </c>
      <c r="K1539" s="3">
        <v>14.036</v>
      </c>
      <c r="L1539" s="3">
        <v>20504</v>
      </c>
      <c r="M1539" s="3" t="s">
        <v>34</v>
      </c>
      <c r="N1539" s="3">
        <v>26.563654570000001</v>
      </c>
      <c r="O1539" s="3">
        <v>3.59</v>
      </c>
      <c r="P1539" t="s">
        <v>21</v>
      </c>
      <c r="Q1539" s="3">
        <f t="shared" si="48"/>
        <v>0</v>
      </c>
      <c r="R1539" s="3">
        <f t="shared" si="49"/>
        <v>2</v>
      </c>
      <c r="S1539" s="3">
        <f>IF(Machine_Downtime[[#This Row],[Coolant_Temperature]]&gt;18,2,0)</f>
        <v>0</v>
      </c>
      <c r="T1539" s="3">
        <f>IF(Machine_Downtime[[#This Row],[Torque]]&gt;24,2,0)</f>
        <v>2</v>
      </c>
      <c r="U1539" s="3">
        <f>Machine_Downtime[[#This Row],[torque_risk]]+Machine_Downtime[[#This Row],[temperature_risk]]+Machine_Downtime[[#This Row],[splindle_speed_risk]]+Machine_Downtime[[#This Row],[pressure_risk]]</f>
        <v>4</v>
      </c>
      <c r="V1539" s="3" t="str">
        <f>IF(Machine_Downtime[[#This Row],[risk_score]]&gt;=5,"High",IF(Machine_Downtime[[#This Row],[risk_score]]&gt;=3,"Medium","Low"))</f>
        <v>Medium</v>
      </c>
    </row>
    <row r="1540" spans="1:22" x14ac:dyDescent="0.3">
      <c r="A1540" t="s">
        <v>420</v>
      </c>
      <c r="B1540" t="s">
        <v>23</v>
      </c>
      <c r="C1540" t="s">
        <v>24</v>
      </c>
      <c r="D1540" s="3">
        <v>88.79</v>
      </c>
      <c r="E1540" s="3">
        <v>4.456631496</v>
      </c>
      <c r="F1540" s="3">
        <v>7.042195274</v>
      </c>
      <c r="G1540" s="3">
        <v>24.5</v>
      </c>
      <c r="H1540" s="3">
        <v>49.5</v>
      </c>
      <c r="I1540" s="3">
        <v>36.200000000000003</v>
      </c>
      <c r="J1540" s="3">
        <v>0.97499999999999998</v>
      </c>
      <c r="K1540" s="3">
        <v>24.314</v>
      </c>
      <c r="L1540" s="3">
        <v>21951</v>
      </c>
      <c r="M1540" s="3" t="s">
        <v>84</v>
      </c>
      <c r="N1540" s="3">
        <v>26.57844338</v>
      </c>
      <c r="O1540" s="3">
        <v>3.49</v>
      </c>
      <c r="P1540" t="s">
        <v>21</v>
      </c>
      <c r="Q1540" s="3">
        <f t="shared" si="48"/>
        <v>2</v>
      </c>
      <c r="R1540" s="3">
        <f t="shared" si="49"/>
        <v>2</v>
      </c>
      <c r="S1540" s="3">
        <f>IF(Machine_Downtime[[#This Row],[Coolant_Temperature]]&gt;18,2,0)</f>
        <v>2</v>
      </c>
      <c r="T1540" s="3">
        <f>IF(Machine_Downtime[[#This Row],[Torque]]&gt;24,2,0)</f>
        <v>2</v>
      </c>
      <c r="U1540" s="3">
        <f>Machine_Downtime[[#This Row],[torque_risk]]+Machine_Downtime[[#This Row],[temperature_risk]]+Machine_Downtime[[#This Row],[splindle_speed_risk]]+Machine_Downtime[[#This Row],[pressure_risk]]</f>
        <v>8</v>
      </c>
      <c r="V1540" s="3" t="str">
        <f>IF(Machine_Downtime[[#This Row],[risk_score]]&gt;=5,"High",IF(Machine_Downtime[[#This Row],[risk_score]]&gt;=3,"Medium","Low"))</f>
        <v>High</v>
      </c>
    </row>
    <row r="1541" spans="1:22" x14ac:dyDescent="0.3">
      <c r="A1541" t="s">
        <v>420</v>
      </c>
      <c r="B1541" t="s">
        <v>23</v>
      </c>
      <c r="C1541" t="s">
        <v>24</v>
      </c>
      <c r="D1541" s="3">
        <v>66.92</v>
      </c>
      <c r="E1541" s="3">
        <v>4.4562558729999999</v>
      </c>
      <c r="F1541" s="3">
        <v>5.5872862750000003</v>
      </c>
      <c r="G1541" s="3">
        <v>6.8</v>
      </c>
      <c r="H1541" s="3">
        <v>45.3</v>
      </c>
      <c r="I1541" s="3">
        <v>33.1</v>
      </c>
      <c r="J1541" s="3">
        <v>0.78100000000000003</v>
      </c>
      <c r="K1541" s="3">
        <v>40.762999999999998</v>
      </c>
      <c r="L1541" s="3">
        <v>27957</v>
      </c>
      <c r="M1541" s="3" t="s">
        <v>198</v>
      </c>
      <c r="N1541" s="3">
        <v>26.58288323</v>
      </c>
      <c r="O1541" s="3">
        <v>3.91</v>
      </c>
      <c r="P1541" t="s">
        <v>21</v>
      </c>
      <c r="Q1541" s="3">
        <f t="shared" si="48"/>
        <v>2</v>
      </c>
      <c r="R1541" s="3">
        <f t="shared" si="49"/>
        <v>2</v>
      </c>
      <c r="S1541" s="3">
        <f>IF(Machine_Downtime[[#This Row],[Coolant_Temperature]]&gt;18,2,0)</f>
        <v>0</v>
      </c>
      <c r="T1541" s="3">
        <f>IF(Machine_Downtime[[#This Row],[Torque]]&gt;24,2,0)</f>
        <v>2</v>
      </c>
      <c r="U1541" s="3">
        <f>Machine_Downtime[[#This Row],[torque_risk]]+Machine_Downtime[[#This Row],[temperature_risk]]+Machine_Downtime[[#This Row],[splindle_speed_risk]]+Machine_Downtime[[#This Row],[pressure_risk]]</f>
        <v>6</v>
      </c>
      <c r="V1541" s="3" t="str">
        <f>IF(Machine_Downtime[[#This Row],[risk_score]]&gt;=5,"High",IF(Machine_Downtime[[#This Row],[risk_score]]&gt;=3,"Medium","Low"))</f>
        <v>High</v>
      </c>
    </row>
    <row r="1542" spans="1:22" x14ac:dyDescent="0.3">
      <c r="A1542" t="s">
        <v>420</v>
      </c>
      <c r="B1542" t="s">
        <v>17</v>
      </c>
      <c r="C1542" t="s">
        <v>18</v>
      </c>
      <c r="D1542" s="3">
        <v>85.78</v>
      </c>
      <c r="E1542" s="3">
        <v>4.4585088129999999</v>
      </c>
      <c r="F1542" s="3">
        <v>6.0805900480000004</v>
      </c>
      <c r="G1542" s="3">
        <v>7.8</v>
      </c>
      <c r="H1542" s="3">
        <v>50.2</v>
      </c>
      <c r="I1542" s="3">
        <v>29.9</v>
      </c>
      <c r="J1542" s="3">
        <v>0.96199999999999997</v>
      </c>
      <c r="K1542" s="3">
        <v>20.460999999999999</v>
      </c>
      <c r="L1542" s="3">
        <v>17919</v>
      </c>
      <c r="M1542" s="3" t="s">
        <v>166</v>
      </c>
      <c r="N1542" s="3">
        <v>26.562176600000001</v>
      </c>
      <c r="O1542" s="3">
        <v>2.4700000000000002</v>
      </c>
      <c r="P1542" t="s">
        <v>21</v>
      </c>
      <c r="Q1542" s="3">
        <f t="shared" si="48"/>
        <v>2</v>
      </c>
      <c r="R1542" s="3">
        <f t="shared" si="49"/>
        <v>2</v>
      </c>
      <c r="S1542" s="3">
        <f>IF(Machine_Downtime[[#This Row],[Coolant_Temperature]]&gt;18,2,0)</f>
        <v>0</v>
      </c>
      <c r="T1542" s="3">
        <f>IF(Machine_Downtime[[#This Row],[Torque]]&gt;24,2,0)</f>
        <v>2</v>
      </c>
      <c r="U1542" s="3">
        <f>Machine_Downtime[[#This Row],[torque_risk]]+Machine_Downtime[[#This Row],[temperature_risk]]+Machine_Downtime[[#This Row],[splindle_speed_risk]]+Machine_Downtime[[#This Row],[pressure_risk]]</f>
        <v>6</v>
      </c>
      <c r="V1542" s="3" t="str">
        <f>IF(Machine_Downtime[[#This Row],[risk_score]]&gt;=5,"High",IF(Machine_Downtime[[#This Row],[risk_score]]&gt;=3,"Medium","Low"))</f>
        <v>High</v>
      </c>
    </row>
    <row r="1543" spans="1:22" x14ac:dyDescent="0.3">
      <c r="A1543" t="s">
        <v>420</v>
      </c>
      <c r="B1543" t="s">
        <v>23</v>
      </c>
      <c r="C1543" t="s">
        <v>24</v>
      </c>
      <c r="D1543" s="3">
        <v>69.95</v>
      </c>
      <c r="E1543" s="3">
        <v>4.4520449229999999</v>
      </c>
      <c r="F1543" s="3">
        <v>7.0268439579999997</v>
      </c>
      <c r="G1543" s="3">
        <v>13.6</v>
      </c>
      <c r="H1543" s="3" t="s">
        <v>72</v>
      </c>
      <c r="I1543" s="3">
        <v>36.9</v>
      </c>
      <c r="J1543" s="3">
        <v>1.2829999999999999</v>
      </c>
      <c r="K1543" s="3">
        <v>10.342000000000001</v>
      </c>
      <c r="L1543" s="3">
        <v>25528</v>
      </c>
      <c r="M1543" s="3" t="s">
        <v>332</v>
      </c>
      <c r="N1543" s="3">
        <v>26.62736349</v>
      </c>
      <c r="O1543" s="3">
        <v>2.41</v>
      </c>
      <c r="P1543" t="s">
        <v>21</v>
      </c>
      <c r="Q1543" s="3">
        <f t="shared" si="48"/>
        <v>2</v>
      </c>
      <c r="R1543" s="3">
        <f t="shared" si="49"/>
        <v>0</v>
      </c>
      <c r="S1543" s="3">
        <f>IF(Machine_Downtime[[#This Row],[Coolant_Temperature]]&gt;18,2,0)</f>
        <v>0</v>
      </c>
      <c r="T1543" s="3">
        <f>IF(Machine_Downtime[[#This Row],[Torque]]&gt;24,2,0)</f>
        <v>2</v>
      </c>
      <c r="U1543" s="3">
        <f>Machine_Downtime[[#This Row],[torque_risk]]+Machine_Downtime[[#This Row],[temperature_risk]]+Machine_Downtime[[#This Row],[splindle_speed_risk]]+Machine_Downtime[[#This Row],[pressure_risk]]</f>
        <v>4</v>
      </c>
      <c r="V1543" s="3" t="str">
        <f>IF(Machine_Downtime[[#This Row],[risk_score]]&gt;=5,"High",IF(Machine_Downtime[[#This Row],[risk_score]]&gt;=3,"Medium","Low"))</f>
        <v>Medium</v>
      </c>
    </row>
    <row r="1544" spans="1:22" x14ac:dyDescent="0.3">
      <c r="A1544" t="s">
        <v>420</v>
      </c>
      <c r="B1544" t="s">
        <v>23</v>
      </c>
      <c r="C1544" t="s">
        <v>24</v>
      </c>
      <c r="D1544" s="3">
        <v>51.81</v>
      </c>
      <c r="E1544" s="3">
        <v>4.4705108090000003</v>
      </c>
      <c r="F1544" s="3">
        <v>6.901395559</v>
      </c>
      <c r="G1544" s="3">
        <v>11.3</v>
      </c>
      <c r="H1544" s="3">
        <v>49.4</v>
      </c>
      <c r="I1544" s="3">
        <v>37.5</v>
      </c>
      <c r="J1544" s="3">
        <v>1.012</v>
      </c>
      <c r="K1544" s="3">
        <v>29.738</v>
      </c>
      <c r="L1544" s="3">
        <v>23432</v>
      </c>
      <c r="M1544" s="3" t="s">
        <v>188</v>
      </c>
      <c r="N1544" s="3">
        <v>26.506135140000001</v>
      </c>
      <c r="O1544" s="3">
        <v>2.34</v>
      </c>
      <c r="P1544" t="s">
        <v>21</v>
      </c>
      <c r="Q1544" s="3">
        <f t="shared" si="48"/>
        <v>2</v>
      </c>
      <c r="R1544" s="3">
        <f t="shared" si="49"/>
        <v>2</v>
      </c>
      <c r="S1544" s="3">
        <f>IF(Machine_Downtime[[#This Row],[Coolant_Temperature]]&gt;18,2,0)</f>
        <v>0</v>
      </c>
      <c r="T1544" s="3">
        <f>IF(Machine_Downtime[[#This Row],[Torque]]&gt;24,2,0)</f>
        <v>2</v>
      </c>
      <c r="U1544" s="3">
        <f>Machine_Downtime[[#This Row],[torque_risk]]+Machine_Downtime[[#This Row],[temperature_risk]]+Machine_Downtime[[#This Row],[splindle_speed_risk]]+Machine_Downtime[[#This Row],[pressure_risk]]</f>
        <v>6</v>
      </c>
      <c r="V1544" s="3" t="str">
        <f>IF(Machine_Downtime[[#This Row],[risk_score]]&gt;=5,"High",IF(Machine_Downtime[[#This Row],[risk_score]]&gt;=3,"Medium","Low"))</f>
        <v>High</v>
      </c>
    </row>
    <row r="1545" spans="1:22" x14ac:dyDescent="0.3">
      <c r="A1545" t="s">
        <v>420</v>
      </c>
      <c r="B1545" t="s">
        <v>28</v>
      </c>
      <c r="C1545" t="s">
        <v>29</v>
      </c>
      <c r="D1545" s="3">
        <v>51.68</v>
      </c>
      <c r="E1545" s="3">
        <v>4.4657054140000003</v>
      </c>
      <c r="F1545" s="3">
        <v>6.5461259109999999</v>
      </c>
      <c r="G1545" s="3">
        <v>24.9</v>
      </c>
      <c r="H1545" s="3">
        <v>50.1</v>
      </c>
      <c r="I1545" s="3" t="s">
        <v>212</v>
      </c>
      <c r="J1545" s="3">
        <v>1.2330000000000001</v>
      </c>
      <c r="K1545" s="3">
        <v>22.414000000000001</v>
      </c>
      <c r="L1545" s="3">
        <v>26526</v>
      </c>
      <c r="M1545" s="3" t="s">
        <v>250</v>
      </c>
      <c r="N1545" s="3">
        <v>26.526754459999999</v>
      </c>
      <c r="O1545" s="3">
        <v>2.39</v>
      </c>
      <c r="P1545" t="s">
        <v>21</v>
      </c>
      <c r="Q1545" s="3">
        <f t="shared" si="48"/>
        <v>2</v>
      </c>
      <c r="R1545" s="3">
        <f t="shared" si="49"/>
        <v>2</v>
      </c>
      <c r="S1545" s="3">
        <f>IF(Machine_Downtime[[#This Row],[Coolant_Temperature]]&gt;18,2,0)</f>
        <v>2</v>
      </c>
      <c r="T1545" s="3">
        <f>IF(Machine_Downtime[[#This Row],[Torque]]&gt;24,2,0)</f>
        <v>2</v>
      </c>
      <c r="U1545" s="3">
        <f>Machine_Downtime[[#This Row],[torque_risk]]+Machine_Downtime[[#This Row],[temperature_risk]]+Machine_Downtime[[#This Row],[splindle_speed_risk]]+Machine_Downtime[[#This Row],[pressure_risk]]</f>
        <v>8</v>
      </c>
      <c r="V1545" s="3" t="str">
        <f>IF(Machine_Downtime[[#This Row],[risk_score]]&gt;=5,"High",IF(Machine_Downtime[[#This Row],[risk_score]]&gt;=3,"Medium","Low"))</f>
        <v>High</v>
      </c>
    </row>
    <row r="1546" spans="1:22" x14ac:dyDescent="0.3">
      <c r="A1546" t="s">
        <v>420</v>
      </c>
      <c r="B1546" t="s">
        <v>17</v>
      </c>
      <c r="C1546" t="s">
        <v>18</v>
      </c>
      <c r="D1546" s="3">
        <v>98.71</v>
      </c>
      <c r="E1546" s="3">
        <v>4.4593807779999999</v>
      </c>
      <c r="F1546" s="3">
        <v>6.1863346010000004</v>
      </c>
      <c r="G1546" s="3">
        <v>11.9</v>
      </c>
      <c r="H1546" s="3">
        <v>54.5</v>
      </c>
      <c r="I1546" s="3">
        <v>36.6</v>
      </c>
      <c r="J1546" s="3">
        <v>0.81599999999999995</v>
      </c>
      <c r="K1546" s="3">
        <v>23.303999999999998</v>
      </c>
      <c r="L1546" s="3">
        <v>26605</v>
      </c>
      <c r="M1546" s="3" t="s">
        <v>149</v>
      </c>
      <c r="N1546" s="3">
        <v>26.55774366</v>
      </c>
      <c r="O1546" s="3">
        <v>2.37</v>
      </c>
      <c r="P1546" t="s">
        <v>21</v>
      </c>
      <c r="Q1546" s="3">
        <f t="shared" si="48"/>
        <v>0</v>
      </c>
      <c r="R1546" s="3">
        <f t="shared" si="49"/>
        <v>2</v>
      </c>
      <c r="S1546" s="3">
        <f>IF(Machine_Downtime[[#This Row],[Coolant_Temperature]]&gt;18,2,0)</f>
        <v>0</v>
      </c>
      <c r="T1546" s="3">
        <f>IF(Machine_Downtime[[#This Row],[Torque]]&gt;24,2,0)</f>
        <v>2</v>
      </c>
      <c r="U1546" s="3">
        <f>Machine_Downtime[[#This Row],[torque_risk]]+Machine_Downtime[[#This Row],[temperature_risk]]+Machine_Downtime[[#This Row],[splindle_speed_risk]]+Machine_Downtime[[#This Row],[pressure_risk]]</f>
        <v>4</v>
      </c>
      <c r="V1546" s="3" t="str">
        <f>IF(Machine_Downtime[[#This Row],[risk_score]]&gt;=5,"High",IF(Machine_Downtime[[#This Row],[risk_score]]&gt;=3,"Medium","Low"))</f>
        <v>Medium</v>
      </c>
    </row>
    <row r="1547" spans="1:22" x14ac:dyDescent="0.3">
      <c r="A1547" t="s">
        <v>420</v>
      </c>
      <c r="B1547" t="s">
        <v>28</v>
      </c>
      <c r="C1547" t="s">
        <v>29</v>
      </c>
      <c r="D1547" s="3">
        <v>67.400000000000006</v>
      </c>
      <c r="E1547" s="3">
        <v>4.471571161</v>
      </c>
      <c r="F1547" s="3">
        <v>6.9215905610000004</v>
      </c>
      <c r="G1547" s="3">
        <v>25.6</v>
      </c>
      <c r="H1547" s="3">
        <v>49.2</v>
      </c>
      <c r="I1547" s="3">
        <v>33.5</v>
      </c>
      <c r="J1547" s="3">
        <v>1.302</v>
      </c>
      <c r="K1547" s="3">
        <v>23.887</v>
      </c>
      <c r="L1547" s="3">
        <v>21951</v>
      </c>
      <c r="M1547" s="3" t="s">
        <v>259</v>
      </c>
      <c r="N1547" s="3">
        <v>26.497308100000001</v>
      </c>
      <c r="O1547" s="3">
        <v>3.91</v>
      </c>
      <c r="P1547" t="s">
        <v>21</v>
      </c>
      <c r="Q1547" s="3">
        <f t="shared" si="48"/>
        <v>2</v>
      </c>
      <c r="R1547" s="3">
        <f t="shared" si="49"/>
        <v>2</v>
      </c>
      <c r="S1547" s="3">
        <f>IF(Machine_Downtime[[#This Row],[Coolant_Temperature]]&gt;18,2,0)</f>
        <v>2</v>
      </c>
      <c r="T1547" s="3">
        <f>IF(Machine_Downtime[[#This Row],[Torque]]&gt;24,2,0)</f>
        <v>2</v>
      </c>
      <c r="U1547" s="3">
        <f>Machine_Downtime[[#This Row],[torque_risk]]+Machine_Downtime[[#This Row],[temperature_risk]]+Machine_Downtime[[#This Row],[splindle_speed_risk]]+Machine_Downtime[[#This Row],[pressure_risk]]</f>
        <v>8</v>
      </c>
      <c r="V1547" s="3" t="str">
        <f>IF(Machine_Downtime[[#This Row],[risk_score]]&gt;=5,"High",IF(Machine_Downtime[[#This Row],[risk_score]]&gt;=3,"Medium","Low"))</f>
        <v>High</v>
      </c>
    </row>
    <row r="1548" spans="1:22" x14ac:dyDescent="0.3">
      <c r="A1548" t="s">
        <v>420</v>
      </c>
      <c r="B1548" t="s">
        <v>23</v>
      </c>
      <c r="C1548" t="s">
        <v>24</v>
      </c>
      <c r="D1548" s="3">
        <v>80.28</v>
      </c>
      <c r="E1548" s="3">
        <v>4.4504730099999996</v>
      </c>
      <c r="F1548" s="3">
        <v>6.1525417410000003</v>
      </c>
      <c r="G1548" s="3">
        <v>19.600000000000001</v>
      </c>
      <c r="H1548" s="3">
        <v>46.1</v>
      </c>
      <c r="I1548" s="3">
        <v>36.9</v>
      </c>
      <c r="J1548" s="3">
        <v>0.91700000000000004</v>
      </c>
      <c r="K1548" s="3">
        <v>19.62</v>
      </c>
      <c r="L1548" s="3">
        <v>20504</v>
      </c>
      <c r="M1548" s="3" t="s">
        <v>68</v>
      </c>
      <c r="N1548" s="3">
        <v>26.628848730000001</v>
      </c>
      <c r="O1548" s="3">
        <v>2.33</v>
      </c>
      <c r="P1548" t="s">
        <v>21</v>
      </c>
      <c r="Q1548" s="3">
        <f t="shared" si="48"/>
        <v>2</v>
      </c>
      <c r="R1548" s="3">
        <f t="shared" si="49"/>
        <v>2</v>
      </c>
      <c r="S1548" s="3">
        <f>IF(Machine_Downtime[[#This Row],[Coolant_Temperature]]&gt;18,2,0)</f>
        <v>2</v>
      </c>
      <c r="T1548" s="3">
        <f>IF(Machine_Downtime[[#This Row],[Torque]]&gt;24,2,0)</f>
        <v>2</v>
      </c>
      <c r="U1548" s="3">
        <f>Machine_Downtime[[#This Row],[torque_risk]]+Machine_Downtime[[#This Row],[temperature_risk]]+Machine_Downtime[[#This Row],[splindle_speed_risk]]+Machine_Downtime[[#This Row],[pressure_risk]]</f>
        <v>8</v>
      </c>
      <c r="V1548" s="3" t="str">
        <f>IF(Machine_Downtime[[#This Row],[risk_score]]&gt;=5,"High",IF(Machine_Downtime[[#This Row],[risk_score]]&gt;=3,"Medium","Low"))</f>
        <v>High</v>
      </c>
    </row>
    <row r="1549" spans="1:22" x14ac:dyDescent="0.3">
      <c r="A1549" t="s">
        <v>420</v>
      </c>
      <c r="B1549" t="s">
        <v>17</v>
      </c>
      <c r="C1549" t="s">
        <v>18</v>
      </c>
      <c r="D1549" s="3">
        <v>59.25</v>
      </c>
      <c r="E1549" s="3">
        <v>5.9366097599999996</v>
      </c>
      <c r="F1549" s="3">
        <v>7.0292539500000002</v>
      </c>
      <c r="G1549" s="3">
        <v>7.3</v>
      </c>
      <c r="H1549" s="3">
        <v>43.8</v>
      </c>
      <c r="I1549" s="3" t="s">
        <v>299</v>
      </c>
      <c r="J1549" s="3">
        <v>1.4119999999999999</v>
      </c>
      <c r="K1549" s="3">
        <v>26.507999999999999</v>
      </c>
      <c r="L1549" s="3">
        <v>21951</v>
      </c>
      <c r="M1549" s="3" t="s">
        <v>38</v>
      </c>
      <c r="N1549" s="3">
        <v>26.622908769999999</v>
      </c>
      <c r="O1549" s="3">
        <v>2.44</v>
      </c>
      <c r="P1549" t="s">
        <v>21</v>
      </c>
      <c r="Q1549" s="3">
        <f t="shared" si="48"/>
        <v>2</v>
      </c>
      <c r="R1549" s="3">
        <f t="shared" si="49"/>
        <v>2</v>
      </c>
      <c r="S1549" s="3">
        <f>IF(Machine_Downtime[[#This Row],[Coolant_Temperature]]&gt;18,2,0)</f>
        <v>0</v>
      </c>
      <c r="T1549" s="3">
        <f>IF(Machine_Downtime[[#This Row],[Torque]]&gt;24,2,0)</f>
        <v>2</v>
      </c>
      <c r="U1549" s="3">
        <f>Machine_Downtime[[#This Row],[torque_risk]]+Machine_Downtime[[#This Row],[temperature_risk]]+Machine_Downtime[[#This Row],[splindle_speed_risk]]+Machine_Downtime[[#This Row],[pressure_risk]]</f>
        <v>6</v>
      </c>
      <c r="V1549" s="3" t="str">
        <f>IF(Machine_Downtime[[#This Row],[risk_score]]&gt;=5,"High",IF(Machine_Downtime[[#This Row],[risk_score]]&gt;=3,"Medium","Low"))</f>
        <v>High</v>
      </c>
    </row>
    <row r="1550" spans="1:22" x14ac:dyDescent="0.3">
      <c r="A1550" t="s">
        <v>420</v>
      </c>
      <c r="B1550" t="s">
        <v>28</v>
      </c>
      <c r="C1550" t="s">
        <v>29</v>
      </c>
      <c r="D1550" s="3">
        <v>69.510000000000005</v>
      </c>
      <c r="E1550" s="3">
        <v>4.4595086349999997</v>
      </c>
      <c r="F1550" s="3">
        <v>6.8894074889999999</v>
      </c>
      <c r="G1550" s="3">
        <v>4.4000000000000004</v>
      </c>
      <c r="H1550" s="3">
        <v>42.1</v>
      </c>
      <c r="I1550" s="3" t="s">
        <v>109</v>
      </c>
      <c r="J1550" s="3">
        <v>1.167</v>
      </c>
      <c r="K1550" s="3">
        <v>26.414000000000001</v>
      </c>
      <c r="L1550" s="3">
        <v>17976</v>
      </c>
      <c r="M1550" s="3" t="s">
        <v>71</v>
      </c>
      <c r="N1550" s="3">
        <v>26.55774366</v>
      </c>
      <c r="O1550" s="3">
        <v>2.57</v>
      </c>
      <c r="P1550" t="s">
        <v>21</v>
      </c>
      <c r="Q1550" s="3">
        <f t="shared" si="48"/>
        <v>2</v>
      </c>
      <c r="R1550" s="3">
        <f t="shared" si="49"/>
        <v>2</v>
      </c>
      <c r="S1550" s="3">
        <f>IF(Machine_Downtime[[#This Row],[Coolant_Temperature]]&gt;18,2,0)</f>
        <v>0</v>
      </c>
      <c r="T1550" s="3">
        <f>IF(Machine_Downtime[[#This Row],[Torque]]&gt;24,2,0)</f>
        <v>2</v>
      </c>
      <c r="U1550" s="3">
        <f>Machine_Downtime[[#This Row],[torque_risk]]+Machine_Downtime[[#This Row],[temperature_risk]]+Machine_Downtime[[#This Row],[splindle_speed_risk]]+Machine_Downtime[[#This Row],[pressure_risk]]</f>
        <v>6</v>
      </c>
      <c r="V1550" s="3" t="str">
        <f>IF(Machine_Downtime[[#This Row],[risk_score]]&gt;=5,"High",IF(Machine_Downtime[[#This Row],[risk_score]]&gt;=3,"Medium","Low"))</f>
        <v>High</v>
      </c>
    </row>
    <row r="1551" spans="1:22" x14ac:dyDescent="0.3">
      <c r="A1551" t="s">
        <v>420</v>
      </c>
      <c r="B1551" t="s">
        <v>17</v>
      </c>
      <c r="C1551" t="s">
        <v>18</v>
      </c>
      <c r="D1551" s="3">
        <v>50.16</v>
      </c>
      <c r="E1551" s="3">
        <v>4.4662043870000003</v>
      </c>
      <c r="F1551" s="3">
        <v>6.2519506250000001</v>
      </c>
      <c r="G1551" s="3">
        <v>12.7</v>
      </c>
      <c r="H1551" s="3">
        <v>47.9</v>
      </c>
      <c r="I1551" s="3">
        <v>40.200000000000003</v>
      </c>
      <c r="J1551" s="3">
        <v>1.171</v>
      </c>
      <c r="K1551" s="3">
        <v>19.731000000000002</v>
      </c>
      <c r="L1551" s="3">
        <v>17999</v>
      </c>
      <c r="M1551" s="3" t="s">
        <v>154</v>
      </c>
      <c r="N1551" s="3">
        <v>26.523806879999999</v>
      </c>
      <c r="O1551" s="3">
        <v>2.54</v>
      </c>
      <c r="P1551" t="s">
        <v>21</v>
      </c>
      <c r="Q1551" s="3">
        <f t="shared" si="48"/>
        <v>2</v>
      </c>
      <c r="R1551" s="3">
        <f t="shared" si="49"/>
        <v>0</v>
      </c>
      <c r="S1551" s="3">
        <f>IF(Machine_Downtime[[#This Row],[Coolant_Temperature]]&gt;18,2,0)</f>
        <v>0</v>
      </c>
      <c r="T1551" s="3">
        <f>IF(Machine_Downtime[[#This Row],[Torque]]&gt;24,2,0)</f>
        <v>2</v>
      </c>
      <c r="U1551" s="3">
        <f>Machine_Downtime[[#This Row],[torque_risk]]+Machine_Downtime[[#This Row],[temperature_risk]]+Machine_Downtime[[#This Row],[splindle_speed_risk]]+Machine_Downtime[[#This Row],[pressure_risk]]</f>
        <v>4</v>
      </c>
      <c r="V1551" s="3" t="str">
        <f>IF(Machine_Downtime[[#This Row],[risk_score]]&gt;=5,"High",IF(Machine_Downtime[[#This Row],[risk_score]]&gt;=3,"Medium","Low"))</f>
        <v>Medium</v>
      </c>
    </row>
    <row r="1552" spans="1:22" x14ac:dyDescent="0.3">
      <c r="A1552" t="s">
        <v>420</v>
      </c>
      <c r="B1552" t="s">
        <v>28</v>
      </c>
      <c r="C1552" t="s">
        <v>29</v>
      </c>
      <c r="D1552" s="3">
        <v>68.44</v>
      </c>
      <c r="E1552" s="3">
        <v>4.4608656089999998</v>
      </c>
      <c r="F1552" s="3">
        <v>6.049337274</v>
      </c>
      <c r="G1552" s="3">
        <v>24.4</v>
      </c>
      <c r="H1552" s="3">
        <v>46.7</v>
      </c>
      <c r="I1552" s="3">
        <v>36.799999999999997</v>
      </c>
      <c r="J1552" s="3">
        <v>0.22900000000000001</v>
      </c>
      <c r="K1552" s="3">
        <v>25.911999999999999</v>
      </c>
      <c r="L1552" s="3">
        <v>17983</v>
      </c>
      <c r="M1552" s="3" t="s">
        <v>226</v>
      </c>
      <c r="N1552" s="3">
        <v>26.547405879999999</v>
      </c>
      <c r="O1552" s="3">
        <v>2.48</v>
      </c>
      <c r="P1552" t="s">
        <v>21</v>
      </c>
      <c r="Q1552" s="3">
        <f t="shared" si="48"/>
        <v>2</v>
      </c>
      <c r="R1552" s="3">
        <f t="shared" si="49"/>
        <v>0</v>
      </c>
      <c r="S1552" s="3">
        <f>IF(Machine_Downtime[[#This Row],[Coolant_Temperature]]&gt;18,2,0)</f>
        <v>2</v>
      </c>
      <c r="T1552" s="3">
        <f>IF(Machine_Downtime[[#This Row],[Torque]]&gt;24,2,0)</f>
        <v>2</v>
      </c>
      <c r="U1552" s="3">
        <f>Machine_Downtime[[#This Row],[torque_risk]]+Machine_Downtime[[#This Row],[temperature_risk]]+Machine_Downtime[[#This Row],[splindle_speed_risk]]+Machine_Downtime[[#This Row],[pressure_risk]]</f>
        <v>6</v>
      </c>
      <c r="V1552" s="3" t="str">
        <f>IF(Machine_Downtime[[#This Row],[risk_score]]&gt;=5,"High",IF(Machine_Downtime[[#This Row],[risk_score]]&gt;=3,"Medium","Low"))</f>
        <v>High</v>
      </c>
    </row>
    <row r="1553" spans="1:22" x14ac:dyDescent="0.3">
      <c r="A1553" t="s">
        <v>420</v>
      </c>
      <c r="B1553" t="s">
        <v>17</v>
      </c>
      <c r="C1553" t="s">
        <v>18</v>
      </c>
      <c r="D1553" s="3">
        <v>64.430000000000007</v>
      </c>
      <c r="E1553" s="3">
        <v>4.4623664630000004</v>
      </c>
      <c r="F1553" s="3">
        <v>6.9478758740000002</v>
      </c>
      <c r="G1553" s="3">
        <v>25.6</v>
      </c>
      <c r="H1553" s="3">
        <v>41.1</v>
      </c>
      <c r="I1553" s="3" t="s">
        <v>56</v>
      </c>
      <c r="J1553" s="3">
        <v>0.56799999999999995</v>
      </c>
      <c r="K1553" s="3">
        <v>32.576999999999998</v>
      </c>
      <c r="L1553" s="3">
        <v>17985</v>
      </c>
      <c r="M1553" s="3" t="s">
        <v>204</v>
      </c>
      <c r="N1553" s="3">
        <v>26.544453709999999</v>
      </c>
      <c r="O1553" s="3">
        <v>2.4300000000000002</v>
      </c>
      <c r="P1553" t="s">
        <v>21</v>
      </c>
      <c r="Q1553" s="3">
        <f t="shared" si="48"/>
        <v>2</v>
      </c>
      <c r="R1553" s="3">
        <f t="shared" si="49"/>
        <v>0</v>
      </c>
      <c r="S1553" s="3">
        <f>IF(Machine_Downtime[[#This Row],[Coolant_Temperature]]&gt;18,2,0)</f>
        <v>2</v>
      </c>
      <c r="T1553" s="3">
        <f>IF(Machine_Downtime[[#This Row],[Torque]]&gt;24,2,0)</f>
        <v>2</v>
      </c>
      <c r="U1553" s="3">
        <f>Machine_Downtime[[#This Row],[torque_risk]]+Machine_Downtime[[#This Row],[temperature_risk]]+Machine_Downtime[[#This Row],[splindle_speed_risk]]+Machine_Downtime[[#This Row],[pressure_risk]]</f>
        <v>6</v>
      </c>
      <c r="V1553" s="3" t="str">
        <f>IF(Machine_Downtime[[#This Row],[risk_score]]&gt;=5,"High",IF(Machine_Downtime[[#This Row],[risk_score]]&gt;=3,"Medium","Low"))</f>
        <v>High</v>
      </c>
    </row>
    <row r="1554" spans="1:22" x14ac:dyDescent="0.3">
      <c r="A1554" t="s">
        <v>420</v>
      </c>
      <c r="B1554" t="s">
        <v>23</v>
      </c>
      <c r="C1554" t="s">
        <v>24</v>
      </c>
      <c r="D1554" s="3">
        <v>98.41</v>
      </c>
      <c r="E1554" s="3">
        <v>4.466845212</v>
      </c>
      <c r="F1554" s="3">
        <v>6.3662692910000001</v>
      </c>
      <c r="G1554" s="3">
        <v>26.4</v>
      </c>
      <c r="H1554" s="3">
        <v>41.7</v>
      </c>
      <c r="I1554" s="3">
        <v>38.1</v>
      </c>
      <c r="J1554" s="3">
        <v>0.32300000000000001</v>
      </c>
      <c r="K1554" s="3">
        <v>32.978999999999999</v>
      </c>
      <c r="L1554" s="3">
        <v>18009</v>
      </c>
      <c r="M1554" s="3" t="s">
        <v>178</v>
      </c>
      <c r="N1554" s="3">
        <v>26.50907879</v>
      </c>
      <c r="O1554" s="3">
        <v>3.58</v>
      </c>
      <c r="P1554" t="s">
        <v>21</v>
      </c>
      <c r="Q1554" s="3">
        <f t="shared" si="48"/>
        <v>0</v>
      </c>
      <c r="R1554" s="3">
        <f t="shared" si="49"/>
        <v>0</v>
      </c>
      <c r="S1554" s="3">
        <f>IF(Machine_Downtime[[#This Row],[Coolant_Temperature]]&gt;18,2,0)</f>
        <v>2</v>
      </c>
      <c r="T1554" s="3">
        <f>IF(Machine_Downtime[[#This Row],[Torque]]&gt;24,2,0)</f>
        <v>2</v>
      </c>
      <c r="U1554" s="3">
        <f>Machine_Downtime[[#This Row],[torque_risk]]+Machine_Downtime[[#This Row],[temperature_risk]]+Machine_Downtime[[#This Row],[splindle_speed_risk]]+Machine_Downtime[[#This Row],[pressure_risk]]</f>
        <v>4</v>
      </c>
      <c r="V1554" s="3" t="str">
        <f>IF(Machine_Downtime[[#This Row],[risk_score]]&gt;=5,"High",IF(Machine_Downtime[[#This Row],[risk_score]]&gt;=3,"Medium","Low"))</f>
        <v>Medium</v>
      </c>
    </row>
    <row r="1555" spans="1:22" x14ac:dyDescent="0.3">
      <c r="A1555" t="s">
        <v>420</v>
      </c>
      <c r="B1555" t="s">
        <v>23</v>
      </c>
      <c r="C1555" t="s">
        <v>24</v>
      </c>
      <c r="D1555" s="3">
        <v>81.64</v>
      </c>
      <c r="E1555" s="3">
        <v>4.4658638929999999</v>
      </c>
      <c r="F1555" s="3">
        <v>6.0757286319999997</v>
      </c>
      <c r="G1555" s="3" t="s">
        <v>50</v>
      </c>
      <c r="H1555" s="3" t="s">
        <v>119</v>
      </c>
      <c r="I1555" s="3" t="s">
        <v>63</v>
      </c>
      <c r="J1555" s="3">
        <v>0.56999999999999995</v>
      </c>
      <c r="K1555" s="3">
        <v>27.035</v>
      </c>
      <c r="L1555" s="3">
        <v>17919</v>
      </c>
      <c r="M1555" s="3" t="s">
        <v>105</v>
      </c>
      <c r="N1555" s="3">
        <v>26.523806879999999</v>
      </c>
      <c r="O1555" s="3">
        <v>3.67</v>
      </c>
      <c r="P1555" t="s">
        <v>21</v>
      </c>
      <c r="Q1555" s="3">
        <f t="shared" si="48"/>
        <v>2</v>
      </c>
      <c r="R1555" s="3">
        <f t="shared" si="49"/>
        <v>0</v>
      </c>
      <c r="S1555" s="3">
        <f>IF(Machine_Downtime[[#This Row],[Coolant_Temperature]]&gt;18,2,0)</f>
        <v>2</v>
      </c>
      <c r="T1555" s="3">
        <f>IF(Machine_Downtime[[#This Row],[Torque]]&gt;24,2,0)</f>
        <v>2</v>
      </c>
      <c r="U1555" s="3">
        <f>Machine_Downtime[[#This Row],[torque_risk]]+Machine_Downtime[[#This Row],[temperature_risk]]+Machine_Downtime[[#This Row],[splindle_speed_risk]]+Machine_Downtime[[#This Row],[pressure_risk]]</f>
        <v>6</v>
      </c>
      <c r="V1555" s="3" t="str">
        <f>IF(Machine_Downtime[[#This Row],[risk_score]]&gt;=5,"High",IF(Machine_Downtime[[#This Row],[risk_score]]&gt;=3,"Medium","Low"))</f>
        <v>High</v>
      </c>
    </row>
    <row r="1556" spans="1:22" x14ac:dyDescent="0.3">
      <c r="A1556" t="s">
        <v>420</v>
      </c>
      <c r="B1556" t="s">
        <v>28</v>
      </c>
      <c r="C1556" t="s">
        <v>29</v>
      </c>
      <c r="D1556" s="3">
        <v>66.87</v>
      </c>
      <c r="E1556" s="3">
        <v>4.474284913</v>
      </c>
      <c r="F1556" s="3">
        <v>6.1650406149999997</v>
      </c>
      <c r="G1556" s="3">
        <v>26.4</v>
      </c>
      <c r="H1556" s="3" t="s">
        <v>19</v>
      </c>
      <c r="I1556" s="3">
        <v>40.799999999999997</v>
      </c>
      <c r="J1556" s="3">
        <v>1.653</v>
      </c>
      <c r="K1556" s="3">
        <v>22.292999999999999</v>
      </c>
      <c r="L1556" s="3">
        <v>27957</v>
      </c>
      <c r="M1556" s="3" t="s">
        <v>162</v>
      </c>
      <c r="N1556" s="3">
        <v>26.492896779999999</v>
      </c>
      <c r="O1556" s="3">
        <v>3.61</v>
      </c>
      <c r="P1556" t="s">
        <v>21</v>
      </c>
      <c r="Q1556" s="3">
        <f t="shared" si="48"/>
        <v>2</v>
      </c>
      <c r="R1556" s="3">
        <f t="shared" si="49"/>
        <v>0</v>
      </c>
      <c r="S1556" s="3">
        <f>IF(Machine_Downtime[[#This Row],[Coolant_Temperature]]&gt;18,2,0)</f>
        <v>2</v>
      </c>
      <c r="T1556" s="3">
        <f>IF(Machine_Downtime[[#This Row],[Torque]]&gt;24,2,0)</f>
        <v>2</v>
      </c>
      <c r="U1556" s="3">
        <f>Machine_Downtime[[#This Row],[torque_risk]]+Machine_Downtime[[#This Row],[temperature_risk]]+Machine_Downtime[[#This Row],[splindle_speed_risk]]+Machine_Downtime[[#This Row],[pressure_risk]]</f>
        <v>6</v>
      </c>
      <c r="V1556" s="3" t="str">
        <f>IF(Machine_Downtime[[#This Row],[risk_score]]&gt;=5,"High",IF(Machine_Downtime[[#This Row],[risk_score]]&gt;=3,"Medium","Low"))</f>
        <v>High</v>
      </c>
    </row>
    <row r="1557" spans="1:22" x14ac:dyDescent="0.3">
      <c r="A1557" t="s">
        <v>420</v>
      </c>
      <c r="B1557" t="s">
        <v>23</v>
      </c>
      <c r="C1557" t="s">
        <v>24</v>
      </c>
      <c r="D1557" s="3">
        <v>67.445353319999995</v>
      </c>
      <c r="E1557" s="3">
        <v>5.2998304989999996</v>
      </c>
      <c r="F1557" s="3">
        <v>6.8940764369999998</v>
      </c>
      <c r="G1557" s="3">
        <v>23.1</v>
      </c>
      <c r="H1557" s="3">
        <v>47.2</v>
      </c>
      <c r="I1557" s="3">
        <v>28.4</v>
      </c>
      <c r="J1557" s="3">
        <v>1.736</v>
      </c>
      <c r="K1557" s="3">
        <v>20.745000000000001</v>
      </c>
      <c r="L1557" s="3">
        <v>19197</v>
      </c>
      <c r="M1557" s="3" t="s">
        <v>301</v>
      </c>
      <c r="N1557" s="3">
        <v>22.41744929</v>
      </c>
      <c r="O1557" s="3">
        <v>1.88</v>
      </c>
      <c r="P1557" t="s">
        <v>37</v>
      </c>
      <c r="Q1557" s="3">
        <f t="shared" si="48"/>
        <v>2</v>
      </c>
      <c r="R1557" s="3">
        <f t="shared" si="49"/>
        <v>2</v>
      </c>
      <c r="S1557" s="3">
        <f>IF(Machine_Downtime[[#This Row],[Coolant_Temperature]]&gt;18,2,0)</f>
        <v>2</v>
      </c>
      <c r="T1557" s="3">
        <f>IF(Machine_Downtime[[#This Row],[Torque]]&gt;24,2,0)</f>
        <v>0</v>
      </c>
      <c r="U1557" s="3">
        <f>Machine_Downtime[[#This Row],[torque_risk]]+Machine_Downtime[[#This Row],[temperature_risk]]+Machine_Downtime[[#This Row],[splindle_speed_risk]]+Machine_Downtime[[#This Row],[pressure_risk]]</f>
        <v>6</v>
      </c>
      <c r="V1557" s="3" t="str">
        <f>IF(Machine_Downtime[[#This Row],[risk_score]]&gt;=5,"High",IF(Machine_Downtime[[#This Row],[risk_score]]&gt;=3,"Medium","Low"))</f>
        <v>High</v>
      </c>
    </row>
    <row r="1558" spans="1:22" x14ac:dyDescent="0.3">
      <c r="A1558" t="s">
        <v>420</v>
      </c>
      <c r="B1558" t="s">
        <v>17</v>
      </c>
      <c r="C1558" t="s">
        <v>18</v>
      </c>
      <c r="D1558" s="3">
        <v>91.68</v>
      </c>
      <c r="E1558" s="3">
        <v>4.456024524</v>
      </c>
      <c r="F1558" s="3">
        <v>6.5538796289999999</v>
      </c>
      <c r="G1558" s="3">
        <v>13.4</v>
      </c>
      <c r="H1558" s="3">
        <v>48.5</v>
      </c>
      <c r="I1558" s="3" t="s">
        <v>25</v>
      </c>
      <c r="J1558" s="3">
        <v>1.0649999999999999</v>
      </c>
      <c r="K1558" s="3">
        <v>25.114999999999998</v>
      </c>
      <c r="L1558" s="3">
        <v>26526</v>
      </c>
      <c r="M1558" s="3" t="s">
        <v>80</v>
      </c>
      <c r="N1558" s="3">
        <v>26.585843959999998</v>
      </c>
      <c r="O1558" s="3">
        <v>3.55</v>
      </c>
      <c r="P1558" t="s">
        <v>21</v>
      </c>
      <c r="Q1558" s="3">
        <f t="shared" si="48"/>
        <v>0</v>
      </c>
      <c r="R1558" s="3">
        <f t="shared" si="49"/>
        <v>0</v>
      </c>
      <c r="S1558" s="3">
        <f>IF(Machine_Downtime[[#This Row],[Coolant_Temperature]]&gt;18,2,0)</f>
        <v>0</v>
      </c>
      <c r="T1558" s="3">
        <f>IF(Machine_Downtime[[#This Row],[Torque]]&gt;24,2,0)</f>
        <v>2</v>
      </c>
      <c r="U1558" s="3">
        <f>Machine_Downtime[[#This Row],[torque_risk]]+Machine_Downtime[[#This Row],[temperature_risk]]+Machine_Downtime[[#This Row],[splindle_speed_risk]]+Machine_Downtime[[#This Row],[pressure_risk]]</f>
        <v>2</v>
      </c>
      <c r="V1558" s="3" t="str">
        <f>IF(Machine_Downtime[[#This Row],[risk_score]]&gt;=5,"High",IF(Machine_Downtime[[#This Row],[risk_score]]&gt;=3,"Medium","Low"))</f>
        <v>Low</v>
      </c>
    </row>
    <row r="1559" spans="1:22" x14ac:dyDescent="0.3">
      <c r="A1559" t="s">
        <v>420</v>
      </c>
      <c r="B1559" t="s">
        <v>28</v>
      </c>
      <c r="C1559" t="s">
        <v>29</v>
      </c>
      <c r="D1559" s="3">
        <v>153.915254</v>
      </c>
      <c r="E1559" s="3">
        <v>5.3366491290000004</v>
      </c>
      <c r="F1559" s="3">
        <v>6.6527769589999997</v>
      </c>
      <c r="G1559" s="3">
        <v>23.5</v>
      </c>
      <c r="H1559" s="3">
        <v>47.9</v>
      </c>
      <c r="I1559" s="3">
        <v>28.8</v>
      </c>
      <c r="J1559" s="3">
        <v>0.92400000000000004</v>
      </c>
      <c r="K1559" s="3">
        <v>20.513999999999999</v>
      </c>
      <c r="L1559" s="3">
        <v>18436</v>
      </c>
      <c r="M1559" s="3" t="s">
        <v>149</v>
      </c>
      <c r="N1559" s="3">
        <v>22.27103937</v>
      </c>
      <c r="O1559" s="3">
        <v>2.88</v>
      </c>
      <c r="P1559" t="s">
        <v>37</v>
      </c>
      <c r="Q1559" s="3">
        <f t="shared" si="48"/>
        <v>0</v>
      </c>
      <c r="R1559" s="3">
        <f t="shared" si="49"/>
        <v>2</v>
      </c>
      <c r="S1559" s="3">
        <f>IF(Machine_Downtime[[#This Row],[Coolant_Temperature]]&gt;18,2,0)</f>
        <v>2</v>
      </c>
      <c r="T1559" s="3">
        <f>IF(Machine_Downtime[[#This Row],[Torque]]&gt;24,2,0)</f>
        <v>0</v>
      </c>
      <c r="U1559" s="3">
        <f>Machine_Downtime[[#This Row],[torque_risk]]+Machine_Downtime[[#This Row],[temperature_risk]]+Machine_Downtime[[#This Row],[splindle_speed_risk]]+Machine_Downtime[[#This Row],[pressure_risk]]</f>
        <v>4</v>
      </c>
      <c r="V1559" s="3" t="str">
        <f>IF(Machine_Downtime[[#This Row],[risk_score]]&gt;=5,"High",IF(Machine_Downtime[[#This Row],[risk_score]]&gt;=3,"Medium","Low"))</f>
        <v>Medium</v>
      </c>
    </row>
    <row r="1560" spans="1:22" x14ac:dyDescent="0.3">
      <c r="A1560" t="s">
        <v>420</v>
      </c>
      <c r="B1560" t="s">
        <v>28</v>
      </c>
      <c r="C1560" t="s">
        <v>29</v>
      </c>
      <c r="D1560" s="3">
        <v>137.93842739999999</v>
      </c>
      <c r="E1560" s="3">
        <v>5.3181726070000002</v>
      </c>
      <c r="F1560" s="3">
        <v>6.6076908239999996</v>
      </c>
      <c r="G1560" s="3">
        <v>23.4</v>
      </c>
      <c r="H1560" s="3">
        <v>42.6</v>
      </c>
      <c r="I1560" s="3" t="s">
        <v>25</v>
      </c>
      <c r="J1560" s="3">
        <v>1.0349999999999999</v>
      </c>
      <c r="K1560" s="3">
        <v>29.529</v>
      </c>
      <c r="L1560" s="3">
        <v>17726</v>
      </c>
      <c r="M1560" s="3" t="s">
        <v>154</v>
      </c>
      <c r="N1560" s="3">
        <v>22.324152439999999</v>
      </c>
      <c r="O1560" s="3">
        <v>1.87</v>
      </c>
      <c r="P1560" t="s">
        <v>37</v>
      </c>
      <c r="Q1560" s="3">
        <f t="shared" si="48"/>
        <v>0</v>
      </c>
      <c r="R1560" s="3">
        <f t="shared" si="49"/>
        <v>0</v>
      </c>
      <c r="S1560" s="3">
        <f>IF(Machine_Downtime[[#This Row],[Coolant_Temperature]]&gt;18,2,0)</f>
        <v>2</v>
      </c>
      <c r="T1560" s="3">
        <f>IF(Machine_Downtime[[#This Row],[Torque]]&gt;24,2,0)</f>
        <v>0</v>
      </c>
      <c r="U1560" s="3">
        <f>Machine_Downtime[[#This Row],[torque_risk]]+Machine_Downtime[[#This Row],[temperature_risk]]+Machine_Downtime[[#This Row],[splindle_speed_risk]]+Machine_Downtime[[#This Row],[pressure_risk]]</f>
        <v>2</v>
      </c>
      <c r="V1560" s="3" t="str">
        <f>IF(Machine_Downtime[[#This Row],[risk_score]]&gt;=5,"High",IF(Machine_Downtime[[#This Row],[risk_score]]&gt;=3,"Medium","Low"))</f>
        <v>Low</v>
      </c>
    </row>
    <row r="1561" spans="1:22" x14ac:dyDescent="0.3">
      <c r="A1561" t="s">
        <v>420</v>
      </c>
      <c r="B1561" t="s">
        <v>23</v>
      </c>
      <c r="C1561" t="s">
        <v>24</v>
      </c>
      <c r="D1561" s="3">
        <v>73.5721609</v>
      </c>
      <c r="E1561" s="3">
        <v>5.3022582509999996</v>
      </c>
      <c r="F1561" s="3">
        <v>6.2684644110000001</v>
      </c>
      <c r="G1561" s="3">
        <v>23.2</v>
      </c>
      <c r="H1561" s="3">
        <v>46.1</v>
      </c>
      <c r="I1561" s="3">
        <v>25.4</v>
      </c>
      <c r="J1561" s="3">
        <v>0.70799999999999996</v>
      </c>
      <c r="K1561" s="3">
        <v>28.417000000000002</v>
      </c>
      <c r="L1561" s="3">
        <v>21318</v>
      </c>
      <c r="M1561" s="3" t="s">
        <v>301</v>
      </c>
      <c r="N1561" s="3">
        <v>32.394314659999999</v>
      </c>
      <c r="O1561" s="3">
        <v>2.17</v>
      </c>
      <c r="P1561" t="s">
        <v>37</v>
      </c>
      <c r="Q1561" s="3">
        <f t="shared" si="48"/>
        <v>2</v>
      </c>
      <c r="R1561" s="3">
        <f t="shared" si="49"/>
        <v>0</v>
      </c>
      <c r="S1561" s="3">
        <f>IF(Machine_Downtime[[#This Row],[Coolant_Temperature]]&gt;18,2,0)</f>
        <v>2</v>
      </c>
      <c r="T1561" s="3">
        <f>IF(Machine_Downtime[[#This Row],[Torque]]&gt;24,2,0)</f>
        <v>2</v>
      </c>
      <c r="U1561" s="3">
        <f>Machine_Downtime[[#This Row],[torque_risk]]+Machine_Downtime[[#This Row],[temperature_risk]]+Machine_Downtime[[#This Row],[splindle_speed_risk]]+Machine_Downtime[[#This Row],[pressure_risk]]</f>
        <v>6</v>
      </c>
      <c r="V1561" s="3" t="str">
        <f>IF(Machine_Downtime[[#This Row],[risk_score]]&gt;=5,"High",IF(Machine_Downtime[[#This Row],[risk_score]]&gt;=3,"Medium","Low"))</f>
        <v>High</v>
      </c>
    </row>
    <row r="1562" spans="1:22" x14ac:dyDescent="0.3">
      <c r="A1562" t="s">
        <v>420</v>
      </c>
      <c r="B1562" t="s">
        <v>23</v>
      </c>
      <c r="C1562" t="s">
        <v>24</v>
      </c>
      <c r="D1562" s="3">
        <v>133.8181941</v>
      </c>
      <c r="E1562" s="3">
        <v>5.3019347420000003</v>
      </c>
      <c r="F1562" s="3">
        <v>6.3433717469999999</v>
      </c>
      <c r="G1562" s="3">
        <v>23.2</v>
      </c>
      <c r="H1562" s="3">
        <v>44.6</v>
      </c>
      <c r="I1562" s="3" t="s">
        <v>25</v>
      </c>
      <c r="J1562" s="3">
        <v>1.4550000000000001</v>
      </c>
      <c r="K1562" s="3">
        <v>26.414000000000001</v>
      </c>
      <c r="L1562" s="3">
        <v>21316</v>
      </c>
      <c r="M1562" s="3" t="s">
        <v>237</v>
      </c>
      <c r="N1562" s="3">
        <v>22.39641584</v>
      </c>
      <c r="O1562" s="3">
        <v>2.11</v>
      </c>
      <c r="P1562" t="s">
        <v>37</v>
      </c>
      <c r="Q1562" s="3">
        <f t="shared" si="48"/>
        <v>0</v>
      </c>
      <c r="R1562" s="3">
        <f t="shared" si="49"/>
        <v>2</v>
      </c>
      <c r="S1562" s="3">
        <f>IF(Machine_Downtime[[#This Row],[Coolant_Temperature]]&gt;18,2,0)</f>
        <v>2</v>
      </c>
      <c r="T1562" s="3">
        <f>IF(Machine_Downtime[[#This Row],[Torque]]&gt;24,2,0)</f>
        <v>0</v>
      </c>
      <c r="U1562" s="3">
        <f>Machine_Downtime[[#This Row],[torque_risk]]+Machine_Downtime[[#This Row],[temperature_risk]]+Machine_Downtime[[#This Row],[splindle_speed_risk]]+Machine_Downtime[[#This Row],[pressure_risk]]</f>
        <v>4</v>
      </c>
      <c r="V1562" s="3" t="str">
        <f>IF(Machine_Downtime[[#This Row],[risk_score]]&gt;=5,"High",IF(Machine_Downtime[[#This Row],[risk_score]]&gt;=3,"Medium","Low"))</f>
        <v>Medium</v>
      </c>
    </row>
    <row r="1563" spans="1:22" x14ac:dyDescent="0.3">
      <c r="A1563" t="s">
        <v>420</v>
      </c>
      <c r="B1563" t="s">
        <v>23</v>
      </c>
      <c r="C1563" t="s">
        <v>24</v>
      </c>
      <c r="D1563" s="3">
        <v>139.06718119999999</v>
      </c>
      <c r="E1563" s="3">
        <v>5.3016742680000002</v>
      </c>
      <c r="F1563" s="3">
        <v>6.9286463009999997</v>
      </c>
      <c r="G1563" s="3">
        <v>23.2</v>
      </c>
      <c r="H1563" s="3">
        <v>47.6</v>
      </c>
      <c r="I1563" s="3">
        <v>36.6</v>
      </c>
      <c r="J1563" s="3">
        <v>1.2250000000000001</v>
      </c>
      <c r="K1563" s="3">
        <v>27.891999999999999</v>
      </c>
      <c r="L1563" s="3">
        <v>21312</v>
      </c>
      <c r="M1563" s="3" t="s">
        <v>166</v>
      </c>
      <c r="N1563" s="3">
        <v>22.400619370000001</v>
      </c>
      <c r="O1563" s="3">
        <v>1.85</v>
      </c>
      <c r="P1563" t="s">
        <v>37</v>
      </c>
      <c r="Q1563" s="3">
        <f t="shared" si="48"/>
        <v>0</v>
      </c>
      <c r="R1563" s="3">
        <f t="shared" si="49"/>
        <v>2</v>
      </c>
      <c r="S1563" s="3">
        <f>IF(Machine_Downtime[[#This Row],[Coolant_Temperature]]&gt;18,2,0)</f>
        <v>2</v>
      </c>
      <c r="T1563" s="3">
        <f>IF(Machine_Downtime[[#This Row],[Torque]]&gt;24,2,0)</f>
        <v>0</v>
      </c>
      <c r="U1563" s="3">
        <f>Machine_Downtime[[#This Row],[torque_risk]]+Machine_Downtime[[#This Row],[temperature_risk]]+Machine_Downtime[[#This Row],[splindle_speed_risk]]+Machine_Downtime[[#This Row],[pressure_risk]]</f>
        <v>4</v>
      </c>
      <c r="V1563" s="3" t="str">
        <f>IF(Machine_Downtime[[#This Row],[risk_score]]&gt;=5,"High",IF(Machine_Downtime[[#This Row],[risk_score]]&gt;=3,"Medium","Low"))</f>
        <v>Medium</v>
      </c>
    </row>
    <row r="1564" spans="1:22" x14ac:dyDescent="0.3">
      <c r="A1564" t="s">
        <v>420</v>
      </c>
      <c r="B1564" t="s">
        <v>17</v>
      </c>
      <c r="C1564" t="s">
        <v>18</v>
      </c>
      <c r="D1564" s="3">
        <v>75.02</v>
      </c>
      <c r="E1564" s="3">
        <v>4.4624635420000001</v>
      </c>
      <c r="F1564" s="3">
        <v>6.2757780859999999</v>
      </c>
      <c r="G1564" s="3">
        <v>7.8</v>
      </c>
      <c r="H1564" s="3">
        <v>43.7</v>
      </c>
      <c r="I1564" s="3" t="s">
        <v>56</v>
      </c>
      <c r="J1564" s="3">
        <v>0.72499999999999998</v>
      </c>
      <c r="K1564" s="3">
        <v>16.277000000000001</v>
      </c>
      <c r="L1564" s="3">
        <v>26253</v>
      </c>
      <c r="M1564" s="3" t="s">
        <v>117</v>
      </c>
      <c r="N1564" s="3">
        <v>16.964105069999999</v>
      </c>
      <c r="O1564" s="3">
        <v>2.37</v>
      </c>
      <c r="P1564" t="s">
        <v>21</v>
      </c>
      <c r="Q1564" s="3">
        <f t="shared" si="48"/>
        <v>2</v>
      </c>
      <c r="R1564" s="3">
        <f t="shared" si="49"/>
        <v>2</v>
      </c>
      <c r="S1564" s="3">
        <f>IF(Machine_Downtime[[#This Row],[Coolant_Temperature]]&gt;18,2,0)</f>
        <v>0</v>
      </c>
      <c r="T1564" s="3">
        <f>IF(Machine_Downtime[[#This Row],[Torque]]&gt;24,2,0)</f>
        <v>0</v>
      </c>
      <c r="U1564" s="3">
        <f>Machine_Downtime[[#This Row],[torque_risk]]+Machine_Downtime[[#This Row],[temperature_risk]]+Machine_Downtime[[#This Row],[splindle_speed_risk]]+Machine_Downtime[[#This Row],[pressure_risk]]</f>
        <v>4</v>
      </c>
      <c r="V1564" s="3" t="str">
        <f>IF(Machine_Downtime[[#This Row],[risk_score]]&gt;=5,"High",IF(Machine_Downtime[[#This Row],[risk_score]]&gt;=3,"Medium","Low"))</f>
        <v>Medium</v>
      </c>
    </row>
    <row r="1565" spans="1:22" x14ac:dyDescent="0.3">
      <c r="A1565" t="s">
        <v>421</v>
      </c>
      <c r="B1565" t="s">
        <v>28</v>
      </c>
      <c r="C1565" t="s">
        <v>29</v>
      </c>
      <c r="D1565" s="3">
        <v>168.67733140000001</v>
      </c>
      <c r="E1565" s="3">
        <v>5.7008215900000003</v>
      </c>
      <c r="F1565" s="3">
        <v>6.6397485100000004</v>
      </c>
      <c r="G1565" s="3">
        <v>26.7</v>
      </c>
      <c r="H1565" s="3">
        <v>56.3</v>
      </c>
      <c r="I1565" s="3">
        <v>34.200000000000003</v>
      </c>
      <c r="J1565" s="3">
        <v>1.1319999999999999</v>
      </c>
      <c r="K1565" s="3">
        <v>32.201000000000001</v>
      </c>
      <c r="L1565" s="3">
        <v>22855</v>
      </c>
      <c r="M1565" s="3" t="s">
        <v>117</v>
      </c>
      <c r="N1565" s="3">
        <v>20.88829578</v>
      </c>
      <c r="O1565" s="3">
        <v>3.22</v>
      </c>
      <c r="P1565" t="s">
        <v>37</v>
      </c>
      <c r="Q1565" s="3">
        <f t="shared" si="48"/>
        <v>0</v>
      </c>
      <c r="R1565" s="3">
        <f t="shared" si="49"/>
        <v>2</v>
      </c>
      <c r="S1565" s="3">
        <f>IF(Machine_Downtime[[#This Row],[Coolant_Temperature]]&gt;18,2,0)</f>
        <v>2</v>
      </c>
      <c r="T1565" s="3">
        <f>IF(Machine_Downtime[[#This Row],[Torque]]&gt;24,2,0)</f>
        <v>0</v>
      </c>
      <c r="U1565" s="3">
        <f>Machine_Downtime[[#This Row],[torque_risk]]+Machine_Downtime[[#This Row],[temperature_risk]]+Machine_Downtime[[#This Row],[splindle_speed_risk]]+Machine_Downtime[[#This Row],[pressure_risk]]</f>
        <v>4</v>
      </c>
      <c r="V1565" s="3" t="str">
        <f>IF(Machine_Downtime[[#This Row],[risk_score]]&gt;=5,"High",IF(Machine_Downtime[[#This Row],[risk_score]]&gt;=3,"Medium","Low"))</f>
        <v>Medium</v>
      </c>
    </row>
    <row r="1566" spans="1:22" x14ac:dyDescent="0.3">
      <c r="A1566" t="s">
        <v>421</v>
      </c>
      <c r="B1566" t="s">
        <v>28</v>
      </c>
      <c r="C1566" t="s">
        <v>29</v>
      </c>
      <c r="D1566" s="3">
        <v>64.22</v>
      </c>
      <c r="E1566" s="3">
        <v>4.9573035770000002</v>
      </c>
      <c r="F1566" s="3">
        <v>6.084127294</v>
      </c>
      <c r="G1566" s="3">
        <v>14.2</v>
      </c>
      <c r="H1566" s="3">
        <v>56.3</v>
      </c>
      <c r="I1566" s="3">
        <v>35.9</v>
      </c>
      <c r="J1566" s="3">
        <v>1.333</v>
      </c>
      <c r="K1566" s="3">
        <v>20.050999999999998</v>
      </c>
      <c r="L1566" s="3">
        <v>19945</v>
      </c>
      <c r="M1566" s="3" t="s">
        <v>202</v>
      </c>
      <c r="N1566" s="3">
        <v>15.119739300000001</v>
      </c>
      <c r="O1566" s="3">
        <v>2.73</v>
      </c>
      <c r="P1566" t="s">
        <v>21</v>
      </c>
      <c r="Q1566" s="3">
        <f t="shared" si="48"/>
        <v>2</v>
      </c>
      <c r="R1566" s="3">
        <f t="shared" si="49"/>
        <v>2</v>
      </c>
      <c r="S1566" s="3">
        <f>IF(Machine_Downtime[[#This Row],[Coolant_Temperature]]&gt;18,2,0)</f>
        <v>0</v>
      </c>
      <c r="T1566" s="3">
        <f>IF(Machine_Downtime[[#This Row],[Torque]]&gt;24,2,0)</f>
        <v>0</v>
      </c>
      <c r="U1566" s="3">
        <f>Machine_Downtime[[#This Row],[torque_risk]]+Machine_Downtime[[#This Row],[temperature_risk]]+Machine_Downtime[[#This Row],[splindle_speed_risk]]+Machine_Downtime[[#This Row],[pressure_risk]]</f>
        <v>4</v>
      </c>
      <c r="V1566" s="3" t="str">
        <f>IF(Machine_Downtime[[#This Row],[risk_score]]&gt;=5,"High",IF(Machine_Downtime[[#This Row],[risk_score]]&gt;=3,"Medium","Low"))</f>
        <v>Medium</v>
      </c>
    </row>
    <row r="1567" spans="1:22" x14ac:dyDescent="0.3">
      <c r="A1567" t="s">
        <v>421</v>
      </c>
      <c r="B1567" t="s">
        <v>23</v>
      </c>
      <c r="C1567" t="s">
        <v>24</v>
      </c>
      <c r="D1567" s="3">
        <v>92.855739900000003</v>
      </c>
      <c r="E1567" s="3">
        <v>5.7061150469999999</v>
      </c>
      <c r="F1567" s="3">
        <v>6.5716872000000004</v>
      </c>
      <c r="G1567" s="3">
        <v>26.7</v>
      </c>
      <c r="H1567" s="3">
        <v>53.3</v>
      </c>
      <c r="I1567" s="3" t="s">
        <v>48</v>
      </c>
      <c r="J1567" s="3">
        <v>0.89200000000000002</v>
      </c>
      <c r="K1567" s="3">
        <v>23.911999999999999</v>
      </c>
      <c r="L1567" s="3">
        <v>22859</v>
      </c>
      <c r="M1567" s="3" t="s">
        <v>383</v>
      </c>
      <c r="N1567" s="3">
        <v>20.884640619999999</v>
      </c>
      <c r="O1567" s="3">
        <v>3.1</v>
      </c>
      <c r="P1567" t="s">
        <v>37</v>
      </c>
      <c r="Q1567" s="3">
        <f t="shared" si="48"/>
        <v>0</v>
      </c>
      <c r="R1567" s="3">
        <f t="shared" si="49"/>
        <v>0</v>
      </c>
      <c r="S1567" s="3">
        <f>IF(Machine_Downtime[[#This Row],[Coolant_Temperature]]&gt;18,2,0)</f>
        <v>2</v>
      </c>
      <c r="T1567" s="3">
        <f>IF(Machine_Downtime[[#This Row],[Torque]]&gt;24,2,0)</f>
        <v>0</v>
      </c>
      <c r="U1567" s="3">
        <f>Machine_Downtime[[#This Row],[torque_risk]]+Machine_Downtime[[#This Row],[temperature_risk]]+Machine_Downtime[[#This Row],[splindle_speed_risk]]+Machine_Downtime[[#This Row],[pressure_risk]]</f>
        <v>2</v>
      </c>
      <c r="V1567" s="3" t="str">
        <f>IF(Machine_Downtime[[#This Row],[risk_score]]&gt;=5,"High",IF(Machine_Downtime[[#This Row],[risk_score]]&gt;=3,"Medium","Low"))</f>
        <v>Low</v>
      </c>
    </row>
    <row r="1568" spans="1:22" x14ac:dyDescent="0.3">
      <c r="A1568" t="s">
        <v>421</v>
      </c>
      <c r="B1568" t="s">
        <v>17</v>
      </c>
      <c r="C1568" t="s">
        <v>18</v>
      </c>
      <c r="D1568" s="3">
        <v>73.5721609</v>
      </c>
      <c r="E1568" s="3">
        <v>5.7164827000000002</v>
      </c>
      <c r="F1568" s="3">
        <v>7.1366477929999999</v>
      </c>
      <c r="G1568" s="3">
        <v>26.8</v>
      </c>
      <c r="H1568" s="3">
        <v>50.3</v>
      </c>
      <c r="I1568" s="3">
        <v>29.4</v>
      </c>
      <c r="J1568" s="3">
        <v>0.67400000000000004</v>
      </c>
      <c r="K1568" s="3">
        <v>24.905000000000001</v>
      </c>
      <c r="L1568" s="3">
        <v>22872</v>
      </c>
      <c r="M1568" s="3" t="s">
        <v>182</v>
      </c>
      <c r="N1568" s="3">
        <v>20.872770200000001</v>
      </c>
      <c r="O1568" s="3">
        <v>3.06</v>
      </c>
      <c r="P1568" t="s">
        <v>37</v>
      </c>
      <c r="Q1568" s="3">
        <f t="shared" si="48"/>
        <v>2</v>
      </c>
      <c r="R1568" s="3">
        <f t="shared" si="49"/>
        <v>2</v>
      </c>
      <c r="S1568" s="3">
        <f>IF(Machine_Downtime[[#This Row],[Coolant_Temperature]]&gt;18,2,0)</f>
        <v>2</v>
      </c>
      <c r="T1568" s="3">
        <f>IF(Machine_Downtime[[#This Row],[Torque]]&gt;24,2,0)</f>
        <v>0</v>
      </c>
      <c r="U1568" s="3">
        <f>Machine_Downtime[[#This Row],[torque_risk]]+Machine_Downtime[[#This Row],[temperature_risk]]+Machine_Downtime[[#This Row],[splindle_speed_risk]]+Machine_Downtime[[#This Row],[pressure_risk]]</f>
        <v>6</v>
      </c>
      <c r="V1568" s="3" t="str">
        <f>IF(Machine_Downtime[[#This Row],[risk_score]]&gt;=5,"High",IF(Machine_Downtime[[#This Row],[risk_score]]&gt;=3,"Medium","Low"))</f>
        <v>High</v>
      </c>
    </row>
    <row r="1569" spans="1:22" x14ac:dyDescent="0.3">
      <c r="A1569" t="s">
        <v>421</v>
      </c>
      <c r="B1569" t="s">
        <v>17</v>
      </c>
      <c r="C1569" t="s">
        <v>18</v>
      </c>
      <c r="D1569" s="3">
        <v>99.78</v>
      </c>
      <c r="E1569" s="3">
        <v>4.9131371909999997</v>
      </c>
      <c r="F1569" s="3">
        <v>6.6259773490000002</v>
      </c>
      <c r="G1569" s="3">
        <v>30.3</v>
      </c>
      <c r="H1569" s="3">
        <v>45.4</v>
      </c>
      <c r="I1569" s="3">
        <v>37.700000000000003</v>
      </c>
      <c r="J1569" s="3">
        <v>1.0760000000000001</v>
      </c>
      <c r="K1569" s="3">
        <v>22.03</v>
      </c>
      <c r="L1569" s="3">
        <v>23432</v>
      </c>
      <c r="M1569" s="3" t="s">
        <v>90</v>
      </c>
      <c r="N1569" s="3">
        <v>24.133151349999999</v>
      </c>
      <c r="O1569" s="3">
        <v>3.55</v>
      </c>
      <c r="P1569" t="s">
        <v>21</v>
      </c>
      <c r="Q1569" s="3">
        <f t="shared" si="48"/>
        <v>0</v>
      </c>
      <c r="R1569" s="3">
        <f t="shared" si="49"/>
        <v>2</v>
      </c>
      <c r="S1569" s="3">
        <f>IF(Machine_Downtime[[#This Row],[Coolant_Temperature]]&gt;18,2,0)</f>
        <v>2</v>
      </c>
      <c r="T1569" s="3">
        <f>IF(Machine_Downtime[[#This Row],[Torque]]&gt;24,2,0)</f>
        <v>2</v>
      </c>
      <c r="U1569" s="3">
        <f>Machine_Downtime[[#This Row],[torque_risk]]+Machine_Downtime[[#This Row],[temperature_risk]]+Machine_Downtime[[#This Row],[splindle_speed_risk]]+Machine_Downtime[[#This Row],[pressure_risk]]</f>
        <v>6</v>
      </c>
      <c r="V1569" s="3" t="str">
        <f>IF(Machine_Downtime[[#This Row],[risk_score]]&gt;=5,"High",IF(Machine_Downtime[[#This Row],[risk_score]]&gt;=3,"Medium","Low"))</f>
        <v>High</v>
      </c>
    </row>
    <row r="1570" spans="1:22" x14ac:dyDescent="0.3">
      <c r="A1570" t="s">
        <v>421</v>
      </c>
      <c r="B1570" t="s">
        <v>23</v>
      </c>
      <c r="C1570" t="s">
        <v>24</v>
      </c>
      <c r="D1570" s="3">
        <v>92.91</v>
      </c>
      <c r="E1570" s="3">
        <v>4.946184358</v>
      </c>
      <c r="F1570" s="3">
        <v>6.6945456380000001</v>
      </c>
      <c r="G1570" s="3">
        <v>29.8</v>
      </c>
      <c r="H1570" s="3" t="s">
        <v>33</v>
      </c>
      <c r="I1570" s="3">
        <v>29.8</v>
      </c>
      <c r="J1570" s="3">
        <v>0.47399999999999998</v>
      </c>
      <c r="K1570" s="3">
        <v>16.266999999999999</v>
      </c>
      <c r="L1570" s="3">
        <v>20801</v>
      </c>
      <c r="M1570" s="3" t="s">
        <v>79</v>
      </c>
      <c r="N1570" s="3">
        <v>23.997285609999999</v>
      </c>
      <c r="O1570" s="3">
        <v>3.67</v>
      </c>
      <c r="P1570" t="s">
        <v>21</v>
      </c>
      <c r="Q1570" s="3">
        <f t="shared" si="48"/>
        <v>0</v>
      </c>
      <c r="R1570" s="3">
        <f t="shared" si="49"/>
        <v>2</v>
      </c>
      <c r="S1570" s="3">
        <f>IF(Machine_Downtime[[#This Row],[Coolant_Temperature]]&gt;18,2,0)</f>
        <v>2</v>
      </c>
      <c r="T1570" s="3">
        <f>IF(Machine_Downtime[[#This Row],[Torque]]&gt;24,2,0)</f>
        <v>0</v>
      </c>
      <c r="U1570" s="3">
        <f>Machine_Downtime[[#This Row],[torque_risk]]+Machine_Downtime[[#This Row],[temperature_risk]]+Machine_Downtime[[#This Row],[splindle_speed_risk]]+Machine_Downtime[[#This Row],[pressure_risk]]</f>
        <v>4</v>
      </c>
      <c r="V1570" s="3" t="str">
        <f>IF(Machine_Downtime[[#This Row],[risk_score]]&gt;=5,"High",IF(Machine_Downtime[[#This Row],[risk_score]]&gt;=3,"Medium","Low"))</f>
        <v>Medium</v>
      </c>
    </row>
    <row r="1571" spans="1:22" x14ac:dyDescent="0.3">
      <c r="A1571" t="s">
        <v>421</v>
      </c>
      <c r="B1571" t="s">
        <v>23</v>
      </c>
      <c r="C1571" t="s">
        <v>24</v>
      </c>
      <c r="D1571" s="3">
        <v>65.849999999999994</v>
      </c>
      <c r="E1571" s="3">
        <v>4.8910959470000002</v>
      </c>
      <c r="F1571" s="3">
        <v>6.5463974880000002</v>
      </c>
      <c r="G1571" s="3">
        <v>24.4</v>
      </c>
      <c r="H1571" s="3">
        <v>50.2</v>
      </c>
      <c r="I1571" s="3">
        <v>26.8</v>
      </c>
      <c r="J1571" s="3">
        <v>0.64600000000000002</v>
      </c>
      <c r="K1571" s="3">
        <v>31.92</v>
      </c>
      <c r="L1571" s="3">
        <v>20801</v>
      </c>
      <c r="M1571" s="3" t="s">
        <v>111</v>
      </c>
      <c r="N1571" s="3">
        <v>24.212709839999999</v>
      </c>
      <c r="O1571" s="3">
        <v>2.63</v>
      </c>
      <c r="P1571" t="s">
        <v>21</v>
      </c>
      <c r="Q1571" s="3">
        <f t="shared" si="48"/>
        <v>2</v>
      </c>
      <c r="R1571" s="3">
        <f t="shared" si="49"/>
        <v>2</v>
      </c>
      <c r="S1571" s="3">
        <f>IF(Machine_Downtime[[#This Row],[Coolant_Temperature]]&gt;18,2,0)</f>
        <v>2</v>
      </c>
      <c r="T1571" s="3">
        <f>IF(Machine_Downtime[[#This Row],[Torque]]&gt;24,2,0)</f>
        <v>2</v>
      </c>
      <c r="U1571" s="3">
        <f>Machine_Downtime[[#This Row],[torque_risk]]+Machine_Downtime[[#This Row],[temperature_risk]]+Machine_Downtime[[#This Row],[splindle_speed_risk]]+Machine_Downtime[[#This Row],[pressure_risk]]</f>
        <v>8</v>
      </c>
      <c r="V1571" s="3" t="str">
        <f>IF(Machine_Downtime[[#This Row],[risk_score]]&gt;=5,"High",IF(Machine_Downtime[[#This Row],[risk_score]]&gt;=3,"Medium","Low"))</f>
        <v>High</v>
      </c>
    </row>
    <row r="1572" spans="1:22" x14ac:dyDescent="0.3">
      <c r="A1572" t="s">
        <v>421</v>
      </c>
      <c r="B1572" t="s">
        <v>23</v>
      </c>
      <c r="C1572" t="s">
        <v>24</v>
      </c>
      <c r="D1572" s="3">
        <v>80.989999999999995</v>
      </c>
      <c r="E1572" s="3">
        <v>4.9385163790000002</v>
      </c>
      <c r="F1572" s="3">
        <v>6.8510143589999997</v>
      </c>
      <c r="G1572" s="3">
        <v>28.7</v>
      </c>
      <c r="H1572" s="3">
        <v>45.1</v>
      </c>
      <c r="I1572" s="3">
        <v>43.7</v>
      </c>
      <c r="J1572" s="3">
        <v>0.755</v>
      </c>
      <c r="K1572" s="3">
        <v>14.818</v>
      </c>
      <c r="L1572" s="3">
        <v>25528</v>
      </c>
      <c r="M1572" s="3" t="s">
        <v>161</v>
      </c>
      <c r="N1572" s="3">
        <v>24.03473795</v>
      </c>
      <c r="O1572" s="3">
        <v>3.69</v>
      </c>
      <c r="P1572" t="s">
        <v>21</v>
      </c>
      <c r="Q1572" s="3">
        <f t="shared" si="48"/>
        <v>2</v>
      </c>
      <c r="R1572" s="3">
        <f t="shared" si="49"/>
        <v>2</v>
      </c>
      <c r="S1572" s="3">
        <f>IF(Machine_Downtime[[#This Row],[Coolant_Temperature]]&gt;18,2,0)</f>
        <v>2</v>
      </c>
      <c r="T1572" s="3">
        <f>IF(Machine_Downtime[[#This Row],[Torque]]&gt;24,2,0)</f>
        <v>2</v>
      </c>
      <c r="U1572" s="3">
        <f>Machine_Downtime[[#This Row],[torque_risk]]+Machine_Downtime[[#This Row],[temperature_risk]]+Machine_Downtime[[#This Row],[splindle_speed_risk]]+Machine_Downtime[[#This Row],[pressure_risk]]</f>
        <v>8</v>
      </c>
      <c r="V1572" s="3" t="str">
        <f>IF(Machine_Downtime[[#This Row],[risk_score]]&gt;=5,"High",IF(Machine_Downtime[[#This Row],[risk_score]]&gt;=3,"Medium","Low"))</f>
        <v>High</v>
      </c>
    </row>
    <row r="1573" spans="1:22" x14ac:dyDescent="0.3">
      <c r="A1573" t="s">
        <v>421</v>
      </c>
      <c r="B1573" t="s">
        <v>23</v>
      </c>
      <c r="C1573" t="s">
        <v>24</v>
      </c>
      <c r="D1573" s="3">
        <v>118.3478684</v>
      </c>
      <c r="E1573" s="3">
        <v>5.6740459400000001</v>
      </c>
      <c r="F1573" s="3">
        <v>6.0680515670000004</v>
      </c>
      <c r="G1573" s="3">
        <v>26.5</v>
      </c>
      <c r="H1573" s="3">
        <v>48.1</v>
      </c>
      <c r="I1573" s="3">
        <v>33.799999999999997</v>
      </c>
      <c r="J1573" s="3">
        <v>0.48199999999999998</v>
      </c>
      <c r="K1573" s="3">
        <v>27.914999999999999</v>
      </c>
      <c r="L1573" s="3">
        <v>22723</v>
      </c>
      <c r="M1573" s="3" t="s">
        <v>51</v>
      </c>
      <c r="N1573" s="3">
        <v>35.581220899999998</v>
      </c>
      <c r="O1573" s="3">
        <v>3.23</v>
      </c>
      <c r="P1573" t="s">
        <v>37</v>
      </c>
      <c r="Q1573" s="3">
        <f t="shared" si="48"/>
        <v>0</v>
      </c>
      <c r="R1573" s="3">
        <f t="shared" si="49"/>
        <v>2</v>
      </c>
      <c r="S1573" s="3">
        <f>IF(Machine_Downtime[[#This Row],[Coolant_Temperature]]&gt;18,2,0)</f>
        <v>2</v>
      </c>
      <c r="T1573" s="3">
        <f>IF(Machine_Downtime[[#This Row],[Torque]]&gt;24,2,0)</f>
        <v>2</v>
      </c>
      <c r="U1573" s="3">
        <f>Machine_Downtime[[#This Row],[torque_risk]]+Machine_Downtime[[#This Row],[temperature_risk]]+Machine_Downtime[[#This Row],[splindle_speed_risk]]+Machine_Downtime[[#This Row],[pressure_risk]]</f>
        <v>6</v>
      </c>
      <c r="V1573" s="3" t="str">
        <f>IF(Machine_Downtime[[#This Row],[risk_score]]&gt;=5,"High",IF(Machine_Downtime[[#This Row],[risk_score]]&gt;=3,"Medium","Low"))</f>
        <v>High</v>
      </c>
    </row>
    <row r="1574" spans="1:22" x14ac:dyDescent="0.3">
      <c r="A1574" t="s">
        <v>421</v>
      </c>
      <c r="B1574" t="s">
        <v>17</v>
      </c>
      <c r="C1574" t="s">
        <v>18</v>
      </c>
      <c r="D1574" s="3">
        <v>108.01424350000001</v>
      </c>
      <c r="E1574" s="3">
        <v>5.6918122850000001</v>
      </c>
      <c r="F1574" s="3">
        <v>6.5243913859999996</v>
      </c>
      <c r="G1574" s="3">
        <v>26.7</v>
      </c>
      <c r="H1574" s="3">
        <v>43.6</v>
      </c>
      <c r="I1574" s="3">
        <v>31.2</v>
      </c>
      <c r="J1574" s="3">
        <v>0.99099999999999999</v>
      </c>
      <c r="K1574" s="3">
        <v>29.041</v>
      </c>
      <c r="L1574" s="3">
        <v>22804</v>
      </c>
      <c r="M1574" s="3" t="s">
        <v>143</v>
      </c>
      <c r="N1574" s="3">
        <v>20.9350114</v>
      </c>
      <c r="O1574" s="3">
        <v>2.98</v>
      </c>
      <c r="P1574" t="s">
        <v>37</v>
      </c>
      <c r="Q1574" s="3">
        <f t="shared" si="48"/>
        <v>0</v>
      </c>
      <c r="R1574" s="3">
        <f t="shared" si="49"/>
        <v>2</v>
      </c>
      <c r="S1574" s="3">
        <f>IF(Machine_Downtime[[#This Row],[Coolant_Temperature]]&gt;18,2,0)</f>
        <v>2</v>
      </c>
      <c r="T1574" s="3">
        <f>IF(Machine_Downtime[[#This Row],[Torque]]&gt;24,2,0)</f>
        <v>0</v>
      </c>
      <c r="U1574" s="3">
        <f>Machine_Downtime[[#This Row],[torque_risk]]+Machine_Downtime[[#This Row],[temperature_risk]]+Machine_Downtime[[#This Row],[splindle_speed_risk]]+Machine_Downtime[[#This Row],[pressure_risk]]</f>
        <v>4</v>
      </c>
      <c r="V1574" s="3" t="str">
        <f>IF(Machine_Downtime[[#This Row],[risk_score]]&gt;=5,"High",IF(Machine_Downtime[[#This Row],[risk_score]]&gt;=3,"Medium","Low"))</f>
        <v>Medium</v>
      </c>
    </row>
    <row r="1575" spans="1:22" x14ac:dyDescent="0.3">
      <c r="A1575" t="s">
        <v>421</v>
      </c>
      <c r="B1575" t="s">
        <v>23</v>
      </c>
      <c r="C1575" t="s">
        <v>24</v>
      </c>
      <c r="D1575" s="3">
        <v>97.22</v>
      </c>
      <c r="E1575" s="3">
        <v>4.8917953299999999</v>
      </c>
      <c r="F1575" s="3">
        <v>6.8750575139999999</v>
      </c>
      <c r="G1575" s="3">
        <v>30.3</v>
      </c>
      <c r="H1575" s="3" t="s">
        <v>128</v>
      </c>
      <c r="I1575" s="3">
        <v>33.799999999999997</v>
      </c>
      <c r="J1575" s="3">
        <v>1.081</v>
      </c>
      <c r="K1575" s="3">
        <v>30.6</v>
      </c>
      <c r="L1575" s="3">
        <v>21951</v>
      </c>
      <c r="M1575" s="3" t="s">
        <v>178</v>
      </c>
      <c r="N1575" s="3">
        <v>16.44955444</v>
      </c>
      <c r="O1575" s="3">
        <v>2.88</v>
      </c>
      <c r="P1575" t="s">
        <v>21</v>
      </c>
      <c r="Q1575" s="3">
        <f t="shared" si="48"/>
        <v>0</v>
      </c>
      <c r="R1575" s="3">
        <f t="shared" si="49"/>
        <v>2</v>
      </c>
      <c r="S1575" s="3">
        <f>IF(Machine_Downtime[[#This Row],[Coolant_Temperature]]&gt;18,2,0)</f>
        <v>2</v>
      </c>
      <c r="T1575" s="3">
        <f>IF(Machine_Downtime[[#This Row],[Torque]]&gt;24,2,0)</f>
        <v>0</v>
      </c>
      <c r="U1575" s="3">
        <f>Machine_Downtime[[#This Row],[torque_risk]]+Machine_Downtime[[#This Row],[temperature_risk]]+Machine_Downtime[[#This Row],[splindle_speed_risk]]+Machine_Downtime[[#This Row],[pressure_risk]]</f>
        <v>4</v>
      </c>
      <c r="V1575" s="3" t="str">
        <f>IF(Machine_Downtime[[#This Row],[risk_score]]&gt;=5,"High",IF(Machine_Downtime[[#This Row],[risk_score]]&gt;=3,"Medium","Low"))</f>
        <v>Medium</v>
      </c>
    </row>
    <row r="1576" spans="1:22" x14ac:dyDescent="0.3">
      <c r="A1576" t="s">
        <v>421</v>
      </c>
      <c r="B1576" t="s">
        <v>23</v>
      </c>
      <c r="C1576" t="s">
        <v>24</v>
      </c>
      <c r="D1576" s="3">
        <v>52.97</v>
      </c>
      <c r="E1576" s="3">
        <v>4.951076338</v>
      </c>
      <c r="F1576" s="3">
        <v>6.8750575139999999</v>
      </c>
      <c r="G1576" s="3">
        <v>25.6</v>
      </c>
      <c r="H1576" s="3" t="s">
        <v>128</v>
      </c>
      <c r="I1576" s="3">
        <v>33.799999999999997</v>
      </c>
      <c r="J1576" s="3">
        <v>1.081</v>
      </c>
      <c r="K1576" s="3">
        <v>30.6</v>
      </c>
      <c r="L1576" s="3">
        <v>17919</v>
      </c>
      <c r="M1576" s="3" t="s">
        <v>178</v>
      </c>
      <c r="N1576" s="3">
        <v>15.119739300000001</v>
      </c>
      <c r="O1576" s="3">
        <v>2.87</v>
      </c>
      <c r="P1576" t="s">
        <v>21</v>
      </c>
      <c r="Q1576" s="3">
        <f t="shared" si="48"/>
        <v>2</v>
      </c>
      <c r="R1576" s="3">
        <f t="shared" si="49"/>
        <v>2</v>
      </c>
      <c r="S1576" s="3">
        <f>IF(Machine_Downtime[[#This Row],[Coolant_Temperature]]&gt;18,2,0)</f>
        <v>2</v>
      </c>
      <c r="T1576" s="3">
        <f>IF(Machine_Downtime[[#This Row],[Torque]]&gt;24,2,0)</f>
        <v>0</v>
      </c>
      <c r="U1576" s="3">
        <f>Machine_Downtime[[#This Row],[torque_risk]]+Machine_Downtime[[#This Row],[temperature_risk]]+Machine_Downtime[[#This Row],[splindle_speed_risk]]+Machine_Downtime[[#This Row],[pressure_risk]]</f>
        <v>6</v>
      </c>
      <c r="V1576" s="3" t="str">
        <f>IF(Machine_Downtime[[#This Row],[risk_score]]&gt;=5,"High",IF(Machine_Downtime[[#This Row],[risk_score]]&gt;=3,"Medium","Low"))</f>
        <v>High</v>
      </c>
    </row>
    <row r="1577" spans="1:22" x14ac:dyDescent="0.3">
      <c r="A1577" t="s">
        <v>421</v>
      </c>
      <c r="B1577" t="s">
        <v>23</v>
      </c>
      <c r="C1577" t="s">
        <v>24</v>
      </c>
      <c r="D1577" s="3">
        <v>138.93607209999999</v>
      </c>
      <c r="E1577" s="3">
        <v>5.7164104470000003</v>
      </c>
      <c r="F1577" s="3">
        <v>6.3543594329999999</v>
      </c>
      <c r="G1577" s="3">
        <v>26.8</v>
      </c>
      <c r="H1577" s="3">
        <v>48.4</v>
      </c>
      <c r="I1577" s="3">
        <v>33.9</v>
      </c>
      <c r="J1577" s="3">
        <v>1.885</v>
      </c>
      <c r="K1577" s="3">
        <v>22.343</v>
      </c>
      <c r="L1577" s="3">
        <v>16198</v>
      </c>
      <c r="M1577" s="3" t="s">
        <v>90</v>
      </c>
      <c r="N1577" s="3">
        <v>20.874595540000001</v>
      </c>
      <c r="O1577" s="3">
        <v>1.88</v>
      </c>
      <c r="P1577" t="s">
        <v>37</v>
      </c>
      <c r="Q1577" s="3">
        <f t="shared" si="48"/>
        <v>0</v>
      </c>
      <c r="R1577" s="3">
        <f t="shared" si="49"/>
        <v>0</v>
      </c>
      <c r="S1577" s="3">
        <f>IF(Machine_Downtime[[#This Row],[Coolant_Temperature]]&gt;18,2,0)</f>
        <v>2</v>
      </c>
      <c r="T1577" s="3">
        <f>IF(Machine_Downtime[[#This Row],[Torque]]&gt;24,2,0)</f>
        <v>0</v>
      </c>
      <c r="U1577" s="3">
        <f>Machine_Downtime[[#This Row],[torque_risk]]+Machine_Downtime[[#This Row],[temperature_risk]]+Machine_Downtime[[#This Row],[splindle_speed_risk]]+Machine_Downtime[[#This Row],[pressure_risk]]</f>
        <v>2</v>
      </c>
      <c r="V1577" s="3" t="str">
        <f>IF(Machine_Downtime[[#This Row],[risk_score]]&gt;=5,"High",IF(Machine_Downtime[[#This Row],[risk_score]]&gt;=3,"Medium","Low"))</f>
        <v>Low</v>
      </c>
    </row>
    <row r="1578" spans="1:22" x14ac:dyDescent="0.3">
      <c r="A1578" t="s">
        <v>421</v>
      </c>
      <c r="B1578" t="s">
        <v>17</v>
      </c>
      <c r="C1578" t="s">
        <v>18</v>
      </c>
      <c r="D1578" s="3">
        <v>144.5126276</v>
      </c>
      <c r="E1578" s="3">
        <v>5.7012159760000003</v>
      </c>
      <c r="F1578" s="3">
        <v>6.2978057190000003</v>
      </c>
      <c r="G1578" s="3">
        <v>26.7</v>
      </c>
      <c r="H1578" s="3">
        <v>43.6</v>
      </c>
      <c r="I1578" s="3">
        <v>35.299999999999997</v>
      </c>
      <c r="J1578" s="3">
        <v>1.1739999999999999</v>
      </c>
      <c r="K1578" s="3">
        <v>18.643999999999998</v>
      </c>
      <c r="L1578" s="3">
        <v>22855</v>
      </c>
      <c r="M1578" s="3" t="s">
        <v>64</v>
      </c>
      <c r="N1578" s="3">
        <v>20.88829578</v>
      </c>
      <c r="O1578" s="3">
        <v>3.11</v>
      </c>
      <c r="P1578" t="s">
        <v>37</v>
      </c>
      <c r="Q1578" s="3">
        <f t="shared" si="48"/>
        <v>0</v>
      </c>
      <c r="R1578" s="3">
        <f t="shared" si="49"/>
        <v>0</v>
      </c>
      <c r="S1578" s="3">
        <f>IF(Machine_Downtime[[#This Row],[Coolant_Temperature]]&gt;18,2,0)</f>
        <v>2</v>
      </c>
      <c r="T1578" s="3">
        <f>IF(Machine_Downtime[[#This Row],[Torque]]&gt;24,2,0)</f>
        <v>0</v>
      </c>
      <c r="U1578" s="3">
        <f>Machine_Downtime[[#This Row],[torque_risk]]+Machine_Downtime[[#This Row],[temperature_risk]]+Machine_Downtime[[#This Row],[splindle_speed_risk]]+Machine_Downtime[[#This Row],[pressure_risk]]</f>
        <v>2</v>
      </c>
      <c r="V1578" s="3" t="str">
        <f>IF(Machine_Downtime[[#This Row],[risk_score]]&gt;=5,"High",IF(Machine_Downtime[[#This Row],[risk_score]]&gt;=3,"Medium","Low"))</f>
        <v>Low</v>
      </c>
    </row>
    <row r="1579" spans="1:22" x14ac:dyDescent="0.3">
      <c r="A1579" t="s">
        <v>421</v>
      </c>
      <c r="B1579" t="s">
        <v>28</v>
      </c>
      <c r="C1579" t="s">
        <v>29</v>
      </c>
      <c r="D1579" s="3">
        <v>134.41864659999999</v>
      </c>
      <c r="E1579" s="3">
        <v>5.6689139759999998</v>
      </c>
      <c r="F1579" s="3">
        <v>6.1692225220000001</v>
      </c>
      <c r="G1579" s="3">
        <v>6.8</v>
      </c>
      <c r="H1579" s="3">
        <v>47.8</v>
      </c>
      <c r="I1579" s="3">
        <v>31.8</v>
      </c>
      <c r="J1579" s="3">
        <v>1.5309999999999999</v>
      </c>
      <c r="K1579" s="3">
        <v>26.064</v>
      </c>
      <c r="L1579" s="3">
        <v>22686</v>
      </c>
      <c r="M1579" s="3" t="s">
        <v>191</v>
      </c>
      <c r="N1579" s="3">
        <v>34.973004189999997</v>
      </c>
      <c r="O1579" s="3">
        <v>3.11</v>
      </c>
      <c r="P1579" t="s">
        <v>37</v>
      </c>
      <c r="Q1579" s="3">
        <f t="shared" si="48"/>
        <v>0</v>
      </c>
      <c r="R1579" s="3">
        <f t="shared" si="49"/>
        <v>2</v>
      </c>
      <c r="S1579" s="3">
        <f>IF(Machine_Downtime[[#This Row],[Coolant_Temperature]]&gt;18,2,0)</f>
        <v>0</v>
      </c>
      <c r="T1579" s="3">
        <f>IF(Machine_Downtime[[#This Row],[Torque]]&gt;24,2,0)</f>
        <v>2</v>
      </c>
      <c r="U1579" s="3">
        <f>Machine_Downtime[[#This Row],[torque_risk]]+Machine_Downtime[[#This Row],[temperature_risk]]+Machine_Downtime[[#This Row],[splindle_speed_risk]]+Machine_Downtime[[#This Row],[pressure_risk]]</f>
        <v>4</v>
      </c>
      <c r="V1579" s="3" t="str">
        <f>IF(Machine_Downtime[[#This Row],[risk_score]]&gt;=5,"High",IF(Machine_Downtime[[#This Row],[risk_score]]&gt;=3,"Medium","Low"))</f>
        <v>Medium</v>
      </c>
    </row>
    <row r="1580" spans="1:22" x14ac:dyDescent="0.3">
      <c r="A1580" t="s">
        <v>421</v>
      </c>
      <c r="B1580" t="s">
        <v>17</v>
      </c>
      <c r="C1580" t="s">
        <v>18</v>
      </c>
      <c r="D1580" s="3">
        <v>160.22777930000001</v>
      </c>
      <c r="E1580" s="3">
        <v>5.6747816330000003</v>
      </c>
      <c r="F1580" s="3">
        <v>6.2676626009999996</v>
      </c>
      <c r="G1580" s="3">
        <v>26.5</v>
      </c>
      <c r="H1580" s="3">
        <v>44.3</v>
      </c>
      <c r="I1580" s="3">
        <v>32.700000000000003</v>
      </c>
      <c r="J1580" s="3">
        <v>0.73499999999999999</v>
      </c>
      <c r="K1580" s="3">
        <v>23.41</v>
      </c>
      <c r="L1580" s="3">
        <v>22751</v>
      </c>
      <c r="M1580" s="3" t="s">
        <v>84</v>
      </c>
      <c r="N1580" s="3">
        <v>20.983780930000002</v>
      </c>
      <c r="O1580" s="3">
        <v>3.02</v>
      </c>
      <c r="P1580" t="s">
        <v>37</v>
      </c>
      <c r="Q1580" s="3">
        <f t="shared" si="48"/>
        <v>0</v>
      </c>
      <c r="R1580" s="3">
        <f t="shared" si="49"/>
        <v>2</v>
      </c>
      <c r="S1580" s="3">
        <f>IF(Machine_Downtime[[#This Row],[Coolant_Temperature]]&gt;18,2,0)</f>
        <v>2</v>
      </c>
      <c r="T1580" s="3">
        <f>IF(Machine_Downtime[[#This Row],[Torque]]&gt;24,2,0)</f>
        <v>0</v>
      </c>
      <c r="U1580" s="3">
        <f>Machine_Downtime[[#This Row],[torque_risk]]+Machine_Downtime[[#This Row],[temperature_risk]]+Machine_Downtime[[#This Row],[splindle_speed_risk]]+Machine_Downtime[[#This Row],[pressure_risk]]</f>
        <v>4</v>
      </c>
      <c r="V1580" s="3" t="str">
        <f>IF(Machine_Downtime[[#This Row],[risk_score]]&gt;=5,"High",IF(Machine_Downtime[[#This Row],[risk_score]]&gt;=3,"Medium","Low"))</f>
        <v>Medium</v>
      </c>
    </row>
    <row r="1581" spans="1:22" x14ac:dyDescent="0.3">
      <c r="A1581" t="s">
        <v>421</v>
      </c>
      <c r="B1581" t="s">
        <v>17</v>
      </c>
      <c r="C1581" t="s">
        <v>18</v>
      </c>
      <c r="D1581" s="3">
        <v>114.8874421</v>
      </c>
      <c r="E1581" s="3">
        <v>5.711907955</v>
      </c>
      <c r="F1581" s="3">
        <v>6.8926712630000004</v>
      </c>
      <c r="G1581" s="3">
        <v>26.8</v>
      </c>
      <c r="H1581" s="3">
        <v>52.2</v>
      </c>
      <c r="I1581" s="3">
        <v>35.5</v>
      </c>
      <c r="J1581" s="3">
        <v>1.417</v>
      </c>
      <c r="K1581" s="3">
        <v>28.032</v>
      </c>
      <c r="L1581" s="3">
        <v>22861</v>
      </c>
      <c r="M1581" s="3" t="s">
        <v>59</v>
      </c>
      <c r="N1581" s="3">
        <v>20.88281353</v>
      </c>
      <c r="O1581" s="3">
        <v>1.99</v>
      </c>
      <c r="P1581" t="s">
        <v>37</v>
      </c>
      <c r="Q1581" s="3">
        <f t="shared" si="48"/>
        <v>0</v>
      </c>
      <c r="R1581" s="3">
        <f t="shared" si="49"/>
        <v>2</v>
      </c>
      <c r="S1581" s="3">
        <f>IF(Machine_Downtime[[#This Row],[Coolant_Temperature]]&gt;18,2,0)</f>
        <v>2</v>
      </c>
      <c r="T1581" s="3">
        <f>IF(Machine_Downtime[[#This Row],[Torque]]&gt;24,2,0)</f>
        <v>0</v>
      </c>
      <c r="U1581" s="3">
        <f>Machine_Downtime[[#This Row],[torque_risk]]+Machine_Downtime[[#This Row],[temperature_risk]]+Machine_Downtime[[#This Row],[splindle_speed_risk]]+Machine_Downtime[[#This Row],[pressure_risk]]</f>
        <v>4</v>
      </c>
      <c r="V1581" s="3" t="str">
        <f>IF(Machine_Downtime[[#This Row],[risk_score]]&gt;=5,"High",IF(Machine_Downtime[[#This Row],[risk_score]]&gt;=3,"Medium","Low"))</f>
        <v>Medium</v>
      </c>
    </row>
    <row r="1582" spans="1:22" x14ac:dyDescent="0.3">
      <c r="A1582" t="s">
        <v>421</v>
      </c>
      <c r="B1582" t="s">
        <v>28</v>
      </c>
      <c r="C1582" t="s">
        <v>29</v>
      </c>
      <c r="D1582" s="3">
        <v>97.71</v>
      </c>
      <c r="E1582" s="3">
        <v>4.8886522130000003</v>
      </c>
      <c r="F1582" s="3">
        <v>6.4549878610000002</v>
      </c>
      <c r="G1582" s="3">
        <v>10.5</v>
      </c>
      <c r="H1582" s="3">
        <v>49.3</v>
      </c>
      <c r="I1582" s="3">
        <v>34.1</v>
      </c>
      <c r="J1582" s="3">
        <v>0.73599999999999999</v>
      </c>
      <c r="K1582" s="3">
        <v>31.699000000000002</v>
      </c>
      <c r="L1582" s="3">
        <v>20504</v>
      </c>
      <c r="M1582" s="3" t="s">
        <v>127</v>
      </c>
      <c r="N1582" s="3">
        <v>14.202889730000001</v>
      </c>
      <c r="O1582" s="3">
        <v>2.61</v>
      </c>
      <c r="P1582" t="s">
        <v>21</v>
      </c>
      <c r="Q1582" s="3">
        <f t="shared" si="48"/>
        <v>0</v>
      </c>
      <c r="R1582" s="3">
        <f t="shared" si="49"/>
        <v>2</v>
      </c>
      <c r="S1582" s="3">
        <f>IF(Machine_Downtime[[#This Row],[Coolant_Temperature]]&gt;18,2,0)</f>
        <v>0</v>
      </c>
      <c r="T1582" s="3">
        <f>IF(Machine_Downtime[[#This Row],[Torque]]&gt;24,2,0)</f>
        <v>0</v>
      </c>
      <c r="U1582" s="3">
        <f>Machine_Downtime[[#This Row],[torque_risk]]+Machine_Downtime[[#This Row],[temperature_risk]]+Machine_Downtime[[#This Row],[splindle_speed_risk]]+Machine_Downtime[[#This Row],[pressure_risk]]</f>
        <v>2</v>
      </c>
      <c r="V1582" s="3" t="str">
        <f>IF(Machine_Downtime[[#This Row],[risk_score]]&gt;=5,"High",IF(Machine_Downtime[[#This Row],[risk_score]]&gt;=3,"Medium","Low"))</f>
        <v>Low</v>
      </c>
    </row>
    <row r="1583" spans="1:22" x14ac:dyDescent="0.3">
      <c r="A1583" t="s">
        <v>421</v>
      </c>
      <c r="B1583" t="s">
        <v>17</v>
      </c>
      <c r="C1583" t="s">
        <v>18</v>
      </c>
      <c r="D1583" s="3">
        <v>134.86517570000001</v>
      </c>
      <c r="E1583" s="3">
        <v>5.6904813900000004</v>
      </c>
      <c r="F1583" s="3">
        <v>7.7811508820000004</v>
      </c>
      <c r="G1583" s="3">
        <v>26.7</v>
      </c>
      <c r="H1583" s="3">
        <v>49.8</v>
      </c>
      <c r="I1583" s="3" t="s">
        <v>56</v>
      </c>
      <c r="J1583" s="3">
        <v>0.76</v>
      </c>
      <c r="K1583" s="3">
        <v>35.04</v>
      </c>
      <c r="L1583" s="3">
        <v>17726</v>
      </c>
      <c r="M1583" s="3" t="s">
        <v>79</v>
      </c>
      <c r="N1583" s="3">
        <v>32.394314659999999</v>
      </c>
      <c r="O1583" s="3">
        <v>1.88</v>
      </c>
      <c r="P1583" t="s">
        <v>37</v>
      </c>
      <c r="Q1583" s="3">
        <f t="shared" si="48"/>
        <v>0</v>
      </c>
      <c r="R1583" s="3">
        <f t="shared" si="49"/>
        <v>2</v>
      </c>
      <c r="S1583" s="3">
        <f>IF(Machine_Downtime[[#This Row],[Coolant_Temperature]]&gt;18,2,0)</f>
        <v>2</v>
      </c>
      <c r="T1583" s="3">
        <f>IF(Machine_Downtime[[#This Row],[Torque]]&gt;24,2,0)</f>
        <v>2</v>
      </c>
      <c r="U1583" s="3">
        <f>Machine_Downtime[[#This Row],[torque_risk]]+Machine_Downtime[[#This Row],[temperature_risk]]+Machine_Downtime[[#This Row],[splindle_speed_risk]]+Machine_Downtime[[#This Row],[pressure_risk]]</f>
        <v>6</v>
      </c>
      <c r="V1583" s="3" t="str">
        <f>IF(Machine_Downtime[[#This Row],[risk_score]]&gt;=5,"High",IF(Machine_Downtime[[#This Row],[risk_score]]&gt;=3,"Medium","Low"))</f>
        <v>High</v>
      </c>
    </row>
    <row r="1584" spans="1:22" x14ac:dyDescent="0.3">
      <c r="A1584" t="s">
        <v>421</v>
      </c>
      <c r="B1584" t="s">
        <v>17</v>
      </c>
      <c r="C1584" t="s">
        <v>18</v>
      </c>
      <c r="D1584" s="3">
        <v>122.4945068</v>
      </c>
      <c r="E1584" s="3">
        <v>5.687299758</v>
      </c>
      <c r="F1584" s="3">
        <v>5.6551753089999997</v>
      </c>
      <c r="G1584" s="3">
        <v>26.6</v>
      </c>
      <c r="H1584" s="3">
        <v>50.6</v>
      </c>
      <c r="I1584" s="3">
        <v>26.7</v>
      </c>
      <c r="J1584" s="3">
        <v>0.93300000000000005</v>
      </c>
      <c r="K1584" s="3">
        <v>25.443999999999999</v>
      </c>
      <c r="L1584" s="3">
        <v>22789</v>
      </c>
      <c r="M1584" s="3" t="s">
        <v>269</v>
      </c>
      <c r="N1584" s="3">
        <v>20.948791079999999</v>
      </c>
      <c r="O1584" s="3">
        <v>3.09</v>
      </c>
      <c r="P1584" t="s">
        <v>37</v>
      </c>
      <c r="Q1584" s="3">
        <f t="shared" si="48"/>
        <v>0</v>
      </c>
      <c r="R1584" s="3">
        <f t="shared" si="49"/>
        <v>0</v>
      </c>
      <c r="S1584" s="3">
        <f>IF(Machine_Downtime[[#This Row],[Coolant_Temperature]]&gt;18,2,0)</f>
        <v>2</v>
      </c>
      <c r="T1584" s="3">
        <f>IF(Machine_Downtime[[#This Row],[Torque]]&gt;24,2,0)</f>
        <v>0</v>
      </c>
      <c r="U1584" s="3">
        <f>Machine_Downtime[[#This Row],[torque_risk]]+Machine_Downtime[[#This Row],[temperature_risk]]+Machine_Downtime[[#This Row],[splindle_speed_risk]]+Machine_Downtime[[#This Row],[pressure_risk]]</f>
        <v>2</v>
      </c>
      <c r="V1584" s="3" t="str">
        <f>IF(Machine_Downtime[[#This Row],[risk_score]]&gt;=5,"High",IF(Machine_Downtime[[#This Row],[risk_score]]&gt;=3,"Medium","Low"))</f>
        <v>Low</v>
      </c>
    </row>
    <row r="1585" spans="1:22" x14ac:dyDescent="0.3">
      <c r="A1585" t="s">
        <v>421</v>
      </c>
      <c r="B1585" t="s">
        <v>17</v>
      </c>
      <c r="C1585" t="s">
        <v>18</v>
      </c>
      <c r="D1585" s="3">
        <v>121.02219239999999</v>
      </c>
      <c r="E1585" s="3">
        <v>5.6734146350000003</v>
      </c>
      <c r="F1585" s="3">
        <v>6.5960826260000003</v>
      </c>
      <c r="G1585" s="3">
        <v>26.5</v>
      </c>
      <c r="H1585" s="3" t="s">
        <v>128</v>
      </c>
      <c r="I1585" s="3">
        <v>37.1</v>
      </c>
      <c r="J1585" s="3">
        <v>1.081</v>
      </c>
      <c r="K1585" s="3">
        <v>30.954000000000001</v>
      </c>
      <c r="L1585" s="3">
        <v>22722</v>
      </c>
      <c r="M1585" s="3" t="s">
        <v>131</v>
      </c>
      <c r="N1585" s="3">
        <v>21.010562449999998</v>
      </c>
      <c r="O1585" s="3">
        <v>1.95</v>
      </c>
      <c r="P1585" t="s">
        <v>37</v>
      </c>
      <c r="Q1585" s="3">
        <f t="shared" si="48"/>
        <v>0</v>
      </c>
      <c r="R1585" s="3">
        <f t="shared" si="49"/>
        <v>2</v>
      </c>
      <c r="S1585" s="3">
        <f>IF(Machine_Downtime[[#This Row],[Coolant_Temperature]]&gt;18,2,0)</f>
        <v>2</v>
      </c>
      <c r="T1585" s="3">
        <f>IF(Machine_Downtime[[#This Row],[Torque]]&gt;24,2,0)</f>
        <v>0</v>
      </c>
      <c r="U1585" s="3">
        <f>Machine_Downtime[[#This Row],[torque_risk]]+Machine_Downtime[[#This Row],[temperature_risk]]+Machine_Downtime[[#This Row],[splindle_speed_risk]]+Machine_Downtime[[#This Row],[pressure_risk]]</f>
        <v>4</v>
      </c>
      <c r="V1585" s="3" t="str">
        <f>IF(Machine_Downtime[[#This Row],[risk_score]]&gt;=5,"High",IF(Machine_Downtime[[#This Row],[risk_score]]&gt;=3,"Medium","Low"))</f>
        <v>Medium</v>
      </c>
    </row>
    <row r="1586" spans="1:22" x14ac:dyDescent="0.3">
      <c r="A1586" t="s">
        <v>422</v>
      </c>
      <c r="B1586" t="s">
        <v>17</v>
      </c>
      <c r="C1586" t="s">
        <v>18</v>
      </c>
      <c r="D1586" s="3">
        <v>63.76</v>
      </c>
      <c r="E1586" s="3">
        <v>6.8394131590000002</v>
      </c>
      <c r="F1586" s="3">
        <v>6.296207441</v>
      </c>
      <c r="G1586" s="3">
        <v>26.7</v>
      </c>
      <c r="H1586" s="3">
        <v>44.5</v>
      </c>
      <c r="I1586" s="3">
        <v>41.8</v>
      </c>
      <c r="J1586" s="3">
        <v>0.69799999999999995</v>
      </c>
      <c r="K1586" s="3">
        <v>31.207999999999998</v>
      </c>
      <c r="L1586" s="3">
        <v>26605</v>
      </c>
      <c r="M1586" s="3" t="s">
        <v>160</v>
      </c>
      <c r="N1586" s="3">
        <v>24.222537930000001</v>
      </c>
      <c r="O1586" s="3">
        <v>2.66</v>
      </c>
      <c r="P1586" t="s">
        <v>21</v>
      </c>
      <c r="Q1586" s="3">
        <f t="shared" si="48"/>
        <v>2</v>
      </c>
      <c r="R1586" s="3">
        <f t="shared" si="49"/>
        <v>2</v>
      </c>
      <c r="S1586" s="3">
        <f>IF(Machine_Downtime[[#This Row],[Coolant_Temperature]]&gt;18,2,0)</f>
        <v>2</v>
      </c>
      <c r="T1586" s="3">
        <f>IF(Machine_Downtime[[#This Row],[Torque]]&gt;24,2,0)</f>
        <v>2</v>
      </c>
      <c r="U1586" s="3">
        <f>Machine_Downtime[[#This Row],[torque_risk]]+Machine_Downtime[[#This Row],[temperature_risk]]+Machine_Downtime[[#This Row],[splindle_speed_risk]]+Machine_Downtime[[#This Row],[pressure_risk]]</f>
        <v>8</v>
      </c>
      <c r="V1586" s="3" t="str">
        <f>IF(Machine_Downtime[[#This Row],[risk_score]]&gt;=5,"High",IF(Machine_Downtime[[#This Row],[risk_score]]&gt;=3,"Medium","Low"))</f>
        <v>High</v>
      </c>
    </row>
    <row r="1587" spans="1:22" x14ac:dyDescent="0.3">
      <c r="A1587" t="s">
        <v>422</v>
      </c>
      <c r="B1587" t="s">
        <v>23</v>
      </c>
      <c r="C1587" t="s">
        <v>24</v>
      </c>
      <c r="D1587" s="3">
        <v>142.36000000000001</v>
      </c>
      <c r="E1587" s="3">
        <v>6.863944117</v>
      </c>
      <c r="F1587" s="3">
        <v>6.3472637919999997</v>
      </c>
      <c r="G1587" s="3">
        <v>23.8</v>
      </c>
      <c r="H1587" s="3">
        <v>43.8</v>
      </c>
      <c r="I1587" s="3">
        <v>37.9</v>
      </c>
      <c r="J1587" s="3">
        <v>0.70599999999999996</v>
      </c>
      <c r="K1587" s="3">
        <v>25.443999999999999</v>
      </c>
      <c r="L1587" s="3">
        <v>20504</v>
      </c>
      <c r="M1587" s="3" t="s">
        <v>291</v>
      </c>
      <c r="N1587" s="3">
        <v>24.216394439999998</v>
      </c>
      <c r="O1587" s="3">
        <v>2.81</v>
      </c>
      <c r="P1587" t="s">
        <v>21</v>
      </c>
      <c r="Q1587" s="3">
        <f t="shared" si="48"/>
        <v>0</v>
      </c>
      <c r="R1587" s="3">
        <f t="shared" si="49"/>
        <v>2</v>
      </c>
      <c r="S1587" s="3">
        <f>IF(Machine_Downtime[[#This Row],[Coolant_Temperature]]&gt;18,2,0)</f>
        <v>2</v>
      </c>
      <c r="T1587" s="3">
        <f>IF(Machine_Downtime[[#This Row],[Torque]]&gt;24,2,0)</f>
        <v>2</v>
      </c>
      <c r="U1587" s="3">
        <f>Machine_Downtime[[#This Row],[torque_risk]]+Machine_Downtime[[#This Row],[temperature_risk]]+Machine_Downtime[[#This Row],[splindle_speed_risk]]+Machine_Downtime[[#This Row],[pressure_risk]]</f>
        <v>6</v>
      </c>
      <c r="V1587" s="3" t="str">
        <f>IF(Machine_Downtime[[#This Row],[risk_score]]&gt;=5,"High",IF(Machine_Downtime[[#This Row],[risk_score]]&gt;=3,"Medium","Low"))</f>
        <v>High</v>
      </c>
    </row>
    <row r="1588" spans="1:22" x14ac:dyDescent="0.3">
      <c r="A1588" t="s">
        <v>423</v>
      </c>
      <c r="B1588" t="s">
        <v>17</v>
      </c>
      <c r="C1588" t="s">
        <v>18</v>
      </c>
      <c r="D1588" s="3">
        <v>125.95</v>
      </c>
      <c r="E1588" s="3">
        <v>5.5678565730000003</v>
      </c>
      <c r="F1588" s="3">
        <v>5.8879182429999997</v>
      </c>
      <c r="G1588" s="3">
        <v>13.7</v>
      </c>
      <c r="H1588" s="3">
        <v>50.5</v>
      </c>
      <c r="I1588" s="3">
        <v>32.4</v>
      </c>
      <c r="J1588" s="3">
        <v>1.03</v>
      </c>
      <c r="K1588" s="3">
        <v>22.452000000000002</v>
      </c>
      <c r="L1588" s="3">
        <v>26526</v>
      </c>
      <c r="M1588" s="3" t="s">
        <v>36</v>
      </c>
      <c r="N1588" s="3">
        <v>25.961281199999998</v>
      </c>
      <c r="O1588" s="3">
        <v>3.91</v>
      </c>
      <c r="P1588" t="s">
        <v>21</v>
      </c>
      <c r="Q1588" s="3">
        <f t="shared" si="48"/>
        <v>0</v>
      </c>
      <c r="R1588" s="3">
        <f t="shared" si="49"/>
        <v>2</v>
      </c>
      <c r="S1588" s="3">
        <f>IF(Machine_Downtime[[#This Row],[Coolant_Temperature]]&gt;18,2,0)</f>
        <v>0</v>
      </c>
      <c r="T1588" s="3">
        <f>IF(Machine_Downtime[[#This Row],[Torque]]&gt;24,2,0)</f>
        <v>2</v>
      </c>
      <c r="U1588" s="3">
        <f>Machine_Downtime[[#This Row],[torque_risk]]+Machine_Downtime[[#This Row],[temperature_risk]]+Machine_Downtime[[#This Row],[splindle_speed_risk]]+Machine_Downtime[[#This Row],[pressure_risk]]</f>
        <v>4</v>
      </c>
      <c r="V1588" s="3" t="str">
        <f>IF(Machine_Downtime[[#This Row],[risk_score]]&gt;=5,"High",IF(Machine_Downtime[[#This Row],[risk_score]]&gt;=3,"Medium","Low"))</f>
        <v>Medium</v>
      </c>
    </row>
    <row r="1589" spans="1:22" x14ac:dyDescent="0.3">
      <c r="A1589" t="s">
        <v>423</v>
      </c>
      <c r="B1589" t="s">
        <v>28</v>
      </c>
      <c r="C1589" t="s">
        <v>29</v>
      </c>
      <c r="D1589" s="3">
        <v>67.959999999999994</v>
      </c>
      <c r="E1589" s="3">
        <v>4.5611269400000003</v>
      </c>
      <c r="F1589" s="3">
        <v>6.389795382</v>
      </c>
      <c r="G1589" s="3">
        <v>29.8</v>
      </c>
      <c r="H1589" s="3">
        <v>45.1</v>
      </c>
      <c r="I1589" s="3" t="s">
        <v>88</v>
      </c>
      <c r="J1589" s="3">
        <v>1.224</v>
      </c>
      <c r="K1589" s="3">
        <v>40.088000000000001</v>
      </c>
      <c r="L1589" s="3">
        <v>17919</v>
      </c>
      <c r="M1589" s="3" t="s">
        <v>152</v>
      </c>
      <c r="N1589" s="3">
        <v>25.954224199999999</v>
      </c>
      <c r="O1589" s="3">
        <v>2.5299999999999998</v>
      </c>
      <c r="P1589" t="s">
        <v>21</v>
      </c>
      <c r="Q1589" s="3">
        <f t="shared" si="48"/>
        <v>2</v>
      </c>
      <c r="R1589" s="3">
        <f t="shared" si="49"/>
        <v>2</v>
      </c>
      <c r="S1589" s="3">
        <f>IF(Machine_Downtime[[#This Row],[Coolant_Temperature]]&gt;18,2,0)</f>
        <v>2</v>
      </c>
      <c r="T1589" s="3">
        <f>IF(Machine_Downtime[[#This Row],[Torque]]&gt;24,2,0)</f>
        <v>2</v>
      </c>
      <c r="U1589" s="3">
        <f>Machine_Downtime[[#This Row],[torque_risk]]+Machine_Downtime[[#This Row],[temperature_risk]]+Machine_Downtime[[#This Row],[splindle_speed_risk]]+Machine_Downtime[[#This Row],[pressure_risk]]</f>
        <v>8</v>
      </c>
      <c r="V1589" s="3" t="str">
        <f>IF(Machine_Downtime[[#This Row],[risk_score]]&gt;=5,"High",IF(Machine_Downtime[[#This Row],[risk_score]]&gt;=3,"Medium","Low"))</f>
        <v>High</v>
      </c>
    </row>
    <row r="1590" spans="1:22" x14ac:dyDescent="0.3">
      <c r="A1590" t="s">
        <v>423</v>
      </c>
      <c r="B1590" t="s">
        <v>23</v>
      </c>
      <c r="C1590" t="s">
        <v>24</v>
      </c>
      <c r="D1590" s="3">
        <v>131.80740710000001</v>
      </c>
      <c r="E1590" s="3">
        <v>3.8888346930000002</v>
      </c>
      <c r="F1590" s="3">
        <v>6.2372453390000002</v>
      </c>
      <c r="G1590" s="3">
        <v>9.9</v>
      </c>
      <c r="H1590" s="3">
        <v>52.8</v>
      </c>
      <c r="I1590" s="3">
        <v>31.5</v>
      </c>
      <c r="J1590" s="3">
        <v>1.1040000000000001</v>
      </c>
      <c r="K1590" s="3">
        <v>30.585000000000001</v>
      </c>
      <c r="L1590" s="3">
        <v>20777</v>
      </c>
      <c r="M1590" s="3" t="s">
        <v>200</v>
      </c>
      <c r="N1590" s="3">
        <v>35.580333660000001</v>
      </c>
      <c r="O1590" s="3" t="s">
        <v>115</v>
      </c>
      <c r="P1590" t="s">
        <v>37</v>
      </c>
      <c r="Q1590" s="3">
        <f t="shared" si="48"/>
        <v>0</v>
      </c>
      <c r="R1590" s="3">
        <f t="shared" si="49"/>
        <v>0</v>
      </c>
      <c r="S1590" s="3">
        <f>IF(Machine_Downtime[[#This Row],[Coolant_Temperature]]&gt;18,2,0)</f>
        <v>0</v>
      </c>
      <c r="T1590" s="3">
        <f>IF(Machine_Downtime[[#This Row],[Torque]]&gt;24,2,0)</f>
        <v>2</v>
      </c>
      <c r="U1590" s="3">
        <f>Machine_Downtime[[#This Row],[torque_risk]]+Machine_Downtime[[#This Row],[temperature_risk]]+Machine_Downtime[[#This Row],[splindle_speed_risk]]+Machine_Downtime[[#This Row],[pressure_risk]]</f>
        <v>2</v>
      </c>
      <c r="V1590" s="3" t="str">
        <f>IF(Machine_Downtime[[#This Row],[risk_score]]&gt;=5,"High",IF(Machine_Downtime[[#This Row],[risk_score]]&gt;=3,"Medium","Low"))</f>
        <v>Low</v>
      </c>
    </row>
    <row r="1591" spans="1:22" x14ac:dyDescent="0.3">
      <c r="A1591" t="s">
        <v>423</v>
      </c>
      <c r="B1591" t="s">
        <v>17</v>
      </c>
      <c r="C1591" t="s">
        <v>18</v>
      </c>
      <c r="D1591" s="3">
        <v>147.72422499999999</v>
      </c>
      <c r="E1591" s="3">
        <v>3.1260114720000001</v>
      </c>
      <c r="F1591" s="3">
        <v>6.8599815140000002</v>
      </c>
      <c r="G1591" s="3">
        <v>11.9</v>
      </c>
      <c r="H1591" s="3">
        <v>45.3</v>
      </c>
      <c r="I1591" s="3">
        <v>33.9</v>
      </c>
      <c r="J1591" s="3">
        <v>0.80300000000000005</v>
      </c>
      <c r="K1591" s="3">
        <v>34.395000000000003</v>
      </c>
      <c r="L1591" s="3">
        <v>20783</v>
      </c>
      <c r="M1591" s="3" t="s">
        <v>140</v>
      </c>
      <c r="N1591" s="3">
        <v>31.620335180000001</v>
      </c>
      <c r="O1591" s="3">
        <v>1.91</v>
      </c>
      <c r="P1591" t="s">
        <v>37</v>
      </c>
      <c r="Q1591" s="3">
        <f t="shared" si="48"/>
        <v>0</v>
      </c>
      <c r="R1591" s="3">
        <f t="shared" si="49"/>
        <v>2</v>
      </c>
      <c r="S1591" s="3">
        <f>IF(Machine_Downtime[[#This Row],[Coolant_Temperature]]&gt;18,2,0)</f>
        <v>0</v>
      </c>
      <c r="T1591" s="3">
        <f>IF(Machine_Downtime[[#This Row],[Torque]]&gt;24,2,0)</f>
        <v>2</v>
      </c>
      <c r="U1591" s="3">
        <f>Machine_Downtime[[#This Row],[torque_risk]]+Machine_Downtime[[#This Row],[temperature_risk]]+Machine_Downtime[[#This Row],[splindle_speed_risk]]+Machine_Downtime[[#This Row],[pressure_risk]]</f>
        <v>4</v>
      </c>
      <c r="V1591" s="3" t="str">
        <f>IF(Machine_Downtime[[#This Row],[risk_score]]&gt;=5,"High",IF(Machine_Downtime[[#This Row],[risk_score]]&gt;=3,"Medium","Low"))</f>
        <v>Medium</v>
      </c>
    </row>
    <row r="1592" spans="1:22" x14ac:dyDescent="0.3">
      <c r="A1592" t="s">
        <v>423</v>
      </c>
      <c r="B1592" t="s">
        <v>17</v>
      </c>
      <c r="C1592" t="s">
        <v>18</v>
      </c>
      <c r="D1592" s="3">
        <v>134.54</v>
      </c>
      <c r="E1592" s="3">
        <v>6.5603321990000003</v>
      </c>
      <c r="F1592" s="3">
        <v>6.1986345280000004</v>
      </c>
      <c r="G1592" s="3">
        <v>13.7</v>
      </c>
      <c r="H1592" s="3">
        <v>49.9</v>
      </c>
      <c r="I1592" s="3" t="s">
        <v>109</v>
      </c>
      <c r="J1592" s="3">
        <v>3.3000000000000002E-2</v>
      </c>
      <c r="K1592" s="3">
        <v>20.702000000000002</v>
      </c>
      <c r="L1592" s="3">
        <v>18387</v>
      </c>
      <c r="M1592" s="3" t="s">
        <v>181</v>
      </c>
      <c r="N1592" s="3">
        <v>16.964105069999999</v>
      </c>
      <c r="O1592" s="3">
        <v>3.61</v>
      </c>
      <c r="P1592" t="s">
        <v>21</v>
      </c>
      <c r="Q1592" s="3">
        <f t="shared" si="48"/>
        <v>0</v>
      </c>
      <c r="R1592" s="3">
        <f t="shared" si="49"/>
        <v>2</v>
      </c>
      <c r="S1592" s="3">
        <f>IF(Machine_Downtime[[#This Row],[Coolant_Temperature]]&gt;18,2,0)</f>
        <v>0</v>
      </c>
      <c r="T1592" s="3">
        <f>IF(Machine_Downtime[[#This Row],[Torque]]&gt;24,2,0)</f>
        <v>0</v>
      </c>
      <c r="U1592" s="3">
        <f>Machine_Downtime[[#This Row],[torque_risk]]+Machine_Downtime[[#This Row],[temperature_risk]]+Machine_Downtime[[#This Row],[splindle_speed_risk]]+Machine_Downtime[[#This Row],[pressure_risk]]</f>
        <v>2</v>
      </c>
      <c r="V1592" s="3" t="str">
        <f>IF(Machine_Downtime[[#This Row],[risk_score]]&gt;=5,"High",IF(Machine_Downtime[[#This Row],[risk_score]]&gt;=3,"Medium","Low"))</f>
        <v>Low</v>
      </c>
    </row>
    <row r="1593" spans="1:22" x14ac:dyDescent="0.3">
      <c r="A1593" t="s">
        <v>423</v>
      </c>
      <c r="B1593" t="s">
        <v>28</v>
      </c>
      <c r="C1593" t="s">
        <v>29</v>
      </c>
      <c r="D1593" s="3">
        <v>94.55</v>
      </c>
      <c r="E1593" s="3">
        <v>4.8608624699999998</v>
      </c>
      <c r="F1593" s="3">
        <v>6.1242558410000001</v>
      </c>
      <c r="G1593" s="3">
        <v>30.3</v>
      </c>
      <c r="H1593" s="3">
        <v>50.2</v>
      </c>
      <c r="I1593" s="3">
        <v>33.700000000000003</v>
      </c>
      <c r="J1593" s="3">
        <v>0.34399999999999997</v>
      </c>
      <c r="K1593" s="3">
        <v>32.399000000000001</v>
      </c>
      <c r="L1593" s="3">
        <v>26605</v>
      </c>
      <c r="M1593" s="3" t="s">
        <v>117</v>
      </c>
      <c r="N1593" s="3">
        <v>25.951402479999999</v>
      </c>
      <c r="O1593" s="3">
        <v>3.67</v>
      </c>
      <c r="P1593" t="s">
        <v>21</v>
      </c>
      <c r="Q1593" s="3">
        <f t="shared" si="48"/>
        <v>0</v>
      </c>
      <c r="R1593" s="3">
        <f t="shared" si="49"/>
        <v>0</v>
      </c>
      <c r="S1593" s="3">
        <f>IF(Machine_Downtime[[#This Row],[Coolant_Temperature]]&gt;18,2,0)</f>
        <v>2</v>
      </c>
      <c r="T1593" s="3">
        <f>IF(Machine_Downtime[[#This Row],[Torque]]&gt;24,2,0)</f>
        <v>2</v>
      </c>
      <c r="U1593" s="3">
        <f>Machine_Downtime[[#This Row],[torque_risk]]+Machine_Downtime[[#This Row],[temperature_risk]]+Machine_Downtime[[#This Row],[splindle_speed_risk]]+Machine_Downtime[[#This Row],[pressure_risk]]</f>
        <v>4</v>
      </c>
      <c r="V1593" s="3" t="str">
        <f>IF(Machine_Downtime[[#This Row],[risk_score]]&gt;=5,"High",IF(Machine_Downtime[[#This Row],[risk_score]]&gt;=3,"Medium","Low"))</f>
        <v>Medium</v>
      </c>
    </row>
    <row r="1594" spans="1:22" x14ac:dyDescent="0.3">
      <c r="A1594" t="s">
        <v>423</v>
      </c>
      <c r="B1594" t="s">
        <v>28</v>
      </c>
      <c r="C1594" t="s">
        <v>29</v>
      </c>
      <c r="D1594" s="3">
        <v>158.68145609999999</v>
      </c>
      <c r="E1594" s="3">
        <v>3.0531488370000002</v>
      </c>
      <c r="F1594" s="3">
        <v>6.7700466060000002</v>
      </c>
      <c r="G1594" s="3">
        <v>8.6999999999999993</v>
      </c>
      <c r="H1594" s="3">
        <v>53.7</v>
      </c>
      <c r="I1594" s="3">
        <v>36.299999999999997</v>
      </c>
      <c r="J1594" s="3">
        <v>1.1479999999999999</v>
      </c>
      <c r="K1594" s="3">
        <v>27.875</v>
      </c>
      <c r="L1594" s="3">
        <v>20794</v>
      </c>
      <c r="M1594" s="3" t="s">
        <v>424</v>
      </c>
      <c r="N1594" s="3">
        <v>32.370455710000002</v>
      </c>
      <c r="O1594" s="3">
        <v>2.96</v>
      </c>
      <c r="P1594" t="s">
        <v>37</v>
      </c>
      <c r="Q1594" s="3">
        <f t="shared" si="48"/>
        <v>0</v>
      </c>
      <c r="R1594" s="3">
        <f t="shared" si="49"/>
        <v>2</v>
      </c>
      <c r="S1594" s="3">
        <f>IF(Machine_Downtime[[#This Row],[Coolant_Temperature]]&gt;18,2,0)</f>
        <v>0</v>
      </c>
      <c r="T1594" s="3">
        <f>IF(Machine_Downtime[[#This Row],[Torque]]&gt;24,2,0)</f>
        <v>2</v>
      </c>
      <c r="U1594" s="3">
        <f>Machine_Downtime[[#This Row],[torque_risk]]+Machine_Downtime[[#This Row],[temperature_risk]]+Machine_Downtime[[#This Row],[splindle_speed_risk]]+Machine_Downtime[[#This Row],[pressure_risk]]</f>
        <v>4</v>
      </c>
      <c r="V1594" s="3" t="str">
        <f>IF(Machine_Downtime[[#This Row],[risk_score]]&gt;=5,"High",IF(Machine_Downtime[[#This Row],[risk_score]]&gt;=3,"Medium","Low"))</f>
        <v>Medium</v>
      </c>
    </row>
    <row r="1595" spans="1:22" x14ac:dyDescent="0.3">
      <c r="A1595" t="s">
        <v>425</v>
      </c>
      <c r="B1595" t="s">
        <v>17</v>
      </c>
      <c r="C1595" t="s">
        <v>18</v>
      </c>
      <c r="D1595" s="3">
        <v>142.10779310000001</v>
      </c>
      <c r="E1595" s="3">
        <v>5.2302040590000001</v>
      </c>
      <c r="F1595" s="3">
        <v>7.1745066250000002</v>
      </c>
      <c r="G1595" s="3">
        <v>22.5</v>
      </c>
      <c r="H1595" s="3">
        <v>48.1</v>
      </c>
      <c r="I1595" s="3">
        <v>37.5</v>
      </c>
      <c r="J1595" s="3">
        <v>0.48099999999999998</v>
      </c>
      <c r="K1595" s="3">
        <v>14.984</v>
      </c>
      <c r="L1595" s="3">
        <v>21013</v>
      </c>
      <c r="M1595" s="3" t="s">
        <v>126</v>
      </c>
      <c r="N1595" s="3">
        <v>22.719364200000001</v>
      </c>
      <c r="O1595" s="3">
        <v>2.74</v>
      </c>
      <c r="P1595" t="s">
        <v>37</v>
      </c>
      <c r="Q1595" s="3">
        <f t="shared" si="48"/>
        <v>0</v>
      </c>
      <c r="R1595" s="3">
        <f t="shared" si="49"/>
        <v>2</v>
      </c>
      <c r="S1595" s="3">
        <f>IF(Machine_Downtime[[#This Row],[Coolant_Temperature]]&gt;18,2,0)</f>
        <v>2</v>
      </c>
      <c r="T1595" s="3">
        <f>IF(Machine_Downtime[[#This Row],[Torque]]&gt;24,2,0)</f>
        <v>0</v>
      </c>
      <c r="U1595" s="3">
        <f>Machine_Downtime[[#This Row],[torque_risk]]+Machine_Downtime[[#This Row],[temperature_risk]]+Machine_Downtime[[#This Row],[splindle_speed_risk]]+Machine_Downtime[[#This Row],[pressure_risk]]</f>
        <v>4</v>
      </c>
      <c r="V1595" s="3" t="str">
        <f>IF(Machine_Downtime[[#This Row],[risk_score]]&gt;=5,"High",IF(Machine_Downtime[[#This Row],[risk_score]]&gt;=3,"Medium","Low"))</f>
        <v>Medium</v>
      </c>
    </row>
    <row r="1596" spans="1:22" x14ac:dyDescent="0.3">
      <c r="A1596" t="s">
        <v>425</v>
      </c>
      <c r="B1596" t="s">
        <v>28</v>
      </c>
      <c r="C1596" t="s">
        <v>29</v>
      </c>
      <c r="D1596" s="3">
        <v>57.72</v>
      </c>
      <c r="E1596" s="3">
        <v>4.5335377469999996</v>
      </c>
      <c r="F1596" s="3">
        <v>6.906840324</v>
      </c>
      <c r="G1596" s="3">
        <v>25.6</v>
      </c>
      <c r="H1596" s="3">
        <v>40.6</v>
      </c>
      <c r="I1596" s="3">
        <v>36.799999999999997</v>
      </c>
      <c r="J1596" s="3">
        <v>1.2669999999999999</v>
      </c>
      <c r="K1596" s="3">
        <v>20.681999999999999</v>
      </c>
      <c r="L1596" s="3">
        <v>26605</v>
      </c>
      <c r="M1596" s="3" t="s">
        <v>162</v>
      </c>
      <c r="N1596" s="3">
        <v>14.202889730000001</v>
      </c>
      <c r="O1596" s="3">
        <v>2.38</v>
      </c>
      <c r="P1596" t="s">
        <v>21</v>
      </c>
      <c r="Q1596" s="3">
        <f t="shared" si="48"/>
        <v>2</v>
      </c>
      <c r="R1596" s="3">
        <f t="shared" si="49"/>
        <v>2</v>
      </c>
      <c r="S1596" s="3">
        <f>IF(Machine_Downtime[[#This Row],[Coolant_Temperature]]&gt;18,2,0)</f>
        <v>2</v>
      </c>
      <c r="T1596" s="3">
        <f>IF(Machine_Downtime[[#This Row],[Torque]]&gt;24,2,0)</f>
        <v>0</v>
      </c>
      <c r="U1596" s="3">
        <f>Machine_Downtime[[#This Row],[torque_risk]]+Machine_Downtime[[#This Row],[temperature_risk]]+Machine_Downtime[[#This Row],[splindle_speed_risk]]+Machine_Downtime[[#This Row],[pressure_risk]]</f>
        <v>6</v>
      </c>
      <c r="V1596" s="3" t="str">
        <f>IF(Machine_Downtime[[#This Row],[risk_score]]&gt;=5,"High",IF(Machine_Downtime[[#This Row],[risk_score]]&gt;=3,"Medium","Low"))</f>
        <v>High</v>
      </c>
    </row>
    <row r="1597" spans="1:22" x14ac:dyDescent="0.3">
      <c r="A1597" t="s">
        <v>425</v>
      </c>
      <c r="B1597" t="s">
        <v>28</v>
      </c>
      <c r="C1597" t="s">
        <v>29</v>
      </c>
      <c r="D1597" s="3">
        <v>92.855739900000003</v>
      </c>
      <c r="E1597" s="3">
        <v>5.2242569200000002</v>
      </c>
      <c r="F1597" s="3">
        <v>6.7877104380000004</v>
      </c>
      <c r="G1597" s="3">
        <v>22.4</v>
      </c>
      <c r="H1597" s="3" t="s">
        <v>265</v>
      </c>
      <c r="I1597" s="3">
        <v>38.6</v>
      </c>
      <c r="J1597" s="3">
        <v>0.317</v>
      </c>
      <c r="K1597" s="3">
        <v>33.802999999999997</v>
      </c>
      <c r="L1597" s="3">
        <v>20993</v>
      </c>
      <c r="M1597" s="3" t="s">
        <v>124</v>
      </c>
      <c r="N1597" s="3">
        <v>22.741008910000001</v>
      </c>
      <c r="O1597" s="3">
        <v>2.02</v>
      </c>
      <c r="P1597" t="s">
        <v>37</v>
      </c>
      <c r="Q1597" s="3">
        <f t="shared" si="48"/>
        <v>0</v>
      </c>
      <c r="R1597" s="3">
        <f t="shared" si="49"/>
        <v>2</v>
      </c>
      <c r="S1597" s="3">
        <f>IF(Machine_Downtime[[#This Row],[Coolant_Temperature]]&gt;18,2,0)</f>
        <v>2</v>
      </c>
      <c r="T1597" s="3">
        <f>IF(Machine_Downtime[[#This Row],[Torque]]&gt;24,2,0)</f>
        <v>0</v>
      </c>
      <c r="U1597" s="3">
        <f>Machine_Downtime[[#This Row],[torque_risk]]+Machine_Downtime[[#This Row],[temperature_risk]]+Machine_Downtime[[#This Row],[splindle_speed_risk]]+Machine_Downtime[[#This Row],[pressure_risk]]</f>
        <v>4</v>
      </c>
      <c r="V1597" s="3" t="str">
        <f>IF(Machine_Downtime[[#This Row],[risk_score]]&gt;=5,"High",IF(Machine_Downtime[[#This Row],[risk_score]]&gt;=3,"Medium","Low"))</f>
        <v>Medium</v>
      </c>
    </row>
    <row r="1598" spans="1:22" x14ac:dyDescent="0.3">
      <c r="A1598" t="s">
        <v>425</v>
      </c>
      <c r="B1598" t="s">
        <v>28</v>
      </c>
      <c r="C1598" t="s">
        <v>29</v>
      </c>
      <c r="D1598" s="3">
        <v>91.34</v>
      </c>
      <c r="E1598" s="3">
        <v>4.5281976950000002</v>
      </c>
      <c r="F1598" s="3">
        <v>6.1487972319999997</v>
      </c>
      <c r="G1598" s="3">
        <v>29.8</v>
      </c>
      <c r="H1598" s="3">
        <v>52.5</v>
      </c>
      <c r="I1598" s="3" t="s">
        <v>88</v>
      </c>
      <c r="J1598" s="3">
        <v>0.82</v>
      </c>
      <c r="K1598" s="3">
        <v>14.804</v>
      </c>
      <c r="L1598" s="3">
        <v>26605</v>
      </c>
      <c r="M1598" s="3" t="s">
        <v>426</v>
      </c>
      <c r="N1598" s="3">
        <v>26.180531940000002</v>
      </c>
      <c r="O1598" s="3">
        <v>2.56</v>
      </c>
      <c r="P1598" t="s">
        <v>21</v>
      </c>
      <c r="Q1598" s="3">
        <f t="shared" si="48"/>
        <v>0</v>
      </c>
      <c r="R1598" s="3">
        <f t="shared" si="49"/>
        <v>2</v>
      </c>
      <c r="S1598" s="3">
        <f>IF(Machine_Downtime[[#This Row],[Coolant_Temperature]]&gt;18,2,0)</f>
        <v>2</v>
      </c>
      <c r="T1598" s="3">
        <f>IF(Machine_Downtime[[#This Row],[Torque]]&gt;24,2,0)</f>
        <v>2</v>
      </c>
      <c r="U1598" s="3">
        <f>Machine_Downtime[[#This Row],[torque_risk]]+Machine_Downtime[[#This Row],[temperature_risk]]+Machine_Downtime[[#This Row],[splindle_speed_risk]]+Machine_Downtime[[#This Row],[pressure_risk]]</f>
        <v>6</v>
      </c>
      <c r="V1598" s="3" t="str">
        <f>IF(Machine_Downtime[[#This Row],[risk_score]]&gt;=5,"High",IF(Machine_Downtime[[#This Row],[risk_score]]&gt;=3,"Medium","Low"))</f>
        <v>High</v>
      </c>
    </row>
    <row r="1599" spans="1:22" x14ac:dyDescent="0.3">
      <c r="A1599" t="s">
        <v>425</v>
      </c>
      <c r="B1599" t="s">
        <v>23</v>
      </c>
      <c r="C1599" t="s">
        <v>24</v>
      </c>
      <c r="D1599" s="3">
        <v>134.54</v>
      </c>
      <c r="E1599" s="3">
        <v>5.9183573369999998</v>
      </c>
      <c r="F1599" s="3">
        <v>6.3236024219999996</v>
      </c>
      <c r="G1599" s="3">
        <v>10.1</v>
      </c>
      <c r="H1599" s="3">
        <v>47.6</v>
      </c>
      <c r="I1599" s="3">
        <v>28.8</v>
      </c>
      <c r="J1599" s="3">
        <v>1.4930000000000001</v>
      </c>
      <c r="K1599" s="3">
        <v>32.454000000000001</v>
      </c>
      <c r="L1599" s="3">
        <v>18193</v>
      </c>
      <c r="M1599" s="3" t="s">
        <v>323</v>
      </c>
      <c r="N1599" s="3">
        <v>16.44955444</v>
      </c>
      <c r="O1599" s="3">
        <v>3.67</v>
      </c>
      <c r="P1599" t="s">
        <v>21</v>
      </c>
      <c r="Q1599" s="3">
        <f t="shared" si="48"/>
        <v>0</v>
      </c>
      <c r="R1599" s="3">
        <f t="shared" si="49"/>
        <v>2</v>
      </c>
      <c r="S1599" s="3">
        <f>IF(Machine_Downtime[[#This Row],[Coolant_Temperature]]&gt;18,2,0)</f>
        <v>0</v>
      </c>
      <c r="T1599" s="3">
        <f>IF(Machine_Downtime[[#This Row],[Torque]]&gt;24,2,0)</f>
        <v>0</v>
      </c>
      <c r="U1599" s="3">
        <f>Machine_Downtime[[#This Row],[torque_risk]]+Machine_Downtime[[#This Row],[temperature_risk]]+Machine_Downtime[[#This Row],[splindle_speed_risk]]+Machine_Downtime[[#This Row],[pressure_risk]]</f>
        <v>2</v>
      </c>
      <c r="V1599" s="3" t="str">
        <f>IF(Machine_Downtime[[#This Row],[risk_score]]&gt;=5,"High",IF(Machine_Downtime[[#This Row],[risk_score]]&gt;=3,"Medium","Low"))</f>
        <v>Low</v>
      </c>
    </row>
    <row r="1600" spans="1:22" x14ac:dyDescent="0.3">
      <c r="A1600" t="s">
        <v>425</v>
      </c>
      <c r="B1600" t="s">
        <v>28</v>
      </c>
      <c r="C1600" t="s">
        <v>29</v>
      </c>
      <c r="D1600" s="3">
        <v>122.23</v>
      </c>
      <c r="E1600" s="3">
        <v>6.8394131590000002</v>
      </c>
      <c r="F1600" s="3">
        <v>6.7696398540000002</v>
      </c>
      <c r="G1600" s="3" t="s">
        <v>256</v>
      </c>
      <c r="H1600" s="3">
        <v>50.9</v>
      </c>
      <c r="I1600" s="3">
        <v>38.9</v>
      </c>
      <c r="J1600" s="3">
        <v>0.90200000000000002</v>
      </c>
      <c r="K1600" s="3">
        <v>7.8170000000000002</v>
      </c>
      <c r="L1600" s="3">
        <v>18197</v>
      </c>
      <c r="M1600" s="3" t="s">
        <v>215</v>
      </c>
      <c r="N1600" s="3">
        <v>26.235203599999998</v>
      </c>
      <c r="O1600" s="3">
        <v>3.93</v>
      </c>
      <c r="P1600" t="s">
        <v>21</v>
      </c>
      <c r="Q1600" s="3">
        <f t="shared" si="48"/>
        <v>0</v>
      </c>
      <c r="R1600" s="3">
        <f t="shared" si="49"/>
        <v>0</v>
      </c>
      <c r="S1600" s="3">
        <f>IF(Machine_Downtime[[#This Row],[Coolant_Temperature]]&gt;18,2,0)</f>
        <v>2</v>
      </c>
      <c r="T1600" s="3">
        <f>IF(Machine_Downtime[[#This Row],[Torque]]&gt;24,2,0)</f>
        <v>2</v>
      </c>
      <c r="U1600" s="3">
        <f>Machine_Downtime[[#This Row],[torque_risk]]+Machine_Downtime[[#This Row],[temperature_risk]]+Machine_Downtime[[#This Row],[splindle_speed_risk]]+Machine_Downtime[[#This Row],[pressure_risk]]</f>
        <v>4</v>
      </c>
      <c r="V1600" s="3" t="str">
        <f>IF(Machine_Downtime[[#This Row],[risk_score]]&gt;=5,"High",IF(Machine_Downtime[[#This Row],[risk_score]]&gt;=3,"Medium","Low"))</f>
        <v>Medium</v>
      </c>
    </row>
    <row r="1601" spans="1:22" x14ac:dyDescent="0.3">
      <c r="A1601" t="s">
        <v>425</v>
      </c>
      <c r="B1601" t="s">
        <v>17</v>
      </c>
      <c r="C1601" t="s">
        <v>18</v>
      </c>
      <c r="D1601" s="3">
        <v>62.47</v>
      </c>
      <c r="E1601" s="3">
        <v>4.5668539020000001</v>
      </c>
      <c r="F1601" s="3">
        <v>6.4494513979999999</v>
      </c>
      <c r="G1601" s="3">
        <v>17.5</v>
      </c>
      <c r="H1601" s="3">
        <v>50.4</v>
      </c>
      <c r="I1601" s="3">
        <v>35.1</v>
      </c>
      <c r="J1601" s="3">
        <v>1.0820000000000001</v>
      </c>
      <c r="K1601" s="3">
        <v>16.213999999999999</v>
      </c>
      <c r="L1601" s="3">
        <v>18197</v>
      </c>
      <c r="M1601" s="3" t="s">
        <v>62</v>
      </c>
      <c r="N1601" s="3">
        <v>26.235203599999998</v>
      </c>
      <c r="O1601" s="3">
        <v>3.58</v>
      </c>
      <c r="P1601" t="s">
        <v>21</v>
      </c>
      <c r="Q1601" s="3">
        <f t="shared" si="48"/>
        <v>2</v>
      </c>
      <c r="R1601" s="3">
        <f t="shared" si="49"/>
        <v>0</v>
      </c>
      <c r="S1601" s="3">
        <f>IF(Machine_Downtime[[#This Row],[Coolant_Temperature]]&gt;18,2,0)</f>
        <v>0</v>
      </c>
      <c r="T1601" s="3">
        <f>IF(Machine_Downtime[[#This Row],[Torque]]&gt;24,2,0)</f>
        <v>2</v>
      </c>
      <c r="U1601" s="3">
        <f>Machine_Downtime[[#This Row],[torque_risk]]+Machine_Downtime[[#This Row],[temperature_risk]]+Machine_Downtime[[#This Row],[splindle_speed_risk]]+Machine_Downtime[[#This Row],[pressure_risk]]</f>
        <v>4</v>
      </c>
      <c r="V1601" s="3" t="str">
        <f>IF(Machine_Downtime[[#This Row],[risk_score]]&gt;=5,"High",IF(Machine_Downtime[[#This Row],[risk_score]]&gt;=3,"Medium","Low"))</f>
        <v>Medium</v>
      </c>
    </row>
    <row r="1602" spans="1:22" x14ac:dyDescent="0.3">
      <c r="A1602" t="s">
        <v>425</v>
      </c>
      <c r="B1602" t="s">
        <v>17</v>
      </c>
      <c r="C1602" t="s">
        <v>18</v>
      </c>
      <c r="D1602" s="3">
        <v>117.87219109999999</v>
      </c>
      <c r="E1602" s="3">
        <v>5.229958538</v>
      </c>
      <c r="F1602" s="3">
        <v>6.532385906</v>
      </c>
      <c r="G1602" s="3">
        <v>11.9</v>
      </c>
      <c r="H1602" s="3">
        <v>49.3</v>
      </c>
      <c r="I1602" s="3" t="s">
        <v>212</v>
      </c>
      <c r="J1602" s="3">
        <v>1.4339999999999999</v>
      </c>
      <c r="K1602" s="3">
        <v>15.204000000000001</v>
      </c>
      <c r="L1602" s="3">
        <v>21012</v>
      </c>
      <c r="M1602" s="3" t="s">
        <v>161</v>
      </c>
      <c r="N1602" s="3">
        <v>32.720445460000001</v>
      </c>
      <c r="O1602" s="3">
        <v>2.99</v>
      </c>
      <c r="P1602" t="s">
        <v>37</v>
      </c>
      <c r="Q1602" s="3">
        <f t="shared" ref="Q1602:Q1665" si="50">IF(D1602&lt;90,2,0)</f>
        <v>0</v>
      </c>
      <c r="R1602" s="3">
        <f t="shared" ref="R1602:R1665" si="51">IF(L1601&gt;20000,2,0)</f>
        <v>0</v>
      </c>
      <c r="S1602" s="3">
        <f>IF(Machine_Downtime[[#This Row],[Coolant_Temperature]]&gt;18,2,0)</f>
        <v>0</v>
      </c>
      <c r="T1602" s="3">
        <f>IF(Machine_Downtime[[#This Row],[Torque]]&gt;24,2,0)</f>
        <v>2</v>
      </c>
      <c r="U1602" s="3">
        <f>Machine_Downtime[[#This Row],[torque_risk]]+Machine_Downtime[[#This Row],[temperature_risk]]+Machine_Downtime[[#This Row],[splindle_speed_risk]]+Machine_Downtime[[#This Row],[pressure_risk]]</f>
        <v>2</v>
      </c>
      <c r="V1602" s="3" t="str">
        <f>IF(Machine_Downtime[[#This Row],[risk_score]]&gt;=5,"High",IF(Machine_Downtime[[#This Row],[risk_score]]&gt;=3,"Medium","Low"))</f>
        <v>Low</v>
      </c>
    </row>
    <row r="1603" spans="1:22" x14ac:dyDescent="0.3">
      <c r="A1603" t="s">
        <v>425</v>
      </c>
      <c r="B1603" t="s">
        <v>17</v>
      </c>
      <c r="C1603" t="s">
        <v>18</v>
      </c>
      <c r="D1603" s="3">
        <v>100.1127437</v>
      </c>
      <c r="E1603" s="3">
        <v>5.2302602660000002</v>
      </c>
      <c r="F1603" s="3">
        <v>6.4950909000000001</v>
      </c>
      <c r="G1603" s="3">
        <v>22.5</v>
      </c>
      <c r="H1603" s="3">
        <v>47.3</v>
      </c>
      <c r="I1603" s="3">
        <v>36.9</v>
      </c>
      <c r="J1603" s="3">
        <v>0.876</v>
      </c>
      <c r="K1603" s="3">
        <v>35.281999999999996</v>
      </c>
      <c r="L1603" s="3">
        <v>21017</v>
      </c>
      <c r="M1603" s="3" t="s">
        <v>168</v>
      </c>
      <c r="N1603" s="3">
        <v>22.715040210000002</v>
      </c>
      <c r="O1603" s="3">
        <v>1.86</v>
      </c>
      <c r="P1603" t="s">
        <v>37</v>
      </c>
      <c r="Q1603" s="3">
        <f t="shared" si="50"/>
        <v>0</v>
      </c>
      <c r="R1603" s="3">
        <f t="shared" si="51"/>
        <v>2</v>
      </c>
      <c r="S1603" s="3">
        <f>IF(Machine_Downtime[[#This Row],[Coolant_Temperature]]&gt;18,2,0)</f>
        <v>2</v>
      </c>
      <c r="T1603" s="3">
        <f>IF(Machine_Downtime[[#This Row],[Torque]]&gt;24,2,0)</f>
        <v>0</v>
      </c>
      <c r="U1603" s="3">
        <f>Machine_Downtime[[#This Row],[torque_risk]]+Machine_Downtime[[#This Row],[temperature_risk]]+Machine_Downtime[[#This Row],[splindle_speed_risk]]+Machine_Downtime[[#This Row],[pressure_risk]]</f>
        <v>4</v>
      </c>
      <c r="V1603" s="3" t="str">
        <f>IF(Machine_Downtime[[#This Row],[risk_score]]&gt;=5,"High",IF(Machine_Downtime[[#This Row],[risk_score]]&gt;=3,"Medium","Low"))</f>
        <v>Medium</v>
      </c>
    </row>
    <row r="1604" spans="1:22" x14ac:dyDescent="0.3">
      <c r="A1604" t="s">
        <v>425</v>
      </c>
      <c r="B1604" t="s">
        <v>17</v>
      </c>
      <c r="C1604" t="s">
        <v>18</v>
      </c>
      <c r="D1604" s="3">
        <v>137.37</v>
      </c>
      <c r="E1604" s="3">
        <v>6.9606359080000004</v>
      </c>
      <c r="F1604" s="3">
        <v>5.8564747319999997</v>
      </c>
      <c r="G1604" s="3">
        <v>15.8</v>
      </c>
      <c r="H1604" s="3">
        <v>52.3</v>
      </c>
      <c r="I1604" s="3">
        <v>35.1</v>
      </c>
      <c r="J1604" s="3">
        <v>1.0649999999999999</v>
      </c>
      <c r="K1604" s="3">
        <v>27.885999999999999</v>
      </c>
      <c r="L1604" s="3">
        <v>18195</v>
      </c>
      <c r="M1604" s="3" t="s">
        <v>392</v>
      </c>
      <c r="N1604" s="3">
        <v>16.964105069999999</v>
      </c>
      <c r="O1604" s="3">
        <v>3.61</v>
      </c>
      <c r="P1604" t="s">
        <v>21</v>
      </c>
      <c r="Q1604" s="3">
        <f t="shared" si="50"/>
        <v>0</v>
      </c>
      <c r="R1604" s="3">
        <f t="shared" si="51"/>
        <v>2</v>
      </c>
      <c r="S1604" s="3">
        <f>IF(Machine_Downtime[[#This Row],[Coolant_Temperature]]&gt;18,2,0)</f>
        <v>0</v>
      </c>
      <c r="T1604" s="3">
        <f>IF(Machine_Downtime[[#This Row],[Torque]]&gt;24,2,0)</f>
        <v>0</v>
      </c>
      <c r="U1604" s="3">
        <f>Machine_Downtime[[#This Row],[torque_risk]]+Machine_Downtime[[#This Row],[temperature_risk]]+Machine_Downtime[[#This Row],[splindle_speed_risk]]+Machine_Downtime[[#This Row],[pressure_risk]]</f>
        <v>2</v>
      </c>
      <c r="V1604" s="3" t="str">
        <f>IF(Machine_Downtime[[#This Row],[risk_score]]&gt;=5,"High",IF(Machine_Downtime[[#This Row],[risk_score]]&gt;=3,"Medium","Low"))</f>
        <v>Low</v>
      </c>
    </row>
    <row r="1605" spans="1:22" x14ac:dyDescent="0.3">
      <c r="A1605" t="s">
        <v>425</v>
      </c>
      <c r="B1605" t="s">
        <v>17</v>
      </c>
      <c r="C1605" t="s">
        <v>18</v>
      </c>
      <c r="D1605" s="3">
        <v>68.05</v>
      </c>
      <c r="E1605" s="3">
        <v>4.8425205299999998</v>
      </c>
      <c r="F1605" s="3">
        <v>6.3718233419999999</v>
      </c>
      <c r="G1605" s="3">
        <v>10.5</v>
      </c>
      <c r="H1605" s="3">
        <v>47.8</v>
      </c>
      <c r="I1605" s="3">
        <v>30.6</v>
      </c>
      <c r="J1605" s="3">
        <v>1.427</v>
      </c>
      <c r="K1605" s="3">
        <v>22.523</v>
      </c>
      <c r="L1605" s="3">
        <v>18243</v>
      </c>
      <c r="M1605" s="3" t="s">
        <v>202</v>
      </c>
      <c r="N1605" s="3">
        <v>26.169051140000001</v>
      </c>
      <c r="O1605" s="3">
        <v>3.57</v>
      </c>
      <c r="P1605" t="s">
        <v>21</v>
      </c>
      <c r="Q1605" s="3">
        <f t="shared" si="50"/>
        <v>2</v>
      </c>
      <c r="R1605" s="3">
        <f t="shared" si="51"/>
        <v>0</v>
      </c>
      <c r="S1605" s="3">
        <f>IF(Machine_Downtime[[#This Row],[Coolant_Temperature]]&gt;18,2,0)</f>
        <v>0</v>
      </c>
      <c r="T1605" s="3">
        <f>IF(Machine_Downtime[[#This Row],[Torque]]&gt;24,2,0)</f>
        <v>2</v>
      </c>
      <c r="U1605" s="3">
        <f>Machine_Downtime[[#This Row],[torque_risk]]+Machine_Downtime[[#This Row],[temperature_risk]]+Machine_Downtime[[#This Row],[splindle_speed_risk]]+Machine_Downtime[[#This Row],[pressure_risk]]</f>
        <v>4</v>
      </c>
      <c r="V1605" s="3" t="str">
        <f>IF(Machine_Downtime[[#This Row],[risk_score]]&gt;=5,"High",IF(Machine_Downtime[[#This Row],[risk_score]]&gt;=3,"Medium","Low"))</f>
        <v>Medium</v>
      </c>
    </row>
    <row r="1606" spans="1:22" x14ac:dyDescent="0.3">
      <c r="A1606" t="s">
        <v>425</v>
      </c>
      <c r="B1606" t="s">
        <v>28</v>
      </c>
      <c r="C1606" t="s">
        <v>29</v>
      </c>
      <c r="D1606" s="3">
        <v>66.59</v>
      </c>
      <c r="E1606" s="3">
        <v>4.5265844670000002</v>
      </c>
      <c r="F1606" s="3">
        <v>7.0941797390000003</v>
      </c>
      <c r="G1606" s="3">
        <v>24.4</v>
      </c>
      <c r="H1606" s="3">
        <v>46.4</v>
      </c>
      <c r="I1606" s="3">
        <v>35.6</v>
      </c>
      <c r="J1606" s="3">
        <v>0.55200000000000005</v>
      </c>
      <c r="K1606" s="3">
        <v>19.376999999999999</v>
      </c>
      <c r="L1606" s="3">
        <v>27613</v>
      </c>
      <c r="M1606" s="3" t="s">
        <v>108</v>
      </c>
      <c r="N1606" s="3">
        <v>16.44955444</v>
      </c>
      <c r="O1606" s="3">
        <v>2.44</v>
      </c>
      <c r="P1606" t="s">
        <v>21</v>
      </c>
      <c r="Q1606" s="3">
        <f t="shared" si="50"/>
        <v>2</v>
      </c>
      <c r="R1606" s="3">
        <f t="shared" si="51"/>
        <v>0</v>
      </c>
      <c r="S1606" s="3">
        <f>IF(Machine_Downtime[[#This Row],[Coolant_Temperature]]&gt;18,2,0)</f>
        <v>2</v>
      </c>
      <c r="T1606" s="3">
        <f>IF(Machine_Downtime[[#This Row],[Torque]]&gt;24,2,0)</f>
        <v>0</v>
      </c>
      <c r="U1606" s="3">
        <f>Machine_Downtime[[#This Row],[torque_risk]]+Machine_Downtime[[#This Row],[temperature_risk]]+Machine_Downtime[[#This Row],[splindle_speed_risk]]+Machine_Downtime[[#This Row],[pressure_risk]]</f>
        <v>4</v>
      </c>
      <c r="V1606" s="3" t="str">
        <f>IF(Machine_Downtime[[#This Row],[risk_score]]&gt;=5,"High",IF(Machine_Downtime[[#This Row],[risk_score]]&gt;=3,"Medium","Low"))</f>
        <v>Medium</v>
      </c>
    </row>
    <row r="1607" spans="1:22" x14ac:dyDescent="0.3">
      <c r="A1607" t="s">
        <v>425</v>
      </c>
      <c r="B1607" t="s">
        <v>17</v>
      </c>
      <c r="C1607" t="s">
        <v>18</v>
      </c>
      <c r="D1607" s="3">
        <v>66.03</v>
      </c>
      <c r="E1607" s="3">
        <v>4.5293415269999997</v>
      </c>
      <c r="F1607" s="3">
        <v>6.8903162130000002</v>
      </c>
      <c r="G1607" s="3">
        <v>23.2</v>
      </c>
      <c r="H1607" s="3">
        <v>43.6</v>
      </c>
      <c r="I1607" s="3">
        <v>30.9</v>
      </c>
      <c r="J1607" s="3">
        <v>0.96199999999999997</v>
      </c>
      <c r="K1607" s="3">
        <v>22.617999999999999</v>
      </c>
      <c r="L1607" s="3">
        <v>18237</v>
      </c>
      <c r="M1607" s="3" t="s">
        <v>294</v>
      </c>
      <c r="N1607" s="3">
        <v>26.177660800000002</v>
      </c>
      <c r="O1607" s="3">
        <v>2.4</v>
      </c>
      <c r="P1607" t="s">
        <v>21</v>
      </c>
      <c r="Q1607" s="3">
        <f t="shared" si="50"/>
        <v>2</v>
      </c>
      <c r="R1607" s="3">
        <f t="shared" si="51"/>
        <v>2</v>
      </c>
      <c r="S1607" s="3">
        <f>IF(Machine_Downtime[[#This Row],[Coolant_Temperature]]&gt;18,2,0)</f>
        <v>2</v>
      </c>
      <c r="T1607" s="3">
        <f>IF(Machine_Downtime[[#This Row],[Torque]]&gt;24,2,0)</f>
        <v>2</v>
      </c>
      <c r="U1607" s="3">
        <f>Machine_Downtime[[#This Row],[torque_risk]]+Machine_Downtime[[#This Row],[temperature_risk]]+Machine_Downtime[[#This Row],[splindle_speed_risk]]+Machine_Downtime[[#This Row],[pressure_risk]]</f>
        <v>8</v>
      </c>
      <c r="V1607" s="3" t="str">
        <f>IF(Machine_Downtime[[#This Row],[risk_score]]&gt;=5,"High",IF(Machine_Downtime[[#This Row],[risk_score]]&gt;=3,"Medium","Low"))</f>
        <v>High</v>
      </c>
    </row>
    <row r="1608" spans="1:22" x14ac:dyDescent="0.3">
      <c r="A1608" t="s">
        <v>425</v>
      </c>
      <c r="B1608" t="s">
        <v>17</v>
      </c>
      <c r="C1608" t="s">
        <v>18</v>
      </c>
      <c r="D1608" s="3">
        <v>142.36000000000001</v>
      </c>
      <c r="E1608" s="3">
        <v>6.863944117</v>
      </c>
      <c r="F1608" s="3">
        <v>6.5768025440000004</v>
      </c>
      <c r="G1608" s="3">
        <v>5.5</v>
      </c>
      <c r="H1608" s="3">
        <v>47.7</v>
      </c>
      <c r="I1608" s="3">
        <v>31.6</v>
      </c>
      <c r="J1608" s="3">
        <v>0.627</v>
      </c>
      <c r="K1608" s="3">
        <v>31.106999999999999</v>
      </c>
      <c r="L1608" s="3">
        <v>18190</v>
      </c>
      <c r="M1608" s="3" t="s">
        <v>79</v>
      </c>
      <c r="N1608" s="3">
        <v>15.900716149999999</v>
      </c>
      <c r="O1608" s="3">
        <v>3.59</v>
      </c>
      <c r="P1608" t="s">
        <v>21</v>
      </c>
      <c r="Q1608" s="3">
        <f t="shared" si="50"/>
        <v>0</v>
      </c>
      <c r="R1608" s="3">
        <f t="shared" si="51"/>
        <v>0</v>
      </c>
      <c r="S1608" s="3">
        <f>IF(Machine_Downtime[[#This Row],[Coolant_Temperature]]&gt;18,2,0)</f>
        <v>0</v>
      </c>
      <c r="T1608" s="3">
        <f>IF(Machine_Downtime[[#This Row],[Torque]]&gt;24,2,0)</f>
        <v>0</v>
      </c>
      <c r="U1608" s="3">
        <f>Machine_Downtime[[#This Row],[torque_risk]]+Machine_Downtime[[#This Row],[temperature_risk]]+Machine_Downtime[[#This Row],[splindle_speed_risk]]+Machine_Downtime[[#This Row],[pressure_risk]]</f>
        <v>0</v>
      </c>
      <c r="V1608" s="3" t="str">
        <f>IF(Machine_Downtime[[#This Row],[risk_score]]&gt;=5,"High",IF(Machine_Downtime[[#This Row],[risk_score]]&gt;=3,"Medium","Low"))</f>
        <v>Low</v>
      </c>
    </row>
    <row r="1609" spans="1:22" x14ac:dyDescent="0.3">
      <c r="A1609" t="s">
        <v>425</v>
      </c>
      <c r="B1609" t="s">
        <v>17</v>
      </c>
      <c r="C1609" t="s">
        <v>18</v>
      </c>
      <c r="D1609" s="3">
        <v>59.11</v>
      </c>
      <c r="E1609" s="3">
        <v>4.5244003690000003</v>
      </c>
      <c r="F1609" s="3">
        <v>6.1057269400000003</v>
      </c>
      <c r="G1609" s="3">
        <v>32.6</v>
      </c>
      <c r="H1609" s="3">
        <v>44.6</v>
      </c>
      <c r="I1609" s="3">
        <v>26.2</v>
      </c>
      <c r="J1609" s="3">
        <v>1.3380000000000001</v>
      </c>
      <c r="K1609" s="3">
        <v>33.582999999999998</v>
      </c>
      <c r="L1609" s="3">
        <v>22557</v>
      </c>
      <c r="M1609" s="3" t="s">
        <v>49</v>
      </c>
      <c r="N1609" s="3">
        <v>26.20927807</v>
      </c>
      <c r="O1609" s="3">
        <v>2.36</v>
      </c>
      <c r="P1609" t="s">
        <v>21</v>
      </c>
      <c r="Q1609" s="3">
        <f t="shared" si="50"/>
        <v>2</v>
      </c>
      <c r="R1609" s="3">
        <f t="shared" si="51"/>
        <v>0</v>
      </c>
      <c r="S1609" s="3">
        <f>IF(Machine_Downtime[[#This Row],[Coolant_Temperature]]&gt;18,2,0)</f>
        <v>2</v>
      </c>
      <c r="T1609" s="3">
        <f>IF(Machine_Downtime[[#This Row],[Torque]]&gt;24,2,0)</f>
        <v>2</v>
      </c>
      <c r="U1609" s="3">
        <f>Machine_Downtime[[#This Row],[torque_risk]]+Machine_Downtime[[#This Row],[temperature_risk]]+Machine_Downtime[[#This Row],[splindle_speed_risk]]+Machine_Downtime[[#This Row],[pressure_risk]]</f>
        <v>6</v>
      </c>
      <c r="V1609" s="3" t="str">
        <f>IF(Machine_Downtime[[#This Row],[risk_score]]&gt;=5,"High",IF(Machine_Downtime[[#This Row],[risk_score]]&gt;=3,"Medium","Low"))</f>
        <v>High</v>
      </c>
    </row>
    <row r="1610" spans="1:22" x14ac:dyDescent="0.3">
      <c r="A1610" t="s">
        <v>425</v>
      </c>
      <c r="B1610" t="s">
        <v>23</v>
      </c>
      <c r="C1610" t="s">
        <v>24</v>
      </c>
      <c r="D1610" s="3">
        <v>76.599999999999994</v>
      </c>
      <c r="E1610" s="3">
        <v>4.5298253710000003</v>
      </c>
      <c r="F1610" s="3">
        <v>5.8471504459999997</v>
      </c>
      <c r="G1610" s="3" t="s">
        <v>50</v>
      </c>
      <c r="H1610" s="3" t="s">
        <v>177</v>
      </c>
      <c r="I1610" s="3">
        <v>38.700000000000003</v>
      </c>
      <c r="J1610" s="3">
        <v>1.0469999999999999</v>
      </c>
      <c r="K1610" s="3">
        <v>29.050999999999998</v>
      </c>
      <c r="L1610" s="3">
        <v>26526</v>
      </c>
      <c r="M1610" s="3" t="s">
        <v>200</v>
      </c>
      <c r="N1610" s="3">
        <v>26.17479028</v>
      </c>
      <c r="O1610" s="3">
        <v>2.57</v>
      </c>
      <c r="P1610" t="s">
        <v>21</v>
      </c>
      <c r="Q1610" s="3">
        <f t="shared" si="50"/>
        <v>2</v>
      </c>
      <c r="R1610" s="3">
        <f t="shared" si="51"/>
        <v>2</v>
      </c>
      <c r="S1610" s="3">
        <f>IF(Machine_Downtime[[#This Row],[Coolant_Temperature]]&gt;18,2,0)</f>
        <v>2</v>
      </c>
      <c r="T1610" s="3">
        <f>IF(Machine_Downtime[[#This Row],[Torque]]&gt;24,2,0)</f>
        <v>2</v>
      </c>
      <c r="U1610" s="3">
        <f>Machine_Downtime[[#This Row],[torque_risk]]+Machine_Downtime[[#This Row],[temperature_risk]]+Machine_Downtime[[#This Row],[splindle_speed_risk]]+Machine_Downtime[[#This Row],[pressure_risk]]</f>
        <v>8</v>
      </c>
      <c r="V1610" s="3" t="str">
        <f>IF(Machine_Downtime[[#This Row],[risk_score]]&gt;=5,"High",IF(Machine_Downtime[[#This Row],[risk_score]]&gt;=3,"Medium","Low"))</f>
        <v>High</v>
      </c>
    </row>
    <row r="1611" spans="1:22" x14ac:dyDescent="0.3">
      <c r="A1611" t="s">
        <v>425</v>
      </c>
      <c r="B1611" t="s">
        <v>17</v>
      </c>
      <c r="C1611" t="s">
        <v>18</v>
      </c>
      <c r="D1611" s="3">
        <v>97.83</v>
      </c>
      <c r="E1611" s="3">
        <v>5.9183573369999998</v>
      </c>
      <c r="F1611" s="3">
        <v>7.0004121670000004</v>
      </c>
      <c r="G1611" s="3">
        <v>28.7</v>
      </c>
      <c r="H1611" s="3" t="s">
        <v>192</v>
      </c>
      <c r="I1611" s="3">
        <v>28.8</v>
      </c>
      <c r="J1611" s="3">
        <v>0.68700000000000006</v>
      </c>
      <c r="K1611" s="3">
        <v>34.258000000000003</v>
      </c>
      <c r="L1611" s="3">
        <v>18201</v>
      </c>
      <c r="M1611" s="3" t="s">
        <v>218</v>
      </c>
      <c r="N1611" s="3">
        <v>26.22943794</v>
      </c>
      <c r="O1611" s="3">
        <v>3.67</v>
      </c>
      <c r="P1611" t="s">
        <v>21</v>
      </c>
      <c r="Q1611" s="3">
        <f t="shared" si="50"/>
        <v>0</v>
      </c>
      <c r="R1611" s="3">
        <f t="shared" si="51"/>
        <v>2</v>
      </c>
      <c r="S1611" s="3">
        <f>IF(Machine_Downtime[[#This Row],[Coolant_Temperature]]&gt;18,2,0)</f>
        <v>2</v>
      </c>
      <c r="T1611" s="3">
        <f>IF(Machine_Downtime[[#This Row],[Torque]]&gt;24,2,0)</f>
        <v>2</v>
      </c>
      <c r="U1611" s="3">
        <f>Machine_Downtime[[#This Row],[torque_risk]]+Machine_Downtime[[#This Row],[temperature_risk]]+Machine_Downtime[[#This Row],[splindle_speed_risk]]+Machine_Downtime[[#This Row],[pressure_risk]]</f>
        <v>6</v>
      </c>
      <c r="V1611" s="3" t="str">
        <f>IF(Machine_Downtime[[#This Row],[risk_score]]&gt;=5,"High",IF(Machine_Downtime[[#This Row],[risk_score]]&gt;=3,"Medium","Low"))</f>
        <v>High</v>
      </c>
    </row>
    <row r="1612" spans="1:22" x14ac:dyDescent="0.3">
      <c r="A1612" t="s">
        <v>425</v>
      </c>
      <c r="B1612" t="s">
        <v>23</v>
      </c>
      <c r="C1612" t="s">
        <v>24</v>
      </c>
      <c r="D1612" s="3">
        <v>94.29</v>
      </c>
      <c r="E1612" s="3">
        <v>4.5304173990000001</v>
      </c>
      <c r="F1612" s="3">
        <v>6.8572962239999997</v>
      </c>
      <c r="G1612" s="3">
        <v>28.7</v>
      </c>
      <c r="H1612" s="3">
        <v>48.3</v>
      </c>
      <c r="I1612" s="3">
        <v>32.5</v>
      </c>
      <c r="J1612" s="3">
        <v>0.41399999999999998</v>
      </c>
      <c r="K1612" s="3">
        <v>40.634</v>
      </c>
      <c r="L1612" s="3">
        <v>27613</v>
      </c>
      <c r="M1612" s="3" t="s">
        <v>52</v>
      </c>
      <c r="N1612" s="3">
        <v>26.171920400000001</v>
      </c>
      <c r="O1612" s="3">
        <v>2.57</v>
      </c>
      <c r="P1612" t="s">
        <v>21</v>
      </c>
      <c r="Q1612" s="3">
        <f t="shared" si="50"/>
        <v>0</v>
      </c>
      <c r="R1612" s="3">
        <f t="shared" si="51"/>
        <v>0</v>
      </c>
      <c r="S1612" s="3">
        <f>IF(Machine_Downtime[[#This Row],[Coolant_Temperature]]&gt;18,2,0)</f>
        <v>2</v>
      </c>
      <c r="T1612" s="3">
        <f>IF(Machine_Downtime[[#This Row],[Torque]]&gt;24,2,0)</f>
        <v>2</v>
      </c>
      <c r="U1612" s="3">
        <f>Machine_Downtime[[#This Row],[torque_risk]]+Machine_Downtime[[#This Row],[temperature_risk]]+Machine_Downtime[[#This Row],[splindle_speed_risk]]+Machine_Downtime[[#This Row],[pressure_risk]]</f>
        <v>4</v>
      </c>
      <c r="V1612" s="3" t="str">
        <f>IF(Machine_Downtime[[#This Row],[risk_score]]&gt;=5,"High",IF(Machine_Downtime[[#This Row],[risk_score]]&gt;=3,"Medium","Low"))</f>
        <v>Medium</v>
      </c>
    </row>
    <row r="1613" spans="1:22" x14ac:dyDescent="0.3">
      <c r="A1613" t="s">
        <v>425</v>
      </c>
      <c r="B1613" t="s">
        <v>28</v>
      </c>
      <c r="C1613" t="s">
        <v>29</v>
      </c>
      <c r="D1613" s="3">
        <v>73.5721609</v>
      </c>
      <c r="E1613" s="3">
        <v>5.2291387250000003</v>
      </c>
      <c r="F1613" s="3">
        <v>6.8534398169999999</v>
      </c>
      <c r="G1613" s="3">
        <v>22.4</v>
      </c>
      <c r="H1613" s="3">
        <v>48.8</v>
      </c>
      <c r="I1613" s="3">
        <v>37.5</v>
      </c>
      <c r="J1613" s="3">
        <v>1.4350000000000001</v>
      </c>
      <c r="K1613" s="3">
        <v>16.984000000000002</v>
      </c>
      <c r="L1613" s="3">
        <v>14266</v>
      </c>
      <c r="M1613" s="3" t="s">
        <v>199</v>
      </c>
      <c r="N1613" s="3">
        <v>22.72693516</v>
      </c>
      <c r="O1613" s="3">
        <v>1.86</v>
      </c>
      <c r="P1613" t="s">
        <v>37</v>
      </c>
      <c r="Q1613" s="3">
        <f t="shared" si="50"/>
        <v>2</v>
      </c>
      <c r="R1613" s="3">
        <f t="shared" si="51"/>
        <v>2</v>
      </c>
      <c r="S1613" s="3">
        <f>IF(Machine_Downtime[[#This Row],[Coolant_Temperature]]&gt;18,2,0)</f>
        <v>2</v>
      </c>
      <c r="T1613" s="3">
        <f>IF(Machine_Downtime[[#This Row],[Torque]]&gt;24,2,0)</f>
        <v>0</v>
      </c>
      <c r="U1613" s="3">
        <f>Machine_Downtime[[#This Row],[torque_risk]]+Machine_Downtime[[#This Row],[temperature_risk]]+Machine_Downtime[[#This Row],[splindle_speed_risk]]+Machine_Downtime[[#This Row],[pressure_risk]]</f>
        <v>6</v>
      </c>
      <c r="V1613" s="3" t="str">
        <f>IF(Machine_Downtime[[#This Row],[risk_score]]&gt;=5,"High",IF(Machine_Downtime[[#This Row],[risk_score]]&gt;=3,"Medium","Low"))</f>
        <v>High</v>
      </c>
    </row>
    <row r="1614" spans="1:22" x14ac:dyDescent="0.3">
      <c r="A1614" t="s">
        <v>425</v>
      </c>
      <c r="B1614" t="s">
        <v>28</v>
      </c>
      <c r="C1614" t="s">
        <v>29</v>
      </c>
      <c r="D1614" s="3">
        <v>85.736630460000001</v>
      </c>
      <c r="E1614" s="3">
        <v>5.230446003</v>
      </c>
      <c r="F1614" s="3">
        <v>6.803637889</v>
      </c>
      <c r="G1614" s="3">
        <v>22.5</v>
      </c>
      <c r="H1614" s="3">
        <v>40.4</v>
      </c>
      <c r="I1614" s="3">
        <v>22.6</v>
      </c>
      <c r="J1614" s="3">
        <v>0.81799999999999995</v>
      </c>
      <c r="K1614" s="3">
        <v>21.602</v>
      </c>
      <c r="L1614" s="3">
        <v>16198</v>
      </c>
      <c r="M1614" s="3" t="s">
        <v>161</v>
      </c>
      <c r="N1614" s="3">
        <v>22.71287882</v>
      </c>
      <c r="O1614" s="3">
        <v>2.88</v>
      </c>
      <c r="P1614" t="s">
        <v>37</v>
      </c>
      <c r="Q1614" s="3">
        <f t="shared" si="50"/>
        <v>2</v>
      </c>
      <c r="R1614" s="3">
        <f t="shared" si="51"/>
        <v>0</v>
      </c>
      <c r="S1614" s="3">
        <f>IF(Machine_Downtime[[#This Row],[Coolant_Temperature]]&gt;18,2,0)</f>
        <v>2</v>
      </c>
      <c r="T1614" s="3">
        <f>IF(Machine_Downtime[[#This Row],[Torque]]&gt;24,2,0)</f>
        <v>0</v>
      </c>
      <c r="U1614" s="3">
        <f>Machine_Downtime[[#This Row],[torque_risk]]+Machine_Downtime[[#This Row],[temperature_risk]]+Machine_Downtime[[#This Row],[splindle_speed_risk]]+Machine_Downtime[[#This Row],[pressure_risk]]</f>
        <v>4</v>
      </c>
      <c r="V1614" s="3" t="str">
        <f>IF(Machine_Downtime[[#This Row],[risk_score]]&gt;=5,"High",IF(Machine_Downtime[[#This Row],[risk_score]]&gt;=3,"Medium","Low"))</f>
        <v>Medium</v>
      </c>
    </row>
    <row r="1615" spans="1:22" x14ac:dyDescent="0.3">
      <c r="A1615" t="s">
        <v>425</v>
      </c>
      <c r="B1615" t="s">
        <v>17</v>
      </c>
      <c r="C1615" t="s">
        <v>18</v>
      </c>
      <c r="D1615" s="3">
        <v>131.79067240000001</v>
      </c>
      <c r="E1615" s="3">
        <v>5.2262289209999997</v>
      </c>
      <c r="F1615" s="3">
        <v>6.9096135079999996</v>
      </c>
      <c r="G1615" s="3">
        <v>22.4</v>
      </c>
      <c r="H1615" s="3">
        <v>49.3</v>
      </c>
      <c r="I1615" s="3">
        <v>37.799999999999997</v>
      </c>
      <c r="J1615" s="3">
        <v>1.349</v>
      </c>
      <c r="K1615" s="3">
        <v>21.207000000000001</v>
      </c>
      <c r="L1615" s="3">
        <v>15217</v>
      </c>
      <c r="M1615" s="3" t="s">
        <v>197</v>
      </c>
      <c r="N1615" s="3">
        <v>22.731263689999999</v>
      </c>
      <c r="O1615" s="3">
        <v>1.87</v>
      </c>
      <c r="P1615" t="s">
        <v>37</v>
      </c>
      <c r="Q1615" s="3">
        <f t="shared" si="50"/>
        <v>0</v>
      </c>
      <c r="R1615" s="3">
        <f t="shared" si="51"/>
        <v>0</v>
      </c>
      <c r="S1615" s="3">
        <f>IF(Machine_Downtime[[#This Row],[Coolant_Temperature]]&gt;18,2,0)</f>
        <v>2</v>
      </c>
      <c r="T1615" s="3">
        <f>IF(Machine_Downtime[[#This Row],[Torque]]&gt;24,2,0)</f>
        <v>0</v>
      </c>
      <c r="U1615" s="3">
        <f>Machine_Downtime[[#This Row],[torque_risk]]+Machine_Downtime[[#This Row],[temperature_risk]]+Machine_Downtime[[#This Row],[splindle_speed_risk]]+Machine_Downtime[[#This Row],[pressure_risk]]</f>
        <v>2</v>
      </c>
      <c r="V1615" s="3" t="str">
        <f>IF(Machine_Downtime[[#This Row],[risk_score]]&gt;=5,"High",IF(Machine_Downtime[[#This Row],[risk_score]]&gt;=3,"Medium","Low"))</f>
        <v>Low</v>
      </c>
    </row>
    <row r="1616" spans="1:22" x14ac:dyDescent="0.3">
      <c r="A1616" t="s">
        <v>427</v>
      </c>
      <c r="B1616" t="s">
        <v>17</v>
      </c>
      <c r="C1616" t="s">
        <v>18</v>
      </c>
      <c r="D1616" s="3">
        <v>60.62</v>
      </c>
      <c r="E1616" s="3">
        <v>4.4439143479999998</v>
      </c>
      <c r="F1616" s="3">
        <v>6.3141474080000002</v>
      </c>
      <c r="G1616" s="3">
        <v>28.7</v>
      </c>
      <c r="H1616" s="3">
        <v>56.3</v>
      </c>
      <c r="I1616" s="3">
        <v>33.700000000000003</v>
      </c>
      <c r="J1616" s="3">
        <v>1.0669999999999999</v>
      </c>
      <c r="K1616" s="3">
        <v>26.003</v>
      </c>
      <c r="L1616" s="3">
        <v>17919</v>
      </c>
      <c r="M1616" s="3" t="s">
        <v>32</v>
      </c>
      <c r="N1616" s="3">
        <v>15.900716149999999</v>
      </c>
      <c r="O1616" s="3">
        <v>2.52</v>
      </c>
      <c r="P1616" t="s">
        <v>21</v>
      </c>
      <c r="Q1616" s="3">
        <f t="shared" si="50"/>
        <v>2</v>
      </c>
      <c r="R1616" s="3">
        <f t="shared" si="51"/>
        <v>0</v>
      </c>
      <c r="S1616" s="3">
        <f>IF(Machine_Downtime[[#This Row],[Coolant_Temperature]]&gt;18,2,0)</f>
        <v>2</v>
      </c>
      <c r="T1616" s="3">
        <f>IF(Machine_Downtime[[#This Row],[Torque]]&gt;24,2,0)</f>
        <v>0</v>
      </c>
      <c r="U1616" s="3">
        <f>Machine_Downtime[[#This Row],[torque_risk]]+Machine_Downtime[[#This Row],[temperature_risk]]+Machine_Downtime[[#This Row],[splindle_speed_risk]]+Machine_Downtime[[#This Row],[pressure_risk]]</f>
        <v>4</v>
      </c>
      <c r="V1616" s="3" t="str">
        <f>IF(Machine_Downtime[[#This Row],[risk_score]]&gt;=5,"High",IF(Machine_Downtime[[#This Row],[risk_score]]&gt;=3,"Medium","Low"))</f>
        <v>Medium</v>
      </c>
    </row>
    <row r="1617" spans="1:22" x14ac:dyDescent="0.3">
      <c r="A1617" t="s">
        <v>427</v>
      </c>
      <c r="B1617" t="s">
        <v>28</v>
      </c>
      <c r="C1617" t="s">
        <v>29</v>
      </c>
      <c r="D1617" s="3">
        <v>117.9924867</v>
      </c>
      <c r="E1617" s="3">
        <v>5.3449417429999997</v>
      </c>
      <c r="F1617" s="3">
        <v>6.1117404909999999</v>
      </c>
      <c r="G1617" s="3">
        <v>23.6</v>
      </c>
      <c r="H1617" s="3">
        <v>42.4</v>
      </c>
      <c r="I1617" s="3">
        <v>37.799999999999997</v>
      </c>
      <c r="J1617" s="3">
        <v>1.2170000000000001</v>
      </c>
      <c r="K1617" s="3">
        <v>35.164999999999999</v>
      </c>
      <c r="L1617" s="3">
        <v>21480</v>
      </c>
      <c r="M1617" s="3" t="s">
        <v>111</v>
      </c>
      <c r="N1617" s="3">
        <v>22.225418990000001</v>
      </c>
      <c r="O1617" s="3">
        <v>3.1</v>
      </c>
      <c r="P1617" t="s">
        <v>37</v>
      </c>
      <c r="Q1617" s="3">
        <f t="shared" si="50"/>
        <v>0</v>
      </c>
      <c r="R1617" s="3">
        <f t="shared" si="51"/>
        <v>0</v>
      </c>
      <c r="S1617" s="3">
        <f>IF(Machine_Downtime[[#This Row],[Coolant_Temperature]]&gt;18,2,0)</f>
        <v>2</v>
      </c>
      <c r="T1617" s="3">
        <f>IF(Machine_Downtime[[#This Row],[Torque]]&gt;24,2,0)</f>
        <v>0</v>
      </c>
      <c r="U1617" s="3">
        <f>Machine_Downtime[[#This Row],[torque_risk]]+Machine_Downtime[[#This Row],[temperature_risk]]+Machine_Downtime[[#This Row],[splindle_speed_risk]]+Machine_Downtime[[#This Row],[pressure_risk]]</f>
        <v>2</v>
      </c>
      <c r="V1617" s="3" t="str">
        <f>IF(Machine_Downtime[[#This Row],[risk_score]]&gt;=5,"High",IF(Machine_Downtime[[#This Row],[risk_score]]&gt;=3,"Medium","Low"))</f>
        <v>Low</v>
      </c>
    </row>
    <row r="1618" spans="1:22" x14ac:dyDescent="0.3">
      <c r="A1618" t="s">
        <v>427</v>
      </c>
      <c r="B1618" t="s">
        <v>28</v>
      </c>
      <c r="C1618" t="s">
        <v>29</v>
      </c>
      <c r="D1618" s="3" t="s">
        <v>428</v>
      </c>
      <c r="E1618" s="3">
        <v>4.4359020290000002</v>
      </c>
      <c r="F1618" s="3">
        <v>5.9140820730000003</v>
      </c>
      <c r="G1618" s="3" t="s">
        <v>169</v>
      </c>
      <c r="H1618" s="3">
        <v>52.4</v>
      </c>
      <c r="I1618" s="3">
        <v>39.5</v>
      </c>
      <c r="J1618" s="3">
        <v>0.998</v>
      </c>
      <c r="K1618" s="3">
        <v>11.286</v>
      </c>
      <c r="L1618" s="3">
        <v>23432</v>
      </c>
      <c r="M1618" s="3" t="s">
        <v>89</v>
      </c>
      <c r="N1618" s="3">
        <v>17.899311019999999</v>
      </c>
      <c r="O1618" s="3">
        <v>2.54</v>
      </c>
      <c r="P1618" t="s">
        <v>21</v>
      </c>
      <c r="Q1618" s="3">
        <f t="shared" si="50"/>
        <v>0</v>
      </c>
      <c r="R1618" s="3">
        <f t="shared" si="51"/>
        <v>2</v>
      </c>
      <c r="S1618" s="3">
        <f>IF(Machine_Downtime[[#This Row],[Coolant_Temperature]]&gt;18,2,0)</f>
        <v>2</v>
      </c>
      <c r="T1618" s="3">
        <f>IF(Machine_Downtime[[#This Row],[Torque]]&gt;24,2,0)</f>
        <v>0</v>
      </c>
      <c r="U1618" s="3">
        <f>Machine_Downtime[[#This Row],[torque_risk]]+Machine_Downtime[[#This Row],[temperature_risk]]+Machine_Downtime[[#This Row],[splindle_speed_risk]]+Machine_Downtime[[#This Row],[pressure_risk]]</f>
        <v>4</v>
      </c>
      <c r="V1618" s="3" t="str">
        <f>IF(Machine_Downtime[[#This Row],[risk_score]]&gt;=5,"High",IF(Machine_Downtime[[#This Row],[risk_score]]&gt;=3,"Medium","Low"))</f>
        <v>Medium</v>
      </c>
    </row>
    <row r="1619" spans="1:22" x14ac:dyDescent="0.3">
      <c r="A1619" t="s">
        <v>427</v>
      </c>
      <c r="B1619" t="s">
        <v>23</v>
      </c>
      <c r="C1619" t="s">
        <v>24</v>
      </c>
      <c r="D1619" s="3">
        <v>71.040000000000006</v>
      </c>
      <c r="E1619" s="3">
        <v>4.444351428</v>
      </c>
      <c r="F1619" s="3">
        <v>6.237558537</v>
      </c>
      <c r="G1619" s="3">
        <v>4.0999999999999996</v>
      </c>
      <c r="H1619" s="3">
        <v>46.6</v>
      </c>
      <c r="I1619" s="3">
        <v>35.200000000000003</v>
      </c>
      <c r="J1619" s="3">
        <v>1.1439999999999999</v>
      </c>
      <c r="K1619" s="3">
        <v>21.791</v>
      </c>
      <c r="L1619" s="3">
        <v>17901</v>
      </c>
      <c r="M1619" s="3" t="s">
        <v>145</v>
      </c>
      <c r="N1619" s="3">
        <v>14.202889730000001</v>
      </c>
      <c r="O1619" s="3">
        <v>2.59</v>
      </c>
      <c r="P1619" t="s">
        <v>21</v>
      </c>
      <c r="Q1619" s="3">
        <f t="shared" si="50"/>
        <v>2</v>
      </c>
      <c r="R1619" s="3">
        <f t="shared" si="51"/>
        <v>2</v>
      </c>
      <c r="S1619" s="3">
        <f>IF(Machine_Downtime[[#This Row],[Coolant_Temperature]]&gt;18,2,0)</f>
        <v>0</v>
      </c>
      <c r="T1619" s="3">
        <f>IF(Machine_Downtime[[#This Row],[Torque]]&gt;24,2,0)</f>
        <v>0</v>
      </c>
      <c r="U1619" s="3">
        <f>Machine_Downtime[[#This Row],[torque_risk]]+Machine_Downtime[[#This Row],[temperature_risk]]+Machine_Downtime[[#This Row],[splindle_speed_risk]]+Machine_Downtime[[#This Row],[pressure_risk]]</f>
        <v>4</v>
      </c>
      <c r="V1619" s="3" t="str">
        <f>IF(Machine_Downtime[[#This Row],[risk_score]]&gt;=5,"High",IF(Machine_Downtime[[#This Row],[risk_score]]&gt;=3,"Medium","Low"))</f>
        <v>Medium</v>
      </c>
    </row>
    <row r="1620" spans="1:22" x14ac:dyDescent="0.3">
      <c r="A1620" t="s">
        <v>427</v>
      </c>
      <c r="B1620" t="s">
        <v>17</v>
      </c>
      <c r="C1620" t="s">
        <v>18</v>
      </c>
      <c r="D1620" s="3">
        <v>100.5871029</v>
      </c>
      <c r="E1620" s="3">
        <v>5.3493413590000003</v>
      </c>
      <c r="F1620" s="3">
        <v>6.5701218990000001</v>
      </c>
      <c r="G1620" s="3">
        <v>23.6</v>
      </c>
      <c r="H1620" s="3" t="s">
        <v>177</v>
      </c>
      <c r="I1620" s="3" t="s">
        <v>109</v>
      </c>
      <c r="J1620" s="3">
        <v>1.0680000000000001</v>
      </c>
      <c r="K1620" s="3">
        <v>20.135999999999999</v>
      </c>
      <c r="L1620" s="3">
        <v>21492</v>
      </c>
      <c r="M1620" s="3" t="s">
        <v>51</v>
      </c>
      <c r="N1620" s="3">
        <v>22.213009490000001</v>
      </c>
      <c r="O1620" s="3">
        <v>3.13</v>
      </c>
      <c r="P1620" t="s">
        <v>37</v>
      </c>
      <c r="Q1620" s="3">
        <f t="shared" si="50"/>
        <v>0</v>
      </c>
      <c r="R1620" s="3">
        <f t="shared" si="51"/>
        <v>0</v>
      </c>
      <c r="S1620" s="3">
        <f>IF(Machine_Downtime[[#This Row],[Coolant_Temperature]]&gt;18,2,0)</f>
        <v>2</v>
      </c>
      <c r="T1620" s="3">
        <f>IF(Machine_Downtime[[#This Row],[Torque]]&gt;24,2,0)</f>
        <v>0</v>
      </c>
      <c r="U1620" s="3">
        <f>Machine_Downtime[[#This Row],[torque_risk]]+Machine_Downtime[[#This Row],[temperature_risk]]+Machine_Downtime[[#This Row],[splindle_speed_risk]]+Machine_Downtime[[#This Row],[pressure_risk]]</f>
        <v>2</v>
      </c>
      <c r="V1620" s="3" t="str">
        <f>IF(Machine_Downtime[[#This Row],[risk_score]]&gt;=5,"High",IF(Machine_Downtime[[#This Row],[risk_score]]&gt;=3,"Medium","Low"))</f>
        <v>Low</v>
      </c>
    </row>
    <row r="1621" spans="1:22" x14ac:dyDescent="0.3">
      <c r="A1621" t="s">
        <v>427</v>
      </c>
      <c r="B1621" t="s">
        <v>17</v>
      </c>
      <c r="C1621" t="s">
        <v>18</v>
      </c>
      <c r="D1621" s="3">
        <v>61.73</v>
      </c>
      <c r="E1621" s="3">
        <v>5.9183573369999998</v>
      </c>
      <c r="F1621" s="3">
        <v>7.5194142700000004</v>
      </c>
      <c r="G1621" s="3">
        <v>24.5</v>
      </c>
      <c r="H1621" s="3">
        <v>40.6</v>
      </c>
      <c r="I1621" s="3">
        <v>40.200000000000003</v>
      </c>
      <c r="J1621" s="3">
        <v>0.90600000000000003</v>
      </c>
      <c r="K1621" s="3">
        <v>17.995999999999999</v>
      </c>
      <c r="L1621" s="3">
        <v>17853</v>
      </c>
      <c r="M1621" s="3" t="s">
        <v>20</v>
      </c>
      <c r="N1621" s="3">
        <v>16.44955444</v>
      </c>
      <c r="O1621" s="3">
        <v>3.61</v>
      </c>
      <c r="P1621" t="s">
        <v>21</v>
      </c>
      <c r="Q1621" s="3">
        <f t="shared" si="50"/>
        <v>2</v>
      </c>
      <c r="R1621" s="3">
        <f t="shared" si="51"/>
        <v>2</v>
      </c>
      <c r="S1621" s="3">
        <f>IF(Machine_Downtime[[#This Row],[Coolant_Temperature]]&gt;18,2,0)</f>
        <v>2</v>
      </c>
      <c r="T1621" s="3">
        <f>IF(Machine_Downtime[[#This Row],[Torque]]&gt;24,2,0)</f>
        <v>0</v>
      </c>
      <c r="U1621" s="3">
        <f>Machine_Downtime[[#This Row],[torque_risk]]+Machine_Downtime[[#This Row],[temperature_risk]]+Machine_Downtime[[#This Row],[splindle_speed_risk]]+Machine_Downtime[[#This Row],[pressure_risk]]</f>
        <v>6</v>
      </c>
      <c r="V1621" s="3" t="str">
        <f>IF(Machine_Downtime[[#This Row],[risk_score]]&gt;=5,"High",IF(Machine_Downtime[[#This Row],[risk_score]]&gt;=3,"Medium","Low"))</f>
        <v>High</v>
      </c>
    </row>
    <row r="1622" spans="1:22" x14ac:dyDescent="0.3">
      <c r="A1622" t="s">
        <v>427</v>
      </c>
      <c r="B1622" t="s">
        <v>17</v>
      </c>
      <c r="C1622" t="s">
        <v>18</v>
      </c>
      <c r="D1622" s="3">
        <v>142.14199679999999</v>
      </c>
      <c r="E1622" s="3">
        <v>5.3452673879999999</v>
      </c>
      <c r="F1622" s="3">
        <v>6.0782025810000002</v>
      </c>
      <c r="G1622" s="3">
        <v>23.6</v>
      </c>
      <c r="H1622" s="3">
        <v>45.6</v>
      </c>
      <c r="I1622" s="3" t="s">
        <v>63</v>
      </c>
      <c r="J1622" s="3">
        <v>1.06</v>
      </c>
      <c r="K1622" s="3">
        <v>22.663</v>
      </c>
      <c r="L1622" s="3">
        <v>21480</v>
      </c>
      <c r="M1622" s="3" t="s">
        <v>124</v>
      </c>
      <c r="N1622" s="3">
        <v>22.225418990000001</v>
      </c>
      <c r="O1622" s="3">
        <v>3.06</v>
      </c>
      <c r="P1622" t="s">
        <v>37</v>
      </c>
      <c r="Q1622" s="3">
        <f t="shared" si="50"/>
        <v>0</v>
      </c>
      <c r="R1622" s="3">
        <f t="shared" si="51"/>
        <v>0</v>
      </c>
      <c r="S1622" s="3">
        <f>IF(Machine_Downtime[[#This Row],[Coolant_Temperature]]&gt;18,2,0)</f>
        <v>2</v>
      </c>
      <c r="T1622" s="3">
        <f>IF(Machine_Downtime[[#This Row],[Torque]]&gt;24,2,0)</f>
        <v>0</v>
      </c>
      <c r="U1622" s="3">
        <f>Machine_Downtime[[#This Row],[torque_risk]]+Machine_Downtime[[#This Row],[temperature_risk]]+Machine_Downtime[[#This Row],[splindle_speed_risk]]+Machine_Downtime[[#This Row],[pressure_risk]]</f>
        <v>2</v>
      </c>
      <c r="V1622" s="3" t="str">
        <f>IF(Machine_Downtime[[#This Row],[risk_score]]&gt;=5,"High",IF(Machine_Downtime[[#This Row],[risk_score]]&gt;=3,"Medium","Low"))</f>
        <v>Low</v>
      </c>
    </row>
    <row r="1623" spans="1:22" x14ac:dyDescent="0.3">
      <c r="A1623" t="s">
        <v>427</v>
      </c>
      <c r="B1623" t="s">
        <v>23</v>
      </c>
      <c r="C1623" t="s">
        <v>24</v>
      </c>
      <c r="D1623" s="3">
        <v>92.21</v>
      </c>
      <c r="E1623" s="3">
        <v>4.8608624699999998</v>
      </c>
      <c r="F1623" s="3">
        <v>5.9298441879999997</v>
      </c>
      <c r="G1623" s="3">
        <v>7.9</v>
      </c>
      <c r="H1623" s="3">
        <v>49.6</v>
      </c>
      <c r="I1623" s="3">
        <v>28.6</v>
      </c>
      <c r="J1623" s="3">
        <v>0.27300000000000002</v>
      </c>
      <c r="K1623" s="3">
        <v>41.561</v>
      </c>
      <c r="L1623" s="3">
        <v>17908</v>
      </c>
      <c r="M1623" s="3" t="s">
        <v>77</v>
      </c>
      <c r="N1623" s="3">
        <v>14.202889730000001</v>
      </c>
      <c r="O1623" s="3">
        <v>3.49</v>
      </c>
      <c r="P1623" t="s">
        <v>21</v>
      </c>
      <c r="Q1623" s="3">
        <f t="shared" si="50"/>
        <v>0</v>
      </c>
      <c r="R1623" s="3">
        <f t="shared" si="51"/>
        <v>2</v>
      </c>
      <c r="S1623" s="3">
        <f>IF(Machine_Downtime[[#This Row],[Coolant_Temperature]]&gt;18,2,0)</f>
        <v>0</v>
      </c>
      <c r="T1623" s="3">
        <f>IF(Machine_Downtime[[#This Row],[Torque]]&gt;24,2,0)</f>
        <v>0</v>
      </c>
      <c r="U1623" s="3">
        <f>Machine_Downtime[[#This Row],[torque_risk]]+Machine_Downtime[[#This Row],[temperature_risk]]+Machine_Downtime[[#This Row],[splindle_speed_risk]]+Machine_Downtime[[#This Row],[pressure_risk]]</f>
        <v>2</v>
      </c>
      <c r="V1623" s="3" t="str">
        <f>IF(Machine_Downtime[[#This Row],[risk_score]]&gt;=5,"High",IF(Machine_Downtime[[#This Row],[risk_score]]&gt;=3,"Medium","Low"))</f>
        <v>Low</v>
      </c>
    </row>
    <row r="1624" spans="1:22" x14ac:dyDescent="0.3">
      <c r="A1624" t="s">
        <v>427</v>
      </c>
      <c r="B1624" t="s">
        <v>17</v>
      </c>
      <c r="C1624" t="s">
        <v>18</v>
      </c>
      <c r="D1624" s="3">
        <v>94.9</v>
      </c>
      <c r="E1624" s="3">
        <v>4.4417638019999997</v>
      </c>
      <c r="F1624" s="3">
        <v>6.1710364520000001</v>
      </c>
      <c r="G1624" s="3">
        <v>26.4</v>
      </c>
      <c r="H1624" s="3">
        <v>48.6</v>
      </c>
      <c r="I1624" s="3">
        <v>36.1</v>
      </c>
      <c r="J1624" s="3">
        <v>0.62</v>
      </c>
      <c r="K1624" s="3">
        <v>44.838999999999999</v>
      </c>
      <c r="L1624" s="3">
        <v>27613</v>
      </c>
      <c r="M1624" s="3" t="s">
        <v>205</v>
      </c>
      <c r="N1624" s="3">
        <v>26.6958564</v>
      </c>
      <c r="O1624" s="3">
        <v>2.37</v>
      </c>
      <c r="P1624" t="s">
        <v>21</v>
      </c>
      <c r="Q1624" s="3">
        <f t="shared" si="50"/>
        <v>0</v>
      </c>
      <c r="R1624" s="3">
        <f t="shared" si="51"/>
        <v>0</v>
      </c>
      <c r="S1624" s="3">
        <f>IF(Machine_Downtime[[#This Row],[Coolant_Temperature]]&gt;18,2,0)</f>
        <v>2</v>
      </c>
      <c r="T1624" s="3">
        <f>IF(Machine_Downtime[[#This Row],[Torque]]&gt;24,2,0)</f>
        <v>2</v>
      </c>
      <c r="U1624" s="3">
        <f>Machine_Downtime[[#This Row],[torque_risk]]+Machine_Downtime[[#This Row],[temperature_risk]]+Machine_Downtime[[#This Row],[splindle_speed_risk]]+Machine_Downtime[[#This Row],[pressure_risk]]</f>
        <v>4</v>
      </c>
      <c r="V1624" s="3" t="str">
        <f>IF(Machine_Downtime[[#This Row],[risk_score]]&gt;=5,"High",IF(Machine_Downtime[[#This Row],[risk_score]]&gt;=3,"Medium","Low"))</f>
        <v>Medium</v>
      </c>
    </row>
    <row r="1625" spans="1:22" x14ac:dyDescent="0.3">
      <c r="A1625" t="s">
        <v>427</v>
      </c>
      <c r="B1625" t="s">
        <v>17</v>
      </c>
      <c r="C1625" t="s">
        <v>18</v>
      </c>
      <c r="D1625" s="3">
        <v>67.75</v>
      </c>
      <c r="E1625" s="3">
        <v>4.4456962799999999</v>
      </c>
      <c r="F1625" s="3">
        <v>6.4234652529999998</v>
      </c>
      <c r="G1625" s="3">
        <v>29.8</v>
      </c>
      <c r="H1625" s="3">
        <v>50.1</v>
      </c>
      <c r="I1625" s="3">
        <v>34.799999999999997</v>
      </c>
      <c r="J1625" s="3">
        <v>0.89200000000000002</v>
      </c>
      <c r="K1625" s="3">
        <v>26.044</v>
      </c>
      <c r="L1625" s="3">
        <v>26526</v>
      </c>
      <c r="M1625" s="3" t="s">
        <v>175</v>
      </c>
      <c r="N1625" s="3">
        <v>15.900716149999999</v>
      </c>
      <c r="O1625" s="3">
        <v>3.93</v>
      </c>
      <c r="P1625" t="s">
        <v>21</v>
      </c>
      <c r="Q1625" s="3">
        <f t="shared" si="50"/>
        <v>2</v>
      </c>
      <c r="R1625" s="3">
        <f t="shared" si="51"/>
        <v>2</v>
      </c>
      <c r="S1625" s="3">
        <f>IF(Machine_Downtime[[#This Row],[Coolant_Temperature]]&gt;18,2,0)</f>
        <v>2</v>
      </c>
      <c r="T1625" s="3">
        <f>IF(Machine_Downtime[[#This Row],[Torque]]&gt;24,2,0)</f>
        <v>0</v>
      </c>
      <c r="U1625" s="3">
        <f>Machine_Downtime[[#This Row],[torque_risk]]+Machine_Downtime[[#This Row],[temperature_risk]]+Machine_Downtime[[#This Row],[splindle_speed_risk]]+Machine_Downtime[[#This Row],[pressure_risk]]</f>
        <v>6</v>
      </c>
      <c r="V1625" s="3" t="str">
        <f>IF(Machine_Downtime[[#This Row],[risk_score]]&gt;=5,"High",IF(Machine_Downtime[[#This Row],[risk_score]]&gt;=3,"Medium","Low"))</f>
        <v>High</v>
      </c>
    </row>
    <row r="1626" spans="1:22" x14ac:dyDescent="0.3">
      <c r="A1626" t="s">
        <v>427</v>
      </c>
      <c r="B1626" t="s">
        <v>23</v>
      </c>
      <c r="C1626" t="s">
        <v>24</v>
      </c>
      <c r="D1626" s="3">
        <v>53.65</v>
      </c>
      <c r="E1626" s="3">
        <v>4.8425205299999998</v>
      </c>
      <c r="F1626" s="3">
        <v>6.0032234999999998</v>
      </c>
      <c r="G1626" s="3">
        <v>29.8</v>
      </c>
      <c r="H1626" s="3">
        <v>47.9</v>
      </c>
      <c r="I1626" s="3">
        <v>36.6</v>
      </c>
      <c r="J1626" s="3">
        <v>1.0549999999999999</v>
      </c>
      <c r="K1626" s="3">
        <v>26.465</v>
      </c>
      <c r="L1626" s="3">
        <v>27613</v>
      </c>
      <c r="M1626" s="3" t="s">
        <v>294</v>
      </c>
      <c r="N1626" s="3">
        <v>26.754203090000001</v>
      </c>
      <c r="O1626" s="3">
        <v>3.59</v>
      </c>
      <c r="P1626" t="s">
        <v>21</v>
      </c>
      <c r="Q1626" s="3">
        <f t="shared" si="50"/>
        <v>2</v>
      </c>
      <c r="R1626" s="3">
        <f t="shared" si="51"/>
        <v>2</v>
      </c>
      <c r="S1626" s="3">
        <f>IF(Machine_Downtime[[#This Row],[Coolant_Temperature]]&gt;18,2,0)</f>
        <v>2</v>
      </c>
      <c r="T1626" s="3">
        <f>IF(Machine_Downtime[[#This Row],[Torque]]&gt;24,2,0)</f>
        <v>2</v>
      </c>
      <c r="U1626" s="3">
        <f>Machine_Downtime[[#This Row],[torque_risk]]+Machine_Downtime[[#This Row],[temperature_risk]]+Machine_Downtime[[#This Row],[splindle_speed_risk]]+Machine_Downtime[[#This Row],[pressure_risk]]</f>
        <v>8</v>
      </c>
      <c r="V1626" s="3" t="str">
        <f>IF(Machine_Downtime[[#This Row],[risk_score]]&gt;=5,"High",IF(Machine_Downtime[[#This Row],[risk_score]]&gt;=3,"Medium","Low"))</f>
        <v>High</v>
      </c>
    </row>
    <row r="1627" spans="1:22" x14ac:dyDescent="0.3">
      <c r="A1627" t="s">
        <v>427</v>
      </c>
      <c r="B1627" t="s">
        <v>17</v>
      </c>
      <c r="C1627" t="s">
        <v>18</v>
      </c>
      <c r="D1627" s="3">
        <v>63.28</v>
      </c>
      <c r="E1627" s="3">
        <v>4.4423734829999999</v>
      </c>
      <c r="F1627" s="3">
        <v>6.6225424249999998</v>
      </c>
      <c r="G1627" s="3">
        <v>30.3</v>
      </c>
      <c r="H1627" s="3">
        <v>47.7</v>
      </c>
      <c r="I1627" s="3">
        <v>34.700000000000003</v>
      </c>
      <c r="J1627" s="3">
        <v>1.0209999999999999</v>
      </c>
      <c r="K1627" s="3">
        <v>16.201000000000001</v>
      </c>
      <c r="L1627" s="3">
        <v>27613</v>
      </c>
      <c r="M1627" s="3" t="s">
        <v>228</v>
      </c>
      <c r="N1627" s="3">
        <v>16.44955444</v>
      </c>
      <c r="O1627" s="3">
        <v>3.59</v>
      </c>
      <c r="P1627" t="s">
        <v>21</v>
      </c>
      <c r="Q1627" s="3">
        <f t="shared" si="50"/>
        <v>2</v>
      </c>
      <c r="R1627" s="3">
        <f t="shared" si="51"/>
        <v>2</v>
      </c>
      <c r="S1627" s="3">
        <f>IF(Machine_Downtime[[#This Row],[Coolant_Temperature]]&gt;18,2,0)</f>
        <v>2</v>
      </c>
      <c r="T1627" s="3">
        <f>IF(Machine_Downtime[[#This Row],[Torque]]&gt;24,2,0)</f>
        <v>0</v>
      </c>
      <c r="U1627" s="3">
        <f>Machine_Downtime[[#This Row],[torque_risk]]+Machine_Downtime[[#This Row],[temperature_risk]]+Machine_Downtime[[#This Row],[splindle_speed_risk]]+Machine_Downtime[[#This Row],[pressure_risk]]</f>
        <v>6</v>
      </c>
      <c r="V1627" s="3" t="str">
        <f>IF(Machine_Downtime[[#This Row],[risk_score]]&gt;=5,"High",IF(Machine_Downtime[[#This Row],[risk_score]]&gt;=3,"Medium","Low"))</f>
        <v>High</v>
      </c>
    </row>
    <row r="1628" spans="1:22" x14ac:dyDescent="0.3">
      <c r="A1628" t="s">
        <v>427</v>
      </c>
      <c r="B1628" t="s">
        <v>17</v>
      </c>
      <c r="C1628" t="s">
        <v>18</v>
      </c>
      <c r="D1628" s="3">
        <v>79.44</v>
      </c>
      <c r="E1628" s="3">
        <v>4.4495073999999999</v>
      </c>
      <c r="F1628" s="3">
        <v>5.9045227650000003</v>
      </c>
      <c r="G1628" s="3">
        <v>24.4</v>
      </c>
      <c r="H1628" s="3">
        <v>48.4</v>
      </c>
      <c r="I1628" s="3">
        <v>32.200000000000003</v>
      </c>
      <c r="J1628" s="3">
        <v>0.86399999999999999</v>
      </c>
      <c r="K1628" s="3">
        <v>18.332000000000001</v>
      </c>
      <c r="L1628" s="3">
        <v>26605</v>
      </c>
      <c r="M1628" s="3" t="s">
        <v>34</v>
      </c>
      <c r="N1628" s="3">
        <v>14.202889730000001</v>
      </c>
      <c r="O1628" s="3">
        <v>3.49</v>
      </c>
      <c r="P1628" t="s">
        <v>21</v>
      </c>
      <c r="Q1628" s="3">
        <f t="shared" si="50"/>
        <v>2</v>
      </c>
      <c r="R1628" s="3">
        <f t="shared" si="51"/>
        <v>2</v>
      </c>
      <c r="S1628" s="3">
        <f>IF(Machine_Downtime[[#This Row],[Coolant_Temperature]]&gt;18,2,0)</f>
        <v>2</v>
      </c>
      <c r="T1628" s="3">
        <f>IF(Machine_Downtime[[#This Row],[Torque]]&gt;24,2,0)</f>
        <v>0</v>
      </c>
      <c r="U1628" s="3">
        <f>Machine_Downtime[[#This Row],[torque_risk]]+Machine_Downtime[[#This Row],[temperature_risk]]+Machine_Downtime[[#This Row],[splindle_speed_risk]]+Machine_Downtime[[#This Row],[pressure_risk]]</f>
        <v>6</v>
      </c>
      <c r="V1628" s="3" t="str">
        <f>IF(Machine_Downtime[[#This Row],[risk_score]]&gt;=5,"High",IF(Machine_Downtime[[#This Row],[risk_score]]&gt;=3,"Medium","Low"))</f>
        <v>High</v>
      </c>
    </row>
    <row r="1629" spans="1:22" x14ac:dyDescent="0.3">
      <c r="A1629" t="s">
        <v>427</v>
      </c>
      <c r="B1629" t="s">
        <v>17</v>
      </c>
      <c r="C1629" t="s">
        <v>18</v>
      </c>
      <c r="D1629" s="3">
        <v>82.22</v>
      </c>
      <c r="E1629" s="3">
        <v>4.4491070720000003</v>
      </c>
      <c r="F1629" s="3">
        <v>6.7270880880000004</v>
      </c>
      <c r="G1629" s="3">
        <v>26.4</v>
      </c>
      <c r="H1629" s="3">
        <v>46.5</v>
      </c>
      <c r="I1629" s="3">
        <v>31.6</v>
      </c>
      <c r="J1629" s="3">
        <v>0.49</v>
      </c>
      <c r="K1629" s="3">
        <v>37.063000000000002</v>
      </c>
      <c r="L1629" s="3">
        <v>21951</v>
      </c>
      <c r="M1629" s="3" t="s">
        <v>42</v>
      </c>
      <c r="N1629" s="3">
        <v>16.964105069999999</v>
      </c>
      <c r="O1629" s="3">
        <v>2.4700000000000002</v>
      </c>
      <c r="P1629" t="s">
        <v>21</v>
      </c>
      <c r="Q1629" s="3">
        <f t="shared" si="50"/>
        <v>2</v>
      </c>
      <c r="R1629" s="3">
        <f t="shared" si="51"/>
        <v>2</v>
      </c>
      <c r="S1629" s="3">
        <f>IF(Machine_Downtime[[#This Row],[Coolant_Temperature]]&gt;18,2,0)</f>
        <v>2</v>
      </c>
      <c r="T1629" s="3">
        <f>IF(Machine_Downtime[[#This Row],[Torque]]&gt;24,2,0)</f>
        <v>0</v>
      </c>
      <c r="U1629" s="3">
        <f>Machine_Downtime[[#This Row],[torque_risk]]+Machine_Downtime[[#This Row],[temperature_risk]]+Machine_Downtime[[#This Row],[splindle_speed_risk]]+Machine_Downtime[[#This Row],[pressure_risk]]</f>
        <v>6</v>
      </c>
      <c r="V1629" s="3" t="str">
        <f>IF(Machine_Downtime[[#This Row],[risk_score]]&gt;=5,"High",IF(Machine_Downtime[[#This Row],[risk_score]]&gt;=3,"Medium","Low"))</f>
        <v>High</v>
      </c>
    </row>
    <row r="1630" spans="1:22" x14ac:dyDescent="0.3">
      <c r="A1630" t="s">
        <v>427</v>
      </c>
      <c r="B1630" t="s">
        <v>17</v>
      </c>
      <c r="C1630" t="s">
        <v>18</v>
      </c>
      <c r="D1630" s="3">
        <v>107.8447302</v>
      </c>
      <c r="E1630" s="3">
        <v>5.3475023630000003</v>
      </c>
      <c r="F1630" s="3">
        <v>6.2909871730000004</v>
      </c>
      <c r="G1630" s="3">
        <v>10.6</v>
      </c>
      <c r="H1630" s="3">
        <v>45.7</v>
      </c>
      <c r="I1630" s="3" t="s">
        <v>48</v>
      </c>
      <c r="J1630" s="3">
        <v>0.92700000000000005</v>
      </c>
      <c r="K1630" s="3">
        <v>8.6440000000000001</v>
      </c>
      <c r="L1630" s="3">
        <v>21485</v>
      </c>
      <c r="M1630" s="3" t="s">
        <v>167</v>
      </c>
      <c r="N1630" s="3">
        <v>22.220246679999999</v>
      </c>
      <c r="O1630" s="3">
        <v>1.95</v>
      </c>
      <c r="P1630" t="s">
        <v>37</v>
      </c>
      <c r="Q1630" s="3">
        <f t="shared" si="50"/>
        <v>0</v>
      </c>
      <c r="R1630" s="3">
        <f t="shared" si="51"/>
        <v>2</v>
      </c>
      <c r="S1630" s="3">
        <f>IF(Machine_Downtime[[#This Row],[Coolant_Temperature]]&gt;18,2,0)</f>
        <v>0</v>
      </c>
      <c r="T1630" s="3">
        <f>IF(Machine_Downtime[[#This Row],[Torque]]&gt;24,2,0)</f>
        <v>0</v>
      </c>
      <c r="U1630" s="3">
        <f>Machine_Downtime[[#This Row],[torque_risk]]+Machine_Downtime[[#This Row],[temperature_risk]]+Machine_Downtime[[#This Row],[splindle_speed_risk]]+Machine_Downtime[[#This Row],[pressure_risk]]</f>
        <v>2</v>
      </c>
      <c r="V1630" s="3" t="str">
        <f>IF(Machine_Downtime[[#This Row],[risk_score]]&gt;=5,"High",IF(Machine_Downtime[[#This Row],[risk_score]]&gt;=3,"Medium","Low"))</f>
        <v>Low</v>
      </c>
    </row>
    <row r="1631" spans="1:22" x14ac:dyDescent="0.3">
      <c r="A1631" t="s">
        <v>427</v>
      </c>
      <c r="B1631" t="s">
        <v>17</v>
      </c>
      <c r="C1631" t="s">
        <v>18</v>
      </c>
      <c r="D1631" s="3">
        <v>118.3898282</v>
      </c>
      <c r="E1631" s="3">
        <v>5.3372839570000004</v>
      </c>
      <c r="F1631" s="3">
        <v>6.7584087129999997</v>
      </c>
      <c r="G1631" s="3">
        <v>8.6999999999999993</v>
      </c>
      <c r="H1631" s="3">
        <v>48.2</v>
      </c>
      <c r="I1631" s="3">
        <v>36.6</v>
      </c>
      <c r="J1631" s="3">
        <v>0.52100000000000002</v>
      </c>
      <c r="K1631" s="3">
        <v>29.706</v>
      </c>
      <c r="L1631" s="3">
        <v>19197</v>
      </c>
      <c r="M1631" s="3" t="s">
        <v>248</v>
      </c>
      <c r="N1631" s="3">
        <v>22.267922939999998</v>
      </c>
      <c r="O1631" s="3">
        <v>2.0099999999999998</v>
      </c>
      <c r="P1631" t="s">
        <v>37</v>
      </c>
      <c r="Q1631" s="3">
        <f t="shared" si="50"/>
        <v>0</v>
      </c>
      <c r="R1631" s="3">
        <f t="shared" si="51"/>
        <v>2</v>
      </c>
      <c r="S1631" s="3">
        <f>IF(Machine_Downtime[[#This Row],[Coolant_Temperature]]&gt;18,2,0)</f>
        <v>0</v>
      </c>
      <c r="T1631" s="3">
        <f>IF(Machine_Downtime[[#This Row],[Torque]]&gt;24,2,0)</f>
        <v>0</v>
      </c>
      <c r="U1631" s="3">
        <f>Machine_Downtime[[#This Row],[torque_risk]]+Machine_Downtime[[#This Row],[temperature_risk]]+Machine_Downtime[[#This Row],[splindle_speed_risk]]+Machine_Downtime[[#This Row],[pressure_risk]]</f>
        <v>2</v>
      </c>
      <c r="V1631" s="3" t="str">
        <f>IF(Machine_Downtime[[#This Row],[risk_score]]&gt;=5,"High",IF(Machine_Downtime[[#This Row],[risk_score]]&gt;=3,"Medium","Low"))</f>
        <v>Low</v>
      </c>
    </row>
    <row r="1632" spans="1:22" x14ac:dyDescent="0.3">
      <c r="A1632" t="s">
        <v>427</v>
      </c>
      <c r="B1632" t="s">
        <v>28</v>
      </c>
      <c r="C1632" t="s">
        <v>29</v>
      </c>
      <c r="D1632" s="3">
        <v>118.8172086</v>
      </c>
      <c r="E1632" s="3">
        <v>5.3494468389999996</v>
      </c>
      <c r="F1632" s="3">
        <v>6.1933213199999999</v>
      </c>
      <c r="G1632" s="3">
        <v>8.6999999999999993</v>
      </c>
      <c r="H1632" s="3">
        <v>49.2</v>
      </c>
      <c r="I1632" s="3">
        <v>29.8</v>
      </c>
      <c r="J1632" s="3">
        <v>1.05</v>
      </c>
      <c r="K1632" s="3">
        <v>19.393999999999998</v>
      </c>
      <c r="L1632" s="3">
        <v>18436</v>
      </c>
      <c r="M1632" s="3" t="s">
        <v>323</v>
      </c>
      <c r="N1632" s="3">
        <v>35.580333660000001</v>
      </c>
      <c r="O1632" s="3">
        <v>1.85</v>
      </c>
      <c r="P1632" t="s">
        <v>37</v>
      </c>
      <c r="Q1632" s="3">
        <f t="shared" si="50"/>
        <v>0</v>
      </c>
      <c r="R1632" s="3">
        <f t="shared" si="51"/>
        <v>0</v>
      </c>
      <c r="S1632" s="3">
        <f>IF(Machine_Downtime[[#This Row],[Coolant_Temperature]]&gt;18,2,0)</f>
        <v>0</v>
      </c>
      <c r="T1632" s="3">
        <f>IF(Machine_Downtime[[#This Row],[Torque]]&gt;24,2,0)</f>
        <v>2</v>
      </c>
      <c r="U1632" s="3">
        <f>Machine_Downtime[[#This Row],[torque_risk]]+Machine_Downtime[[#This Row],[temperature_risk]]+Machine_Downtime[[#This Row],[splindle_speed_risk]]+Machine_Downtime[[#This Row],[pressure_risk]]</f>
        <v>2</v>
      </c>
      <c r="V1632" s="3" t="str">
        <f>IF(Machine_Downtime[[#This Row],[risk_score]]&gt;=5,"High",IF(Machine_Downtime[[#This Row],[risk_score]]&gt;=3,"Medium","Low"))</f>
        <v>Low</v>
      </c>
    </row>
    <row r="1633" spans="1:22" x14ac:dyDescent="0.3">
      <c r="A1633" t="s">
        <v>427</v>
      </c>
      <c r="B1633" t="s">
        <v>23</v>
      </c>
      <c r="C1633" t="s">
        <v>24</v>
      </c>
      <c r="D1633" s="3">
        <v>163.8190482</v>
      </c>
      <c r="E1633" s="3">
        <v>5.3259874849999997</v>
      </c>
      <c r="F1633" s="3">
        <v>6.6790820100000001</v>
      </c>
      <c r="G1633" s="3">
        <v>12.2</v>
      </c>
      <c r="H1633" s="3" t="s">
        <v>265</v>
      </c>
      <c r="I1633" s="3">
        <v>33.5</v>
      </c>
      <c r="J1633" s="3">
        <v>1.0760000000000001</v>
      </c>
      <c r="K1633" s="3">
        <v>23.66</v>
      </c>
      <c r="L1633" s="3">
        <v>14266</v>
      </c>
      <c r="M1633" s="3" t="s">
        <v>140</v>
      </c>
      <c r="N1633" s="3">
        <v>33.923365019999999</v>
      </c>
      <c r="O1633" s="3">
        <v>1.88</v>
      </c>
      <c r="P1633" t="s">
        <v>37</v>
      </c>
      <c r="Q1633" s="3">
        <f t="shared" si="50"/>
        <v>0</v>
      </c>
      <c r="R1633" s="3">
        <f t="shared" si="51"/>
        <v>0</v>
      </c>
      <c r="S1633" s="3">
        <f>IF(Machine_Downtime[[#This Row],[Coolant_Temperature]]&gt;18,2,0)</f>
        <v>0</v>
      </c>
      <c r="T1633" s="3">
        <f>IF(Machine_Downtime[[#This Row],[Torque]]&gt;24,2,0)</f>
        <v>2</v>
      </c>
      <c r="U1633" s="3">
        <f>Machine_Downtime[[#This Row],[torque_risk]]+Machine_Downtime[[#This Row],[temperature_risk]]+Machine_Downtime[[#This Row],[splindle_speed_risk]]+Machine_Downtime[[#This Row],[pressure_risk]]</f>
        <v>2</v>
      </c>
      <c r="V1633" s="3" t="str">
        <f>IF(Machine_Downtime[[#This Row],[risk_score]]&gt;=5,"High",IF(Machine_Downtime[[#This Row],[risk_score]]&gt;=3,"Medium","Low"))</f>
        <v>Low</v>
      </c>
    </row>
    <row r="1634" spans="1:22" x14ac:dyDescent="0.3">
      <c r="A1634" t="s">
        <v>427</v>
      </c>
      <c r="B1634" t="s">
        <v>28</v>
      </c>
      <c r="C1634" t="s">
        <v>29</v>
      </c>
      <c r="D1634" s="3">
        <v>134.02000000000001</v>
      </c>
      <c r="E1634" s="3">
        <v>4.5668539020000001</v>
      </c>
      <c r="F1634" s="3">
        <v>6.7507653259999998</v>
      </c>
      <c r="G1634" s="3">
        <v>5.3</v>
      </c>
      <c r="H1634" s="3">
        <v>46.9</v>
      </c>
      <c r="I1634" s="3">
        <v>34.1</v>
      </c>
      <c r="J1634" s="3">
        <v>1.468</v>
      </c>
      <c r="K1634" s="3">
        <v>29.195</v>
      </c>
      <c r="L1634" s="3">
        <v>17867</v>
      </c>
      <c r="M1634" s="3" t="s">
        <v>36</v>
      </c>
      <c r="N1634" s="3">
        <v>17.899311019999999</v>
      </c>
      <c r="O1634" s="3">
        <v>3.67</v>
      </c>
      <c r="P1634" t="s">
        <v>21</v>
      </c>
      <c r="Q1634" s="3">
        <f t="shared" si="50"/>
        <v>0</v>
      </c>
      <c r="R1634" s="3">
        <f t="shared" si="51"/>
        <v>0</v>
      </c>
      <c r="S1634" s="3">
        <f>IF(Machine_Downtime[[#This Row],[Coolant_Temperature]]&gt;18,2,0)</f>
        <v>0</v>
      </c>
      <c r="T1634" s="3">
        <f>IF(Machine_Downtime[[#This Row],[Torque]]&gt;24,2,0)</f>
        <v>0</v>
      </c>
      <c r="U1634" s="3">
        <f>Machine_Downtime[[#This Row],[torque_risk]]+Machine_Downtime[[#This Row],[temperature_risk]]+Machine_Downtime[[#This Row],[splindle_speed_risk]]+Machine_Downtime[[#This Row],[pressure_risk]]</f>
        <v>0</v>
      </c>
      <c r="V1634" s="3" t="str">
        <f>IF(Machine_Downtime[[#This Row],[risk_score]]&gt;=5,"High",IF(Machine_Downtime[[#This Row],[risk_score]]&gt;=3,"Medium","Low"))</f>
        <v>Low</v>
      </c>
    </row>
    <row r="1635" spans="1:22" x14ac:dyDescent="0.3">
      <c r="A1635" t="s">
        <v>427</v>
      </c>
      <c r="B1635" t="s">
        <v>23</v>
      </c>
      <c r="C1635" t="s">
        <v>24</v>
      </c>
      <c r="D1635" s="3">
        <v>135.93</v>
      </c>
      <c r="E1635" s="3">
        <v>5.5678565730000003</v>
      </c>
      <c r="F1635" s="3">
        <v>6.6405133359999997</v>
      </c>
      <c r="G1635" s="3">
        <v>7.1</v>
      </c>
      <c r="H1635" s="3">
        <v>51.6</v>
      </c>
      <c r="I1635" s="3">
        <v>40.299999999999997</v>
      </c>
      <c r="J1635" s="3">
        <v>1.5009999999999999</v>
      </c>
      <c r="K1635" s="3">
        <v>29.09</v>
      </c>
      <c r="L1635" s="3">
        <v>17877</v>
      </c>
      <c r="M1635" s="3" t="s">
        <v>143</v>
      </c>
      <c r="N1635" s="3">
        <v>16.964105069999999</v>
      </c>
      <c r="O1635" s="3">
        <v>3.69</v>
      </c>
      <c r="P1635" t="s">
        <v>21</v>
      </c>
      <c r="Q1635" s="3">
        <f t="shared" si="50"/>
        <v>0</v>
      </c>
      <c r="R1635" s="3">
        <f t="shared" si="51"/>
        <v>0</v>
      </c>
      <c r="S1635" s="3">
        <f>IF(Machine_Downtime[[#This Row],[Coolant_Temperature]]&gt;18,2,0)</f>
        <v>0</v>
      </c>
      <c r="T1635" s="3">
        <f>IF(Machine_Downtime[[#This Row],[Torque]]&gt;24,2,0)</f>
        <v>0</v>
      </c>
      <c r="U1635" s="3">
        <f>Machine_Downtime[[#This Row],[torque_risk]]+Machine_Downtime[[#This Row],[temperature_risk]]+Machine_Downtime[[#This Row],[splindle_speed_risk]]+Machine_Downtime[[#This Row],[pressure_risk]]</f>
        <v>0</v>
      </c>
      <c r="V1635" s="3" t="str">
        <f>IF(Machine_Downtime[[#This Row],[risk_score]]&gt;=5,"High",IF(Machine_Downtime[[#This Row],[risk_score]]&gt;=3,"Medium","Low"))</f>
        <v>Low</v>
      </c>
    </row>
    <row r="1636" spans="1:22" x14ac:dyDescent="0.3">
      <c r="A1636" t="s">
        <v>427</v>
      </c>
      <c r="B1636" t="s">
        <v>17</v>
      </c>
      <c r="C1636" t="s">
        <v>18</v>
      </c>
      <c r="D1636" s="3">
        <v>137.37</v>
      </c>
      <c r="E1636" s="3">
        <v>6.5603321990000003</v>
      </c>
      <c r="F1636" s="3">
        <v>6.0784252490000004</v>
      </c>
      <c r="G1636" s="3">
        <v>6.5</v>
      </c>
      <c r="H1636" s="3">
        <v>49.6</v>
      </c>
      <c r="I1636" s="3">
        <v>34.4</v>
      </c>
      <c r="J1636" s="3">
        <v>0.751</v>
      </c>
      <c r="K1636" s="3">
        <v>18.666</v>
      </c>
      <c r="L1636" s="3">
        <v>17909</v>
      </c>
      <c r="M1636" s="3" t="s">
        <v>103</v>
      </c>
      <c r="N1636" s="3">
        <v>15.119739300000001</v>
      </c>
      <c r="O1636" s="3">
        <v>3.67</v>
      </c>
      <c r="P1636" t="s">
        <v>21</v>
      </c>
      <c r="Q1636" s="3">
        <f t="shared" si="50"/>
        <v>0</v>
      </c>
      <c r="R1636" s="3">
        <f t="shared" si="51"/>
        <v>0</v>
      </c>
      <c r="S1636" s="3">
        <f>IF(Machine_Downtime[[#This Row],[Coolant_Temperature]]&gt;18,2,0)</f>
        <v>0</v>
      </c>
      <c r="T1636" s="3">
        <f>IF(Machine_Downtime[[#This Row],[Torque]]&gt;24,2,0)</f>
        <v>0</v>
      </c>
      <c r="U1636" s="3">
        <f>Machine_Downtime[[#This Row],[torque_risk]]+Machine_Downtime[[#This Row],[temperature_risk]]+Machine_Downtime[[#This Row],[splindle_speed_risk]]+Machine_Downtime[[#This Row],[pressure_risk]]</f>
        <v>0</v>
      </c>
      <c r="V1636" s="3" t="str">
        <f>IF(Machine_Downtime[[#This Row],[risk_score]]&gt;=5,"High",IF(Machine_Downtime[[#This Row],[risk_score]]&gt;=3,"Medium","Low"))</f>
        <v>Low</v>
      </c>
    </row>
    <row r="1637" spans="1:22" x14ac:dyDescent="0.3">
      <c r="A1637" t="s">
        <v>427</v>
      </c>
      <c r="B1637" t="s">
        <v>17</v>
      </c>
      <c r="C1637" t="s">
        <v>18</v>
      </c>
      <c r="D1637" s="3">
        <v>50.6</v>
      </c>
      <c r="E1637" s="3">
        <v>4.4458608740000001</v>
      </c>
      <c r="F1637" s="3">
        <v>6.7125967749999997</v>
      </c>
      <c r="G1637" s="3">
        <v>9.5</v>
      </c>
      <c r="H1637" s="3">
        <v>52.1</v>
      </c>
      <c r="I1637" s="3">
        <v>38.6</v>
      </c>
      <c r="J1637" s="3">
        <v>1.232</v>
      </c>
      <c r="K1637" s="3">
        <v>37.680999999999997</v>
      </c>
      <c r="L1637" s="3">
        <v>27559</v>
      </c>
      <c r="M1637" s="3" t="s">
        <v>218</v>
      </c>
      <c r="N1637" s="3">
        <v>26.657099779999999</v>
      </c>
      <c r="O1637" s="3">
        <v>2.44</v>
      </c>
      <c r="P1637" t="s">
        <v>21</v>
      </c>
      <c r="Q1637" s="3">
        <f t="shared" si="50"/>
        <v>2</v>
      </c>
      <c r="R1637" s="3">
        <f t="shared" si="51"/>
        <v>0</v>
      </c>
      <c r="S1637" s="3">
        <f>IF(Machine_Downtime[[#This Row],[Coolant_Temperature]]&gt;18,2,0)</f>
        <v>0</v>
      </c>
      <c r="T1637" s="3">
        <f>IF(Machine_Downtime[[#This Row],[Torque]]&gt;24,2,0)</f>
        <v>2</v>
      </c>
      <c r="U1637" s="3">
        <f>Machine_Downtime[[#This Row],[torque_risk]]+Machine_Downtime[[#This Row],[temperature_risk]]+Machine_Downtime[[#This Row],[splindle_speed_risk]]+Machine_Downtime[[#This Row],[pressure_risk]]</f>
        <v>4</v>
      </c>
      <c r="V1637" s="3" t="str">
        <f>IF(Machine_Downtime[[#This Row],[risk_score]]&gt;=5,"High",IF(Machine_Downtime[[#This Row],[risk_score]]&gt;=3,"Medium","Low"))</f>
        <v>Medium</v>
      </c>
    </row>
    <row r="1638" spans="1:22" x14ac:dyDescent="0.3">
      <c r="A1638" t="s">
        <v>427</v>
      </c>
      <c r="B1638" t="s">
        <v>17</v>
      </c>
      <c r="C1638" t="s">
        <v>18</v>
      </c>
      <c r="D1638" s="3">
        <v>71.040000000000006</v>
      </c>
      <c r="E1638" s="3">
        <v>4.4407157420000001</v>
      </c>
      <c r="F1638" s="3">
        <v>6.5062406189999997</v>
      </c>
      <c r="G1638" s="3">
        <v>21.6</v>
      </c>
      <c r="H1638" s="3">
        <v>49.5</v>
      </c>
      <c r="I1638" s="3" t="s">
        <v>109</v>
      </c>
      <c r="J1638" s="3">
        <v>1.0269999999999999</v>
      </c>
      <c r="K1638" s="3">
        <v>22.027999999999999</v>
      </c>
      <c r="L1638" s="3">
        <v>17878</v>
      </c>
      <c r="M1638" s="3" t="s">
        <v>71</v>
      </c>
      <c r="N1638" s="3">
        <v>26.70332252</v>
      </c>
      <c r="O1638" s="3">
        <v>2.58</v>
      </c>
      <c r="P1638" t="s">
        <v>21</v>
      </c>
      <c r="Q1638" s="3">
        <f t="shared" si="50"/>
        <v>2</v>
      </c>
      <c r="R1638" s="3">
        <f t="shared" si="51"/>
        <v>2</v>
      </c>
      <c r="S1638" s="3">
        <f>IF(Machine_Downtime[[#This Row],[Coolant_Temperature]]&gt;18,2,0)</f>
        <v>2</v>
      </c>
      <c r="T1638" s="3">
        <f>IF(Machine_Downtime[[#This Row],[Torque]]&gt;24,2,0)</f>
        <v>2</v>
      </c>
      <c r="U1638" s="3">
        <f>Machine_Downtime[[#This Row],[torque_risk]]+Machine_Downtime[[#This Row],[temperature_risk]]+Machine_Downtime[[#This Row],[splindle_speed_risk]]+Machine_Downtime[[#This Row],[pressure_risk]]</f>
        <v>8</v>
      </c>
      <c r="V1638" s="3" t="str">
        <f>IF(Machine_Downtime[[#This Row],[risk_score]]&gt;=5,"High",IF(Machine_Downtime[[#This Row],[risk_score]]&gt;=3,"Medium","Low"))</f>
        <v>High</v>
      </c>
    </row>
    <row r="1639" spans="1:22" x14ac:dyDescent="0.3">
      <c r="A1639" t="s">
        <v>427</v>
      </c>
      <c r="B1639" t="s">
        <v>17</v>
      </c>
      <c r="C1639" t="s">
        <v>18</v>
      </c>
      <c r="D1639" s="3">
        <v>108.9843092</v>
      </c>
      <c r="E1639" s="3">
        <v>5.3467066269999997</v>
      </c>
      <c r="F1639" s="3">
        <v>6.4372738329999999</v>
      </c>
      <c r="G1639" s="3">
        <v>23.6</v>
      </c>
      <c r="H1639" s="3">
        <v>46.6</v>
      </c>
      <c r="I1639" s="3" t="s">
        <v>88</v>
      </c>
      <c r="J1639" s="3">
        <v>1.9710000000000001</v>
      </c>
      <c r="K1639" s="3">
        <v>10.243</v>
      </c>
      <c r="L1639" s="3">
        <v>14152</v>
      </c>
      <c r="M1639" s="3" t="s">
        <v>26</v>
      </c>
      <c r="N1639" s="3">
        <v>22.22231532</v>
      </c>
      <c r="O1639" s="3">
        <v>2.88</v>
      </c>
      <c r="P1639" t="s">
        <v>37</v>
      </c>
      <c r="Q1639" s="3">
        <f t="shared" si="50"/>
        <v>0</v>
      </c>
      <c r="R1639" s="3">
        <f t="shared" si="51"/>
        <v>0</v>
      </c>
      <c r="S1639" s="3">
        <f>IF(Machine_Downtime[[#This Row],[Coolant_Temperature]]&gt;18,2,0)</f>
        <v>2</v>
      </c>
      <c r="T1639" s="3">
        <f>IF(Machine_Downtime[[#This Row],[Torque]]&gt;24,2,0)</f>
        <v>0</v>
      </c>
      <c r="U1639" s="3">
        <f>Machine_Downtime[[#This Row],[torque_risk]]+Machine_Downtime[[#This Row],[temperature_risk]]+Machine_Downtime[[#This Row],[splindle_speed_risk]]+Machine_Downtime[[#This Row],[pressure_risk]]</f>
        <v>2</v>
      </c>
      <c r="V1639" s="3" t="str">
        <f>IF(Machine_Downtime[[#This Row],[risk_score]]&gt;=5,"High",IF(Machine_Downtime[[#This Row],[risk_score]]&gt;=3,"Medium","Low"))</f>
        <v>Low</v>
      </c>
    </row>
    <row r="1640" spans="1:22" x14ac:dyDescent="0.3">
      <c r="A1640" t="s">
        <v>427</v>
      </c>
      <c r="B1640" t="s">
        <v>23</v>
      </c>
      <c r="C1640" t="s">
        <v>24</v>
      </c>
      <c r="D1640" s="3">
        <v>158.27722790000001</v>
      </c>
      <c r="E1640" s="3">
        <v>5.33569228</v>
      </c>
      <c r="F1640" s="3">
        <v>7.3271235150000003</v>
      </c>
      <c r="G1640" s="3">
        <v>6.8</v>
      </c>
      <c r="H1640" s="3">
        <v>43.3</v>
      </c>
      <c r="I1640" s="3">
        <v>29.9</v>
      </c>
      <c r="J1640" s="3">
        <v>1.2170000000000001</v>
      </c>
      <c r="K1640" s="3">
        <v>23.654</v>
      </c>
      <c r="L1640" s="3">
        <v>21432</v>
      </c>
      <c r="M1640" s="3" t="s">
        <v>124</v>
      </c>
      <c r="N1640" s="3">
        <v>35.581220899999998</v>
      </c>
      <c r="O1640" s="3">
        <v>2.17</v>
      </c>
      <c r="P1640" t="s">
        <v>37</v>
      </c>
      <c r="Q1640" s="3">
        <f t="shared" si="50"/>
        <v>0</v>
      </c>
      <c r="R1640" s="3">
        <f t="shared" si="51"/>
        <v>0</v>
      </c>
      <c r="S1640" s="3">
        <f>IF(Machine_Downtime[[#This Row],[Coolant_Temperature]]&gt;18,2,0)</f>
        <v>0</v>
      </c>
      <c r="T1640" s="3">
        <f>IF(Machine_Downtime[[#This Row],[Torque]]&gt;24,2,0)</f>
        <v>2</v>
      </c>
      <c r="U1640" s="3">
        <f>Machine_Downtime[[#This Row],[torque_risk]]+Machine_Downtime[[#This Row],[temperature_risk]]+Machine_Downtime[[#This Row],[splindle_speed_risk]]+Machine_Downtime[[#This Row],[pressure_risk]]</f>
        <v>2</v>
      </c>
      <c r="V1640" s="3" t="str">
        <f>IF(Machine_Downtime[[#This Row],[risk_score]]&gt;=5,"High",IF(Machine_Downtime[[#This Row],[risk_score]]&gt;=3,"Medium","Low"))</f>
        <v>Low</v>
      </c>
    </row>
    <row r="1641" spans="1:22" x14ac:dyDescent="0.3">
      <c r="A1641" t="s">
        <v>427</v>
      </c>
      <c r="B1641" t="s">
        <v>17</v>
      </c>
      <c r="C1641" t="s">
        <v>18</v>
      </c>
      <c r="D1641" s="3">
        <v>69.34</v>
      </c>
      <c r="E1641" s="3">
        <v>4.8425205299999998</v>
      </c>
      <c r="F1641" s="3">
        <v>6.2796654729999997</v>
      </c>
      <c r="G1641" s="3">
        <v>26.4</v>
      </c>
      <c r="H1641" s="3">
        <v>45.3</v>
      </c>
      <c r="I1641" s="3">
        <v>35.700000000000003</v>
      </c>
      <c r="J1641" s="3">
        <v>0.89700000000000002</v>
      </c>
      <c r="K1641" s="3">
        <v>30.765999999999998</v>
      </c>
      <c r="L1641" s="3">
        <v>17854</v>
      </c>
      <c r="M1641" s="3" t="s">
        <v>126</v>
      </c>
      <c r="N1641" s="3">
        <v>26.739218099999999</v>
      </c>
      <c r="O1641" s="3">
        <v>3.67</v>
      </c>
      <c r="P1641" t="s">
        <v>21</v>
      </c>
      <c r="Q1641" s="3">
        <f t="shared" si="50"/>
        <v>2</v>
      </c>
      <c r="R1641" s="3">
        <f t="shared" si="51"/>
        <v>2</v>
      </c>
      <c r="S1641" s="3">
        <f>IF(Machine_Downtime[[#This Row],[Coolant_Temperature]]&gt;18,2,0)</f>
        <v>2</v>
      </c>
      <c r="T1641" s="3">
        <f>IF(Machine_Downtime[[#This Row],[Torque]]&gt;24,2,0)</f>
        <v>2</v>
      </c>
      <c r="U1641" s="3">
        <f>Machine_Downtime[[#This Row],[torque_risk]]+Machine_Downtime[[#This Row],[temperature_risk]]+Machine_Downtime[[#This Row],[splindle_speed_risk]]+Machine_Downtime[[#This Row],[pressure_risk]]</f>
        <v>8</v>
      </c>
      <c r="V1641" s="3" t="str">
        <f>IF(Machine_Downtime[[#This Row],[risk_score]]&gt;=5,"High",IF(Machine_Downtime[[#This Row],[risk_score]]&gt;=3,"Medium","Low"))</f>
        <v>High</v>
      </c>
    </row>
    <row r="1642" spans="1:22" x14ac:dyDescent="0.3">
      <c r="A1642" t="s">
        <v>427</v>
      </c>
      <c r="B1642" t="s">
        <v>28</v>
      </c>
      <c r="C1642" t="s">
        <v>29</v>
      </c>
      <c r="D1642" s="3">
        <v>92.855739900000003</v>
      </c>
      <c r="E1642" s="3">
        <v>5.3427145380000001</v>
      </c>
      <c r="F1642" s="3">
        <v>6.6238229720000001</v>
      </c>
      <c r="G1642" s="3">
        <v>10.6</v>
      </c>
      <c r="H1642" s="3">
        <v>49.7</v>
      </c>
      <c r="I1642" s="3" t="s">
        <v>61</v>
      </c>
      <c r="J1642" s="3">
        <v>1.18</v>
      </c>
      <c r="K1642" s="3">
        <v>26.742999999999999</v>
      </c>
      <c r="L1642" s="3">
        <v>13272</v>
      </c>
      <c r="M1642" s="3" t="s">
        <v>160</v>
      </c>
      <c r="N1642" s="3">
        <v>31.620335180000001</v>
      </c>
      <c r="O1642" s="3">
        <v>1.87</v>
      </c>
      <c r="P1642" t="s">
        <v>37</v>
      </c>
      <c r="Q1642" s="3">
        <f t="shared" si="50"/>
        <v>0</v>
      </c>
      <c r="R1642" s="3">
        <f t="shared" si="51"/>
        <v>0</v>
      </c>
      <c r="S1642" s="3">
        <f>IF(Machine_Downtime[[#This Row],[Coolant_Temperature]]&gt;18,2,0)</f>
        <v>0</v>
      </c>
      <c r="T1642" s="3">
        <f>IF(Machine_Downtime[[#This Row],[Torque]]&gt;24,2,0)</f>
        <v>2</v>
      </c>
      <c r="U1642" s="3">
        <f>Machine_Downtime[[#This Row],[torque_risk]]+Machine_Downtime[[#This Row],[temperature_risk]]+Machine_Downtime[[#This Row],[splindle_speed_risk]]+Machine_Downtime[[#This Row],[pressure_risk]]</f>
        <v>2</v>
      </c>
      <c r="V1642" s="3" t="str">
        <f>IF(Machine_Downtime[[#This Row],[risk_score]]&gt;=5,"High",IF(Machine_Downtime[[#This Row],[risk_score]]&gt;=3,"Medium","Low"))</f>
        <v>Low</v>
      </c>
    </row>
    <row r="1643" spans="1:22" x14ac:dyDescent="0.3">
      <c r="A1643" t="s">
        <v>427</v>
      </c>
      <c r="B1643" t="s">
        <v>17</v>
      </c>
      <c r="C1643" t="s">
        <v>18</v>
      </c>
      <c r="D1643" s="3">
        <v>73.5721609</v>
      </c>
      <c r="E1643" s="3">
        <v>5.330896171</v>
      </c>
      <c r="F1643" s="3">
        <v>6.3912791389999999</v>
      </c>
      <c r="G1643" s="3">
        <v>11.9</v>
      </c>
      <c r="H1643" s="3">
        <v>48.6</v>
      </c>
      <c r="I1643" s="3" t="s">
        <v>223</v>
      </c>
      <c r="J1643" s="3">
        <v>0.66300000000000003</v>
      </c>
      <c r="K1643" s="3">
        <v>27.242000000000001</v>
      </c>
      <c r="L1643" s="3">
        <v>14152</v>
      </c>
      <c r="M1643" s="3" t="s">
        <v>145</v>
      </c>
      <c r="N1643" s="3">
        <v>32.519298550000002</v>
      </c>
      <c r="O1643" s="3">
        <v>2.88</v>
      </c>
      <c r="P1643" t="s">
        <v>37</v>
      </c>
      <c r="Q1643" s="3">
        <f t="shared" si="50"/>
        <v>2</v>
      </c>
      <c r="R1643" s="3">
        <f t="shared" si="51"/>
        <v>0</v>
      </c>
      <c r="S1643" s="3">
        <f>IF(Machine_Downtime[[#This Row],[Coolant_Temperature]]&gt;18,2,0)</f>
        <v>0</v>
      </c>
      <c r="T1643" s="3">
        <f>IF(Machine_Downtime[[#This Row],[Torque]]&gt;24,2,0)</f>
        <v>2</v>
      </c>
      <c r="U1643" s="3">
        <f>Machine_Downtime[[#This Row],[torque_risk]]+Machine_Downtime[[#This Row],[temperature_risk]]+Machine_Downtime[[#This Row],[splindle_speed_risk]]+Machine_Downtime[[#This Row],[pressure_risk]]</f>
        <v>4</v>
      </c>
      <c r="V1643" s="3" t="str">
        <f>IF(Machine_Downtime[[#This Row],[risk_score]]&gt;=5,"High",IF(Machine_Downtime[[#This Row],[risk_score]]&gt;=3,"Medium","Low"))</f>
        <v>Medium</v>
      </c>
    </row>
    <row r="1644" spans="1:22" x14ac:dyDescent="0.3">
      <c r="A1644" t="s">
        <v>427</v>
      </c>
      <c r="B1644" t="s">
        <v>28</v>
      </c>
      <c r="C1644" t="s">
        <v>29</v>
      </c>
      <c r="D1644" s="3">
        <v>169.0821579</v>
      </c>
      <c r="E1644" s="3">
        <v>5.350373147</v>
      </c>
      <c r="F1644" s="3">
        <v>6.9792338819999999</v>
      </c>
      <c r="G1644" s="3">
        <v>7.4</v>
      </c>
      <c r="H1644" s="3">
        <v>41.3</v>
      </c>
      <c r="I1644" s="3">
        <v>31.9</v>
      </c>
      <c r="J1644" s="3">
        <v>1.38</v>
      </c>
      <c r="K1644" s="3">
        <v>31.233000000000001</v>
      </c>
      <c r="L1644" s="3">
        <v>18436</v>
      </c>
      <c r="M1644" s="3" t="s">
        <v>64</v>
      </c>
      <c r="N1644" s="3">
        <v>35.580333660000001</v>
      </c>
      <c r="O1644" s="3">
        <v>1.91</v>
      </c>
      <c r="P1644" t="s">
        <v>37</v>
      </c>
      <c r="Q1644" s="3">
        <f t="shared" si="50"/>
        <v>0</v>
      </c>
      <c r="R1644" s="3">
        <f t="shared" si="51"/>
        <v>0</v>
      </c>
      <c r="S1644" s="3">
        <f>IF(Machine_Downtime[[#This Row],[Coolant_Temperature]]&gt;18,2,0)</f>
        <v>0</v>
      </c>
      <c r="T1644" s="3">
        <f>IF(Machine_Downtime[[#This Row],[Torque]]&gt;24,2,0)</f>
        <v>2</v>
      </c>
      <c r="U1644" s="3">
        <f>Machine_Downtime[[#This Row],[torque_risk]]+Machine_Downtime[[#This Row],[temperature_risk]]+Machine_Downtime[[#This Row],[splindle_speed_risk]]+Machine_Downtime[[#This Row],[pressure_risk]]</f>
        <v>2</v>
      </c>
      <c r="V1644" s="3" t="str">
        <f>IF(Machine_Downtime[[#This Row],[risk_score]]&gt;=5,"High",IF(Machine_Downtime[[#This Row],[risk_score]]&gt;=3,"Medium","Low"))</f>
        <v>Low</v>
      </c>
    </row>
    <row r="1645" spans="1:22" x14ac:dyDescent="0.3">
      <c r="A1645" t="s">
        <v>427</v>
      </c>
      <c r="B1645" t="s">
        <v>17</v>
      </c>
      <c r="C1645" t="s">
        <v>18</v>
      </c>
      <c r="D1645" s="3">
        <v>110.4106652</v>
      </c>
      <c r="E1645" s="3">
        <v>5.3258445830000003</v>
      </c>
      <c r="F1645" s="3">
        <v>6.9376510319999998</v>
      </c>
      <c r="G1645" s="3">
        <v>4.5</v>
      </c>
      <c r="H1645" s="3">
        <v>45.9</v>
      </c>
      <c r="I1645" s="3">
        <v>28.1</v>
      </c>
      <c r="J1645" s="3">
        <v>0.96099999999999997</v>
      </c>
      <c r="K1645" s="3">
        <v>29.471</v>
      </c>
      <c r="L1645" s="3">
        <v>15217</v>
      </c>
      <c r="M1645" s="3" t="s">
        <v>103</v>
      </c>
      <c r="N1645" s="3">
        <v>34.973004189999997</v>
      </c>
      <c r="O1645" s="3">
        <v>1.99</v>
      </c>
      <c r="P1645" t="s">
        <v>37</v>
      </c>
      <c r="Q1645" s="3">
        <f t="shared" si="50"/>
        <v>0</v>
      </c>
      <c r="R1645" s="3">
        <f t="shared" si="51"/>
        <v>0</v>
      </c>
      <c r="S1645" s="3">
        <f>IF(Machine_Downtime[[#This Row],[Coolant_Temperature]]&gt;18,2,0)</f>
        <v>0</v>
      </c>
      <c r="T1645" s="3">
        <f>IF(Machine_Downtime[[#This Row],[Torque]]&gt;24,2,0)</f>
        <v>2</v>
      </c>
      <c r="U1645" s="3">
        <f>Machine_Downtime[[#This Row],[torque_risk]]+Machine_Downtime[[#This Row],[temperature_risk]]+Machine_Downtime[[#This Row],[splindle_speed_risk]]+Machine_Downtime[[#This Row],[pressure_risk]]</f>
        <v>2</v>
      </c>
      <c r="V1645" s="3" t="str">
        <f>IF(Machine_Downtime[[#This Row],[risk_score]]&gt;=5,"High",IF(Machine_Downtime[[#This Row],[risk_score]]&gt;=3,"Medium","Low"))</f>
        <v>Low</v>
      </c>
    </row>
    <row r="1646" spans="1:22" x14ac:dyDescent="0.3">
      <c r="A1646" t="s">
        <v>427</v>
      </c>
      <c r="B1646" t="s">
        <v>17</v>
      </c>
      <c r="C1646" t="s">
        <v>18</v>
      </c>
      <c r="D1646" s="3">
        <v>108.7701502</v>
      </c>
      <c r="E1646" s="3">
        <v>5.3237091850000002</v>
      </c>
      <c r="F1646" s="3">
        <v>6.9283978639999999</v>
      </c>
      <c r="G1646" s="3">
        <v>5.7</v>
      </c>
      <c r="H1646" s="3">
        <v>45.7</v>
      </c>
      <c r="I1646" s="3" t="s">
        <v>299</v>
      </c>
      <c r="J1646" s="3">
        <v>0.72799999999999998</v>
      </c>
      <c r="K1646" s="3">
        <v>23.797000000000001</v>
      </c>
      <c r="L1646" s="3">
        <v>16198</v>
      </c>
      <c r="M1646" s="3" t="s">
        <v>111</v>
      </c>
      <c r="N1646" s="3">
        <v>35.581220899999998</v>
      </c>
      <c r="O1646" s="3">
        <v>1.95</v>
      </c>
      <c r="P1646" t="s">
        <v>37</v>
      </c>
      <c r="Q1646" s="3">
        <f t="shared" si="50"/>
        <v>0</v>
      </c>
      <c r="R1646" s="3">
        <f t="shared" si="51"/>
        <v>0</v>
      </c>
      <c r="S1646" s="3">
        <f>IF(Machine_Downtime[[#This Row],[Coolant_Temperature]]&gt;18,2,0)</f>
        <v>0</v>
      </c>
      <c r="T1646" s="3">
        <f>IF(Machine_Downtime[[#This Row],[Torque]]&gt;24,2,0)</f>
        <v>2</v>
      </c>
      <c r="U1646" s="3">
        <f>Machine_Downtime[[#This Row],[torque_risk]]+Machine_Downtime[[#This Row],[temperature_risk]]+Machine_Downtime[[#This Row],[splindle_speed_risk]]+Machine_Downtime[[#This Row],[pressure_risk]]</f>
        <v>2</v>
      </c>
      <c r="V1646" s="3" t="str">
        <f>IF(Machine_Downtime[[#This Row],[risk_score]]&gt;=5,"High",IF(Machine_Downtime[[#This Row],[risk_score]]&gt;=3,"Medium","Low"))</f>
        <v>Low</v>
      </c>
    </row>
    <row r="1647" spans="1:22" x14ac:dyDescent="0.3">
      <c r="A1647" t="s">
        <v>427</v>
      </c>
      <c r="B1647" t="s">
        <v>17</v>
      </c>
      <c r="C1647" t="s">
        <v>18</v>
      </c>
      <c r="D1647" s="3">
        <v>152.06836039999999</v>
      </c>
      <c r="E1647" s="3">
        <v>5.3262492650000004</v>
      </c>
      <c r="F1647" s="3">
        <v>6.7672410919999999</v>
      </c>
      <c r="G1647" s="3">
        <v>6.8</v>
      </c>
      <c r="H1647" s="3">
        <v>48.9</v>
      </c>
      <c r="I1647" s="3">
        <v>34.6</v>
      </c>
      <c r="J1647" s="3">
        <v>1.256</v>
      </c>
      <c r="K1647" s="3">
        <v>24.032</v>
      </c>
      <c r="L1647" s="3">
        <v>17726</v>
      </c>
      <c r="M1647" s="3" t="s">
        <v>131</v>
      </c>
      <c r="N1647" s="3">
        <v>32.370455710000002</v>
      </c>
      <c r="O1647" s="3">
        <v>1.89</v>
      </c>
      <c r="P1647" t="s">
        <v>37</v>
      </c>
      <c r="Q1647" s="3">
        <f t="shared" si="50"/>
        <v>0</v>
      </c>
      <c r="R1647" s="3">
        <f t="shared" si="51"/>
        <v>0</v>
      </c>
      <c r="S1647" s="3">
        <f>IF(Machine_Downtime[[#This Row],[Coolant_Temperature]]&gt;18,2,0)</f>
        <v>0</v>
      </c>
      <c r="T1647" s="3">
        <f>IF(Machine_Downtime[[#This Row],[Torque]]&gt;24,2,0)</f>
        <v>2</v>
      </c>
      <c r="U1647" s="3">
        <f>Machine_Downtime[[#This Row],[torque_risk]]+Machine_Downtime[[#This Row],[temperature_risk]]+Machine_Downtime[[#This Row],[splindle_speed_risk]]+Machine_Downtime[[#This Row],[pressure_risk]]</f>
        <v>2</v>
      </c>
      <c r="V1647" s="3" t="str">
        <f>IF(Machine_Downtime[[#This Row],[risk_score]]&gt;=5,"High",IF(Machine_Downtime[[#This Row],[risk_score]]&gt;=3,"Medium","Low"))</f>
        <v>Low</v>
      </c>
    </row>
    <row r="1648" spans="1:22" x14ac:dyDescent="0.3">
      <c r="A1648" t="s">
        <v>427</v>
      </c>
      <c r="B1648" t="s">
        <v>23</v>
      </c>
      <c r="C1648" t="s">
        <v>24</v>
      </c>
      <c r="D1648" s="3">
        <v>124.8127734</v>
      </c>
      <c r="E1648" s="3">
        <v>5.330336516</v>
      </c>
      <c r="F1648" s="3">
        <v>6.3944906140000004</v>
      </c>
      <c r="G1648" s="3">
        <v>10.6</v>
      </c>
      <c r="H1648" s="3">
        <v>57.7</v>
      </c>
      <c r="I1648" s="3">
        <v>34.700000000000003</v>
      </c>
      <c r="J1648" s="3">
        <v>1.3169999999999999</v>
      </c>
      <c r="K1648" s="3">
        <v>23.451000000000001</v>
      </c>
      <c r="L1648" s="3">
        <v>14152</v>
      </c>
      <c r="M1648" s="3" t="s">
        <v>230</v>
      </c>
      <c r="N1648" s="3">
        <v>22.288715629999999</v>
      </c>
      <c r="O1648" s="3">
        <v>2.02</v>
      </c>
      <c r="P1648" t="s">
        <v>37</v>
      </c>
      <c r="Q1648" s="3">
        <f t="shared" si="50"/>
        <v>0</v>
      </c>
      <c r="R1648" s="3">
        <f t="shared" si="51"/>
        <v>0</v>
      </c>
      <c r="S1648" s="3">
        <f>IF(Machine_Downtime[[#This Row],[Coolant_Temperature]]&gt;18,2,0)</f>
        <v>0</v>
      </c>
      <c r="T1648" s="3">
        <f>IF(Machine_Downtime[[#This Row],[Torque]]&gt;24,2,0)</f>
        <v>0</v>
      </c>
      <c r="U1648" s="3">
        <f>Machine_Downtime[[#This Row],[torque_risk]]+Machine_Downtime[[#This Row],[temperature_risk]]+Machine_Downtime[[#This Row],[splindle_speed_risk]]+Machine_Downtime[[#This Row],[pressure_risk]]</f>
        <v>0</v>
      </c>
      <c r="V1648" s="3" t="str">
        <f>IF(Machine_Downtime[[#This Row],[risk_score]]&gt;=5,"High",IF(Machine_Downtime[[#This Row],[risk_score]]&gt;=3,"Medium","Low"))</f>
        <v>Low</v>
      </c>
    </row>
    <row r="1649" spans="1:22" x14ac:dyDescent="0.3">
      <c r="A1649" t="s">
        <v>427</v>
      </c>
      <c r="B1649" t="s">
        <v>17</v>
      </c>
      <c r="C1649" t="s">
        <v>18</v>
      </c>
      <c r="D1649" s="3">
        <v>121.2651359</v>
      </c>
      <c r="E1649" s="3">
        <v>5.3368324549999997</v>
      </c>
      <c r="F1649" s="3">
        <v>7.1289876850000002</v>
      </c>
      <c r="G1649" s="3">
        <v>9.9</v>
      </c>
      <c r="H1649" s="3" t="s">
        <v>119</v>
      </c>
      <c r="I1649" s="3">
        <v>31.8</v>
      </c>
      <c r="J1649" s="3">
        <v>1.264</v>
      </c>
      <c r="K1649" s="3">
        <v>26.84</v>
      </c>
      <c r="L1649" s="3">
        <v>13272</v>
      </c>
      <c r="M1649" s="3" t="s">
        <v>69</v>
      </c>
      <c r="N1649" s="3">
        <v>22.268961659999999</v>
      </c>
      <c r="O1649" s="3" t="s">
        <v>81</v>
      </c>
      <c r="P1649" t="s">
        <v>37</v>
      </c>
      <c r="Q1649" s="3">
        <f t="shared" si="50"/>
        <v>0</v>
      </c>
      <c r="R1649" s="3">
        <f t="shared" si="51"/>
        <v>0</v>
      </c>
      <c r="S1649" s="3">
        <f>IF(Machine_Downtime[[#This Row],[Coolant_Temperature]]&gt;18,2,0)</f>
        <v>0</v>
      </c>
      <c r="T1649" s="3">
        <f>IF(Machine_Downtime[[#This Row],[Torque]]&gt;24,2,0)</f>
        <v>0</v>
      </c>
      <c r="U1649" s="3">
        <f>Machine_Downtime[[#This Row],[torque_risk]]+Machine_Downtime[[#This Row],[temperature_risk]]+Machine_Downtime[[#This Row],[splindle_speed_risk]]+Machine_Downtime[[#This Row],[pressure_risk]]</f>
        <v>0</v>
      </c>
      <c r="V1649" s="3" t="str">
        <f>IF(Machine_Downtime[[#This Row],[risk_score]]&gt;=5,"High",IF(Machine_Downtime[[#This Row],[risk_score]]&gt;=3,"Medium","Low"))</f>
        <v>Low</v>
      </c>
    </row>
    <row r="1650" spans="1:22" x14ac:dyDescent="0.3">
      <c r="A1650" t="s">
        <v>427</v>
      </c>
      <c r="B1650" t="s">
        <v>17</v>
      </c>
      <c r="C1650" t="s">
        <v>18</v>
      </c>
      <c r="D1650" s="3">
        <v>125.95</v>
      </c>
      <c r="E1650" s="3">
        <v>4.8608624699999998</v>
      </c>
      <c r="F1650" s="3">
        <v>6.415675684</v>
      </c>
      <c r="G1650" s="3">
        <v>13.1</v>
      </c>
      <c r="H1650" s="3">
        <v>49.7</v>
      </c>
      <c r="I1650" s="3">
        <v>36.4</v>
      </c>
      <c r="J1650" s="3">
        <v>0.88600000000000001</v>
      </c>
      <c r="K1650" s="3">
        <v>13.141</v>
      </c>
      <c r="L1650" s="3">
        <v>17862</v>
      </c>
      <c r="M1650" s="3" t="s">
        <v>295</v>
      </c>
      <c r="N1650" s="3">
        <v>14.202889730000001</v>
      </c>
      <c r="O1650" s="3">
        <v>3.58</v>
      </c>
      <c r="P1650" t="s">
        <v>21</v>
      </c>
      <c r="Q1650" s="3">
        <f t="shared" si="50"/>
        <v>0</v>
      </c>
      <c r="R1650" s="3">
        <f t="shared" si="51"/>
        <v>0</v>
      </c>
      <c r="S1650" s="3">
        <f>IF(Machine_Downtime[[#This Row],[Coolant_Temperature]]&gt;18,2,0)</f>
        <v>0</v>
      </c>
      <c r="T1650" s="3">
        <f>IF(Machine_Downtime[[#This Row],[Torque]]&gt;24,2,0)</f>
        <v>0</v>
      </c>
      <c r="U1650" s="3">
        <f>Machine_Downtime[[#This Row],[torque_risk]]+Machine_Downtime[[#This Row],[temperature_risk]]+Machine_Downtime[[#This Row],[splindle_speed_risk]]+Machine_Downtime[[#This Row],[pressure_risk]]</f>
        <v>0</v>
      </c>
      <c r="V1650" s="3" t="str">
        <f>IF(Machine_Downtime[[#This Row],[risk_score]]&gt;=5,"High",IF(Machine_Downtime[[#This Row],[risk_score]]&gt;=3,"Medium","Low"))</f>
        <v>Low</v>
      </c>
    </row>
    <row r="1651" spans="1:22" x14ac:dyDescent="0.3">
      <c r="A1651" t="s">
        <v>429</v>
      </c>
      <c r="B1651" t="s">
        <v>23</v>
      </c>
      <c r="C1651" t="s">
        <v>24</v>
      </c>
      <c r="D1651" s="3">
        <v>90.4587468</v>
      </c>
      <c r="E1651" s="3">
        <v>5.0060999720000003</v>
      </c>
      <c r="F1651" s="3">
        <v>6.548424603</v>
      </c>
      <c r="G1651" s="3">
        <v>4.5</v>
      </c>
      <c r="H1651" s="3">
        <v>43.4</v>
      </c>
      <c r="I1651" s="3">
        <v>31.3</v>
      </c>
      <c r="J1651" s="3">
        <v>1.754</v>
      </c>
      <c r="K1651" s="3">
        <v>36.868000000000002</v>
      </c>
      <c r="L1651" s="3">
        <v>20126</v>
      </c>
      <c r="M1651" s="3" t="s">
        <v>64</v>
      </c>
      <c r="N1651" s="3">
        <v>23.72065984</v>
      </c>
      <c r="O1651" s="3">
        <v>2.81</v>
      </c>
      <c r="P1651" t="s">
        <v>37</v>
      </c>
      <c r="Q1651" s="3">
        <f t="shared" si="50"/>
        <v>0</v>
      </c>
      <c r="R1651" s="3">
        <f t="shared" si="51"/>
        <v>0</v>
      </c>
      <c r="S1651" s="3">
        <f>IF(Machine_Downtime[[#This Row],[Coolant_Temperature]]&gt;18,2,0)</f>
        <v>0</v>
      </c>
      <c r="T1651" s="3">
        <f>IF(Machine_Downtime[[#This Row],[Torque]]&gt;24,2,0)</f>
        <v>0</v>
      </c>
      <c r="U1651" s="3">
        <f>Machine_Downtime[[#This Row],[torque_risk]]+Machine_Downtime[[#This Row],[temperature_risk]]+Machine_Downtime[[#This Row],[splindle_speed_risk]]+Machine_Downtime[[#This Row],[pressure_risk]]</f>
        <v>0</v>
      </c>
      <c r="V1651" s="3" t="str">
        <f>IF(Machine_Downtime[[#This Row],[risk_score]]&gt;=5,"High",IF(Machine_Downtime[[#This Row],[risk_score]]&gt;=3,"Medium","Low"))</f>
        <v>Low</v>
      </c>
    </row>
    <row r="1652" spans="1:22" x14ac:dyDescent="0.3">
      <c r="A1652" t="s">
        <v>429</v>
      </c>
      <c r="B1652" t="s">
        <v>28</v>
      </c>
      <c r="C1652" t="s">
        <v>29</v>
      </c>
      <c r="D1652" s="3">
        <v>135.2885292</v>
      </c>
      <c r="E1652" s="3">
        <v>3.0531488370000002</v>
      </c>
      <c r="F1652" s="3">
        <v>6.9920550380000002</v>
      </c>
      <c r="G1652" s="3">
        <v>5.7</v>
      </c>
      <c r="H1652" s="3">
        <v>44.6</v>
      </c>
      <c r="I1652" s="3">
        <v>36.4</v>
      </c>
      <c r="J1652" s="3">
        <v>0.99399999999999999</v>
      </c>
      <c r="K1652" s="3">
        <v>30.616</v>
      </c>
      <c r="L1652" s="3">
        <v>20018</v>
      </c>
      <c r="M1652" s="3" t="s">
        <v>122</v>
      </c>
      <c r="N1652" s="3">
        <v>23.84863623</v>
      </c>
      <c r="O1652" s="3">
        <v>1.88</v>
      </c>
      <c r="P1652" t="s">
        <v>37</v>
      </c>
      <c r="Q1652" s="3">
        <f t="shared" si="50"/>
        <v>0</v>
      </c>
      <c r="R1652" s="3">
        <f t="shared" si="51"/>
        <v>2</v>
      </c>
      <c r="S1652" s="3">
        <f>IF(Machine_Downtime[[#This Row],[Coolant_Temperature]]&gt;18,2,0)</f>
        <v>0</v>
      </c>
      <c r="T1652" s="3">
        <f>IF(Machine_Downtime[[#This Row],[Torque]]&gt;24,2,0)</f>
        <v>0</v>
      </c>
      <c r="U1652" s="3">
        <f>Machine_Downtime[[#This Row],[torque_risk]]+Machine_Downtime[[#This Row],[temperature_risk]]+Machine_Downtime[[#This Row],[splindle_speed_risk]]+Machine_Downtime[[#This Row],[pressure_risk]]</f>
        <v>2</v>
      </c>
      <c r="V1652" s="3" t="str">
        <f>IF(Machine_Downtime[[#This Row],[risk_score]]&gt;=5,"High",IF(Machine_Downtime[[#This Row],[risk_score]]&gt;=3,"Medium","Low"))</f>
        <v>Low</v>
      </c>
    </row>
    <row r="1653" spans="1:22" x14ac:dyDescent="0.3">
      <c r="A1653" t="s">
        <v>429</v>
      </c>
      <c r="B1653" t="s">
        <v>17</v>
      </c>
      <c r="C1653" t="s">
        <v>18</v>
      </c>
      <c r="D1653" s="3">
        <v>80.726488000000003</v>
      </c>
      <c r="E1653" s="3">
        <v>5.0062383390000003</v>
      </c>
      <c r="F1653" s="3">
        <v>6.845184465</v>
      </c>
      <c r="G1653" s="3">
        <v>5.7</v>
      </c>
      <c r="H1653" s="3">
        <v>36.1</v>
      </c>
      <c r="I1653" s="3">
        <v>34.799999999999997</v>
      </c>
      <c r="J1653" s="3">
        <v>0.98599999999999999</v>
      </c>
      <c r="K1653" s="3">
        <v>30.763000000000002</v>
      </c>
      <c r="L1653" s="3">
        <v>20130</v>
      </c>
      <c r="M1653" s="3" t="s">
        <v>138</v>
      </c>
      <c r="N1653" s="3">
        <v>23.715946349999999</v>
      </c>
      <c r="O1653" s="3">
        <v>2.59</v>
      </c>
      <c r="P1653" t="s">
        <v>37</v>
      </c>
      <c r="Q1653" s="3">
        <f t="shared" si="50"/>
        <v>2</v>
      </c>
      <c r="R1653" s="3">
        <f t="shared" si="51"/>
        <v>2</v>
      </c>
      <c r="S1653" s="3">
        <f>IF(Machine_Downtime[[#This Row],[Coolant_Temperature]]&gt;18,2,0)</f>
        <v>0</v>
      </c>
      <c r="T1653" s="3">
        <f>IF(Machine_Downtime[[#This Row],[Torque]]&gt;24,2,0)</f>
        <v>0</v>
      </c>
      <c r="U1653" s="3">
        <f>Machine_Downtime[[#This Row],[torque_risk]]+Machine_Downtime[[#This Row],[temperature_risk]]+Machine_Downtime[[#This Row],[splindle_speed_risk]]+Machine_Downtime[[#This Row],[pressure_risk]]</f>
        <v>4</v>
      </c>
      <c r="V1653" s="3" t="str">
        <f>IF(Machine_Downtime[[#This Row],[risk_score]]&gt;=5,"High",IF(Machine_Downtime[[#This Row],[risk_score]]&gt;=3,"Medium","Low"))</f>
        <v>Medium</v>
      </c>
    </row>
    <row r="1654" spans="1:22" x14ac:dyDescent="0.3">
      <c r="A1654" t="s">
        <v>429</v>
      </c>
      <c r="B1654" t="s">
        <v>28</v>
      </c>
      <c r="C1654" t="s">
        <v>29</v>
      </c>
      <c r="D1654" s="3">
        <v>143.19439180000001</v>
      </c>
      <c r="E1654" s="3">
        <v>3.1260114720000001</v>
      </c>
      <c r="F1654" s="3">
        <v>6.1187091389999999</v>
      </c>
      <c r="G1654" s="3">
        <v>8.6999999999999993</v>
      </c>
      <c r="H1654" s="3">
        <v>55.1</v>
      </c>
      <c r="I1654" s="3">
        <v>36.4</v>
      </c>
      <c r="J1654" s="3">
        <v>1.0860000000000001</v>
      </c>
      <c r="K1654" s="3">
        <v>36.229999999999997</v>
      </c>
      <c r="L1654" s="3">
        <v>20095</v>
      </c>
      <c r="M1654" s="3" t="s">
        <v>102</v>
      </c>
      <c r="N1654" s="3">
        <v>23.757253049999999</v>
      </c>
      <c r="O1654" s="3">
        <v>2.85</v>
      </c>
      <c r="P1654" t="s">
        <v>37</v>
      </c>
      <c r="Q1654" s="3">
        <f t="shared" si="50"/>
        <v>0</v>
      </c>
      <c r="R1654" s="3">
        <f t="shared" si="51"/>
        <v>2</v>
      </c>
      <c r="S1654" s="3">
        <f>IF(Machine_Downtime[[#This Row],[Coolant_Temperature]]&gt;18,2,0)</f>
        <v>0</v>
      </c>
      <c r="T1654" s="3">
        <f>IF(Machine_Downtime[[#This Row],[Torque]]&gt;24,2,0)</f>
        <v>0</v>
      </c>
      <c r="U1654" s="3">
        <f>Machine_Downtime[[#This Row],[torque_risk]]+Machine_Downtime[[#This Row],[temperature_risk]]+Machine_Downtime[[#This Row],[splindle_speed_risk]]+Machine_Downtime[[#This Row],[pressure_risk]]</f>
        <v>2</v>
      </c>
      <c r="V1654" s="3" t="str">
        <f>IF(Machine_Downtime[[#This Row],[risk_score]]&gt;=5,"High",IF(Machine_Downtime[[#This Row],[risk_score]]&gt;=3,"Medium","Low"))</f>
        <v>Low</v>
      </c>
    </row>
    <row r="1655" spans="1:22" x14ac:dyDescent="0.3">
      <c r="A1655" t="s">
        <v>429</v>
      </c>
      <c r="B1655" t="s">
        <v>23</v>
      </c>
      <c r="C1655" t="s">
        <v>24</v>
      </c>
      <c r="D1655" s="3">
        <v>99.63</v>
      </c>
      <c r="E1655" s="3">
        <v>5.5678565730000003</v>
      </c>
      <c r="F1655" s="3">
        <v>7.144422498</v>
      </c>
      <c r="G1655" s="3">
        <v>30.3</v>
      </c>
      <c r="H1655" s="3">
        <v>47.3</v>
      </c>
      <c r="I1655" s="3">
        <v>35.5</v>
      </c>
      <c r="J1655" s="3">
        <v>0.496</v>
      </c>
      <c r="K1655" s="3">
        <v>22.763000000000002</v>
      </c>
      <c r="L1655" s="3">
        <v>19836</v>
      </c>
      <c r="M1655" s="3" t="s">
        <v>221</v>
      </c>
      <c r="N1655" s="3">
        <v>24.06745312</v>
      </c>
      <c r="O1655" s="3">
        <v>3.55</v>
      </c>
      <c r="P1655" t="s">
        <v>21</v>
      </c>
      <c r="Q1655" s="3">
        <f t="shared" si="50"/>
        <v>0</v>
      </c>
      <c r="R1655" s="3">
        <f t="shared" si="51"/>
        <v>2</v>
      </c>
      <c r="S1655" s="3">
        <f>IF(Machine_Downtime[[#This Row],[Coolant_Temperature]]&gt;18,2,0)</f>
        <v>2</v>
      </c>
      <c r="T1655" s="3">
        <f>IF(Machine_Downtime[[#This Row],[Torque]]&gt;24,2,0)</f>
        <v>2</v>
      </c>
      <c r="U1655" s="3">
        <f>Machine_Downtime[[#This Row],[torque_risk]]+Machine_Downtime[[#This Row],[temperature_risk]]+Machine_Downtime[[#This Row],[splindle_speed_risk]]+Machine_Downtime[[#This Row],[pressure_risk]]</f>
        <v>6</v>
      </c>
      <c r="V1655" s="3" t="str">
        <f>IF(Machine_Downtime[[#This Row],[risk_score]]&gt;=5,"High",IF(Machine_Downtime[[#This Row],[risk_score]]&gt;=3,"Medium","Low"))</f>
        <v>High</v>
      </c>
    </row>
    <row r="1656" spans="1:22" x14ac:dyDescent="0.3">
      <c r="A1656" t="s">
        <v>429</v>
      </c>
      <c r="B1656" t="s">
        <v>17</v>
      </c>
      <c r="C1656" t="s">
        <v>18</v>
      </c>
      <c r="D1656" s="3">
        <v>67.14</v>
      </c>
      <c r="E1656" s="3">
        <v>3.8888346930000002</v>
      </c>
      <c r="F1656" s="3">
        <v>6.8386558979999998</v>
      </c>
      <c r="G1656" s="3">
        <v>6.8</v>
      </c>
      <c r="H1656" s="3">
        <v>47.5</v>
      </c>
      <c r="I1656" s="3">
        <v>36.6</v>
      </c>
      <c r="J1656" s="3">
        <v>0.25800000000000001</v>
      </c>
      <c r="K1656" s="3">
        <v>31.791</v>
      </c>
      <c r="L1656" s="3">
        <v>20016</v>
      </c>
      <c r="M1656" s="3" t="s">
        <v>51</v>
      </c>
      <c r="N1656" s="3">
        <v>32.720445460000001</v>
      </c>
      <c r="O1656" s="3">
        <v>1.99</v>
      </c>
      <c r="P1656" t="s">
        <v>37</v>
      </c>
      <c r="Q1656" s="3">
        <f t="shared" si="50"/>
        <v>2</v>
      </c>
      <c r="R1656" s="3">
        <f t="shared" si="51"/>
        <v>0</v>
      </c>
      <c r="S1656" s="3">
        <f>IF(Machine_Downtime[[#This Row],[Coolant_Temperature]]&gt;18,2,0)</f>
        <v>0</v>
      </c>
      <c r="T1656" s="3">
        <f>IF(Machine_Downtime[[#This Row],[Torque]]&gt;24,2,0)</f>
        <v>2</v>
      </c>
      <c r="U1656" s="3">
        <f>Machine_Downtime[[#This Row],[torque_risk]]+Machine_Downtime[[#This Row],[temperature_risk]]+Machine_Downtime[[#This Row],[splindle_speed_risk]]+Machine_Downtime[[#This Row],[pressure_risk]]</f>
        <v>4</v>
      </c>
      <c r="V1656" s="3" t="str">
        <f>IF(Machine_Downtime[[#This Row],[risk_score]]&gt;=5,"High",IF(Machine_Downtime[[#This Row],[risk_score]]&gt;=3,"Medium","Low"))</f>
        <v>Medium</v>
      </c>
    </row>
    <row r="1657" spans="1:22" x14ac:dyDescent="0.3">
      <c r="A1657" t="s">
        <v>429</v>
      </c>
      <c r="B1657" t="s">
        <v>17</v>
      </c>
      <c r="C1657" t="s">
        <v>18</v>
      </c>
      <c r="D1657" s="3">
        <v>81.138221200000004</v>
      </c>
      <c r="E1657" s="3">
        <v>5.005906446</v>
      </c>
      <c r="F1657" s="3">
        <v>5.7276169919999997</v>
      </c>
      <c r="G1657" s="3">
        <v>6.8</v>
      </c>
      <c r="H1657" s="3">
        <v>48.1</v>
      </c>
      <c r="I1657" s="3">
        <v>37.9</v>
      </c>
      <c r="J1657" s="3">
        <v>1.36</v>
      </c>
      <c r="K1657" s="3">
        <v>30.135999999999999</v>
      </c>
      <c r="L1657" s="3">
        <v>20125</v>
      </c>
      <c r="M1657" s="3" t="s">
        <v>320</v>
      </c>
      <c r="N1657" s="3">
        <v>23.721838510000001</v>
      </c>
      <c r="O1657" s="3">
        <v>2.75</v>
      </c>
      <c r="P1657" t="s">
        <v>37</v>
      </c>
      <c r="Q1657" s="3">
        <f t="shared" si="50"/>
        <v>2</v>
      </c>
      <c r="R1657" s="3">
        <f t="shared" si="51"/>
        <v>2</v>
      </c>
      <c r="S1657" s="3">
        <f>IF(Machine_Downtime[[#This Row],[Coolant_Temperature]]&gt;18,2,0)</f>
        <v>0</v>
      </c>
      <c r="T1657" s="3">
        <f>IF(Machine_Downtime[[#This Row],[Torque]]&gt;24,2,0)</f>
        <v>0</v>
      </c>
      <c r="U1657" s="3">
        <f>Machine_Downtime[[#This Row],[torque_risk]]+Machine_Downtime[[#This Row],[temperature_risk]]+Machine_Downtime[[#This Row],[splindle_speed_risk]]+Machine_Downtime[[#This Row],[pressure_risk]]</f>
        <v>4</v>
      </c>
      <c r="V1657" s="3" t="str">
        <f>IF(Machine_Downtime[[#This Row],[risk_score]]&gt;=5,"High",IF(Machine_Downtime[[#This Row],[risk_score]]&gt;=3,"Medium","Low"))</f>
        <v>Medium</v>
      </c>
    </row>
    <row r="1658" spans="1:22" x14ac:dyDescent="0.3">
      <c r="A1658" t="s">
        <v>429</v>
      </c>
      <c r="B1658" t="s">
        <v>28</v>
      </c>
      <c r="C1658" t="s">
        <v>29</v>
      </c>
      <c r="D1658" s="3">
        <v>55.51</v>
      </c>
      <c r="E1658" s="3">
        <v>6.5603321990000003</v>
      </c>
      <c r="F1658" s="3">
        <v>6.1732215200000002</v>
      </c>
      <c r="G1658" s="3">
        <v>17.600000000000001</v>
      </c>
      <c r="H1658" s="3">
        <v>47.8</v>
      </c>
      <c r="I1658" s="3">
        <v>33.799999999999997</v>
      </c>
      <c r="J1658" s="3">
        <v>1.107</v>
      </c>
      <c r="K1658" s="3">
        <v>20.280999999999999</v>
      </c>
      <c r="L1658" s="3">
        <v>20801</v>
      </c>
      <c r="M1658" s="3" t="s">
        <v>65</v>
      </c>
      <c r="N1658" s="3">
        <v>14.109994439999999</v>
      </c>
      <c r="O1658" s="3">
        <v>3.61</v>
      </c>
      <c r="P1658" t="s">
        <v>21</v>
      </c>
      <c r="Q1658" s="3">
        <f t="shared" si="50"/>
        <v>2</v>
      </c>
      <c r="R1658" s="3">
        <f t="shared" si="51"/>
        <v>2</v>
      </c>
      <c r="S1658" s="3">
        <f>IF(Machine_Downtime[[#This Row],[Coolant_Temperature]]&gt;18,2,0)</f>
        <v>0</v>
      </c>
      <c r="T1658" s="3">
        <f>IF(Machine_Downtime[[#This Row],[Torque]]&gt;24,2,0)</f>
        <v>0</v>
      </c>
      <c r="U1658" s="3">
        <f>Machine_Downtime[[#This Row],[torque_risk]]+Machine_Downtime[[#This Row],[temperature_risk]]+Machine_Downtime[[#This Row],[splindle_speed_risk]]+Machine_Downtime[[#This Row],[pressure_risk]]</f>
        <v>4</v>
      </c>
      <c r="V1658" s="3" t="str">
        <f>IF(Machine_Downtime[[#This Row],[risk_score]]&gt;=5,"High",IF(Machine_Downtime[[#This Row],[risk_score]]&gt;=3,"Medium","Low"))</f>
        <v>Medium</v>
      </c>
    </row>
    <row r="1659" spans="1:22" x14ac:dyDescent="0.3">
      <c r="A1659" t="s">
        <v>429</v>
      </c>
      <c r="B1659" t="s">
        <v>17</v>
      </c>
      <c r="C1659" t="s">
        <v>18</v>
      </c>
      <c r="D1659" s="3">
        <v>139.34</v>
      </c>
      <c r="E1659" s="3">
        <v>4.974757995</v>
      </c>
      <c r="F1659" s="3">
        <v>5.8107666949999999</v>
      </c>
      <c r="G1659" s="3">
        <v>24.9</v>
      </c>
      <c r="H1659" s="3" t="s">
        <v>94</v>
      </c>
      <c r="I1659" s="3">
        <v>37.200000000000003</v>
      </c>
      <c r="J1659" s="3">
        <v>1.0660000000000001</v>
      </c>
      <c r="K1659" s="3">
        <v>21.138000000000002</v>
      </c>
      <c r="L1659" s="3">
        <v>20006</v>
      </c>
      <c r="M1659" s="3" t="s">
        <v>67</v>
      </c>
      <c r="N1659" s="3">
        <v>14.109994439999999</v>
      </c>
      <c r="O1659" s="3">
        <v>2.93</v>
      </c>
      <c r="P1659" t="s">
        <v>21</v>
      </c>
      <c r="Q1659" s="3">
        <f t="shared" si="50"/>
        <v>0</v>
      </c>
      <c r="R1659" s="3">
        <f t="shared" si="51"/>
        <v>2</v>
      </c>
      <c r="S1659" s="3">
        <f>IF(Machine_Downtime[[#This Row],[Coolant_Temperature]]&gt;18,2,0)</f>
        <v>2</v>
      </c>
      <c r="T1659" s="3">
        <f>IF(Machine_Downtime[[#This Row],[Torque]]&gt;24,2,0)</f>
        <v>0</v>
      </c>
      <c r="U1659" s="3">
        <f>Machine_Downtime[[#This Row],[torque_risk]]+Machine_Downtime[[#This Row],[temperature_risk]]+Machine_Downtime[[#This Row],[splindle_speed_risk]]+Machine_Downtime[[#This Row],[pressure_risk]]</f>
        <v>4</v>
      </c>
      <c r="V1659" s="3" t="str">
        <f>IF(Machine_Downtime[[#This Row],[risk_score]]&gt;=5,"High",IF(Machine_Downtime[[#This Row],[risk_score]]&gt;=3,"Medium","Low"))</f>
        <v>Medium</v>
      </c>
    </row>
    <row r="1660" spans="1:22" x14ac:dyDescent="0.3">
      <c r="A1660" t="s">
        <v>429</v>
      </c>
      <c r="B1660" t="s">
        <v>17</v>
      </c>
      <c r="C1660" t="s">
        <v>18</v>
      </c>
      <c r="D1660" s="3">
        <v>141.13999999999999</v>
      </c>
      <c r="E1660" s="3">
        <v>4.5668539020000001</v>
      </c>
      <c r="F1660" s="3">
        <v>6.3060883390000004</v>
      </c>
      <c r="G1660" s="3">
        <v>21.3</v>
      </c>
      <c r="H1660" s="3">
        <v>46.3</v>
      </c>
      <c r="I1660" s="3">
        <v>34.299999999999997</v>
      </c>
      <c r="J1660" s="3">
        <v>0.80700000000000005</v>
      </c>
      <c r="K1660" s="3">
        <v>19.227</v>
      </c>
      <c r="L1660" s="3">
        <v>19153</v>
      </c>
      <c r="M1660" s="3" t="s">
        <v>95</v>
      </c>
      <c r="N1660" s="3">
        <v>16.964105069999999</v>
      </c>
      <c r="O1660" s="3">
        <v>3.58</v>
      </c>
      <c r="P1660" t="s">
        <v>21</v>
      </c>
      <c r="Q1660" s="3">
        <f t="shared" si="50"/>
        <v>0</v>
      </c>
      <c r="R1660" s="3">
        <f t="shared" si="51"/>
        <v>2</v>
      </c>
      <c r="S1660" s="3">
        <f>IF(Machine_Downtime[[#This Row],[Coolant_Temperature]]&gt;18,2,0)</f>
        <v>2</v>
      </c>
      <c r="T1660" s="3">
        <f>IF(Machine_Downtime[[#This Row],[Torque]]&gt;24,2,0)</f>
        <v>0</v>
      </c>
      <c r="U1660" s="3">
        <f>Machine_Downtime[[#This Row],[torque_risk]]+Machine_Downtime[[#This Row],[temperature_risk]]+Machine_Downtime[[#This Row],[splindle_speed_risk]]+Machine_Downtime[[#This Row],[pressure_risk]]</f>
        <v>4</v>
      </c>
      <c r="V1660" s="3" t="str">
        <f>IF(Machine_Downtime[[#This Row],[risk_score]]&gt;=5,"High",IF(Machine_Downtime[[#This Row],[risk_score]]&gt;=3,"Medium","Low"))</f>
        <v>Medium</v>
      </c>
    </row>
    <row r="1661" spans="1:22" x14ac:dyDescent="0.3">
      <c r="A1661" t="s">
        <v>429</v>
      </c>
      <c r="B1661" t="s">
        <v>23</v>
      </c>
      <c r="C1661" t="s">
        <v>24</v>
      </c>
      <c r="D1661" s="3">
        <v>61.73</v>
      </c>
      <c r="E1661" s="3">
        <v>6.9606359080000004</v>
      </c>
      <c r="F1661" s="3">
        <v>7.0229065540000004</v>
      </c>
      <c r="G1661" s="3">
        <v>6.4</v>
      </c>
      <c r="H1661" s="3">
        <v>47.5</v>
      </c>
      <c r="I1661" s="3">
        <v>36.299999999999997</v>
      </c>
      <c r="J1661" s="3">
        <v>1.202</v>
      </c>
      <c r="K1661" s="3">
        <v>19.704000000000001</v>
      </c>
      <c r="L1661" s="3">
        <v>21951</v>
      </c>
      <c r="M1661" s="3" t="s">
        <v>144</v>
      </c>
      <c r="N1661" s="3">
        <v>17.899311019999999</v>
      </c>
      <c r="O1661" s="3">
        <v>3.93</v>
      </c>
      <c r="P1661" t="s">
        <v>21</v>
      </c>
      <c r="Q1661" s="3">
        <f t="shared" si="50"/>
        <v>2</v>
      </c>
      <c r="R1661" s="3">
        <f t="shared" si="51"/>
        <v>0</v>
      </c>
      <c r="S1661" s="3">
        <f>IF(Machine_Downtime[[#This Row],[Coolant_Temperature]]&gt;18,2,0)</f>
        <v>0</v>
      </c>
      <c r="T1661" s="3">
        <f>IF(Machine_Downtime[[#This Row],[Torque]]&gt;24,2,0)</f>
        <v>0</v>
      </c>
      <c r="U1661" s="3">
        <f>Machine_Downtime[[#This Row],[torque_risk]]+Machine_Downtime[[#This Row],[temperature_risk]]+Machine_Downtime[[#This Row],[splindle_speed_risk]]+Machine_Downtime[[#This Row],[pressure_risk]]</f>
        <v>2</v>
      </c>
      <c r="V1661" s="3" t="str">
        <f>IF(Machine_Downtime[[#This Row],[risk_score]]&gt;=5,"High",IF(Machine_Downtime[[#This Row],[risk_score]]&gt;=3,"Medium","Low"))</f>
        <v>Low</v>
      </c>
    </row>
    <row r="1662" spans="1:22" x14ac:dyDescent="0.3">
      <c r="A1662" t="s">
        <v>429</v>
      </c>
      <c r="B1662" t="s">
        <v>28</v>
      </c>
      <c r="C1662" t="s">
        <v>29</v>
      </c>
      <c r="D1662" s="3">
        <v>87.31</v>
      </c>
      <c r="E1662" s="3">
        <v>6.5603321990000003</v>
      </c>
      <c r="F1662" s="3">
        <v>6.4353925250000001</v>
      </c>
      <c r="G1662" s="3">
        <v>29.8</v>
      </c>
      <c r="H1662" s="3">
        <v>48.4</v>
      </c>
      <c r="I1662" s="3">
        <v>31.9</v>
      </c>
      <c r="J1662" s="3">
        <v>0.70799999999999996</v>
      </c>
      <c r="K1662" s="3">
        <v>27.448</v>
      </c>
      <c r="L1662" s="3">
        <v>19873</v>
      </c>
      <c r="M1662" s="3" t="s">
        <v>188</v>
      </c>
      <c r="N1662" s="3">
        <v>24.02264379</v>
      </c>
      <c r="O1662" s="3">
        <v>3.55</v>
      </c>
      <c r="P1662" t="s">
        <v>21</v>
      </c>
      <c r="Q1662" s="3">
        <f t="shared" si="50"/>
        <v>2</v>
      </c>
      <c r="R1662" s="3">
        <f t="shared" si="51"/>
        <v>2</v>
      </c>
      <c r="S1662" s="3">
        <f>IF(Machine_Downtime[[#This Row],[Coolant_Temperature]]&gt;18,2,0)</f>
        <v>2</v>
      </c>
      <c r="T1662" s="3">
        <f>IF(Machine_Downtime[[#This Row],[Torque]]&gt;24,2,0)</f>
        <v>2</v>
      </c>
      <c r="U1662" s="3">
        <f>Machine_Downtime[[#This Row],[torque_risk]]+Machine_Downtime[[#This Row],[temperature_risk]]+Machine_Downtime[[#This Row],[splindle_speed_risk]]+Machine_Downtime[[#This Row],[pressure_risk]]</f>
        <v>8</v>
      </c>
      <c r="V1662" s="3" t="str">
        <f>IF(Machine_Downtime[[#This Row],[risk_score]]&gt;=5,"High",IF(Machine_Downtime[[#This Row],[risk_score]]&gt;=3,"Medium","Low"))</f>
        <v>High</v>
      </c>
    </row>
    <row r="1663" spans="1:22" x14ac:dyDescent="0.3">
      <c r="A1663" t="s">
        <v>429</v>
      </c>
      <c r="B1663" t="s">
        <v>28</v>
      </c>
      <c r="C1663" t="s">
        <v>29</v>
      </c>
      <c r="D1663" s="3">
        <v>139.34</v>
      </c>
      <c r="E1663" s="3">
        <v>4.9383628780000004</v>
      </c>
      <c r="F1663" s="3">
        <v>5.8148253690000002</v>
      </c>
      <c r="G1663" s="3">
        <v>13.8</v>
      </c>
      <c r="H1663" s="3">
        <v>45.2</v>
      </c>
      <c r="I1663" s="3">
        <v>34.200000000000003</v>
      </c>
      <c r="J1663" s="3">
        <v>0.436</v>
      </c>
      <c r="K1663" s="3">
        <v>27.457000000000001</v>
      </c>
      <c r="L1663" s="3">
        <v>27111</v>
      </c>
      <c r="M1663" s="3" t="s">
        <v>54</v>
      </c>
      <c r="N1663" s="3">
        <v>24.037158250000001</v>
      </c>
      <c r="O1663" s="3">
        <v>2.61</v>
      </c>
      <c r="P1663" t="s">
        <v>21</v>
      </c>
      <c r="Q1663" s="3">
        <f t="shared" si="50"/>
        <v>0</v>
      </c>
      <c r="R1663" s="3">
        <f t="shared" si="51"/>
        <v>0</v>
      </c>
      <c r="S1663" s="3">
        <f>IF(Machine_Downtime[[#This Row],[Coolant_Temperature]]&gt;18,2,0)</f>
        <v>0</v>
      </c>
      <c r="T1663" s="3">
        <f>IF(Machine_Downtime[[#This Row],[Torque]]&gt;24,2,0)</f>
        <v>2</v>
      </c>
      <c r="U1663" s="3">
        <f>Machine_Downtime[[#This Row],[torque_risk]]+Machine_Downtime[[#This Row],[temperature_risk]]+Machine_Downtime[[#This Row],[splindle_speed_risk]]+Machine_Downtime[[#This Row],[pressure_risk]]</f>
        <v>2</v>
      </c>
      <c r="V1663" s="3" t="str">
        <f>IF(Machine_Downtime[[#This Row],[risk_score]]&gt;=5,"High",IF(Machine_Downtime[[#This Row],[risk_score]]&gt;=3,"Medium","Low"))</f>
        <v>Low</v>
      </c>
    </row>
    <row r="1664" spans="1:22" x14ac:dyDescent="0.3">
      <c r="A1664" t="s">
        <v>429</v>
      </c>
      <c r="B1664" t="s">
        <v>17</v>
      </c>
      <c r="C1664" t="s">
        <v>18</v>
      </c>
      <c r="D1664" s="3">
        <v>80.726488000000003</v>
      </c>
      <c r="E1664" s="3">
        <v>5.0013213170000004</v>
      </c>
      <c r="F1664" s="3">
        <v>6.7475939389999997</v>
      </c>
      <c r="G1664" s="3">
        <v>11.9</v>
      </c>
      <c r="H1664" s="3">
        <v>46.3</v>
      </c>
      <c r="I1664" s="3">
        <v>30.8</v>
      </c>
      <c r="J1664" s="3">
        <v>1.075</v>
      </c>
      <c r="K1664" s="3">
        <v>31.613</v>
      </c>
      <c r="L1664" s="3">
        <v>20094</v>
      </c>
      <c r="M1664" s="3" t="s">
        <v>359</v>
      </c>
      <c r="N1664" s="3">
        <v>23.758435349999999</v>
      </c>
      <c r="O1664" s="3">
        <v>2.02</v>
      </c>
      <c r="P1664" t="s">
        <v>37</v>
      </c>
      <c r="Q1664" s="3">
        <f t="shared" si="50"/>
        <v>2</v>
      </c>
      <c r="R1664" s="3">
        <f t="shared" si="51"/>
        <v>2</v>
      </c>
      <c r="S1664" s="3">
        <f>IF(Machine_Downtime[[#This Row],[Coolant_Temperature]]&gt;18,2,0)</f>
        <v>0</v>
      </c>
      <c r="T1664" s="3">
        <f>IF(Machine_Downtime[[#This Row],[Torque]]&gt;24,2,0)</f>
        <v>0</v>
      </c>
      <c r="U1664" s="3">
        <f>Machine_Downtime[[#This Row],[torque_risk]]+Machine_Downtime[[#This Row],[temperature_risk]]+Machine_Downtime[[#This Row],[splindle_speed_risk]]+Machine_Downtime[[#This Row],[pressure_risk]]</f>
        <v>4</v>
      </c>
      <c r="V1664" s="3" t="str">
        <f>IF(Machine_Downtime[[#This Row],[risk_score]]&gt;=5,"High",IF(Machine_Downtime[[#This Row],[risk_score]]&gt;=3,"Medium","Low"))</f>
        <v>Medium</v>
      </c>
    </row>
    <row r="1665" spans="1:22" x14ac:dyDescent="0.3">
      <c r="A1665" t="s">
        <v>429</v>
      </c>
      <c r="B1665" t="s">
        <v>17</v>
      </c>
      <c r="C1665" t="s">
        <v>18</v>
      </c>
      <c r="D1665" s="3">
        <v>99.050938740000007</v>
      </c>
      <c r="E1665" s="3">
        <v>4.9861547789999996</v>
      </c>
      <c r="F1665" s="3">
        <v>6.3362011039999997</v>
      </c>
      <c r="G1665" s="3">
        <v>20.100000000000001</v>
      </c>
      <c r="H1665" s="3">
        <v>49.1</v>
      </c>
      <c r="I1665" s="3">
        <v>29.9</v>
      </c>
      <c r="J1665" s="3">
        <v>0.69899999999999995</v>
      </c>
      <c r="K1665" s="3">
        <v>34.055</v>
      </c>
      <c r="L1665" s="3">
        <v>18436</v>
      </c>
      <c r="M1665" s="3" t="s">
        <v>127</v>
      </c>
      <c r="N1665" s="3">
        <v>23.818889389999999</v>
      </c>
      <c r="O1665" s="3">
        <v>1.85</v>
      </c>
      <c r="P1665" t="s">
        <v>37</v>
      </c>
      <c r="Q1665" s="3">
        <f t="shared" si="50"/>
        <v>0</v>
      </c>
      <c r="R1665" s="3">
        <f t="shared" si="51"/>
        <v>2</v>
      </c>
      <c r="S1665" s="3">
        <f>IF(Machine_Downtime[[#This Row],[Coolant_Temperature]]&gt;18,2,0)</f>
        <v>2</v>
      </c>
      <c r="T1665" s="3">
        <f>IF(Machine_Downtime[[#This Row],[Torque]]&gt;24,2,0)</f>
        <v>0</v>
      </c>
      <c r="U1665" s="3">
        <f>Machine_Downtime[[#This Row],[torque_risk]]+Machine_Downtime[[#This Row],[temperature_risk]]+Machine_Downtime[[#This Row],[splindle_speed_risk]]+Machine_Downtime[[#This Row],[pressure_risk]]</f>
        <v>4</v>
      </c>
      <c r="V1665" s="3" t="str">
        <f>IF(Machine_Downtime[[#This Row],[risk_score]]&gt;=5,"High",IF(Machine_Downtime[[#This Row],[risk_score]]&gt;=3,"Medium","Low"))</f>
        <v>Medium</v>
      </c>
    </row>
    <row r="1666" spans="1:22" x14ac:dyDescent="0.3">
      <c r="A1666" t="s">
        <v>429</v>
      </c>
      <c r="B1666" t="s">
        <v>17</v>
      </c>
      <c r="C1666" t="s">
        <v>18</v>
      </c>
      <c r="D1666" s="3">
        <v>125.95</v>
      </c>
      <c r="E1666" s="3">
        <v>5.5678565730000003</v>
      </c>
      <c r="F1666" s="3">
        <v>6.284118919</v>
      </c>
      <c r="G1666" s="3">
        <v>32.6</v>
      </c>
      <c r="H1666" s="3">
        <v>51.3</v>
      </c>
      <c r="I1666" s="3" t="s">
        <v>56</v>
      </c>
      <c r="J1666" s="3">
        <v>0.215</v>
      </c>
      <c r="K1666" s="3">
        <v>21.518999999999998</v>
      </c>
      <c r="L1666" s="3">
        <v>19933</v>
      </c>
      <c r="M1666" s="3" t="s">
        <v>137</v>
      </c>
      <c r="N1666" s="3">
        <v>15.119739300000001</v>
      </c>
      <c r="O1666" s="3">
        <v>3.55</v>
      </c>
      <c r="P1666" t="s">
        <v>21</v>
      </c>
      <c r="Q1666" s="3">
        <f t="shared" ref="Q1666:Q1729" si="52">IF(D1666&lt;90,2,0)</f>
        <v>0</v>
      </c>
      <c r="R1666" s="3">
        <f t="shared" ref="R1666:R1729" si="53">IF(L1665&gt;20000,2,0)</f>
        <v>0</v>
      </c>
      <c r="S1666" s="3">
        <f>IF(Machine_Downtime[[#This Row],[Coolant_Temperature]]&gt;18,2,0)</f>
        <v>2</v>
      </c>
      <c r="T1666" s="3">
        <f>IF(Machine_Downtime[[#This Row],[Torque]]&gt;24,2,0)</f>
        <v>0</v>
      </c>
      <c r="U1666" s="3">
        <f>Machine_Downtime[[#This Row],[torque_risk]]+Machine_Downtime[[#This Row],[temperature_risk]]+Machine_Downtime[[#This Row],[splindle_speed_risk]]+Machine_Downtime[[#This Row],[pressure_risk]]</f>
        <v>2</v>
      </c>
      <c r="V1666" s="3" t="str">
        <f>IF(Machine_Downtime[[#This Row],[risk_score]]&gt;=5,"High",IF(Machine_Downtime[[#This Row],[risk_score]]&gt;=3,"Medium","Low"))</f>
        <v>Low</v>
      </c>
    </row>
    <row r="1667" spans="1:22" x14ac:dyDescent="0.3">
      <c r="A1667" t="s">
        <v>429</v>
      </c>
      <c r="B1667" t="s">
        <v>28</v>
      </c>
      <c r="C1667" t="s">
        <v>29</v>
      </c>
      <c r="D1667" s="3">
        <v>135.93</v>
      </c>
      <c r="E1667" s="3">
        <v>4.8425205299999998</v>
      </c>
      <c r="F1667" s="3">
        <v>6.7350638549999999</v>
      </c>
      <c r="G1667" s="3">
        <v>7.7</v>
      </c>
      <c r="H1667" s="3">
        <v>46.9</v>
      </c>
      <c r="I1667" s="3">
        <v>35.299999999999997</v>
      </c>
      <c r="J1667" s="3">
        <v>0.58899999999999997</v>
      </c>
      <c r="K1667" s="3">
        <v>29.582999999999998</v>
      </c>
      <c r="L1667" s="3">
        <v>19920</v>
      </c>
      <c r="M1667" s="3" t="s">
        <v>430</v>
      </c>
      <c r="N1667" s="3">
        <v>17.899311019999999</v>
      </c>
      <c r="O1667" s="3">
        <v>3.67</v>
      </c>
      <c r="P1667" t="s">
        <v>21</v>
      </c>
      <c r="Q1667" s="3">
        <f t="shared" si="52"/>
        <v>0</v>
      </c>
      <c r="R1667" s="3">
        <f t="shared" si="53"/>
        <v>0</v>
      </c>
      <c r="S1667" s="3">
        <f>IF(Machine_Downtime[[#This Row],[Coolant_Temperature]]&gt;18,2,0)</f>
        <v>0</v>
      </c>
      <c r="T1667" s="3">
        <f>IF(Machine_Downtime[[#This Row],[Torque]]&gt;24,2,0)</f>
        <v>0</v>
      </c>
      <c r="U1667" s="3">
        <f>Machine_Downtime[[#This Row],[torque_risk]]+Machine_Downtime[[#This Row],[temperature_risk]]+Machine_Downtime[[#This Row],[splindle_speed_risk]]+Machine_Downtime[[#This Row],[pressure_risk]]</f>
        <v>0</v>
      </c>
      <c r="V1667" s="3" t="str">
        <f>IF(Machine_Downtime[[#This Row],[risk_score]]&gt;=5,"High",IF(Machine_Downtime[[#This Row],[risk_score]]&gt;=3,"Medium","Low"))</f>
        <v>Low</v>
      </c>
    </row>
    <row r="1668" spans="1:22" x14ac:dyDescent="0.3">
      <c r="A1668" t="s">
        <v>429</v>
      </c>
      <c r="B1668" t="s">
        <v>17</v>
      </c>
      <c r="C1668" t="s">
        <v>18</v>
      </c>
      <c r="D1668" s="3">
        <v>74.510000000000005</v>
      </c>
      <c r="E1668" s="3">
        <v>4.9051127489999997</v>
      </c>
      <c r="F1668" s="3">
        <v>6.3800643729999997</v>
      </c>
      <c r="G1668" s="3" t="s">
        <v>50</v>
      </c>
      <c r="H1668" s="3">
        <v>47.3</v>
      </c>
      <c r="I1668" s="3">
        <v>38.799999999999997</v>
      </c>
      <c r="J1668" s="3">
        <v>0.36499999999999999</v>
      </c>
      <c r="K1668" s="3">
        <v>29.782</v>
      </c>
      <c r="L1668" s="3">
        <v>17919</v>
      </c>
      <c r="M1668" s="3" t="s">
        <v>311</v>
      </c>
      <c r="N1668" s="3">
        <v>15.119739300000001</v>
      </c>
      <c r="O1668" s="3">
        <v>3.59</v>
      </c>
      <c r="P1668" t="s">
        <v>21</v>
      </c>
      <c r="Q1668" s="3">
        <f t="shared" si="52"/>
        <v>2</v>
      </c>
      <c r="R1668" s="3">
        <f t="shared" si="53"/>
        <v>0</v>
      </c>
      <c r="S1668" s="3">
        <f>IF(Machine_Downtime[[#This Row],[Coolant_Temperature]]&gt;18,2,0)</f>
        <v>2</v>
      </c>
      <c r="T1668" s="3">
        <f>IF(Machine_Downtime[[#This Row],[Torque]]&gt;24,2,0)</f>
        <v>0</v>
      </c>
      <c r="U1668" s="3">
        <f>Machine_Downtime[[#This Row],[torque_risk]]+Machine_Downtime[[#This Row],[temperature_risk]]+Machine_Downtime[[#This Row],[splindle_speed_risk]]+Machine_Downtime[[#This Row],[pressure_risk]]</f>
        <v>4</v>
      </c>
      <c r="V1668" s="3" t="str">
        <f>IF(Machine_Downtime[[#This Row],[risk_score]]&gt;=5,"High",IF(Machine_Downtime[[#This Row],[risk_score]]&gt;=3,"Medium","Low"))</f>
        <v>Medium</v>
      </c>
    </row>
    <row r="1669" spans="1:22" x14ac:dyDescent="0.3">
      <c r="A1669" t="s">
        <v>429</v>
      </c>
      <c r="B1669" t="s">
        <v>17</v>
      </c>
      <c r="C1669" t="s">
        <v>18</v>
      </c>
      <c r="D1669" s="3">
        <v>114.82818399999999</v>
      </c>
      <c r="E1669" s="3">
        <v>5.0041104299999999</v>
      </c>
      <c r="F1669" s="3">
        <v>6.4818704990000002</v>
      </c>
      <c r="G1669" s="3">
        <v>7.4</v>
      </c>
      <c r="H1669" s="3">
        <v>45.5</v>
      </c>
      <c r="I1669" s="3">
        <v>37.200000000000003</v>
      </c>
      <c r="J1669" s="3">
        <v>1.234</v>
      </c>
      <c r="K1669" s="3">
        <v>29.640999999999998</v>
      </c>
      <c r="L1669" s="3">
        <v>20109</v>
      </c>
      <c r="M1669" s="3" t="s">
        <v>196</v>
      </c>
      <c r="N1669" s="3">
        <v>23.740713110000002</v>
      </c>
      <c r="O1669" s="3">
        <v>2.82</v>
      </c>
      <c r="P1669" t="s">
        <v>37</v>
      </c>
      <c r="Q1669" s="3">
        <f t="shared" si="52"/>
        <v>0</v>
      </c>
      <c r="R1669" s="3">
        <f t="shared" si="53"/>
        <v>0</v>
      </c>
      <c r="S1669" s="3">
        <f>IF(Machine_Downtime[[#This Row],[Coolant_Temperature]]&gt;18,2,0)</f>
        <v>0</v>
      </c>
      <c r="T1669" s="3">
        <f>IF(Machine_Downtime[[#This Row],[Torque]]&gt;24,2,0)</f>
        <v>0</v>
      </c>
      <c r="U1669" s="3">
        <f>Machine_Downtime[[#This Row],[torque_risk]]+Machine_Downtime[[#This Row],[temperature_risk]]+Machine_Downtime[[#This Row],[splindle_speed_risk]]+Machine_Downtime[[#This Row],[pressure_risk]]</f>
        <v>0</v>
      </c>
      <c r="V1669" s="3" t="str">
        <f>IF(Machine_Downtime[[#This Row],[risk_score]]&gt;=5,"High",IF(Machine_Downtime[[#This Row],[risk_score]]&gt;=3,"Medium","Low"))</f>
        <v>Low</v>
      </c>
    </row>
    <row r="1670" spans="1:22" x14ac:dyDescent="0.3">
      <c r="A1670" t="s">
        <v>429</v>
      </c>
      <c r="B1670" t="s">
        <v>28</v>
      </c>
      <c r="C1670" t="s">
        <v>29</v>
      </c>
      <c r="D1670" s="3">
        <v>90.4587468</v>
      </c>
      <c r="E1670" s="3">
        <v>4.9839818600000001</v>
      </c>
      <c r="F1670" s="3">
        <v>6.5080288470000003</v>
      </c>
      <c r="G1670" s="3">
        <v>10.6</v>
      </c>
      <c r="H1670" s="3">
        <v>47.7</v>
      </c>
      <c r="I1670" s="3">
        <v>29.9</v>
      </c>
      <c r="J1670" s="3">
        <v>0.73099999999999998</v>
      </c>
      <c r="K1670" s="3">
        <v>24.347999999999999</v>
      </c>
      <c r="L1670" s="3">
        <v>20039</v>
      </c>
      <c r="M1670" s="3" t="s">
        <v>145</v>
      </c>
      <c r="N1670" s="3">
        <v>23.82364389</v>
      </c>
      <c r="O1670" s="3" t="s">
        <v>81</v>
      </c>
      <c r="P1670" t="s">
        <v>37</v>
      </c>
      <c r="Q1670" s="3">
        <f t="shared" si="52"/>
        <v>0</v>
      </c>
      <c r="R1670" s="3">
        <f t="shared" si="53"/>
        <v>2</v>
      </c>
      <c r="S1670" s="3">
        <f>IF(Machine_Downtime[[#This Row],[Coolant_Temperature]]&gt;18,2,0)</f>
        <v>0</v>
      </c>
      <c r="T1670" s="3">
        <f>IF(Machine_Downtime[[#This Row],[Torque]]&gt;24,2,0)</f>
        <v>0</v>
      </c>
      <c r="U1670" s="3">
        <f>Machine_Downtime[[#This Row],[torque_risk]]+Machine_Downtime[[#This Row],[temperature_risk]]+Machine_Downtime[[#This Row],[splindle_speed_risk]]+Machine_Downtime[[#This Row],[pressure_risk]]</f>
        <v>2</v>
      </c>
      <c r="V1670" s="3" t="str">
        <f>IF(Machine_Downtime[[#This Row],[risk_score]]&gt;=5,"High",IF(Machine_Downtime[[#This Row],[risk_score]]&gt;=3,"Medium","Low"))</f>
        <v>Low</v>
      </c>
    </row>
    <row r="1671" spans="1:22" x14ac:dyDescent="0.3">
      <c r="A1671" t="s">
        <v>431</v>
      </c>
      <c r="B1671" t="s">
        <v>17</v>
      </c>
      <c r="C1671" t="s">
        <v>18</v>
      </c>
      <c r="D1671" s="3">
        <v>135.93</v>
      </c>
      <c r="E1671" s="3">
        <v>6.893181921</v>
      </c>
      <c r="F1671" s="3">
        <v>6.2058725280000004</v>
      </c>
      <c r="G1671" s="3">
        <v>9.8000000000000007</v>
      </c>
      <c r="H1671" s="3">
        <v>49.3</v>
      </c>
      <c r="I1671" s="3">
        <v>36.799999999999997</v>
      </c>
      <c r="J1671" s="3">
        <v>1.339</v>
      </c>
      <c r="K1671" s="3">
        <v>17.126000000000001</v>
      </c>
      <c r="L1671" s="3">
        <v>19725</v>
      </c>
      <c r="M1671" s="3" t="s">
        <v>137</v>
      </c>
      <c r="N1671" s="3">
        <v>14.202889730000001</v>
      </c>
      <c r="O1671" s="3">
        <v>2.8</v>
      </c>
      <c r="P1671" t="s">
        <v>21</v>
      </c>
      <c r="Q1671" s="3">
        <f t="shared" si="52"/>
        <v>0</v>
      </c>
      <c r="R1671" s="3">
        <f t="shared" si="53"/>
        <v>2</v>
      </c>
      <c r="S1671" s="3">
        <f>IF(Machine_Downtime[[#This Row],[Coolant_Temperature]]&gt;18,2,0)</f>
        <v>0</v>
      </c>
      <c r="T1671" s="3">
        <f>IF(Machine_Downtime[[#This Row],[Torque]]&gt;24,2,0)</f>
        <v>0</v>
      </c>
      <c r="U1671" s="3">
        <f>Machine_Downtime[[#This Row],[torque_risk]]+Machine_Downtime[[#This Row],[temperature_risk]]+Machine_Downtime[[#This Row],[splindle_speed_risk]]+Machine_Downtime[[#This Row],[pressure_risk]]</f>
        <v>2</v>
      </c>
      <c r="V1671" s="3" t="str">
        <f>IF(Machine_Downtime[[#This Row],[risk_score]]&gt;=5,"High",IF(Machine_Downtime[[#This Row],[risk_score]]&gt;=3,"Medium","Low"))</f>
        <v>Low</v>
      </c>
    </row>
    <row r="1672" spans="1:22" x14ac:dyDescent="0.3">
      <c r="A1672" t="s">
        <v>431</v>
      </c>
      <c r="B1672" t="s">
        <v>23</v>
      </c>
      <c r="C1672" t="s">
        <v>24</v>
      </c>
      <c r="D1672" s="3">
        <v>137.12795879999999</v>
      </c>
      <c r="E1672" s="3">
        <v>3.1069600020000001</v>
      </c>
      <c r="F1672" s="3">
        <v>6.4428037890000001</v>
      </c>
      <c r="G1672" s="3">
        <v>9.9</v>
      </c>
      <c r="H1672" s="3">
        <v>43.3</v>
      </c>
      <c r="I1672" s="3">
        <v>38.4</v>
      </c>
      <c r="J1672" s="3">
        <v>1.284</v>
      </c>
      <c r="K1672" s="3">
        <v>22.486999999999998</v>
      </c>
      <c r="L1672" s="3">
        <v>20747</v>
      </c>
      <c r="M1672" s="3" t="s">
        <v>49</v>
      </c>
      <c r="N1672" s="3">
        <v>23.010652140000001</v>
      </c>
      <c r="O1672" s="3" t="s">
        <v>81</v>
      </c>
      <c r="P1672" t="s">
        <v>37</v>
      </c>
      <c r="Q1672" s="3">
        <f t="shared" si="52"/>
        <v>0</v>
      </c>
      <c r="R1672" s="3">
        <f t="shared" si="53"/>
        <v>0</v>
      </c>
      <c r="S1672" s="3">
        <f>IF(Machine_Downtime[[#This Row],[Coolant_Temperature]]&gt;18,2,0)</f>
        <v>0</v>
      </c>
      <c r="T1672" s="3">
        <f>IF(Machine_Downtime[[#This Row],[Torque]]&gt;24,2,0)</f>
        <v>0</v>
      </c>
      <c r="U1672" s="3">
        <f>Machine_Downtime[[#This Row],[torque_risk]]+Machine_Downtime[[#This Row],[temperature_risk]]+Machine_Downtime[[#This Row],[splindle_speed_risk]]+Machine_Downtime[[#This Row],[pressure_risk]]</f>
        <v>0</v>
      </c>
      <c r="V1672" s="3" t="str">
        <f>IF(Machine_Downtime[[#This Row],[risk_score]]&gt;=5,"High",IF(Machine_Downtime[[#This Row],[risk_score]]&gt;=3,"Medium","Low"))</f>
        <v>Low</v>
      </c>
    </row>
    <row r="1673" spans="1:22" x14ac:dyDescent="0.3">
      <c r="A1673" t="s">
        <v>431</v>
      </c>
      <c r="B1673" t="s">
        <v>17</v>
      </c>
      <c r="C1673" t="s">
        <v>18</v>
      </c>
      <c r="D1673" s="3">
        <v>90.4587468</v>
      </c>
      <c r="E1673" s="3">
        <v>5.1604028590000004</v>
      </c>
      <c r="F1673" s="3">
        <v>7.0027894230000003</v>
      </c>
      <c r="G1673" s="3">
        <v>4.5</v>
      </c>
      <c r="H1673" s="3">
        <v>47.3</v>
      </c>
      <c r="I1673" s="3">
        <v>38.9</v>
      </c>
      <c r="J1673" s="3">
        <v>0.68400000000000005</v>
      </c>
      <c r="K1673" s="3">
        <v>31.535</v>
      </c>
      <c r="L1673" s="3">
        <v>13272</v>
      </c>
      <c r="M1673" s="3" t="s">
        <v>32</v>
      </c>
      <c r="N1673" s="3">
        <v>34.973004189999997</v>
      </c>
      <c r="O1673" s="3">
        <v>2.02</v>
      </c>
      <c r="P1673" t="s">
        <v>37</v>
      </c>
      <c r="Q1673" s="3">
        <f t="shared" si="52"/>
        <v>0</v>
      </c>
      <c r="R1673" s="3">
        <f t="shared" si="53"/>
        <v>2</v>
      </c>
      <c r="S1673" s="3">
        <f>IF(Machine_Downtime[[#This Row],[Coolant_Temperature]]&gt;18,2,0)</f>
        <v>0</v>
      </c>
      <c r="T1673" s="3">
        <f>IF(Machine_Downtime[[#This Row],[Torque]]&gt;24,2,0)</f>
        <v>2</v>
      </c>
      <c r="U1673" s="3">
        <f>Machine_Downtime[[#This Row],[torque_risk]]+Machine_Downtime[[#This Row],[temperature_risk]]+Machine_Downtime[[#This Row],[splindle_speed_risk]]+Machine_Downtime[[#This Row],[pressure_risk]]</f>
        <v>4</v>
      </c>
      <c r="V1673" s="3" t="str">
        <f>IF(Machine_Downtime[[#This Row],[risk_score]]&gt;=5,"High",IF(Machine_Downtime[[#This Row],[risk_score]]&gt;=3,"Medium","Low"))</f>
        <v>Medium</v>
      </c>
    </row>
    <row r="1674" spans="1:22" x14ac:dyDescent="0.3">
      <c r="A1674" t="s">
        <v>432</v>
      </c>
      <c r="B1674" t="s">
        <v>17</v>
      </c>
      <c r="C1674" t="s">
        <v>18</v>
      </c>
      <c r="D1674" s="3">
        <v>81.138221200000004</v>
      </c>
      <c r="E1674" s="3">
        <v>5.1399325539999996</v>
      </c>
      <c r="F1674" s="3">
        <v>6.060851575</v>
      </c>
      <c r="G1674" s="3">
        <v>6.8</v>
      </c>
      <c r="H1674" s="3">
        <v>48.5</v>
      </c>
      <c r="I1674" s="3">
        <v>38.700000000000003</v>
      </c>
      <c r="J1674" s="3">
        <v>0.71199999999999997</v>
      </c>
      <c r="K1674" s="3">
        <v>22.003</v>
      </c>
      <c r="L1674" s="3">
        <v>14266</v>
      </c>
      <c r="M1674" s="3" t="s">
        <v>239</v>
      </c>
      <c r="N1674" s="3">
        <v>32.370455710000002</v>
      </c>
      <c r="O1674" s="3">
        <v>2.11</v>
      </c>
      <c r="P1674" t="s">
        <v>37</v>
      </c>
      <c r="Q1674" s="3">
        <f t="shared" si="52"/>
        <v>2</v>
      </c>
      <c r="R1674" s="3">
        <f t="shared" si="53"/>
        <v>0</v>
      </c>
      <c r="S1674" s="3">
        <f>IF(Machine_Downtime[[#This Row],[Coolant_Temperature]]&gt;18,2,0)</f>
        <v>0</v>
      </c>
      <c r="T1674" s="3">
        <f>IF(Machine_Downtime[[#This Row],[Torque]]&gt;24,2,0)</f>
        <v>2</v>
      </c>
      <c r="U1674" s="3">
        <f>Machine_Downtime[[#This Row],[torque_risk]]+Machine_Downtime[[#This Row],[temperature_risk]]+Machine_Downtime[[#This Row],[splindle_speed_risk]]+Machine_Downtime[[#This Row],[pressure_risk]]</f>
        <v>4</v>
      </c>
      <c r="V1674" s="3" t="str">
        <f>IF(Machine_Downtime[[#This Row],[risk_score]]&gt;=5,"High",IF(Machine_Downtime[[#This Row],[risk_score]]&gt;=3,"Medium","Low"))</f>
        <v>Medium</v>
      </c>
    </row>
    <row r="1675" spans="1:22" x14ac:dyDescent="0.3">
      <c r="A1675" t="s">
        <v>433</v>
      </c>
      <c r="B1675" t="s">
        <v>23</v>
      </c>
      <c r="C1675" t="s">
        <v>24</v>
      </c>
      <c r="D1675" s="3">
        <v>82.968807900000002</v>
      </c>
      <c r="E1675" s="3">
        <v>5.1678719690000001</v>
      </c>
      <c r="F1675" s="3">
        <v>6.6108537629999997</v>
      </c>
      <c r="G1675" s="3">
        <v>7.4</v>
      </c>
      <c r="H1675" s="3">
        <v>52.8</v>
      </c>
      <c r="I1675" s="3">
        <v>30.3</v>
      </c>
      <c r="J1675" s="3">
        <v>1.393</v>
      </c>
      <c r="K1675" s="3">
        <v>35.036000000000001</v>
      </c>
      <c r="L1675" s="3">
        <v>15217</v>
      </c>
      <c r="M1675" s="3" t="s">
        <v>245</v>
      </c>
      <c r="N1675" s="3">
        <v>35.580333660000001</v>
      </c>
      <c r="O1675" s="3">
        <v>1.85</v>
      </c>
      <c r="P1675" t="s">
        <v>37</v>
      </c>
      <c r="Q1675" s="3">
        <f t="shared" si="52"/>
        <v>2</v>
      </c>
      <c r="R1675" s="3">
        <f t="shared" si="53"/>
        <v>0</v>
      </c>
      <c r="S1675" s="3">
        <f>IF(Machine_Downtime[[#This Row],[Coolant_Temperature]]&gt;18,2,0)</f>
        <v>0</v>
      </c>
      <c r="T1675" s="3">
        <f>IF(Machine_Downtime[[#This Row],[Torque]]&gt;24,2,0)</f>
        <v>2</v>
      </c>
      <c r="U1675" s="3">
        <f>Machine_Downtime[[#This Row],[torque_risk]]+Machine_Downtime[[#This Row],[temperature_risk]]+Machine_Downtime[[#This Row],[splindle_speed_risk]]+Machine_Downtime[[#This Row],[pressure_risk]]</f>
        <v>4</v>
      </c>
      <c r="V1675" s="3" t="str">
        <f>IF(Machine_Downtime[[#This Row],[risk_score]]&gt;=5,"High",IF(Machine_Downtime[[#This Row],[risk_score]]&gt;=3,"Medium","Low"))</f>
        <v>Medium</v>
      </c>
    </row>
    <row r="1676" spans="1:22" x14ac:dyDescent="0.3">
      <c r="A1676" t="s">
        <v>433</v>
      </c>
      <c r="B1676" t="s">
        <v>17</v>
      </c>
      <c r="C1676" t="s">
        <v>18</v>
      </c>
      <c r="D1676" s="3">
        <v>145.97999999999999</v>
      </c>
      <c r="E1676" s="3">
        <v>4.5668539020000001</v>
      </c>
      <c r="F1676" s="3">
        <v>6.2295674180000002</v>
      </c>
      <c r="G1676" s="3" t="s">
        <v>50</v>
      </c>
      <c r="H1676" s="3">
        <v>45.4</v>
      </c>
      <c r="I1676" s="3">
        <v>39.200000000000003</v>
      </c>
      <c r="J1676" s="3">
        <v>0.78300000000000003</v>
      </c>
      <c r="K1676" s="3">
        <v>28.606000000000002</v>
      </c>
      <c r="L1676" s="3">
        <v>23432</v>
      </c>
      <c r="M1676" s="3" t="s">
        <v>191</v>
      </c>
      <c r="N1676" s="3">
        <v>17.899311019999999</v>
      </c>
      <c r="O1676" s="3">
        <v>3.61</v>
      </c>
      <c r="P1676" t="s">
        <v>21</v>
      </c>
      <c r="Q1676" s="3">
        <f t="shared" si="52"/>
        <v>0</v>
      </c>
      <c r="R1676" s="3">
        <f t="shared" si="53"/>
        <v>0</v>
      </c>
      <c r="S1676" s="3">
        <f>IF(Machine_Downtime[[#This Row],[Coolant_Temperature]]&gt;18,2,0)</f>
        <v>2</v>
      </c>
      <c r="T1676" s="3">
        <f>IF(Machine_Downtime[[#This Row],[Torque]]&gt;24,2,0)</f>
        <v>0</v>
      </c>
      <c r="U1676" s="3">
        <f>Machine_Downtime[[#This Row],[torque_risk]]+Machine_Downtime[[#This Row],[temperature_risk]]+Machine_Downtime[[#This Row],[splindle_speed_risk]]+Machine_Downtime[[#This Row],[pressure_risk]]</f>
        <v>2</v>
      </c>
      <c r="V1676" s="3" t="str">
        <f>IF(Machine_Downtime[[#This Row],[risk_score]]&gt;=5,"High",IF(Machine_Downtime[[#This Row],[risk_score]]&gt;=3,"Medium","Low"))</f>
        <v>Low</v>
      </c>
    </row>
    <row r="1677" spans="1:22" x14ac:dyDescent="0.3">
      <c r="A1677" t="s">
        <v>433</v>
      </c>
      <c r="B1677" t="s">
        <v>28</v>
      </c>
      <c r="C1677" t="s">
        <v>29</v>
      </c>
      <c r="D1677" s="3">
        <v>135.54410590000001</v>
      </c>
      <c r="E1677" s="3">
        <v>5.1679944789999999</v>
      </c>
      <c r="F1677" s="3">
        <v>5.9620096250000003</v>
      </c>
      <c r="G1677" s="3">
        <v>8.6999999999999993</v>
      </c>
      <c r="H1677" s="3">
        <v>53.7</v>
      </c>
      <c r="I1677" s="3">
        <v>33.299999999999997</v>
      </c>
      <c r="J1677" s="3">
        <v>1.4419999999999999</v>
      </c>
      <c r="K1677" s="3">
        <v>34.036000000000001</v>
      </c>
      <c r="L1677" s="3">
        <v>16198</v>
      </c>
      <c r="M1677" s="3" t="s">
        <v>143</v>
      </c>
      <c r="N1677" s="3">
        <v>22.968583110000001</v>
      </c>
      <c r="O1677" s="3">
        <v>1.86</v>
      </c>
      <c r="P1677" t="s">
        <v>37</v>
      </c>
      <c r="Q1677" s="3">
        <f t="shared" si="52"/>
        <v>0</v>
      </c>
      <c r="R1677" s="3">
        <f t="shared" si="53"/>
        <v>2</v>
      </c>
      <c r="S1677" s="3">
        <f>IF(Machine_Downtime[[#This Row],[Coolant_Temperature]]&gt;18,2,0)</f>
        <v>0</v>
      </c>
      <c r="T1677" s="3">
        <f>IF(Machine_Downtime[[#This Row],[Torque]]&gt;24,2,0)</f>
        <v>0</v>
      </c>
      <c r="U1677" s="3">
        <f>Machine_Downtime[[#This Row],[torque_risk]]+Machine_Downtime[[#This Row],[temperature_risk]]+Machine_Downtime[[#This Row],[splindle_speed_risk]]+Machine_Downtime[[#This Row],[pressure_risk]]</f>
        <v>2</v>
      </c>
      <c r="V1677" s="3" t="str">
        <f>IF(Machine_Downtime[[#This Row],[risk_score]]&gt;=5,"High",IF(Machine_Downtime[[#This Row],[risk_score]]&gt;=3,"Medium","Low"))</f>
        <v>Low</v>
      </c>
    </row>
    <row r="1678" spans="1:22" x14ac:dyDescent="0.3">
      <c r="A1678" t="s">
        <v>434</v>
      </c>
      <c r="B1678" t="s">
        <v>23</v>
      </c>
      <c r="C1678" t="s">
        <v>24</v>
      </c>
      <c r="D1678" s="3">
        <v>100.65153170000001</v>
      </c>
      <c r="E1678" s="3">
        <v>5.2121794509999999</v>
      </c>
      <c r="F1678" s="3">
        <v>6.2614390799999997</v>
      </c>
      <c r="G1678" s="3">
        <v>12.2</v>
      </c>
      <c r="H1678" s="3">
        <v>41.4</v>
      </c>
      <c r="I1678" s="3">
        <v>33.799999999999997</v>
      </c>
      <c r="J1678" s="3">
        <v>0.66600000000000004</v>
      </c>
      <c r="K1678" s="3">
        <v>25.324999999999999</v>
      </c>
      <c r="L1678" s="3">
        <v>20953</v>
      </c>
      <c r="M1678" s="3" t="s">
        <v>20</v>
      </c>
      <c r="N1678" s="3">
        <v>22.784422280000001</v>
      </c>
      <c r="O1678" s="3">
        <v>2.27</v>
      </c>
      <c r="P1678" t="s">
        <v>37</v>
      </c>
      <c r="Q1678" s="3">
        <f t="shared" si="52"/>
        <v>0</v>
      </c>
      <c r="R1678" s="3">
        <f t="shared" si="53"/>
        <v>0</v>
      </c>
      <c r="S1678" s="3">
        <f>IF(Machine_Downtime[[#This Row],[Coolant_Temperature]]&gt;18,2,0)</f>
        <v>0</v>
      </c>
      <c r="T1678" s="3">
        <f>IF(Machine_Downtime[[#This Row],[Torque]]&gt;24,2,0)</f>
        <v>0</v>
      </c>
      <c r="U1678" s="3">
        <f>Machine_Downtime[[#This Row],[torque_risk]]+Machine_Downtime[[#This Row],[temperature_risk]]+Machine_Downtime[[#This Row],[splindle_speed_risk]]+Machine_Downtime[[#This Row],[pressure_risk]]</f>
        <v>0</v>
      </c>
      <c r="V1678" s="3" t="str">
        <f>IF(Machine_Downtime[[#This Row],[risk_score]]&gt;=5,"High",IF(Machine_Downtime[[#This Row],[risk_score]]&gt;=3,"Medium","Low"))</f>
        <v>Low</v>
      </c>
    </row>
    <row r="1679" spans="1:22" x14ac:dyDescent="0.3">
      <c r="A1679" t="s">
        <v>434</v>
      </c>
      <c r="B1679" t="s">
        <v>28</v>
      </c>
      <c r="C1679" t="s">
        <v>29</v>
      </c>
      <c r="D1679" s="3">
        <v>134.54</v>
      </c>
      <c r="E1679" s="3">
        <v>5.9183573369999998</v>
      </c>
      <c r="F1679" s="3">
        <v>6.8385745150000004</v>
      </c>
      <c r="G1679" s="3">
        <v>14.8</v>
      </c>
      <c r="H1679" s="3">
        <v>53.1</v>
      </c>
      <c r="I1679" s="3">
        <v>33.6</v>
      </c>
      <c r="J1679" s="3">
        <v>0.85099999999999998</v>
      </c>
      <c r="K1679" s="3">
        <v>18.899000000000001</v>
      </c>
      <c r="L1679" s="3">
        <v>25528</v>
      </c>
      <c r="M1679" s="3" t="s">
        <v>193</v>
      </c>
      <c r="N1679" s="3">
        <v>26.16618252</v>
      </c>
      <c r="O1679" s="3">
        <v>3.59</v>
      </c>
      <c r="P1679" t="s">
        <v>21</v>
      </c>
      <c r="Q1679" s="3">
        <f t="shared" si="52"/>
        <v>0</v>
      </c>
      <c r="R1679" s="3">
        <f t="shared" si="53"/>
        <v>2</v>
      </c>
      <c r="S1679" s="3">
        <f>IF(Machine_Downtime[[#This Row],[Coolant_Temperature]]&gt;18,2,0)</f>
        <v>0</v>
      </c>
      <c r="T1679" s="3">
        <f>IF(Machine_Downtime[[#This Row],[Torque]]&gt;24,2,0)</f>
        <v>2</v>
      </c>
      <c r="U1679" s="3">
        <f>Machine_Downtime[[#This Row],[torque_risk]]+Machine_Downtime[[#This Row],[temperature_risk]]+Machine_Downtime[[#This Row],[splindle_speed_risk]]+Machine_Downtime[[#This Row],[pressure_risk]]</f>
        <v>4</v>
      </c>
      <c r="V1679" s="3" t="str">
        <f>IF(Machine_Downtime[[#This Row],[risk_score]]&gt;=5,"High",IF(Machine_Downtime[[#This Row],[risk_score]]&gt;=3,"Medium","Low"))</f>
        <v>Medium</v>
      </c>
    </row>
    <row r="1680" spans="1:22" x14ac:dyDescent="0.3">
      <c r="A1680" t="s">
        <v>434</v>
      </c>
      <c r="B1680" t="s">
        <v>17</v>
      </c>
      <c r="C1680" t="s">
        <v>18</v>
      </c>
      <c r="D1680" s="3">
        <v>76.33</v>
      </c>
      <c r="E1680" s="3">
        <v>4.5331274510000004</v>
      </c>
      <c r="F1680" s="3">
        <v>6.0913512240000003</v>
      </c>
      <c r="G1680" s="3">
        <v>29.8</v>
      </c>
      <c r="H1680" s="3">
        <v>43.1</v>
      </c>
      <c r="I1680" s="3">
        <v>28.1</v>
      </c>
      <c r="J1680" s="3">
        <v>1.5620000000000001</v>
      </c>
      <c r="K1680" s="3">
        <v>13.701000000000001</v>
      </c>
      <c r="L1680" s="3">
        <v>20504</v>
      </c>
      <c r="M1680" s="3" t="s">
        <v>59</v>
      </c>
      <c r="N1680" s="3">
        <v>15.900716149999999</v>
      </c>
      <c r="O1680" s="3">
        <v>2.5499999999999998</v>
      </c>
      <c r="P1680" t="s">
        <v>21</v>
      </c>
      <c r="Q1680" s="3">
        <f t="shared" si="52"/>
        <v>2</v>
      </c>
      <c r="R1680" s="3">
        <f t="shared" si="53"/>
        <v>2</v>
      </c>
      <c r="S1680" s="3">
        <f>IF(Machine_Downtime[[#This Row],[Coolant_Temperature]]&gt;18,2,0)</f>
        <v>2</v>
      </c>
      <c r="T1680" s="3">
        <f>IF(Machine_Downtime[[#This Row],[Torque]]&gt;24,2,0)</f>
        <v>0</v>
      </c>
      <c r="U1680" s="3">
        <f>Machine_Downtime[[#This Row],[torque_risk]]+Machine_Downtime[[#This Row],[temperature_risk]]+Machine_Downtime[[#This Row],[splindle_speed_risk]]+Machine_Downtime[[#This Row],[pressure_risk]]</f>
        <v>6</v>
      </c>
      <c r="V1680" s="3" t="str">
        <f>IF(Machine_Downtime[[#This Row],[risk_score]]&gt;=5,"High",IF(Machine_Downtime[[#This Row],[risk_score]]&gt;=3,"Medium","Low"))</f>
        <v>High</v>
      </c>
    </row>
    <row r="1681" spans="1:22" x14ac:dyDescent="0.3">
      <c r="A1681" t="s">
        <v>434</v>
      </c>
      <c r="B1681" t="s">
        <v>23</v>
      </c>
      <c r="C1681" t="s">
        <v>24</v>
      </c>
      <c r="D1681" s="3">
        <v>82.42</v>
      </c>
      <c r="E1681" s="3">
        <v>5.3586235069999999</v>
      </c>
      <c r="F1681" s="3">
        <v>6.4901510350000002</v>
      </c>
      <c r="G1681" s="3">
        <v>6.7</v>
      </c>
      <c r="H1681" s="3">
        <v>48.1</v>
      </c>
      <c r="I1681" s="3">
        <v>38.4</v>
      </c>
      <c r="J1681" s="3">
        <v>1.115</v>
      </c>
      <c r="K1681" s="3">
        <v>33.606999999999999</v>
      </c>
      <c r="L1681" s="3">
        <v>20504</v>
      </c>
      <c r="M1681" s="3" t="s">
        <v>320</v>
      </c>
      <c r="N1681" s="3">
        <v>26.15328147</v>
      </c>
      <c r="O1681" s="3">
        <v>3.55</v>
      </c>
      <c r="P1681" t="s">
        <v>21</v>
      </c>
      <c r="Q1681" s="3">
        <f t="shared" si="52"/>
        <v>2</v>
      </c>
      <c r="R1681" s="3">
        <f t="shared" si="53"/>
        <v>2</v>
      </c>
      <c r="S1681" s="3">
        <f>IF(Machine_Downtime[[#This Row],[Coolant_Temperature]]&gt;18,2,0)</f>
        <v>0</v>
      </c>
      <c r="T1681" s="3">
        <f>IF(Machine_Downtime[[#This Row],[Torque]]&gt;24,2,0)</f>
        <v>2</v>
      </c>
      <c r="U1681" s="3">
        <f>Machine_Downtime[[#This Row],[torque_risk]]+Machine_Downtime[[#This Row],[temperature_risk]]+Machine_Downtime[[#This Row],[splindle_speed_risk]]+Machine_Downtime[[#This Row],[pressure_risk]]</f>
        <v>6</v>
      </c>
      <c r="V1681" s="3" t="str">
        <f>IF(Machine_Downtime[[#This Row],[risk_score]]&gt;=5,"High",IF(Machine_Downtime[[#This Row],[risk_score]]&gt;=3,"Medium","Low"))</f>
        <v>High</v>
      </c>
    </row>
    <row r="1682" spans="1:22" x14ac:dyDescent="0.3">
      <c r="A1682" t="s">
        <v>434</v>
      </c>
      <c r="B1682" t="s">
        <v>23</v>
      </c>
      <c r="C1682" t="s">
        <v>24</v>
      </c>
      <c r="D1682" s="3">
        <v>123.88425839999999</v>
      </c>
      <c r="E1682" s="3">
        <v>5.2222060700000004</v>
      </c>
      <c r="F1682" s="3">
        <v>6.5587556280000001</v>
      </c>
      <c r="G1682" s="3">
        <v>22.4</v>
      </c>
      <c r="H1682" s="3">
        <v>48.2</v>
      </c>
      <c r="I1682" s="3">
        <v>29.3</v>
      </c>
      <c r="J1682" s="3">
        <v>1.423</v>
      </c>
      <c r="K1682" s="3">
        <v>32.152000000000001</v>
      </c>
      <c r="L1682" s="3">
        <v>14266</v>
      </c>
      <c r="M1682" s="3" t="s">
        <v>93</v>
      </c>
      <c r="N1682" s="3">
        <v>22.7551001</v>
      </c>
      <c r="O1682" s="3">
        <v>2.77</v>
      </c>
      <c r="P1682" t="s">
        <v>37</v>
      </c>
      <c r="Q1682" s="3">
        <f t="shared" si="52"/>
        <v>0</v>
      </c>
      <c r="R1682" s="3">
        <f t="shared" si="53"/>
        <v>2</v>
      </c>
      <c r="S1682" s="3">
        <f>IF(Machine_Downtime[[#This Row],[Coolant_Temperature]]&gt;18,2,0)</f>
        <v>2</v>
      </c>
      <c r="T1682" s="3">
        <f>IF(Machine_Downtime[[#This Row],[Torque]]&gt;24,2,0)</f>
        <v>0</v>
      </c>
      <c r="U1682" s="3">
        <f>Machine_Downtime[[#This Row],[torque_risk]]+Machine_Downtime[[#This Row],[temperature_risk]]+Machine_Downtime[[#This Row],[splindle_speed_risk]]+Machine_Downtime[[#This Row],[pressure_risk]]</f>
        <v>4</v>
      </c>
      <c r="V1682" s="3" t="str">
        <f>IF(Machine_Downtime[[#This Row],[risk_score]]&gt;=5,"High",IF(Machine_Downtime[[#This Row],[risk_score]]&gt;=3,"Medium","Low"))</f>
        <v>Medium</v>
      </c>
    </row>
    <row r="1683" spans="1:22" x14ac:dyDescent="0.3">
      <c r="A1683" t="s">
        <v>434</v>
      </c>
      <c r="B1683" t="s">
        <v>17</v>
      </c>
      <c r="C1683" t="s">
        <v>18</v>
      </c>
      <c r="D1683" s="3">
        <v>98.7</v>
      </c>
      <c r="E1683" s="3">
        <v>6.5603321990000003</v>
      </c>
      <c r="F1683" s="3">
        <v>5.9169966279999997</v>
      </c>
      <c r="G1683" s="3">
        <v>10.4</v>
      </c>
      <c r="H1683" s="3">
        <v>49.8</v>
      </c>
      <c r="I1683" s="3">
        <v>36.200000000000003</v>
      </c>
      <c r="J1683" s="3">
        <v>0.70699999999999996</v>
      </c>
      <c r="K1683" s="3">
        <v>18.277000000000001</v>
      </c>
      <c r="L1683" s="3">
        <v>23432</v>
      </c>
      <c r="M1683" s="3" t="s">
        <v>36</v>
      </c>
      <c r="N1683" s="3">
        <v>25.97399347</v>
      </c>
      <c r="O1683" s="3">
        <v>3.49</v>
      </c>
      <c r="P1683" t="s">
        <v>21</v>
      </c>
      <c r="Q1683" s="3">
        <f t="shared" si="52"/>
        <v>0</v>
      </c>
      <c r="R1683" s="3">
        <f t="shared" si="53"/>
        <v>0</v>
      </c>
      <c r="S1683" s="3">
        <f>IF(Machine_Downtime[[#This Row],[Coolant_Temperature]]&gt;18,2,0)</f>
        <v>0</v>
      </c>
      <c r="T1683" s="3">
        <f>IF(Machine_Downtime[[#This Row],[Torque]]&gt;24,2,0)</f>
        <v>2</v>
      </c>
      <c r="U1683" s="3">
        <f>Machine_Downtime[[#This Row],[torque_risk]]+Machine_Downtime[[#This Row],[temperature_risk]]+Machine_Downtime[[#This Row],[splindle_speed_risk]]+Machine_Downtime[[#This Row],[pressure_risk]]</f>
        <v>2</v>
      </c>
      <c r="V1683" s="3" t="str">
        <f>IF(Machine_Downtime[[#This Row],[risk_score]]&gt;=5,"High",IF(Machine_Downtime[[#This Row],[risk_score]]&gt;=3,"Medium","Low"))</f>
        <v>Low</v>
      </c>
    </row>
    <row r="1684" spans="1:22" x14ac:dyDescent="0.3">
      <c r="A1684" t="s">
        <v>434</v>
      </c>
      <c r="B1684" t="s">
        <v>23</v>
      </c>
      <c r="C1684" t="s">
        <v>24</v>
      </c>
      <c r="D1684" s="3">
        <v>141.13999999999999</v>
      </c>
      <c r="E1684" s="3">
        <v>4.5668539020000001</v>
      </c>
      <c r="F1684" s="3">
        <v>6.0741571820000004</v>
      </c>
      <c r="G1684" s="3">
        <v>32.6</v>
      </c>
      <c r="H1684" s="3">
        <v>44.8</v>
      </c>
      <c r="I1684" s="3">
        <v>30.4</v>
      </c>
      <c r="J1684" s="3">
        <v>1.319</v>
      </c>
      <c r="K1684" s="3">
        <v>29.201000000000001</v>
      </c>
      <c r="L1684" s="3">
        <v>27613</v>
      </c>
      <c r="M1684" s="3" t="s">
        <v>306</v>
      </c>
      <c r="N1684" s="3">
        <v>26.16331452</v>
      </c>
      <c r="O1684" s="3">
        <v>2.37</v>
      </c>
      <c r="P1684" t="s">
        <v>21</v>
      </c>
      <c r="Q1684" s="3">
        <f t="shared" si="52"/>
        <v>0</v>
      </c>
      <c r="R1684" s="3">
        <f t="shared" si="53"/>
        <v>2</v>
      </c>
      <c r="S1684" s="3">
        <f>IF(Machine_Downtime[[#This Row],[Coolant_Temperature]]&gt;18,2,0)</f>
        <v>2</v>
      </c>
      <c r="T1684" s="3">
        <f>IF(Machine_Downtime[[#This Row],[Torque]]&gt;24,2,0)</f>
        <v>2</v>
      </c>
      <c r="U1684" s="3">
        <f>Machine_Downtime[[#This Row],[torque_risk]]+Machine_Downtime[[#This Row],[temperature_risk]]+Machine_Downtime[[#This Row],[splindle_speed_risk]]+Machine_Downtime[[#This Row],[pressure_risk]]</f>
        <v>6</v>
      </c>
      <c r="V1684" s="3" t="str">
        <f>IF(Machine_Downtime[[#This Row],[risk_score]]&gt;=5,"High",IF(Machine_Downtime[[#This Row],[risk_score]]&gt;=3,"Medium","Low"))</f>
        <v>High</v>
      </c>
    </row>
    <row r="1685" spans="1:22" x14ac:dyDescent="0.3">
      <c r="A1685" t="s">
        <v>434</v>
      </c>
      <c r="B1685" t="s">
        <v>28</v>
      </c>
      <c r="C1685" t="s">
        <v>29</v>
      </c>
      <c r="D1685" s="3">
        <v>76.28</v>
      </c>
      <c r="E1685" s="3">
        <v>4.5311145780000004</v>
      </c>
      <c r="F1685" s="3">
        <v>5.9491206080000003</v>
      </c>
      <c r="G1685" s="3">
        <v>26.4</v>
      </c>
      <c r="H1685" s="3">
        <v>54.3</v>
      </c>
      <c r="I1685" s="3" t="s">
        <v>41</v>
      </c>
      <c r="J1685" s="3">
        <v>1.248</v>
      </c>
      <c r="K1685" s="3">
        <v>29.422000000000001</v>
      </c>
      <c r="L1685" s="3">
        <v>25528</v>
      </c>
      <c r="M1685" s="3" t="s">
        <v>319</v>
      </c>
      <c r="N1685" s="3">
        <v>16.964105069999999</v>
      </c>
      <c r="O1685" s="3">
        <v>2.39</v>
      </c>
      <c r="P1685" t="s">
        <v>21</v>
      </c>
      <c r="Q1685" s="3">
        <f t="shared" si="52"/>
        <v>2</v>
      </c>
      <c r="R1685" s="3">
        <f t="shared" si="53"/>
        <v>2</v>
      </c>
      <c r="S1685" s="3">
        <f>IF(Machine_Downtime[[#This Row],[Coolant_Temperature]]&gt;18,2,0)</f>
        <v>2</v>
      </c>
      <c r="T1685" s="3">
        <f>IF(Machine_Downtime[[#This Row],[Torque]]&gt;24,2,0)</f>
        <v>0</v>
      </c>
      <c r="U1685" s="3">
        <f>Machine_Downtime[[#This Row],[torque_risk]]+Machine_Downtime[[#This Row],[temperature_risk]]+Machine_Downtime[[#This Row],[splindle_speed_risk]]+Machine_Downtime[[#This Row],[pressure_risk]]</f>
        <v>6</v>
      </c>
      <c r="V1685" s="3" t="str">
        <f>IF(Machine_Downtime[[#This Row],[risk_score]]&gt;=5,"High",IF(Machine_Downtime[[#This Row],[risk_score]]&gt;=3,"Medium","Low"))</f>
        <v>High</v>
      </c>
    </row>
    <row r="1686" spans="1:22" x14ac:dyDescent="0.3">
      <c r="A1686" t="s">
        <v>434</v>
      </c>
      <c r="B1686" t="s">
        <v>23</v>
      </c>
      <c r="C1686" t="s">
        <v>24</v>
      </c>
      <c r="D1686" s="3">
        <v>118.19728189999999</v>
      </c>
      <c r="E1686" s="3">
        <v>5.2303438570000003</v>
      </c>
      <c r="F1686" s="3">
        <v>6.4280175430000002</v>
      </c>
      <c r="G1686" s="3">
        <v>10.6</v>
      </c>
      <c r="H1686" s="3">
        <v>41.5</v>
      </c>
      <c r="I1686" s="3">
        <v>36.9</v>
      </c>
      <c r="J1686" s="3">
        <v>0.68600000000000005</v>
      </c>
      <c r="K1686" s="3">
        <v>22.827000000000002</v>
      </c>
      <c r="L1686" s="3">
        <v>18436</v>
      </c>
      <c r="M1686" s="3" t="s">
        <v>44</v>
      </c>
      <c r="N1686" s="3">
        <v>22.71287882</v>
      </c>
      <c r="O1686" s="3">
        <v>2.88</v>
      </c>
      <c r="P1686" t="s">
        <v>37</v>
      </c>
      <c r="Q1686" s="3">
        <f t="shared" si="52"/>
        <v>0</v>
      </c>
      <c r="R1686" s="3">
        <f t="shared" si="53"/>
        <v>2</v>
      </c>
      <c r="S1686" s="3">
        <f>IF(Machine_Downtime[[#This Row],[Coolant_Temperature]]&gt;18,2,0)</f>
        <v>0</v>
      </c>
      <c r="T1686" s="3">
        <f>IF(Machine_Downtime[[#This Row],[Torque]]&gt;24,2,0)</f>
        <v>0</v>
      </c>
      <c r="U1686" s="3">
        <f>Machine_Downtime[[#This Row],[torque_risk]]+Machine_Downtime[[#This Row],[temperature_risk]]+Machine_Downtime[[#This Row],[splindle_speed_risk]]+Machine_Downtime[[#This Row],[pressure_risk]]</f>
        <v>2</v>
      </c>
      <c r="V1686" s="3" t="str">
        <f>IF(Machine_Downtime[[#This Row],[risk_score]]&gt;=5,"High",IF(Machine_Downtime[[#This Row],[risk_score]]&gt;=3,"Medium","Low"))</f>
        <v>Low</v>
      </c>
    </row>
    <row r="1687" spans="1:22" x14ac:dyDescent="0.3">
      <c r="A1687" t="s">
        <v>434</v>
      </c>
      <c r="B1687" t="s">
        <v>17</v>
      </c>
      <c r="C1687" t="s">
        <v>18</v>
      </c>
      <c r="D1687" s="3">
        <v>98.365140620000005</v>
      </c>
      <c r="E1687" s="3">
        <v>5.2120086260000003</v>
      </c>
      <c r="F1687" s="3">
        <v>6.1959058919999999</v>
      </c>
      <c r="G1687" s="3">
        <v>4.5</v>
      </c>
      <c r="H1687" s="3">
        <v>45.6</v>
      </c>
      <c r="I1687" s="3">
        <v>29.2</v>
      </c>
      <c r="J1687" s="3">
        <v>0.86099999999999999</v>
      </c>
      <c r="K1687" s="3">
        <v>10.198</v>
      </c>
      <c r="L1687" s="3">
        <v>20951</v>
      </c>
      <c r="M1687" s="3" t="s">
        <v>102</v>
      </c>
      <c r="N1687" s="3">
        <v>22.7865973</v>
      </c>
      <c r="O1687" s="3">
        <v>3.08</v>
      </c>
      <c r="P1687" t="s">
        <v>37</v>
      </c>
      <c r="Q1687" s="3">
        <f t="shared" si="52"/>
        <v>0</v>
      </c>
      <c r="R1687" s="3">
        <f t="shared" si="53"/>
        <v>0</v>
      </c>
      <c r="S1687" s="3">
        <f>IF(Machine_Downtime[[#This Row],[Coolant_Temperature]]&gt;18,2,0)</f>
        <v>0</v>
      </c>
      <c r="T1687" s="3">
        <f>IF(Machine_Downtime[[#This Row],[Torque]]&gt;24,2,0)</f>
        <v>0</v>
      </c>
      <c r="U1687" s="3">
        <f>Machine_Downtime[[#This Row],[torque_risk]]+Machine_Downtime[[#This Row],[temperature_risk]]+Machine_Downtime[[#This Row],[splindle_speed_risk]]+Machine_Downtime[[#This Row],[pressure_risk]]</f>
        <v>0</v>
      </c>
      <c r="V1687" s="3" t="str">
        <f>IF(Machine_Downtime[[#This Row],[risk_score]]&gt;=5,"High",IF(Machine_Downtime[[#This Row],[risk_score]]&gt;=3,"Medium","Low"))</f>
        <v>Low</v>
      </c>
    </row>
    <row r="1688" spans="1:22" x14ac:dyDescent="0.3">
      <c r="A1688" t="s">
        <v>434</v>
      </c>
      <c r="B1688" t="s">
        <v>28</v>
      </c>
      <c r="C1688" t="s">
        <v>29</v>
      </c>
      <c r="D1688" s="3">
        <v>146.8200823</v>
      </c>
      <c r="E1688" s="3">
        <v>5.2178648069999998</v>
      </c>
      <c r="F1688" s="3">
        <v>6.35878443</v>
      </c>
      <c r="G1688" s="3">
        <v>22.3</v>
      </c>
      <c r="H1688" s="3">
        <v>47.5</v>
      </c>
      <c r="I1688" s="3">
        <v>36.700000000000003</v>
      </c>
      <c r="J1688" s="3">
        <v>1.2909999999999999</v>
      </c>
      <c r="K1688" s="3">
        <v>26.297000000000001</v>
      </c>
      <c r="L1688" s="3">
        <v>17726</v>
      </c>
      <c r="M1688" s="3" t="s">
        <v>220</v>
      </c>
      <c r="N1688" s="3">
        <v>22.762694889999999</v>
      </c>
      <c r="O1688" s="3">
        <v>2.95</v>
      </c>
      <c r="P1688" t="s">
        <v>37</v>
      </c>
      <c r="Q1688" s="3">
        <f t="shared" si="52"/>
        <v>0</v>
      </c>
      <c r="R1688" s="3">
        <f t="shared" si="53"/>
        <v>2</v>
      </c>
      <c r="S1688" s="3">
        <f>IF(Machine_Downtime[[#This Row],[Coolant_Temperature]]&gt;18,2,0)</f>
        <v>2</v>
      </c>
      <c r="T1688" s="3">
        <f>IF(Machine_Downtime[[#This Row],[Torque]]&gt;24,2,0)</f>
        <v>0</v>
      </c>
      <c r="U1688" s="3">
        <f>Machine_Downtime[[#This Row],[torque_risk]]+Machine_Downtime[[#This Row],[temperature_risk]]+Machine_Downtime[[#This Row],[splindle_speed_risk]]+Machine_Downtime[[#This Row],[pressure_risk]]</f>
        <v>4</v>
      </c>
      <c r="V1688" s="3" t="str">
        <f>IF(Machine_Downtime[[#This Row],[risk_score]]&gt;=5,"High",IF(Machine_Downtime[[#This Row],[risk_score]]&gt;=3,"Medium","Low"))</f>
        <v>Medium</v>
      </c>
    </row>
    <row r="1689" spans="1:22" x14ac:dyDescent="0.3">
      <c r="A1689" t="s">
        <v>434</v>
      </c>
      <c r="B1689" t="s">
        <v>28</v>
      </c>
      <c r="C1689" t="s">
        <v>29</v>
      </c>
      <c r="D1689" s="3">
        <v>173.3260248</v>
      </c>
      <c r="E1689" s="3">
        <v>5.2113327050000002</v>
      </c>
      <c r="F1689" s="3">
        <v>6.636679655</v>
      </c>
      <c r="G1689" s="3">
        <v>9.9</v>
      </c>
      <c r="H1689" s="3">
        <v>52.1</v>
      </c>
      <c r="I1689" s="3">
        <v>31.8</v>
      </c>
      <c r="J1689" s="3">
        <v>1.2330000000000001</v>
      </c>
      <c r="K1689" s="3">
        <v>29.699000000000002</v>
      </c>
      <c r="L1689" s="3">
        <v>17726</v>
      </c>
      <c r="M1689" s="3" t="s">
        <v>87</v>
      </c>
      <c r="N1689" s="3">
        <v>32.720445460000001</v>
      </c>
      <c r="O1689" s="3">
        <v>1.87</v>
      </c>
      <c r="P1689" t="s">
        <v>37</v>
      </c>
      <c r="Q1689" s="3">
        <f t="shared" si="52"/>
        <v>0</v>
      </c>
      <c r="R1689" s="3">
        <f t="shared" si="53"/>
        <v>0</v>
      </c>
      <c r="S1689" s="3">
        <f>IF(Machine_Downtime[[#This Row],[Coolant_Temperature]]&gt;18,2,0)</f>
        <v>0</v>
      </c>
      <c r="T1689" s="3">
        <f>IF(Machine_Downtime[[#This Row],[Torque]]&gt;24,2,0)</f>
        <v>2</v>
      </c>
      <c r="U1689" s="3">
        <f>Machine_Downtime[[#This Row],[torque_risk]]+Machine_Downtime[[#This Row],[temperature_risk]]+Machine_Downtime[[#This Row],[splindle_speed_risk]]+Machine_Downtime[[#This Row],[pressure_risk]]</f>
        <v>2</v>
      </c>
      <c r="V1689" s="3" t="str">
        <f>IF(Machine_Downtime[[#This Row],[risk_score]]&gt;=5,"High",IF(Machine_Downtime[[#This Row],[risk_score]]&gt;=3,"Medium","Low"))</f>
        <v>Low</v>
      </c>
    </row>
    <row r="1690" spans="1:22" x14ac:dyDescent="0.3">
      <c r="A1690" t="s">
        <v>434</v>
      </c>
      <c r="B1690" t="s">
        <v>28</v>
      </c>
      <c r="C1690" t="s">
        <v>29</v>
      </c>
      <c r="D1690" s="3">
        <v>140.65690599999999</v>
      </c>
      <c r="E1690" s="3">
        <v>5.207948021</v>
      </c>
      <c r="F1690" s="3">
        <v>6.24757126</v>
      </c>
      <c r="G1690" s="3">
        <v>5.7</v>
      </c>
      <c r="H1690" s="3">
        <v>54.9</v>
      </c>
      <c r="I1690" s="3">
        <v>33.700000000000003</v>
      </c>
      <c r="J1690" s="3">
        <v>1.214</v>
      </c>
      <c r="K1690" s="3">
        <v>26.76</v>
      </c>
      <c r="L1690" s="3">
        <v>20942</v>
      </c>
      <c r="M1690" s="3" t="s">
        <v>124</v>
      </c>
      <c r="N1690" s="3">
        <v>33.923365019999999</v>
      </c>
      <c r="O1690" s="3">
        <v>1.91</v>
      </c>
      <c r="P1690" t="s">
        <v>37</v>
      </c>
      <c r="Q1690" s="3">
        <f t="shared" si="52"/>
        <v>0</v>
      </c>
      <c r="R1690" s="3">
        <f t="shared" si="53"/>
        <v>0</v>
      </c>
      <c r="S1690" s="3">
        <f>IF(Machine_Downtime[[#This Row],[Coolant_Temperature]]&gt;18,2,0)</f>
        <v>0</v>
      </c>
      <c r="T1690" s="3">
        <f>IF(Machine_Downtime[[#This Row],[Torque]]&gt;24,2,0)</f>
        <v>2</v>
      </c>
      <c r="U1690" s="3">
        <f>Machine_Downtime[[#This Row],[torque_risk]]+Machine_Downtime[[#This Row],[temperature_risk]]+Machine_Downtime[[#This Row],[splindle_speed_risk]]+Machine_Downtime[[#This Row],[pressure_risk]]</f>
        <v>2</v>
      </c>
      <c r="V1690" s="3" t="str">
        <f>IF(Machine_Downtime[[#This Row],[risk_score]]&gt;=5,"High",IF(Machine_Downtime[[#This Row],[risk_score]]&gt;=3,"Medium","Low"))</f>
        <v>Low</v>
      </c>
    </row>
    <row r="1691" spans="1:22" x14ac:dyDescent="0.3">
      <c r="A1691" t="s">
        <v>434</v>
      </c>
      <c r="B1691" t="s">
        <v>17</v>
      </c>
      <c r="C1691" t="s">
        <v>18</v>
      </c>
      <c r="D1691" s="3">
        <v>134.02000000000001</v>
      </c>
      <c r="E1691" s="3">
        <v>6.893181921</v>
      </c>
      <c r="F1691" s="3">
        <v>6.3756056560000003</v>
      </c>
      <c r="G1691" s="3">
        <v>15.3</v>
      </c>
      <c r="H1691" s="3" t="s">
        <v>192</v>
      </c>
      <c r="I1691" s="3">
        <v>32.700000000000003</v>
      </c>
      <c r="J1691" s="3">
        <v>1.526</v>
      </c>
      <c r="K1691" s="3">
        <v>15.106999999999999</v>
      </c>
      <c r="L1691" s="3">
        <v>17919</v>
      </c>
      <c r="M1691" s="3" t="s">
        <v>190</v>
      </c>
      <c r="N1691" s="3">
        <v>26.157580410000001</v>
      </c>
      <c r="O1691" s="3">
        <v>3.93</v>
      </c>
      <c r="P1691" t="s">
        <v>21</v>
      </c>
      <c r="Q1691" s="3">
        <f t="shared" si="52"/>
        <v>0</v>
      </c>
      <c r="R1691" s="3">
        <f t="shared" si="53"/>
        <v>2</v>
      </c>
      <c r="S1691" s="3">
        <f>IF(Machine_Downtime[[#This Row],[Coolant_Temperature]]&gt;18,2,0)</f>
        <v>0</v>
      </c>
      <c r="T1691" s="3">
        <f>IF(Machine_Downtime[[#This Row],[Torque]]&gt;24,2,0)</f>
        <v>2</v>
      </c>
      <c r="U1691" s="3">
        <f>Machine_Downtime[[#This Row],[torque_risk]]+Machine_Downtime[[#This Row],[temperature_risk]]+Machine_Downtime[[#This Row],[splindle_speed_risk]]+Machine_Downtime[[#This Row],[pressure_risk]]</f>
        <v>4</v>
      </c>
      <c r="V1691" s="3" t="str">
        <f>IF(Machine_Downtime[[#This Row],[risk_score]]&gt;=5,"High",IF(Machine_Downtime[[#This Row],[risk_score]]&gt;=3,"Medium","Low"))</f>
        <v>Medium</v>
      </c>
    </row>
    <row r="1692" spans="1:22" x14ac:dyDescent="0.3">
      <c r="A1692" t="s">
        <v>435</v>
      </c>
      <c r="B1692" t="s">
        <v>17</v>
      </c>
      <c r="C1692" t="s">
        <v>18</v>
      </c>
      <c r="D1692" s="3">
        <v>118.83525880000001</v>
      </c>
      <c r="E1692" s="3">
        <v>5.4244269789999997</v>
      </c>
      <c r="F1692" s="3">
        <v>6.6429713919999998</v>
      </c>
      <c r="G1692" s="3">
        <v>24.2</v>
      </c>
      <c r="H1692" s="3">
        <v>48.2</v>
      </c>
      <c r="I1692" s="3">
        <v>31.9</v>
      </c>
      <c r="J1692" s="3">
        <v>1.8740000000000001</v>
      </c>
      <c r="K1692" s="3">
        <v>34.206000000000003</v>
      </c>
      <c r="L1692" s="3">
        <v>21717</v>
      </c>
      <c r="M1692" s="3" t="s">
        <v>54</v>
      </c>
      <c r="N1692" s="3">
        <v>32.370455710000002</v>
      </c>
      <c r="O1692" s="3">
        <v>1.91</v>
      </c>
      <c r="P1692" t="s">
        <v>37</v>
      </c>
      <c r="Q1692" s="3">
        <f t="shared" si="52"/>
        <v>0</v>
      </c>
      <c r="R1692" s="3">
        <f t="shared" si="53"/>
        <v>0</v>
      </c>
      <c r="S1692" s="3">
        <f>IF(Machine_Downtime[[#This Row],[Coolant_Temperature]]&gt;18,2,0)</f>
        <v>2</v>
      </c>
      <c r="T1692" s="3">
        <f>IF(Machine_Downtime[[#This Row],[Torque]]&gt;24,2,0)</f>
        <v>2</v>
      </c>
      <c r="U1692" s="3">
        <f>Machine_Downtime[[#This Row],[torque_risk]]+Machine_Downtime[[#This Row],[temperature_risk]]+Machine_Downtime[[#This Row],[splindle_speed_risk]]+Machine_Downtime[[#This Row],[pressure_risk]]</f>
        <v>4</v>
      </c>
      <c r="V1692" s="3" t="str">
        <f>IF(Machine_Downtime[[#This Row],[risk_score]]&gt;=5,"High",IF(Machine_Downtime[[#This Row],[risk_score]]&gt;=3,"Medium","Low"))</f>
        <v>Medium</v>
      </c>
    </row>
    <row r="1693" spans="1:22" x14ac:dyDescent="0.3">
      <c r="A1693" t="s">
        <v>435</v>
      </c>
      <c r="B1693" t="s">
        <v>17</v>
      </c>
      <c r="C1693" t="s">
        <v>18</v>
      </c>
      <c r="D1693" s="3">
        <v>73.5721609</v>
      </c>
      <c r="E1693" s="3">
        <v>5.3347201230000003</v>
      </c>
      <c r="F1693" s="3">
        <v>6.1448777889999997</v>
      </c>
      <c r="G1693" s="3">
        <v>23.5</v>
      </c>
      <c r="H1693" s="3">
        <v>42.9</v>
      </c>
      <c r="I1693" s="3">
        <v>33.9</v>
      </c>
      <c r="J1693" s="3">
        <v>0.90200000000000002</v>
      </c>
      <c r="K1693" s="3">
        <v>20.358000000000001</v>
      </c>
      <c r="L1693" s="3">
        <v>21426</v>
      </c>
      <c r="M1693" s="3" t="s">
        <v>44</v>
      </c>
      <c r="N1693" s="3">
        <v>33.923365019999999</v>
      </c>
      <c r="O1693" s="3">
        <v>1.99</v>
      </c>
      <c r="P1693" t="s">
        <v>37</v>
      </c>
      <c r="Q1693" s="3">
        <f t="shared" si="52"/>
        <v>2</v>
      </c>
      <c r="R1693" s="3">
        <f t="shared" si="53"/>
        <v>2</v>
      </c>
      <c r="S1693" s="3">
        <f>IF(Machine_Downtime[[#This Row],[Coolant_Temperature]]&gt;18,2,0)</f>
        <v>2</v>
      </c>
      <c r="T1693" s="3">
        <f>IF(Machine_Downtime[[#This Row],[Torque]]&gt;24,2,0)</f>
        <v>2</v>
      </c>
      <c r="U1693" s="3">
        <f>Machine_Downtime[[#This Row],[torque_risk]]+Machine_Downtime[[#This Row],[temperature_risk]]+Machine_Downtime[[#This Row],[splindle_speed_risk]]+Machine_Downtime[[#This Row],[pressure_risk]]</f>
        <v>8</v>
      </c>
      <c r="V1693" s="3" t="str">
        <f>IF(Machine_Downtime[[#This Row],[risk_score]]&gt;=5,"High",IF(Machine_Downtime[[#This Row],[risk_score]]&gt;=3,"Medium","Low"))</f>
        <v>High</v>
      </c>
    </row>
    <row r="1694" spans="1:22" x14ac:dyDescent="0.3">
      <c r="A1694" t="s">
        <v>435</v>
      </c>
      <c r="B1694" t="s">
        <v>28</v>
      </c>
      <c r="C1694" t="s">
        <v>29</v>
      </c>
      <c r="D1694" s="3">
        <v>173.22</v>
      </c>
      <c r="E1694" s="3">
        <v>4.4474957799999997</v>
      </c>
      <c r="F1694" s="3">
        <v>6.5944769900000004</v>
      </c>
      <c r="G1694" s="3">
        <v>26.2</v>
      </c>
      <c r="H1694" s="3">
        <v>51.3</v>
      </c>
      <c r="I1694" s="3">
        <v>37.5</v>
      </c>
      <c r="J1694" s="3">
        <v>1.0580000000000001</v>
      </c>
      <c r="K1694" s="3">
        <v>23.617999999999999</v>
      </c>
      <c r="L1694" s="3">
        <v>20504</v>
      </c>
      <c r="M1694" s="3" t="s">
        <v>151</v>
      </c>
      <c r="N1694" s="3">
        <v>14.447050389999999</v>
      </c>
      <c r="O1694" s="3">
        <v>2.33</v>
      </c>
      <c r="P1694" t="s">
        <v>21</v>
      </c>
      <c r="Q1694" s="3">
        <f t="shared" si="52"/>
        <v>0</v>
      </c>
      <c r="R1694" s="3">
        <f t="shared" si="53"/>
        <v>2</v>
      </c>
      <c r="S1694" s="3">
        <f>IF(Machine_Downtime[[#This Row],[Coolant_Temperature]]&gt;18,2,0)</f>
        <v>2</v>
      </c>
      <c r="T1694" s="3">
        <f>IF(Machine_Downtime[[#This Row],[Torque]]&gt;24,2,0)</f>
        <v>0</v>
      </c>
      <c r="U1694" s="3">
        <f>Machine_Downtime[[#This Row],[torque_risk]]+Machine_Downtime[[#This Row],[temperature_risk]]+Machine_Downtime[[#This Row],[splindle_speed_risk]]+Machine_Downtime[[#This Row],[pressure_risk]]</f>
        <v>4</v>
      </c>
      <c r="V1694" s="3" t="str">
        <f>IF(Machine_Downtime[[#This Row],[risk_score]]&gt;=5,"High",IF(Machine_Downtime[[#This Row],[risk_score]]&gt;=3,"Medium","Low"))</f>
        <v>Medium</v>
      </c>
    </row>
    <row r="1695" spans="1:22" x14ac:dyDescent="0.3">
      <c r="A1695" t="s">
        <v>435</v>
      </c>
      <c r="B1695" t="s">
        <v>23</v>
      </c>
      <c r="C1695" t="s">
        <v>24</v>
      </c>
      <c r="D1695" s="3">
        <v>60.32</v>
      </c>
      <c r="E1695" s="3">
        <v>6.893181921</v>
      </c>
      <c r="F1695" s="3">
        <v>6.4185559159999999</v>
      </c>
      <c r="G1695" s="3">
        <v>30.3</v>
      </c>
      <c r="H1695" s="3">
        <v>45.2</v>
      </c>
      <c r="I1695" s="3">
        <v>31.1</v>
      </c>
      <c r="J1695" s="3">
        <v>1.256</v>
      </c>
      <c r="K1695" s="3">
        <v>23.465</v>
      </c>
      <c r="L1695" s="3">
        <v>26605</v>
      </c>
      <c r="M1695" s="3" t="s">
        <v>231</v>
      </c>
      <c r="N1695" s="3">
        <v>26.643710240000001</v>
      </c>
      <c r="O1695" s="3">
        <v>3.49</v>
      </c>
      <c r="P1695" t="s">
        <v>21</v>
      </c>
      <c r="Q1695" s="3">
        <f t="shared" si="52"/>
        <v>2</v>
      </c>
      <c r="R1695" s="3">
        <f t="shared" si="53"/>
        <v>2</v>
      </c>
      <c r="S1695" s="3">
        <f>IF(Machine_Downtime[[#This Row],[Coolant_Temperature]]&gt;18,2,0)</f>
        <v>2</v>
      </c>
      <c r="T1695" s="3">
        <f>IF(Machine_Downtime[[#This Row],[Torque]]&gt;24,2,0)</f>
        <v>2</v>
      </c>
      <c r="U1695" s="3">
        <f>Machine_Downtime[[#This Row],[torque_risk]]+Machine_Downtime[[#This Row],[temperature_risk]]+Machine_Downtime[[#This Row],[splindle_speed_risk]]+Machine_Downtime[[#This Row],[pressure_risk]]</f>
        <v>8</v>
      </c>
      <c r="V1695" s="3" t="str">
        <f>IF(Machine_Downtime[[#This Row],[risk_score]]&gt;=5,"High",IF(Machine_Downtime[[#This Row],[risk_score]]&gt;=3,"Medium","Low"))</f>
        <v>High</v>
      </c>
    </row>
    <row r="1696" spans="1:22" x14ac:dyDescent="0.3">
      <c r="A1696" t="s">
        <v>435</v>
      </c>
      <c r="B1696" t="s">
        <v>23</v>
      </c>
      <c r="C1696" t="s">
        <v>24</v>
      </c>
      <c r="D1696" s="3">
        <v>137.37</v>
      </c>
      <c r="E1696" s="3">
        <v>6.5603321990000003</v>
      </c>
      <c r="F1696" s="3">
        <v>5.743519772</v>
      </c>
      <c r="G1696" s="3">
        <v>25.6</v>
      </c>
      <c r="H1696" s="3">
        <v>45.7</v>
      </c>
      <c r="I1696" s="3">
        <v>32.6</v>
      </c>
      <c r="J1696" s="3">
        <v>1.228</v>
      </c>
      <c r="K1696" s="3">
        <v>19.699000000000002</v>
      </c>
      <c r="L1696" s="3">
        <v>21951</v>
      </c>
      <c r="M1696" s="3" t="s">
        <v>166</v>
      </c>
      <c r="N1696" s="3">
        <v>27.664252189999999</v>
      </c>
      <c r="O1696" s="3">
        <v>3.61</v>
      </c>
      <c r="P1696" t="s">
        <v>21</v>
      </c>
      <c r="Q1696" s="3">
        <f t="shared" si="52"/>
        <v>0</v>
      </c>
      <c r="R1696" s="3">
        <f t="shared" si="53"/>
        <v>2</v>
      </c>
      <c r="S1696" s="3">
        <f>IF(Machine_Downtime[[#This Row],[Coolant_Temperature]]&gt;18,2,0)</f>
        <v>2</v>
      </c>
      <c r="T1696" s="3">
        <f>IF(Machine_Downtime[[#This Row],[Torque]]&gt;24,2,0)</f>
        <v>2</v>
      </c>
      <c r="U1696" s="3">
        <f>Machine_Downtime[[#This Row],[torque_risk]]+Machine_Downtime[[#This Row],[temperature_risk]]+Machine_Downtime[[#This Row],[splindle_speed_risk]]+Machine_Downtime[[#This Row],[pressure_risk]]</f>
        <v>6</v>
      </c>
      <c r="V1696" s="3" t="str">
        <f>IF(Machine_Downtime[[#This Row],[risk_score]]&gt;=5,"High",IF(Machine_Downtime[[#This Row],[risk_score]]&gt;=3,"Medium","Low"))</f>
        <v>High</v>
      </c>
    </row>
    <row r="1697" spans="1:22" x14ac:dyDescent="0.3">
      <c r="A1697" t="s">
        <v>435</v>
      </c>
      <c r="B1697" t="s">
        <v>17</v>
      </c>
      <c r="C1697" t="s">
        <v>18</v>
      </c>
      <c r="D1697" s="3">
        <v>77.56</v>
      </c>
      <c r="E1697" s="3">
        <v>4.4459263130000002</v>
      </c>
      <c r="F1697" s="3">
        <v>7.2604511709999997</v>
      </c>
      <c r="G1697" s="3" t="s">
        <v>50</v>
      </c>
      <c r="H1697" s="3">
        <v>45.2</v>
      </c>
      <c r="I1697" s="3">
        <v>35.6</v>
      </c>
      <c r="J1697" s="3">
        <v>1.393</v>
      </c>
      <c r="K1697" s="3">
        <v>21.866</v>
      </c>
      <c r="L1697" s="3">
        <v>17912</v>
      </c>
      <c r="M1697" s="3" t="s">
        <v>200</v>
      </c>
      <c r="N1697" s="3">
        <v>26.652635100000001</v>
      </c>
      <c r="O1697" s="3">
        <v>3.49</v>
      </c>
      <c r="P1697" t="s">
        <v>21</v>
      </c>
      <c r="Q1697" s="3">
        <f t="shared" si="52"/>
        <v>2</v>
      </c>
      <c r="R1697" s="3">
        <f t="shared" si="53"/>
        <v>2</v>
      </c>
      <c r="S1697" s="3">
        <f>IF(Machine_Downtime[[#This Row],[Coolant_Temperature]]&gt;18,2,0)</f>
        <v>2</v>
      </c>
      <c r="T1697" s="3">
        <f>IF(Machine_Downtime[[#This Row],[Torque]]&gt;24,2,0)</f>
        <v>2</v>
      </c>
      <c r="U1697" s="3">
        <f>Machine_Downtime[[#This Row],[torque_risk]]+Machine_Downtime[[#This Row],[temperature_risk]]+Machine_Downtime[[#This Row],[splindle_speed_risk]]+Machine_Downtime[[#This Row],[pressure_risk]]</f>
        <v>8</v>
      </c>
      <c r="V1697" s="3" t="str">
        <f>IF(Machine_Downtime[[#This Row],[risk_score]]&gt;=5,"High",IF(Machine_Downtime[[#This Row],[risk_score]]&gt;=3,"Medium","Low"))</f>
        <v>High</v>
      </c>
    </row>
    <row r="1698" spans="1:22" x14ac:dyDescent="0.3">
      <c r="A1698" t="s">
        <v>435</v>
      </c>
      <c r="B1698" t="s">
        <v>28</v>
      </c>
      <c r="C1698" t="s">
        <v>29</v>
      </c>
      <c r="D1698" s="3">
        <v>89.53</v>
      </c>
      <c r="E1698" s="3">
        <v>6.863944117</v>
      </c>
      <c r="F1698" s="3">
        <v>6.6471543979999996</v>
      </c>
      <c r="G1698" s="3">
        <v>29.8</v>
      </c>
      <c r="H1698" s="3">
        <v>42.4</v>
      </c>
      <c r="I1698" s="3">
        <v>33.5</v>
      </c>
      <c r="J1698" s="3">
        <v>1.0389999999999999</v>
      </c>
      <c r="K1698" s="3">
        <v>35.985999999999997</v>
      </c>
      <c r="L1698" s="3">
        <v>27613</v>
      </c>
      <c r="M1698" s="3" t="s">
        <v>105</v>
      </c>
      <c r="N1698" s="3">
        <v>16.44955444</v>
      </c>
      <c r="O1698" s="3">
        <v>3.69</v>
      </c>
      <c r="P1698" t="s">
        <v>21</v>
      </c>
      <c r="Q1698" s="3">
        <f t="shared" si="52"/>
        <v>2</v>
      </c>
      <c r="R1698" s="3">
        <f t="shared" si="53"/>
        <v>0</v>
      </c>
      <c r="S1698" s="3">
        <f>IF(Machine_Downtime[[#This Row],[Coolant_Temperature]]&gt;18,2,0)</f>
        <v>2</v>
      </c>
      <c r="T1698" s="3">
        <f>IF(Machine_Downtime[[#This Row],[Torque]]&gt;24,2,0)</f>
        <v>0</v>
      </c>
      <c r="U1698" s="3">
        <f>Machine_Downtime[[#This Row],[torque_risk]]+Machine_Downtime[[#This Row],[temperature_risk]]+Machine_Downtime[[#This Row],[splindle_speed_risk]]+Machine_Downtime[[#This Row],[pressure_risk]]</f>
        <v>4</v>
      </c>
      <c r="V1698" s="3" t="str">
        <f>IF(Machine_Downtime[[#This Row],[risk_score]]&gt;=5,"High",IF(Machine_Downtime[[#This Row],[risk_score]]&gt;=3,"Medium","Low"))</f>
        <v>Medium</v>
      </c>
    </row>
    <row r="1699" spans="1:22" x14ac:dyDescent="0.3">
      <c r="A1699" t="s">
        <v>435</v>
      </c>
      <c r="B1699" t="s">
        <v>28</v>
      </c>
      <c r="C1699" t="s">
        <v>29</v>
      </c>
      <c r="D1699" s="3">
        <v>86.48</v>
      </c>
      <c r="E1699" s="3">
        <v>4.3112689910000004</v>
      </c>
      <c r="F1699" s="3">
        <v>6.0958385420000001</v>
      </c>
      <c r="G1699" s="3">
        <v>25.6</v>
      </c>
      <c r="H1699" s="3">
        <v>48.1</v>
      </c>
      <c r="I1699" s="3" t="s">
        <v>121</v>
      </c>
      <c r="J1699" s="3">
        <v>0.84299999999999997</v>
      </c>
      <c r="K1699" s="3">
        <v>31.689</v>
      </c>
      <c r="L1699" s="3">
        <v>17259</v>
      </c>
      <c r="M1699" s="3" t="s">
        <v>43</v>
      </c>
      <c r="N1699" s="3">
        <v>27.661046410000001</v>
      </c>
      <c r="O1699" s="3">
        <v>3.93</v>
      </c>
      <c r="P1699" t="s">
        <v>21</v>
      </c>
      <c r="Q1699" s="3">
        <f t="shared" si="52"/>
        <v>2</v>
      </c>
      <c r="R1699" s="3">
        <f t="shared" si="53"/>
        <v>2</v>
      </c>
      <c r="S1699" s="3">
        <f>IF(Machine_Downtime[[#This Row],[Coolant_Temperature]]&gt;18,2,0)</f>
        <v>2</v>
      </c>
      <c r="T1699" s="3">
        <f>IF(Machine_Downtime[[#This Row],[Torque]]&gt;24,2,0)</f>
        <v>2</v>
      </c>
      <c r="U1699" s="3">
        <f>Machine_Downtime[[#This Row],[torque_risk]]+Machine_Downtime[[#This Row],[temperature_risk]]+Machine_Downtime[[#This Row],[splindle_speed_risk]]+Machine_Downtime[[#This Row],[pressure_risk]]</f>
        <v>8</v>
      </c>
      <c r="V1699" s="3" t="str">
        <f>IF(Machine_Downtime[[#This Row],[risk_score]]&gt;=5,"High",IF(Machine_Downtime[[#This Row],[risk_score]]&gt;=3,"Medium","Low"))</f>
        <v>High</v>
      </c>
    </row>
    <row r="1700" spans="1:22" x14ac:dyDescent="0.3">
      <c r="A1700" t="s">
        <v>435</v>
      </c>
      <c r="B1700" t="s">
        <v>28</v>
      </c>
      <c r="C1700" t="s">
        <v>29</v>
      </c>
      <c r="D1700" s="3">
        <v>71.040000000000006</v>
      </c>
      <c r="E1700" s="3">
        <v>6.893181921</v>
      </c>
      <c r="F1700" s="3">
        <v>7.1615293290000004</v>
      </c>
      <c r="G1700" s="3">
        <v>14.7</v>
      </c>
      <c r="H1700" s="3">
        <v>44.4</v>
      </c>
      <c r="I1700" s="3">
        <v>38.799999999999997</v>
      </c>
      <c r="J1700" s="3">
        <v>1.1679999999999999</v>
      </c>
      <c r="K1700" s="3">
        <v>21.579000000000001</v>
      </c>
      <c r="L1700" s="3">
        <v>17919</v>
      </c>
      <c r="M1700" s="3" t="s">
        <v>131</v>
      </c>
      <c r="N1700" s="3">
        <v>16.44955444</v>
      </c>
      <c r="O1700" s="3">
        <v>3.49</v>
      </c>
      <c r="P1700" t="s">
        <v>21</v>
      </c>
      <c r="Q1700" s="3">
        <f t="shared" si="52"/>
        <v>2</v>
      </c>
      <c r="R1700" s="3">
        <f t="shared" si="53"/>
        <v>0</v>
      </c>
      <c r="S1700" s="3">
        <f>IF(Machine_Downtime[[#This Row],[Coolant_Temperature]]&gt;18,2,0)</f>
        <v>0</v>
      </c>
      <c r="T1700" s="3">
        <f>IF(Machine_Downtime[[#This Row],[Torque]]&gt;24,2,0)</f>
        <v>0</v>
      </c>
      <c r="U1700" s="3">
        <f>Machine_Downtime[[#This Row],[torque_risk]]+Machine_Downtime[[#This Row],[temperature_risk]]+Machine_Downtime[[#This Row],[splindle_speed_risk]]+Machine_Downtime[[#This Row],[pressure_risk]]</f>
        <v>2</v>
      </c>
      <c r="V1700" s="3" t="str">
        <f>IF(Machine_Downtime[[#This Row],[risk_score]]&gt;=5,"High",IF(Machine_Downtime[[#This Row],[risk_score]]&gt;=3,"Medium","Low"))</f>
        <v>Low</v>
      </c>
    </row>
    <row r="1701" spans="1:22" x14ac:dyDescent="0.3">
      <c r="A1701" t="s">
        <v>435</v>
      </c>
      <c r="B1701" t="s">
        <v>23</v>
      </c>
      <c r="C1701" t="s">
        <v>24</v>
      </c>
      <c r="D1701" s="3">
        <v>90.4587468</v>
      </c>
      <c r="E1701" s="3">
        <v>5.5264385579999997</v>
      </c>
      <c r="F1701" s="3">
        <v>6.1711041739999999</v>
      </c>
      <c r="G1701" s="3">
        <v>8.6999999999999993</v>
      </c>
      <c r="H1701" s="3">
        <v>48.9</v>
      </c>
      <c r="I1701" s="3">
        <v>40.5</v>
      </c>
      <c r="J1701" s="3">
        <v>0.60399999999999998</v>
      </c>
      <c r="K1701" s="3">
        <v>20.545999999999999</v>
      </c>
      <c r="L1701" s="3">
        <v>22136</v>
      </c>
      <c r="M1701" s="3" t="s">
        <v>190</v>
      </c>
      <c r="N1701" s="3">
        <v>32.370455710000002</v>
      </c>
      <c r="O1701" s="3">
        <v>2.02</v>
      </c>
      <c r="P1701" t="s">
        <v>37</v>
      </c>
      <c r="Q1701" s="3">
        <f t="shared" si="52"/>
        <v>0</v>
      </c>
      <c r="R1701" s="3">
        <f t="shared" si="53"/>
        <v>0</v>
      </c>
      <c r="S1701" s="3">
        <f>IF(Machine_Downtime[[#This Row],[Coolant_Temperature]]&gt;18,2,0)</f>
        <v>0</v>
      </c>
      <c r="T1701" s="3">
        <f>IF(Machine_Downtime[[#This Row],[Torque]]&gt;24,2,0)</f>
        <v>2</v>
      </c>
      <c r="U1701" s="3">
        <f>Machine_Downtime[[#This Row],[torque_risk]]+Machine_Downtime[[#This Row],[temperature_risk]]+Machine_Downtime[[#This Row],[splindle_speed_risk]]+Machine_Downtime[[#This Row],[pressure_risk]]</f>
        <v>2</v>
      </c>
      <c r="V1701" s="3" t="str">
        <f>IF(Machine_Downtime[[#This Row],[risk_score]]&gt;=5,"High",IF(Machine_Downtime[[#This Row],[risk_score]]&gt;=3,"Medium","Low"))</f>
        <v>Low</v>
      </c>
    </row>
    <row r="1702" spans="1:22" x14ac:dyDescent="0.3">
      <c r="A1702" t="s">
        <v>435</v>
      </c>
      <c r="B1702" t="s">
        <v>28</v>
      </c>
      <c r="C1702" t="s">
        <v>29</v>
      </c>
      <c r="D1702" s="3">
        <v>80.726488000000003</v>
      </c>
      <c r="E1702" s="3">
        <v>5.4234232779999996</v>
      </c>
      <c r="F1702" s="3">
        <v>6.4221957950000004</v>
      </c>
      <c r="G1702" s="3">
        <v>9.9</v>
      </c>
      <c r="H1702" s="3">
        <v>42.8</v>
      </c>
      <c r="I1702" s="3">
        <v>34.6</v>
      </c>
      <c r="J1702" s="3">
        <v>1.2110000000000001</v>
      </c>
      <c r="K1702" s="3">
        <v>30.78</v>
      </c>
      <c r="L1702" s="3">
        <v>21710</v>
      </c>
      <c r="M1702" s="3" t="s">
        <v>245</v>
      </c>
      <c r="N1702" s="3">
        <v>35.580333660000001</v>
      </c>
      <c r="O1702" s="3">
        <v>2.17</v>
      </c>
      <c r="P1702" t="s">
        <v>37</v>
      </c>
      <c r="Q1702" s="3">
        <f t="shared" si="52"/>
        <v>2</v>
      </c>
      <c r="R1702" s="3">
        <f t="shared" si="53"/>
        <v>2</v>
      </c>
      <c r="S1702" s="3">
        <f>IF(Machine_Downtime[[#This Row],[Coolant_Temperature]]&gt;18,2,0)</f>
        <v>0</v>
      </c>
      <c r="T1702" s="3">
        <f>IF(Machine_Downtime[[#This Row],[Torque]]&gt;24,2,0)</f>
        <v>2</v>
      </c>
      <c r="U1702" s="3">
        <f>Machine_Downtime[[#This Row],[torque_risk]]+Machine_Downtime[[#This Row],[temperature_risk]]+Machine_Downtime[[#This Row],[splindle_speed_risk]]+Machine_Downtime[[#This Row],[pressure_risk]]</f>
        <v>6</v>
      </c>
      <c r="V1702" s="3" t="str">
        <f>IF(Machine_Downtime[[#This Row],[risk_score]]&gt;=5,"High",IF(Machine_Downtime[[#This Row],[risk_score]]&gt;=3,"Medium","Low"))</f>
        <v>High</v>
      </c>
    </row>
    <row r="1703" spans="1:22" x14ac:dyDescent="0.3">
      <c r="A1703" t="s">
        <v>435</v>
      </c>
      <c r="B1703" t="s">
        <v>17</v>
      </c>
      <c r="C1703" t="s">
        <v>18</v>
      </c>
      <c r="D1703" s="3">
        <v>81.138221200000004</v>
      </c>
      <c r="E1703" s="3">
        <v>5.3331289589999997</v>
      </c>
      <c r="F1703" s="3">
        <v>6.0521756790000003</v>
      </c>
      <c r="G1703" s="3">
        <v>10.6</v>
      </c>
      <c r="H1703" s="3">
        <v>46.1</v>
      </c>
      <c r="I1703" s="3">
        <v>31.2</v>
      </c>
      <c r="J1703" s="3">
        <v>0.79800000000000004</v>
      </c>
      <c r="K1703" s="3">
        <v>26.632999999999999</v>
      </c>
      <c r="L1703" s="3">
        <v>21426</v>
      </c>
      <c r="M1703" s="3" t="s">
        <v>42</v>
      </c>
      <c r="N1703" s="3">
        <v>30.51400825</v>
      </c>
      <c r="O1703" s="3">
        <v>2.11</v>
      </c>
      <c r="P1703" t="s">
        <v>37</v>
      </c>
      <c r="Q1703" s="3">
        <f t="shared" si="52"/>
        <v>2</v>
      </c>
      <c r="R1703" s="3">
        <f t="shared" si="53"/>
        <v>2</v>
      </c>
      <c r="S1703" s="3">
        <f>IF(Machine_Downtime[[#This Row],[Coolant_Temperature]]&gt;18,2,0)</f>
        <v>0</v>
      </c>
      <c r="T1703" s="3">
        <f>IF(Machine_Downtime[[#This Row],[Torque]]&gt;24,2,0)</f>
        <v>2</v>
      </c>
      <c r="U1703" s="3">
        <f>Machine_Downtime[[#This Row],[torque_risk]]+Machine_Downtime[[#This Row],[temperature_risk]]+Machine_Downtime[[#This Row],[splindle_speed_risk]]+Machine_Downtime[[#This Row],[pressure_risk]]</f>
        <v>6</v>
      </c>
      <c r="V1703" s="3" t="str">
        <f>IF(Machine_Downtime[[#This Row],[risk_score]]&gt;=5,"High",IF(Machine_Downtime[[#This Row],[risk_score]]&gt;=3,"Medium","Low"))</f>
        <v>High</v>
      </c>
    </row>
    <row r="1704" spans="1:22" x14ac:dyDescent="0.3">
      <c r="A1704" t="s">
        <v>435</v>
      </c>
      <c r="B1704" t="s">
        <v>28</v>
      </c>
      <c r="C1704" t="s">
        <v>29</v>
      </c>
      <c r="D1704" s="3">
        <v>114.17710529999999</v>
      </c>
      <c r="E1704" s="3">
        <v>5.5236225379999997</v>
      </c>
      <c r="F1704" s="3">
        <v>6.508728713</v>
      </c>
      <c r="G1704" s="3">
        <v>4.5</v>
      </c>
      <c r="H1704" s="3">
        <v>42.6</v>
      </c>
      <c r="I1704" s="3">
        <v>34.5</v>
      </c>
      <c r="J1704" s="3">
        <v>0.16</v>
      </c>
      <c r="K1704" s="3">
        <v>25.675000000000001</v>
      </c>
      <c r="L1704" s="3">
        <v>22128</v>
      </c>
      <c r="M1704" s="3" t="s">
        <v>185</v>
      </c>
      <c r="N1704" s="3">
        <v>33.923365019999999</v>
      </c>
      <c r="O1704" s="3">
        <v>1.87</v>
      </c>
      <c r="P1704" t="s">
        <v>37</v>
      </c>
      <c r="Q1704" s="3">
        <f t="shared" si="52"/>
        <v>0</v>
      </c>
      <c r="R1704" s="3">
        <f t="shared" si="53"/>
        <v>2</v>
      </c>
      <c r="S1704" s="3">
        <f>IF(Machine_Downtime[[#This Row],[Coolant_Temperature]]&gt;18,2,0)</f>
        <v>0</v>
      </c>
      <c r="T1704" s="3">
        <f>IF(Machine_Downtime[[#This Row],[Torque]]&gt;24,2,0)</f>
        <v>2</v>
      </c>
      <c r="U1704" s="3">
        <f>Machine_Downtime[[#This Row],[torque_risk]]+Machine_Downtime[[#This Row],[temperature_risk]]+Machine_Downtime[[#This Row],[splindle_speed_risk]]+Machine_Downtime[[#This Row],[pressure_risk]]</f>
        <v>4</v>
      </c>
      <c r="V1704" s="3" t="str">
        <f>IF(Machine_Downtime[[#This Row],[risk_score]]&gt;=5,"High",IF(Machine_Downtime[[#This Row],[risk_score]]&gt;=3,"Medium","Low"))</f>
        <v>Medium</v>
      </c>
    </row>
    <row r="1705" spans="1:22" x14ac:dyDescent="0.3">
      <c r="A1705" t="s">
        <v>435</v>
      </c>
      <c r="B1705" t="s">
        <v>23</v>
      </c>
      <c r="C1705" t="s">
        <v>24</v>
      </c>
      <c r="D1705" s="3">
        <v>156.50762520000001</v>
      </c>
      <c r="E1705" s="3">
        <v>5.5264382520000002</v>
      </c>
      <c r="F1705" s="3">
        <v>6.5632789850000002</v>
      </c>
      <c r="G1705" s="3">
        <v>6.8</v>
      </c>
      <c r="H1705" s="3">
        <v>52.5</v>
      </c>
      <c r="I1705" s="3" t="s">
        <v>63</v>
      </c>
      <c r="J1705" s="3">
        <v>1.0589999999999999</v>
      </c>
      <c r="K1705" s="3">
        <v>32.606000000000002</v>
      </c>
      <c r="L1705" s="3">
        <v>22134</v>
      </c>
      <c r="M1705" s="3" t="s">
        <v>96</v>
      </c>
      <c r="N1705" s="3">
        <v>35.581220899999998</v>
      </c>
      <c r="O1705" s="3">
        <v>1.88</v>
      </c>
      <c r="P1705" t="s">
        <v>37</v>
      </c>
      <c r="Q1705" s="3">
        <f t="shared" si="52"/>
        <v>0</v>
      </c>
      <c r="R1705" s="3">
        <f t="shared" si="53"/>
        <v>2</v>
      </c>
      <c r="S1705" s="3">
        <f>IF(Machine_Downtime[[#This Row],[Coolant_Temperature]]&gt;18,2,0)</f>
        <v>0</v>
      </c>
      <c r="T1705" s="3">
        <f>IF(Machine_Downtime[[#This Row],[Torque]]&gt;24,2,0)</f>
        <v>2</v>
      </c>
      <c r="U1705" s="3">
        <f>Machine_Downtime[[#This Row],[torque_risk]]+Machine_Downtime[[#This Row],[temperature_risk]]+Machine_Downtime[[#This Row],[splindle_speed_risk]]+Machine_Downtime[[#This Row],[pressure_risk]]</f>
        <v>4</v>
      </c>
      <c r="V1705" s="3" t="str">
        <f>IF(Machine_Downtime[[#This Row],[risk_score]]&gt;=5,"High",IF(Machine_Downtime[[#This Row],[risk_score]]&gt;=3,"Medium","Low"))</f>
        <v>Medium</v>
      </c>
    </row>
    <row r="1706" spans="1:22" x14ac:dyDescent="0.3">
      <c r="A1706" t="s">
        <v>435</v>
      </c>
      <c r="B1706" t="s">
        <v>28</v>
      </c>
      <c r="C1706" t="s">
        <v>29</v>
      </c>
      <c r="D1706" s="3">
        <v>126.0684189</v>
      </c>
      <c r="E1706" s="3">
        <v>5.5192948209999999</v>
      </c>
      <c r="F1706" s="3">
        <v>5.5286209370000003</v>
      </c>
      <c r="G1706" s="3">
        <v>8.6999999999999993</v>
      </c>
      <c r="H1706" s="3">
        <v>41.5</v>
      </c>
      <c r="I1706" s="3">
        <v>33.6</v>
      </c>
      <c r="J1706" s="3">
        <v>1.3680000000000001</v>
      </c>
      <c r="K1706" s="3">
        <v>30.04</v>
      </c>
      <c r="L1706" s="3">
        <v>22114</v>
      </c>
      <c r="M1706" s="3" t="s">
        <v>54</v>
      </c>
      <c r="N1706" s="3">
        <v>35.580333660000001</v>
      </c>
      <c r="O1706" s="3">
        <v>1.95</v>
      </c>
      <c r="P1706" t="s">
        <v>37</v>
      </c>
      <c r="Q1706" s="3">
        <f t="shared" si="52"/>
        <v>0</v>
      </c>
      <c r="R1706" s="3">
        <f t="shared" si="53"/>
        <v>2</v>
      </c>
      <c r="S1706" s="3">
        <f>IF(Machine_Downtime[[#This Row],[Coolant_Temperature]]&gt;18,2,0)</f>
        <v>0</v>
      </c>
      <c r="T1706" s="3">
        <f>IF(Machine_Downtime[[#This Row],[Torque]]&gt;24,2,0)</f>
        <v>2</v>
      </c>
      <c r="U1706" s="3">
        <f>Machine_Downtime[[#This Row],[torque_risk]]+Machine_Downtime[[#This Row],[temperature_risk]]+Machine_Downtime[[#This Row],[splindle_speed_risk]]+Machine_Downtime[[#This Row],[pressure_risk]]</f>
        <v>4</v>
      </c>
      <c r="V1706" s="3" t="str">
        <f>IF(Machine_Downtime[[#This Row],[risk_score]]&gt;=5,"High",IF(Machine_Downtime[[#This Row],[risk_score]]&gt;=3,"Medium","Low"))</f>
        <v>Medium</v>
      </c>
    </row>
    <row r="1707" spans="1:22" x14ac:dyDescent="0.3">
      <c r="A1707" t="s">
        <v>435</v>
      </c>
      <c r="B1707" t="s">
        <v>17</v>
      </c>
      <c r="C1707" t="s">
        <v>18</v>
      </c>
      <c r="D1707" s="3">
        <v>137.37</v>
      </c>
      <c r="E1707" s="3">
        <v>6.9606359080000004</v>
      </c>
      <c r="F1707" s="3">
        <v>6.4542646890000004</v>
      </c>
      <c r="G1707" s="3">
        <v>20.6</v>
      </c>
      <c r="H1707" s="3">
        <v>47.6</v>
      </c>
      <c r="I1707" s="3">
        <v>37.700000000000003</v>
      </c>
      <c r="J1707" s="3">
        <v>1.1890000000000001</v>
      </c>
      <c r="K1707" s="3">
        <v>25.21</v>
      </c>
      <c r="L1707" s="3">
        <v>21951</v>
      </c>
      <c r="M1707" s="3" t="s">
        <v>79</v>
      </c>
      <c r="N1707" s="3">
        <v>26.757202110000001</v>
      </c>
      <c r="O1707" s="3">
        <v>3.55</v>
      </c>
      <c r="P1707" t="s">
        <v>21</v>
      </c>
      <c r="Q1707" s="3">
        <f t="shared" si="52"/>
        <v>0</v>
      </c>
      <c r="R1707" s="3">
        <f t="shared" si="53"/>
        <v>2</v>
      </c>
      <c r="S1707" s="3">
        <f>IF(Machine_Downtime[[#This Row],[Coolant_Temperature]]&gt;18,2,0)</f>
        <v>2</v>
      </c>
      <c r="T1707" s="3">
        <f>IF(Machine_Downtime[[#This Row],[Torque]]&gt;24,2,0)</f>
        <v>2</v>
      </c>
      <c r="U1707" s="3">
        <f>Machine_Downtime[[#This Row],[torque_risk]]+Machine_Downtime[[#This Row],[temperature_risk]]+Machine_Downtime[[#This Row],[splindle_speed_risk]]+Machine_Downtime[[#This Row],[pressure_risk]]</f>
        <v>6</v>
      </c>
      <c r="V1707" s="3" t="str">
        <f>IF(Machine_Downtime[[#This Row],[risk_score]]&gt;=5,"High",IF(Machine_Downtime[[#This Row],[risk_score]]&gt;=3,"Medium","Low"))</f>
        <v>High</v>
      </c>
    </row>
    <row r="1708" spans="1:22" x14ac:dyDescent="0.3">
      <c r="A1708" t="s">
        <v>435</v>
      </c>
      <c r="B1708" t="s">
        <v>23</v>
      </c>
      <c r="C1708" t="s">
        <v>24</v>
      </c>
      <c r="D1708" s="3">
        <v>89.35</v>
      </c>
      <c r="E1708" s="3">
        <v>4.3285111929999998</v>
      </c>
      <c r="F1708" s="3">
        <v>6.3996049770000001</v>
      </c>
      <c r="G1708" s="3">
        <v>30.3</v>
      </c>
      <c r="H1708" s="3">
        <v>44.4</v>
      </c>
      <c r="I1708" s="3">
        <v>33.799999999999997</v>
      </c>
      <c r="J1708" s="3">
        <v>0.52</v>
      </c>
      <c r="K1708" s="3">
        <v>29.983000000000001</v>
      </c>
      <c r="L1708" s="3">
        <v>20504</v>
      </c>
      <c r="M1708" s="3" t="s">
        <v>220</v>
      </c>
      <c r="N1708" s="3">
        <v>27.4716308</v>
      </c>
      <c r="O1708" s="3">
        <v>3.55</v>
      </c>
      <c r="P1708" t="s">
        <v>21</v>
      </c>
      <c r="Q1708" s="3">
        <f t="shared" si="52"/>
        <v>2</v>
      </c>
      <c r="R1708" s="3">
        <f t="shared" si="53"/>
        <v>2</v>
      </c>
      <c r="S1708" s="3">
        <f>IF(Machine_Downtime[[#This Row],[Coolant_Temperature]]&gt;18,2,0)</f>
        <v>2</v>
      </c>
      <c r="T1708" s="3">
        <f>IF(Machine_Downtime[[#This Row],[Torque]]&gt;24,2,0)</f>
        <v>2</v>
      </c>
      <c r="U1708" s="3">
        <f>Machine_Downtime[[#This Row],[torque_risk]]+Machine_Downtime[[#This Row],[temperature_risk]]+Machine_Downtime[[#This Row],[splindle_speed_risk]]+Machine_Downtime[[#This Row],[pressure_risk]]</f>
        <v>8</v>
      </c>
      <c r="V1708" s="3" t="str">
        <f>IF(Machine_Downtime[[#This Row],[risk_score]]&gt;=5,"High",IF(Machine_Downtime[[#This Row],[risk_score]]&gt;=3,"Medium","Low"))</f>
        <v>High</v>
      </c>
    </row>
    <row r="1709" spans="1:22" x14ac:dyDescent="0.3">
      <c r="A1709" t="s">
        <v>435</v>
      </c>
      <c r="B1709" t="s">
        <v>23</v>
      </c>
      <c r="C1709" t="s">
        <v>24</v>
      </c>
      <c r="D1709" s="3">
        <v>131.9343101</v>
      </c>
      <c r="E1709" s="3">
        <v>5.3348756489999998</v>
      </c>
      <c r="F1709" s="3">
        <v>6.5926759739999996</v>
      </c>
      <c r="G1709" s="3">
        <v>23.5</v>
      </c>
      <c r="H1709" s="3">
        <v>46.7</v>
      </c>
      <c r="I1709" s="3">
        <v>35.700000000000003</v>
      </c>
      <c r="J1709" s="3">
        <v>1.206</v>
      </c>
      <c r="K1709" s="3">
        <v>33.042999999999999</v>
      </c>
      <c r="L1709" s="3">
        <v>18436</v>
      </c>
      <c r="M1709" s="3" t="s">
        <v>129</v>
      </c>
      <c r="N1709" s="3">
        <v>22.276235360000001</v>
      </c>
      <c r="O1709" s="3">
        <v>3.13</v>
      </c>
      <c r="P1709" t="s">
        <v>37</v>
      </c>
      <c r="Q1709" s="3">
        <f t="shared" si="52"/>
        <v>0</v>
      </c>
      <c r="R1709" s="3">
        <f t="shared" si="53"/>
        <v>2</v>
      </c>
      <c r="S1709" s="3">
        <f>IF(Machine_Downtime[[#This Row],[Coolant_Temperature]]&gt;18,2,0)</f>
        <v>2</v>
      </c>
      <c r="T1709" s="3">
        <f>IF(Machine_Downtime[[#This Row],[Torque]]&gt;24,2,0)</f>
        <v>0</v>
      </c>
      <c r="U1709" s="3">
        <f>Machine_Downtime[[#This Row],[torque_risk]]+Machine_Downtime[[#This Row],[temperature_risk]]+Machine_Downtime[[#This Row],[splindle_speed_risk]]+Machine_Downtime[[#This Row],[pressure_risk]]</f>
        <v>4</v>
      </c>
      <c r="V1709" s="3" t="str">
        <f>IF(Machine_Downtime[[#This Row],[risk_score]]&gt;=5,"High",IF(Machine_Downtime[[#This Row],[risk_score]]&gt;=3,"Medium","Low"))</f>
        <v>Medium</v>
      </c>
    </row>
    <row r="1710" spans="1:22" x14ac:dyDescent="0.3">
      <c r="A1710" t="s">
        <v>435</v>
      </c>
      <c r="B1710" t="s">
        <v>23</v>
      </c>
      <c r="C1710" t="s">
        <v>24</v>
      </c>
      <c r="D1710" s="3">
        <v>92.91</v>
      </c>
      <c r="E1710" s="3">
        <v>4.8425205299999998</v>
      </c>
      <c r="F1710" s="3">
        <v>6.7969176740000004</v>
      </c>
      <c r="G1710" s="3">
        <v>18.399999999999999</v>
      </c>
      <c r="H1710" s="3">
        <v>47.9</v>
      </c>
      <c r="I1710" s="3">
        <v>29.9</v>
      </c>
      <c r="J1710" s="3">
        <v>0.97899999999999998</v>
      </c>
      <c r="K1710" s="3">
        <v>33.372</v>
      </c>
      <c r="L1710" s="3">
        <v>17230</v>
      </c>
      <c r="M1710" s="3" t="s">
        <v>239</v>
      </c>
      <c r="N1710" s="3">
        <v>27.707603020000001</v>
      </c>
      <c r="O1710" s="3">
        <v>3.67</v>
      </c>
      <c r="P1710" t="s">
        <v>21</v>
      </c>
      <c r="Q1710" s="3">
        <f t="shared" si="52"/>
        <v>0</v>
      </c>
      <c r="R1710" s="3">
        <f t="shared" si="53"/>
        <v>0</v>
      </c>
      <c r="S1710" s="3">
        <f>IF(Machine_Downtime[[#This Row],[Coolant_Temperature]]&gt;18,2,0)</f>
        <v>2</v>
      </c>
      <c r="T1710" s="3">
        <f>IF(Machine_Downtime[[#This Row],[Torque]]&gt;24,2,0)</f>
        <v>2</v>
      </c>
      <c r="U1710" s="3">
        <f>Machine_Downtime[[#This Row],[torque_risk]]+Machine_Downtime[[#This Row],[temperature_risk]]+Machine_Downtime[[#This Row],[splindle_speed_risk]]+Machine_Downtime[[#This Row],[pressure_risk]]</f>
        <v>4</v>
      </c>
      <c r="V1710" s="3" t="str">
        <f>IF(Machine_Downtime[[#This Row],[risk_score]]&gt;=5,"High",IF(Machine_Downtime[[#This Row],[risk_score]]&gt;=3,"Medium","Low"))</f>
        <v>Medium</v>
      </c>
    </row>
    <row r="1711" spans="1:22" x14ac:dyDescent="0.3">
      <c r="A1711" t="s">
        <v>435</v>
      </c>
      <c r="B1711" t="s">
        <v>23</v>
      </c>
      <c r="C1711" t="s">
        <v>24</v>
      </c>
      <c r="D1711" s="3">
        <v>134.02000000000001</v>
      </c>
      <c r="E1711" s="3">
        <v>4.8608624699999998</v>
      </c>
      <c r="F1711" s="3">
        <v>6.895583051</v>
      </c>
      <c r="G1711" s="3">
        <v>11.2</v>
      </c>
      <c r="H1711" s="3">
        <v>50.3</v>
      </c>
      <c r="I1711" s="3">
        <v>26.5</v>
      </c>
      <c r="J1711" s="3">
        <v>1.119</v>
      </c>
      <c r="K1711" s="3">
        <v>12.77</v>
      </c>
      <c r="L1711" s="3">
        <v>20504</v>
      </c>
      <c r="M1711" s="3" t="s">
        <v>122</v>
      </c>
      <c r="N1711" s="3">
        <v>15.900716149999999</v>
      </c>
      <c r="O1711" s="3">
        <v>2.52</v>
      </c>
      <c r="P1711" t="s">
        <v>21</v>
      </c>
      <c r="Q1711" s="3">
        <f t="shared" si="52"/>
        <v>0</v>
      </c>
      <c r="R1711" s="3">
        <f t="shared" si="53"/>
        <v>0</v>
      </c>
      <c r="S1711" s="3">
        <f>IF(Machine_Downtime[[#This Row],[Coolant_Temperature]]&gt;18,2,0)</f>
        <v>0</v>
      </c>
      <c r="T1711" s="3">
        <f>IF(Machine_Downtime[[#This Row],[Torque]]&gt;24,2,0)</f>
        <v>0</v>
      </c>
      <c r="U1711" s="3">
        <f>Machine_Downtime[[#This Row],[torque_risk]]+Machine_Downtime[[#This Row],[temperature_risk]]+Machine_Downtime[[#This Row],[splindle_speed_risk]]+Machine_Downtime[[#This Row],[pressure_risk]]</f>
        <v>0</v>
      </c>
      <c r="V1711" s="3" t="str">
        <f>IF(Machine_Downtime[[#This Row],[risk_score]]&gt;=5,"High",IF(Machine_Downtime[[#This Row],[risk_score]]&gt;=3,"Medium","Low"))</f>
        <v>Low</v>
      </c>
    </row>
    <row r="1712" spans="1:22" x14ac:dyDescent="0.3">
      <c r="A1712" t="s">
        <v>435</v>
      </c>
      <c r="B1712" t="s">
        <v>28</v>
      </c>
      <c r="C1712" t="s">
        <v>29</v>
      </c>
      <c r="D1712" s="3">
        <v>76.5</v>
      </c>
      <c r="E1712" s="3">
        <v>4.3818313990000002</v>
      </c>
      <c r="F1712" s="3">
        <v>6.3977997929999999</v>
      </c>
      <c r="G1712" s="3">
        <v>26.4</v>
      </c>
      <c r="H1712" s="3">
        <v>49.8</v>
      </c>
      <c r="I1712" s="3">
        <v>44.3</v>
      </c>
      <c r="J1712" s="3">
        <v>0.92700000000000005</v>
      </c>
      <c r="K1712" s="3">
        <v>26.504999999999999</v>
      </c>
      <c r="L1712" s="3">
        <v>20504</v>
      </c>
      <c r="M1712" s="3" t="s">
        <v>239</v>
      </c>
      <c r="N1712" s="3">
        <v>14.109994439999999</v>
      </c>
      <c r="O1712" s="3">
        <v>2.44</v>
      </c>
      <c r="P1712" t="s">
        <v>21</v>
      </c>
      <c r="Q1712" s="3">
        <f t="shared" si="52"/>
        <v>2</v>
      </c>
      <c r="R1712" s="3">
        <f t="shared" si="53"/>
        <v>2</v>
      </c>
      <c r="S1712" s="3">
        <f>IF(Machine_Downtime[[#This Row],[Coolant_Temperature]]&gt;18,2,0)</f>
        <v>2</v>
      </c>
      <c r="T1712" s="3">
        <f>IF(Machine_Downtime[[#This Row],[Torque]]&gt;24,2,0)</f>
        <v>0</v>
      </c>
      <c r="U1712" s="3">
        <f>Machine_Downtime[[#This Row],[torque_risk]]+Machine_Downtime[[#This Row],[temperature_risk]]+Machine_Downtime[[#This Row],[splindle_speed_risk]]+Machine_Downtime[[#This Row],[pressure_risk]]</f>
        <v>6</v>
      </c>
      <c r="V1712" s="3" t="str">
        <f>IF(Machine_Downtime[[#This Row],[risk_score]]&gt;=5,"High",IF(Machine_Downtime[[#This Row],[risk_score]]&gt;=3,"Medium","Low"))</f>
        <v>High</v>
      </c>
    </row>
    <row r="1713" spans="1:22" x14ac:dyDescent="0.3">
      <c r="A1713" t="s">
        <v>435</v>
      </c>
      <c r="B1713" t="s">
        <v>28</v>
      </c>
      <c r="C1713" t="s">
        <v>29</v>
      </c>
      <c r="D1713" s="3">
        <v>94.09</v>
      </c>
      <c r="E1713" s="3">
        <v>4.5668539020000001</v>
      </c>
      <c r="F1713" s="3">
        <v>6.3199270160000003</v>
      </c>
      <c r="G1713" s="3">
        <v>20.2</v>
      </c>
      <c r="H1713" s="3">
        <v>52.1</v>
      </c>
      <c r="I1713" s="3">
        <v>44.1</v>
      </c>
      <c r="J1713" s="3">
        <v>0.85499999999999998</v>
      </c>
      <c r="K1713" s="3">
        <v>19.8</v>
      </c>
      <c r="L1713" s="3">
        <v>26526</v>
      </c>
      <c r="M1713" s="3" t="s">
        <v>64</v>
      </c>
      <c r="N1713" s="3">
        <v>15.119739300000001</v>
      </c>
      <c r="O1713" s="3">
        <v>3.59</v>
      </c>
      <c r="P1713" t="s">
        <v>21</v>
      </c>
      <c r="Q1713" s="3">
        <f t="shared" si="52"/>
        <v>0</v>
      </c>
      <c r="R1713" s="3">
        <f t="shared" si="53"/>
        <v>2</v>
      </c>
      <c r="S1713" s="3">
        <f>IF(Machine_Downtime[[#This Row],[Coolant_Temperature]]&gt;18,2,0)</f>
        <v>2</v>
      </c>
      <c r="T1713" s="3">
        <f>IF(Machine_Downtime[[#This Row],[Torque]]&gt;24,2,0)</f>
        <v>0</v>
      </c>
      <c r="U1713" s="3">
        <f>Machine_Downtime[[#This Row],[torque_risk]]+Machine_Downtime[[#This Row],[temperature_risk]]+Machine_Downtime[[#This Row],[splindle_speed_risk]]+Machine_Downtime[[#This Row],[pressure_risk]]</f>
        <v>4</v>
      </c>
      <c r="V1713" s="3" t="str">
        <f>IF(Machine_Downtime[[#This Row],[risk_score]]&gt;=5,"High",IF(Machine_Downtime[[#This Row],[risk_score]]&gt;=3,"Medium","Low"))</f>
        <v>Medium</v>
      </c>
    </row>
    <row r="1714" spans="1:22" x14ac:dyDescent="0.3">
      <c r="A1714" t="s">
        <v>435</v>
      </c>
      <c r="B1714" t="s">
        <v>17</v>
      </c>
      <c r="C1714" t="s">
        <v>18</v>
      </c>
      <c r="D1714" s="3">
        <v>80.760000000000005</v>
      </c>
      <c r="E1714" s="3">
        <v>4.3110148800000001</v>
      </c>
      <c r="F1714" s="3">
        <v>6.8040805779999998</v>
      </c>
      <c r="G1714" s="3">
        <v>26.4</v>
      </c>
      <c r="H1714" s="3">
        <v>52.1</v>
      </c>
      <c r="I1714" s="3">
        <v>35.6</v>
      </c>
      <c r="J1714" s="3">
        <v>0.59499999999999997</v>
      </c>
      <c r="K1714" s="3">
        <v>17.791</v>
      </c>
      <c r="L1714" s="3">
        <v>17252</v>
      </c>
      <c r="M1714" s="3" t="s">
        <v>116</v>
      </c>
      <c r="N1714" s="3">
        <v>27.672269880000002</v>
      </c>
      <c r="O1714" s="3">
        <v>3.59</v>
      </c>
      <c r="P1714" t="s">
        <v>21</v>
      </c>
      <c r="Q1714" s="3">
        <f t="shared" si="52"/>
        <v>2</v>
      </c>
      <c r="R1714" s="3">
        <f t="shared" si="53"/>
        <v>2</v>
      </c>
      <c r="S1714" s="3">
        <f>IF(Machine_Downtime[[#This Row],[Coolant_Temperature]]&gt;18,2,0)</f>
        <v>2</v>
      </c>
      <c r="T1714" s="3">
        <f>IF(Machine_Downtime[[#This Row],[Torque]]&gt;24,2,0)</f>
        <v>2</v>
      </c>
      <c r="U1714" s="3">
        <f>Machine_Downtime[[#This Row],[torque_risk]]+Machine_Downtime[[#This Row],[temperature_risk]]+Machine_Downtime[[#This Row],[splindle_speed_risk]]+Machine_Downtime[[#This Row],[pressure_risk]]</f>
        <v>8</v>
      </c>
      <c r="V1714" s="3" t="str">
        <f>IF(Machine_Downtime[[#This Row],[risk_score]]&gt;=5,"High",IF(Machine_Downtime[[#This Row],[risk_score]]&gt;=3,"Medium","Low"))</f>
        <v>High</v>
      </c>
    </row>
    <row r="1715" spans="1:22" x14ac:dyDescent="0.3">
      <c r="A1715" t="s">
        <v>436</v>
      </c>
      <c r="B1715" t="s">
        <v>17</v>
      </c>
      <c r="C1715" t="s">
        <v>18</v>
      </c>
      <c r="D1715" s="3">
        <v>134.54</v>
      </c>
      <c r="E1715" s="3">
        <v>5.3586235069999999</v>
      </c>
      <c r="F1715" s="3">
        <v>6.2469074689999999</v>
      </c>
      <c r="G1715" s="3">
        <v>15.6</v>
      </c>
      <c r="H1715" s="3">
        <v>40.6</v>
      </c>
      <c r="I1715" s="3">
        <v>32.9</v>
      </c>
      <c r="J1715" s="3">
        <v>0.68100000000000005</v>
      </c>
      <c r="K1715" s="3">
        <v>17.379000000000001</v>
      </c>
      <c r="L1715" s="3">
        <v>21951</v>
      </c>
      <c r="M1715" s="3" t="s">
        <v>294</v>
      </c>
      <c r="N1715" s="3">
        <v>16.44955444</v>
      </c>
      <c r="O1715" s="3">
        <v>2.65</v>
      </c>
      <c r="P1715" t="s">
        <v>21</v>
      </c>
      <c r="Q1715" s="3">
        <f t="shared" si="52"/>
        <v>0</v>
      </c>
      <c r="R1715" s="3">
        <f t="shared" si="53"/>
        <v>0</v>
      </c>
      <c r="S1715" s="3">
        <f>IF(Machine_Downtime[[#This Row],[Coolant_Temperature]]&gt;18,2,0)</f>
        <v>0</v>
      </c>
      <c r="T1715" s="3">
        <f>IF(Machine_Downtime[[#This Row],[Torque]]&gt;24,2,0)</f>
        <v>0</v>
      </c>
      <c r="U1715" s="3">
        <f>Machine_Downtime[[#This Row],[torque_risk]]+Machine_Downtime[[#This Row],[temperature_risk]]+Machine_Downtime[[#This Row],[splindle_speed_risk]]+Machine_Downtime[[#This Row],[pressure_risk]]</f>
        <v>0</v>
      </c>
      <c r="V1715" s="3" t="str">
        <f>IF(Machine_Downtime[[#This Row],[risk_score]]&gt;=5,"High",IF(Machine_Downtime[[#This Row],[risk_score]]&gt;=3,"Medium","Low"))</f>
        <v>Low</v>
      </c>
    </row>
    <row r="1716" spans="1:22" x14ac:dyDescent="0.3">
      <c r="A1716" t="s">
        <v>436</v>
      </c>
      <c r="B1716" t="s">
        <v>23</v>
      </c>
      <c r="C1716" t="s">
        <v>24</v>
      </c>
      <c r="D1716" s="3">
        <v>102.7092853</v>
      </c>
      <c r="E1716" s="3">
        <v>5.0667657410000002</v>
      </c>
      <c r="F1716" s="3">
        <v>6.5866716890000001</v>
      </c>
      <c r="G1716" s="3">
        <v>8.6999999999999993</v>
      </c>
      <c r="H1716" s="3">
        <v>45.3</v>
      </c>
      <c r="I1716" s="3">
        <v>28.9</v>
      </c>
      <c r="J1716" s="3">
        <v>0.50900000000000001</v>
      </c>
      <c r="K1716" s="3">
        <v>15.286</v>
      </c>
      <c r="L1716" s="3">
        <v>18436</v>
      </c>
      <c r="M1716" s="3" t="s">
        <v>168</v>
      </c>
      <c r="N1716" s="3">
        <v>23.422725929999999</v>
      </c>
      <c r="O1716" s="3" t="s">
        <v>115</v>
      </c>
      <c r="P1716" t="s">
        <v>37</v>
      </c>
      <c r="Q1716" s="3">
        <f t="shared" si="52"/>
        <v>0</v>
      </c>
      <c r="R1716" s="3">
        <f t="shared" si="53"/>
        <v>2</v>
      </c>
      <c r="S1716" s="3">
        <f>IF(Machine_Downtime[[#This Row],[Coolant_Temperature]]&gt;18,2,0)</f>
        <v>0</v>
      </c>
      <c r="T1716" s="3">
        <f>IF(Machine_Downtime[[#This Row],[Torque]]&gt;24,2,0)</f>
        <v>0</v>
      </c>
      <c r="U1716" s="3">
        <f>Machine_Downtime[[#This Row],[torque_risk]]+Machine_Downtime[[#This Row],[temperature_risk]]+Machine_Downtime[[#This Row],[splindle_speed_risk]]+Machine_Downtime[[#This Row],[pressure_risk]]</f>
        <v>2</v>
      </c>
      <c r="V1716" s="3" t="str">
        <f>IF(Machine_Downtime[[#This Row],[risk_score]]&gt;=5,"High",IF(Machine_Downtime[[#This Row],[risk_score]]&gt;=3,"Medium","Low"))</f>
        <v>Low</v>
      </c>
    </row>
    <row r="1717" spans="1:22" x14ac:dyDescent="0.3">
      <c r="A1717" t="s">
        <v>436</v>
      </c>
      <c r="B1717" t="s">
        <v>23</v>
      </c>
      <c r="C1717" t="s">
        <v>24</v>
      </c>
      <c r="D1717" s="3">
        <v>61.73</v>
      </c>
      <c r="E1717" s="3">
        <v>4.5668539020000001</v>
      </c>
      <c r="F1717" s="3">
        <v>6.4330914999999997</v>
      </c>
      <c r="G1717" s="3">
        <v>13.4</v>
      </c>
      <c r="H1717" s="3">
        <v>48.3</v>
      </c>
      <c r="I1717" s="3">
        <v>34.5</v>
      </c>
      <c r="J1717" s="3">
        <v>1.083</v>
      </c>
      <c r="K1717" s="3">
        <v>23.114999999999998</v>
      </c>
      <c r="L1717" s="3">
        <v>27613</v>
      </c>
      <c r="M1717" s="3" t="s">
        <v>47</v>
      </c>
      <c r="N1717" s="3">
        <v>14.447050389999999</v>
      </c>
      <c r="O1717" s="3">
        <v>2.82</v>
      </c>
      <c r="P1717" t="s">
        <v>21</v>
      </c>
      <c r="Q1717" s="3">
        <f t="shared" si="52"/>
        <v>2</v>
      </c>
      <c r="R1717" s="3">
        <f t="shared" si="53"/>
        <v>0</v>
      </c>
      <c r="S1717" s="3">
        <f>IF(Machine_Downtime[[#This Row],[Coolant_Temperature]]&gt;18,2,0)</f>
        <v>0</v>
      </c>
      <c r="T1717" s="3">
        <f>IF(Machine_Downtime[[#This Row],[Torque]]&gt;24,2,0)</f>
        <v>0</v>
      </c>
      <c r="U1717" s="3">
        <f>Machine_Downtime[[#This Row],[torque_risk]]+Machine_Downtime[[#This Row],[temperature_risk]]+Machine_Downtime[[#This Row],[splindle_speed_risk]]+Machine_Downtime[[#This Row],[pressure_risk]]</f>
        <v>2</v>
      </c>
      <c r="V1717" s="3" t="str">
        <f>IF(Machine_Downtime[[#This Row],[risk_score]]&gt;=5,"High",IF(Machine_Downtime[[#This Row],[risk_score]]&gt;=3,"Medium","Low"))</f>
        <v>Low</v>
      </c>
    </row>
    <row r="1718" spans="1:22" x14ac:dyDescent="0.3">
      <c r="A1718" t="s">
        <v>436</v>
      </c>
      <c r="B1718" t="s">
        <v>23</v>
      </c>
      <c r="C1718" t="s">
        <v>24</v>
      </c>
      <c r="D1718" s="3">
        <v>77.680000000000007</v>
      </c>
      <c r="E1718" s="3">
        <v>4.9255421640000003</v>
      </c>
      <c r="F1718" s="3">
        <v>5.9731419719999996</v>
      </c>
      <c r="G1718" s="3" t="s">
        <v>50</v>
      </c>
      <c r="H1718" s="3">
        <v>45.9</v>
      </c>
      <c r="I1718" s="3">
        <v>37.200000000000003</v>
      </c>
      <c r="J1718" s="3">
        <v>0.89600000000000002</v>
      </c>
      <c r="K1718" s="3">
        <v>11.285</v>
      </c>
      <c r="L1718" s="3">
        <v>19819</v>
      </c>
      <c r="M1718" s="3" t="s">
        <v>34</v>
      </c>
      <c r="N1718" s="3">
        <v>16.44955444</v>
      </c>
      <c r="O1718" s="3">
        <v>2.93</v>
      </c>
      <c r="P1718" t="s">
        <v>21</v>
      </c>
      <c r="Q1718" s="3">
        <f t="shared" si="52"/>
        <v>2</v>
      </c>
      <c r="R1718" s="3">
        <f t="shared" si="53"/>
        <v>2</v>
      </c>
      <c r="S1718" s="3">
        <f>IF(Machine_Downtime[[#This Row],[Coolant_Temperature]]&gt;18,2,0)</f>
        <v>2</v>
      </c>
      <c r="T1718" s="3">
        <f>IF(Machine_Downtime[[#This Row],[Torque]]&gt;24,2,0)</f>
        <v>0</v>
      </c>
      <c r="U1718" s="3">
        <f>Machine_Downtime[[#This Row],[torque_risk]]+Machine_Downtime[[#This Row],[temperature_risk]]+Machine_Downtime[[#This Row],[splindle_speed_risk]]+Machine_Downtime[[#This Row],[pressure_risk]]</f>
        <v>6</v>
      </c>
      <c r="V1718" s="3" t="str">
        <f>IF(Machine_Downtime[[#This Row],[risk_score]]&gt;=5,"High",IF(Machine_Downtime[[#This Row],[risk_score]]&gt;=3,"Medium","Low"))</f>
        <v>High</v>
      </c>
    </row>
    <row r="1719" spans="1:22" x14ac:dyDescent="0.3">
      <c r="A1719" t="s">
        <v>436</v>
      </c>
      <c r="B1719" t="s">
        <v>23</v>
      </c>
      <c r="C1719" t="s">
        <v>24</v>
      </c>
      <c r="D1719" s="3">
        <v>79.23</v>
      </c>
      <c r="E1719" s="3">
        <v>4.5668539020000001</v>
      </c>
      <c r="F1719" s="3">
        <v>6.4417883490000003</v>
      </c>
      <c r="G1719" s="3">
        <v>24.4</v>
      </c>
      <c r="H1719" s="3">
        <v>49.6</v>
      </c>
      <c r="I1719" s="3">
        <v>35.299999999999997</v>
      </c>
      <c r="J1719" s="3">
        <v>1.45</v>
      </c>
      <c r="K1719" s="3">
        <v>31.29</v>
      </c>
      <c r="L1719" s="3">
        <v>19717</v>
      </c>
      <c r="M1719" s="3" t="s">
        <v>65</v>
      </c>
      <c r="N1719" s="3">
        <v>16.964105069999999</v>
      </c>
      <c r="O1719" s="3">
        <v>2.82</v>
      </c>
      <c r="P1719" t="s">
        <v>21</v>
      </c>
      <c r="Q1719" s="3">
        <f t="shared" si="52"/>
        <v>2</v>
      </c>
      <c r="R1719" s="3">
        <f t="shared" si="53"/>
        <v>0</v>
      </c>
      <c r="S1719" s="3">
        <f>IF(Machine_Downtime[[#This Row],[Coolant_Temperature]]&gt;18,2,0)</f>
        <v>2</v>
      </c>
      <c r="T1719" s="3">
        <f>IF(Machine_Downtime[[#This Row],[Torque]]&gt;24,2,0)</f>
        <v>0</v>
      </c>
      <c r="U1719" s="3">
        <f>Machine_Downtime[[#This Row],[torque_risk]]+Machine_Downtime[[#This Row],[temperature_risk]]+Machine_Downtime[[#This Row],[splindle_speed_risk]]+Machine_Downtime[[#This Row],[pressure_risk]]</f>
        <v>4</v>
      </c>
      <c r="V1719" s="3" t="str">
        <f>IF(Machine_Downtime[[#This Row],[risk_score]]&gt;=5,"High",IF(Machine_Downtime[[#This Row],[risk_score]]&gt;=3,"Medium","Low"))</f>
        <v>Medium</v>
      </c>
    </row>
    <row r="1720" spans="1:22" x14ac:dyDescent="0.3">
      <c r="A1720" t="s">
        <v>436</v>
      </c>
      <c r="B1720" t="s">
        <v>17</v>
      </c>
      <c r="C1720" t="s">
        <v>18</v>
      </c>
      <c r="D1720" s="3">
        <v>64.55</v>
      </c>
      <c r="E1720" s="3">
        <v>5.5678565730000003</v>
      </c>
      <c r="F1720" s="3">
        <v>6.679917616</v>
      </c>
      <c r="G1720" s="3">
        <v>8.5</v>
      </c>
      <c r="H1720" s="3">
        <v>49.8</v>
      </c>
      <c r="I1720" s="3">
        <v>35.5</v>
      </c>
      <c r="J1720" s="3">
        <v>0.182</v>
      </c>
      <c r="K1720" s="3">
        <v>23.16</v>
      </c>
      <c r="L1720" s="3">
        <v>19852</v>
      </c>
      <c r="M1720" s="3" t="s">
        <v>437</v>
      </c>
      <c r="N1720" s="3">
        <v>15.119739300000001</v>
      </c>
      <c r="O1720" s="3">
        <v>2.89</v>
      </c>
      <c r="P1720" t="s">
        <v>21</v>
      </c>
      <c r="Q1720" s="3">
        <f t="shared" si="52"/>
        <v>2</v>
      </c>
      <c r="R1720" s="3">
        <f t="shared" si="53"/>
        <v>0</v>
      </c>
      <c r="S1720" s="3">
        <f>IF(Machine_Downtime[[#This Row],[Coolant_Temperature]]&gt;18,2,0)</f>
        <v>0</v>
      </c>
      <c r="T1720" s="3">
        <f>IF(Machine_Downtime[[#This Row],[Torque]]&gt;24,2,0)</f>
        <v>0</v>
      </c>
      <c r="U1720" s="3">
        <f>Machine_Downtime[[#This Row],[torque_risk]]+Machine_Downtime[[#This Row],[temperature_risk]]+Machine_Downtime[[#This Row],[splindle_speed_risk]]+Machine_Downtime[[#This Row],[pressure_risk]]</f>
        <v>2</v>
      </c>
      <c r="V1720" s="3" t="str">
        <f>IF(Machine_Downtime[[#This Row],[risk_score]]&gt;=5,"High",IF(Machine_Downtime[[#This Row],[risk_score]]&gt;=3,"Medium","Low"))</f>
        <v>Low</v>
      </c>
    </row>
    <row r="1721" spans="1:22" x14ac:dyDescent="0.3">
      <c r="A1721" t="s">
        <v>436</v>
      </c>
      <c r="B1721" t="s">
        <v>23</v>
      </c>
      <c r="C1721" t="s">
        <v>24</v>
      </c>
      <c r="D1721" s="3">
        <v>54.87</v>
      </c>
      <c r="E1721" s="3">
        <v>6.863944117</v>
      </c>
      <c r="F1721" s="3">
        <v>6.424090412</v>
      </c>
      <c r="G1721" s="3">
        <v>26.4</v>
      </c>
      <c r="H1721" s="3" t="s">
        <v>130</v>
      </c>
      <c r="I1721" s="3">
        <v>30.5</v>
      </c>
      <c r="J1721" s="3">
        <v>1.542</v>
      </c>
      <c r="K1721" s="3">
        <v>22.481999999999999</v>
      </c>
      <c r="L1721" s="3">
        <v>19845</v>
      </c>
      <c r="M1721" s="3" t="s">
        <v>108</v>
      </c>
      <c r="N1721" s="3">
        <v>15.900716149999999</v>
      </c>
      <c r="O1721" s="3">
        <v>2.89</v>
      </c>
      <c r="P1721" t="s">
        <v>21</v>
      </c>
      <c r="Q1721" s="3">
        <f t="shared" si="52"/>
        <v>2</v>
      </c>
      <c r="R1721" s="3">
        <f t="shared" si="53"/>
        <v>0</v>
      </c>
      <c r="S1721" s="3">
        <f>IF(Machine_Downtime[[#This Row],[Coolant_Temperature]]&gt;18,2,0)</f>
        <v>2</v>
      </c>
      <c r="T1721" s="3">
        <f>IF(Machine_Downtime[[#This Row],[Torque]]&gt;24,2,0)</f>
        <v>0</v>
      </c>
      <c r="U1721" s="3">
        <f>Machine_Downtime[[#This Row],[torque_risk]]+Machine_Downtime[[#This Row],[temperature_risk]]+Machine_Downtime[[#This Row],[splindle_speed_risk]]+Machine_Downtime[[#This Row],[pressure_risk]]</f>
        <v>4</v>
      </c>
      <c r="V1721" s="3" t="str">
        <f>IF(Machine_Downtime[[#This Row],[risk_score]]&gt;=5,"High",IF(Machine_Downtime[[#This Row],[risk_score]]&gt;=3,"Medium","Low"))</f>
        <v>Medium</v>
      </c>
    </row>
    <row r="1722" spans="1:22" x14ac:dyDescent="0.3">
      <c r="A1722" t="s">
        <v>436</v>
      </c>
      <c r="B1722" t="s">
        <v>17</v>
      </c>
      <c r="C1722" t="s">
        <v>18</v>
      </c>
      <c r="D1722" s="3">
        <v>73.5721609</v>
      </c>
      <c r="E1722" s="3">
        <v>5.0706834030000003</v>
      </c>
      <c r="F1722" s="3">
        <v>6.4476147409999998</v>
      </c>
      <c r="G1722" s="3">
        <v>10.6</v>
      </c>
      <c r="H1722" s="3">
        <v>49.3</v>
      </c>
      <c r="I1722" s="3">
        <v>37.299999999999997</v>
      </c>
      <c r="J1722" s="3">
        <v>0.69699999999999995</v>
      </c>
      <c r="K1722" s="3">
        <v>15.538</v>
      </c>
      <c r="L1722" s="3">
        <v>13272</v>
      </c>
      <c r="M1722" s="3" t="s">
        <v>185</v>
      </c>
      <c r="N1722" s="3">
        <v>23.403206040000001</v>
      </c>
      <c r="O1722" s="3">
        <v>2.92</v>
      </c>
      <c r="P1722" t="s">
        <v>37</v>
      </c>
      <c r="Q1722" s="3">
        <f t="shared" si="52"/>
        <v>2</v>
      </c>
      <c r="R1722" s="3">
        <f t="shared" si="53"/>
        <v>0</v>
      </c>
      <c r="S1722" s="3">
        <f>IF(Machine_Downtime[[#This Row],[Coolant_Temperature]]&gt;18,2,0)</f>
        <v>0</v>
      </c>
      <c r="T1722" s="3">
        <f>IF(Machine_Downtime[[#This Row],[Torque]]&gt;24,2,0)</f>
        <v>0</v>
      </c>
      <c r="U1722" s="3">
        <f>Machine_Downtime[[#This Row],[torque_risk]]+Machine_Downtime[[#This Row],[temperature_risk]]+Machine_Downtime[[#This Row],[splindle_speed_risk]]+Machine_Downtime[[#This Row],[pressure_risk]]</f>
        <v>2</v>
      </c>
      <c r="V1722" s="3" t="str">
        <f>IF(Machine_Downtime[[#This Row],[risk_score]]&gt;=5,"High",IF(Machine_Downtime[[#This Row],[risk_score]]&gt;=3,"Medium","Low"))</f>
        <v>Low</v>
      </c>
    </row>
    <row r="1723" spans="1:22" x14ac:dyDescent="0.3">
      <c r="A1723" t="s">
        <v>436</v>
      </c>
      <c r="B1723" t="s">
        <v>17</v>
      </c>
      <c r="C1723" t="s">
        <v>18</v>
      </c>
      <c r="D1723" s="3">
        <v>92.855739900000003</v>
      </c>
      <c r="E1723" s="3">
        <v>5.067462345</v>
      </c>
      <c r="F1723" s="3">
        <v>6.2384671599999999</v>
      </c>
      <c r="G1723" s="3">
        <v>9.9</v>
      </c>
      <c r="H1723" s="3">
        <v>46.7</v>
      </c>
      <c r="I1723" s="3">
        <v>36.1</v>
      </c>
      <c r="J1723" s="3">
        <v>0.69099999999999995</v>
      </c>
      <c r="K1723" s="3">
        <v>20.462</v>
      </c>
      <c r="L1723" s="3">
        <v>19197</v>
      </c>
      <c r="M1723" s="3" t="s">
        <v>199</v>
      </c>
      <c r="N1723" s="3">
        <v>32.720445460000001</v>
      </c>
      <c r="O1723" s="3">
        <v>2.74</v>
      </c>
      <c r="P1723" t="s">
        <v>37</v>
      </c>
      <c r="Q1723" s="3">
        <f t="shared" si="52"/>
        <v>0</v>
      </c>
      <c r="R1723" s="3">
        <f t="shared" si="53"/>
        <v>0</v>
      </c>
      <c r="S1723" s="3">
        <f>IF(Machine_Downtime[[#This Row],[Coolant_Temperature]]&gt;18,2,0)</f>
        <v>0</v>
      </c>
      <c r="T1723" s="3">
        <f>IF(Machine_Downtime[[#This Row],[Torque]]&gt;24,2,0)</f>
        <v>2</v>
      </c>
      <c r="U1723" s="3">
        <f>Machine_Downtime[[#This Row],[torque_risk]]+Machine_Downtime[[#This Row],[temperature_risk]]+Machine_Downtime[[#This Row],[splindle_speed_risk]]+Machine_Downtime[[#This Row],[pressure_risk]]</f>
        <v>2</v>
      </c>
      <c r="V1723" s="3" t="str">
        <f>IF(Machine_Downtime[[#This Row],[risk_score]]&gt;=5,"High",IF(Machine_Downtime[[#This Row],[risk_score]]&gt;=3,"Medium","Low"))</f>
        <v>Low</v>
      </c>
    </row>
    <row r="1724" spans="1:22" x14ac:dyDescent="0.3">
      <c r="A1724" t="s">
        <v>436</v>
      </c>
      <c r="B1724" t="s">
        <v>23</v>
      </c>
      <c r="C1724" t="s">
        <v>24</v>
      </c>
      <c r="D1724" s="3">
        <v>142.55383950000001</v>
      </c>
      <c r="E1724" s="3">
        <v>5.0435781149999999</v>
      </c>
      <c r="F1724" s="3">
        <v>7.4494879449999996</v>
      </c>
      <c r="G1724" s="3">
        <v>20.6</v>
      </c>
      <c r="H1724" s="3">
        <v>50.9</v>
      </c>
      <c r="I1724" s="3">
        <v>33.4</v>
      </c>
      <c r="J1724" s="3">
        <v>1.62</v>
      </c>
      <c r="K1724" s="3">
        <v>19.594000000000001</v>
      </c>
      <c r="L1724" s="3">
        <v>20266</v>
      </c>
      <c r="M1724" s="3" t="s">
        <v>140</v>
      </c>
      <c r="N1724" s="3">
        <v>34.973004189999997</v>
      </c>
      <c r="O1724" s="3">
        <v>2.17</v>
      </c>
      <c r="P1724" t="s">
        <v>37</v>
      </c>
      <c r="Q1724" s="3">
        <f t="shared" si="52"/>
        <v>0</v>
      </c>
      <c r="R1724" s="3">
        <f t="shared" si="53"/>
        <v>0</v>
      </c>
      <c r="S1724" s="3">
        <f>IF(Machine_Downtime[[#This Row],[Coolant_Temperature]]&gt;18,2,0)</f>
        <v>2</v>
      </c>
      <c r="T1724" s="3">
        <f>IF(Machine_Downtime[[#This Row],[Torque]]&gt;24,2,0)</f>
        <v>2</v>
      </c>
      <c r="U1724" s="3">
        <f>Machine_Downtime[[#This Row],[torque_risk]]+Machine_Downtime[[#This Row],[temperature_risk]]+Machine_Downtime[[#This Row],[splindle_speed_risk]]+Machine_Downtime[[#This Row],[pressure_risk]]</f>
        <v>4</v>
      </c>
      <c r="V1724" s="3" t="str">
        <f>IF(Machine_Downtime[[#This Row],[risk_score]]&gt;=5,"High",IF(Machine_Downtime[[#This Row],[risk_score]]&gt;=3,"Medium","Low"))</f>
        <v>Medium</v>
      </c>
    </row>
    <row r="1725" spans="1:22" x14ac:dyDescent="0.3">
      <c r="A1725" t="s">
        <v>436</v>
      </c>
      <c r="B1725" t="s">
        <v>23</v>
      </c>
      <c r="C1725" t="s">
        <v>24</v>
      </c>
      <c r="D1725" s="3">
        <v>108.81021079999999</v>
      </c>
      <c r="E1725" s="3">
        <v>5.0648996119999996</v>
      </c>
      <c r="F1725" s="3">
        <v>6.7125014859999999</v>
      </c>
      <c r="G1725" s="3">
        <v>6.8</v>
      </c>
      <c r="H1725" s="3">
        <v>41.5</v>
      </c>
      <c r="I1725" s="3">
        <v>30.8</v>
      </c>
      <c r="J1725" s="3">
        <v>0.85899999999999999</v>
      </c>
      <c r="K1725" s="3">
        <v>28.469000000000001</v>
      </c>
      <c r="L1725" s="3">
        <v>20371</v>
      </c>
      <c r="M1725" s="3" t="s">
        <v>191</v>
      </c>
      <c r="N1725" s="3">
        <v>23.435373819999999</v>
      </c>
      <c r="O1725" s="3">
        <v>2.76</v>
      </c>
      <c r="P1725" t="s">
        <v>37</v>
      </c>
      <c r="Q1725" s="3">
        <f t="shared" si="52"/>
        <v>0</v>
      </c>
      <c r="R1725" s="3">
        <f t="shared" si="53"/>
        <v>2</v>
      </c>
      <c r="S1725" s="3">
        <f>IF(Machine_Downtime[[#This Row],[Coolant_Temperature]]&gt;18,2,0)</f>
        <v>0</v>
      </c>
      <c r="T1725" s="3">
        <f>IF(Machine_Downtime[[#This Row],[Torque]]&gt;24,2,0)</f>
        <v>0</v>
      </c>
      <c r="U1725" s="3">
        <f>Machine_Downtime[[#This Row],[torque_risk]]+Machine_Downtime[[#This Row],[temperature_risk]]+Machine_Downtime[[#This Row],[splindle_speed_risk]]+Machine_Downtime[[#This Row],[pressure_risk]]</f>
        <v>2</v>
      </c>
      <c r="V1725" s="3" t="str">
        <f>IF(Machine_Downtime[[#This Row],[risk_score]]&gt;=5,"High",IF(Machine_Downtime[[#This Row],[risk_score]]&gt;=3,"Medium","Low"))</f>
        <v>Low</v>
      </c>
    </row>
    <row r="1726" spans="1:22" x14ac:dyDescent="0.3">
      <c r="A1726" t="s">
        <v>436</v>
      </c>
      <c r="B1726" t="s">
        <v>23</v>
      </c>
      <c r="C1726" t="s">
        <v>24</v>
      </c>
      <c r="D1726" s="3">
        <v>101.8572709</v>
      </c>
      <c r="E1726" s="3">
        <v>4.9850964859999998</v>
      </c>
      <c r="F1726" s="3">
        <v>6.4152818720000004</v>
      </c>
      <c r="G1726" s="3">
        <v>7.4</v>
      </c>
      <c r="H1726" s="3">
        <v>42.9</v>
      </c>
      <c r="I1726" s="3">
        <v>29.9</v>
      </c>
      <c r="J1726" s="3">
        <v>1.1040000000000001</v>
      </c>
      <c r="K1726" s="3">
        <v>24.791</v>
      </c>
      <c r="L1726" s="3">
        <v>17726</v>
      </c>
      <c r="M1726" s="3" t="s">
        <v>36</v>
      </c>
      <c r="N1726" s="3">
        <v>23.822455089999998</v>
      </c>
      <c r="O1726" s="3">
        <v>2.6</v>
      </c>
      <c r="P1726" t="s">
        <v>37</v>
      </c>
      <c r="Q1726" s="3">
        <f t="shared" si="52"/>
        <v>0</v>
      </c>
      <c r="R1726" s="3">
        <f t="shared" si="53"/>
        <v>2</v>
      </c>
      <c r="S1726" s="3">
        <f>IF(Machine_Downtime[[#This Row],[Coolant_Temperature]]&gt;18,2,0)</f>
        <v>0</v>
      </c>
      <c r="T1726" s="3">
        <f>IF(Machine_Downtime[[#This Row],[Torque]]&gt;24,2,0)</f>
        <v>0</v>
      </c>
      <c r="U1726" s="3">
        <f>Machine_Downtime[[#This Row],[torque_risk]]+Machine_Downtime[[#This Row],[temperature_risk]]+Machine_Downtime[[#This Row],[splindle_speed_risk]]+Machine_Downtime[[#This Row],[pressure_risk]]</f>
        <v>2</v>
      </c>
      <c r="V1726" s="3" t="str">
        <f>IF(Machine_Downtime[[#This Row],[risk_score]]&gt;=5,"High",IF(Machine_Downtime[[#This Row],[risk_score]]&gt;=3,"Medium","Low"))</f>
        <v>Low</v>
      </c>
    </row>
    <row r="1727" spans="1:22" x14ac:dyDescent="0.3">
      <c r="A1727" t="s">
        <v>436</v>
      </c>
      <c r="B1727" t="s">
        <v>28</v>
      </c>
      <c r="C1727" t="s">
        <v>29</v>
      </c>
      <c r="D1727" s="3">
        <v>100.373339</v>
      </c>
      <c r="E1727" s="3">
        <v>5.0614111289999997</v>
      </c>
      <c r="F1727" s="3">
        <v>5.6852806190000003</v>
      </c>
      <c r="G1727" s="3">
        <v>5.7</v>
      </c>
      <c r="H1727" s="3">
        <v>46.2</v>
      </c>
      <c r="I1727" s="3">
        <v>33.200000000000003</v>
      </c>
      <c r="J1727" s="3">
        <v>1.2370000000000001</v>
      </c>
      <c r="K1727" s="3">
        <v>16.452999999999999</v>
      </c>
      <c r="L1727" s="3">
        <v>20346</v>
      </c>
      <c r="M1727" s="3" t="s">
        <v>232</v>
      </c>
      <c r="N1727" s="3">
        <v>23.464169859999998</v>
      </c>
      <c r="O1727" s="3">
        <v>2.75</v>
      </c>
      <c r="P1727" t="s">
        <v>37</v>
      </c>
      <c r="Q1727" s="3">
        <f t="shared" si="52"/>
        <v>0</v>
      </c>
      <c r="R1727" s="3">
        <f t="shared" si="53"/>
        <v>0</v>
      </c>
      <c r="S1727" s="3">
        <f>IF(Machine_Downtime[[#This Row],[Coolant_Temperature]]&gt;18,2,0)</f>
        <v>0</v>
      </c>
      <c r="T1727" s="3">
        <f>IF(Machine_Downtime[[#This Row],[Torque]]&gt;24,2,0)</f>
        <v>0</v>
      </c>
      <c r="U1727" s="3">
        <f>Machine_Downtime[[#This Row],[torque_risk]]+Machine_Downtime[[#This Row],[temperature_risk]]+Machine_Downtime[[#This Row],[splindle_speed_risk]]+Machine_Downtime[[#This Row],[pressure_risk]]</f>
        <v>0</v>
      </c>
      <c r="V1727" s="3" t="str">
        <f>IF(Machine_Downtime[[#This Row],[risk_score]]&gt;=5,"High",IF(Machine_Downtime[[#This Row],[risk_score]]&gt;=3,"Medium","Low"))</f>
        <v>Low</v>
      </c>
    </row>
    <row r="1728" spans="1:22" x14ac:dyDescent="0.3">
      <c r="A1728" t="s">
        <v>436</v>
      </c>
      <c r="B1728" t="s">
        <v>17</v>
      </c>
      <c r="C1728" t="s">
        <v>18</v>
      </c>
      <c r="D1728" s="3">
        <v>76.19</v>
      </c>
      <c r="E1728" s="3">
        <v>6.5603321990000003</v>
      </c>
      <c r="F1728" s="3">
        <v>7.0806842379999999</v>
      </c>
      <c r="G1728" s="3">
        <v>5.7</v>
      </c>
      <c r="H1728" s="3">
        <v>47.3</v>
      </c>
      <c r="I1728" s="3">
        <v>34.4</v>
      </c>
      <c r="J1728" s="3">
        <v>1.3149999999999999</v>
      </c>
      <c r="K1728" s="3">
        <v>20.186</v>
      </c>
      <c r="L1728" s="3">
        <v>19714</v>
      </c>
      <c r="M1728" s="3" t="s">
        <v>20</v>
      </c>
      <c r="N1728" s="3">
        <v>14.202889730000001</v>
      </c>
      <c r="O1728" s="3">
        <v>2.61</v>
      </c>
      <c r="P1728" t="s">
        <v>21</v>
      </c>
      <c r="Q1728" s="3">
        <f t="shared" si="52"/>
        <v>2</v>
      </c>
      <c r="R1728" s="3">
        <f t="shared" si="53"/>
        <v>2</v>
      </c>
      <c r="S1728" s="3">
        <f>IF(Machine_Downtime[[#This Row],[Coolant_Temperature]]&gt;18,2,0)</f>
        <v>0</v>
      </c>
      <c r="T1728" s="3">
        <f>IF(Machine_Downtime[[#This Row],[Torque]]&gt;24,2,0)</f>
        <v>0</v>
      </c>
      <c r="U1728" s="3">
        <f>Machine_Downtime[[#This Row],[torque_risk]]+Machine_Downtime[[#This Row],[temperature_risk]]+Machine_Downtime[[#This Row],[splindle_speed_risk]]+Machine_Downtime[[#This Row],[pressure_risk]]</f>
        <v>4</v>
      </c>
      <c r="V1728" s="3" t="str">
        <f>IF(Machine_Downtime[[#This Row],[risk_score]]&gt;=5,"High",IF(Machine_Downtime[[#This Row],[risk_score]]&gt;=3,"Medium","Low"))</f>
        <v>Medium</v>
      </c>
    </row>
    <row r="1729" spans="1:22" x14ac:dyDescent="0.3">
      <c r="A1729" t="s">
        <v>436</v>
      </c>
      <c r="B1729" t="s">
        <v>28</v>
      </c>
      <c r="C1729" t="s">
        <v>29</v>
      </c>
      <c r="D1729" s="3">
        <v>71.13</v>
      </c>
      <c r="E1729" s="3">
        <v>4.8425205299999998</v>
      </c>
      <c r="F1729" s="3">
        <v>6.387170856</v>
      </c>
      <c r="G1729" s="3" t="s">
        <v>235</v>
      </c>
      <c r="H1729" s="3">
        <v>42.9</v>
      </c>
      <c r="I1729" s="3">
        <v>37.9</v>
      </c>
      <c r="J1729" s="3">
        <v>0.51800000000000002</v>
      </c>
      <c r="K1729" s="3">
        <v>24.105</v>
      </c>
      <c r="L1729" s="3">
        <v>19708</v>
      </c>
      <c r="M1729" s="3" t="s">
        <v>305</v>
      </c>
      <c r="N1729" s="3">
        <v>24.223766999999999</v>
      </c>
      <c r="O1729" s="3">
        <v>3.91</v>
      </c>
      <c r="P1729" t="s">
        <v>21</v>
      </c>
      <c r="Q1729" s="3">
        <f t="shared" si="52"/>
        <v>2</v>
      </c>
      <c r="R1729" s="3">
        <f t="shared" si="53"/>
        <v>0</v>
      </c>
      <c r="S1729" s="3">
        <f>IF(Machine_Downtime[[#This Row],[Coolant_Temperature]]&gt;18,2,0)</f>
        <v>2</v>
      </c>
      <c r="T1729" s="3">
        <f>IF(Machine_Downtime[[#This Row],[Torque]]&gt;24,2,0)</f>
        <v>2</v>
      </c>
      <c r="U1729" s="3">
        <f>Machine_Downtime[[#This Row],[torque_risk]]+Machine_Downtime[[#This Row],[temperature_risk]]+Machine_Downtime[[#This Row],[splindle_speed_risk]]+Machine_Downtime[[#This Row],[pressure_risk]]</f>
        <v>6</v>
      </c>
      <c r="V1729" s="3" t="str">
        <f>IF(Machine_Downtime[[#This Row],[risk_score]]&gt;=5,"High",IF(Machine_Downtime[[#This Row],[risk_score]]&gt;=3,"Medium","Low"))</f>
        <v>High</v>
      </c>
    </row>
    <row r="1730" spans="1:22" x14ac:dyDescent="0.3">
      <c r="A1730" t="s">
        <v>436</v>
      </c>
      <c r="B1730" t="s">
        <v>17</v>
      </c>
      <c r="C1730" t="s">
        <v>18</v>
      </c>
      <c r="D1730" s="3">
        <v>86.04</v>
      </c>
      <c r="E1730" s="3">
        <v>4.9366756230000002</v>
      </c>
      <c r="F1730" s="3">
        <v>6.1879718889999999</v>
      </c>
      <c r="G1730" s="3">
        <v>26.4</v>
      </c>
      <c r="H1730" s="3">
        <v>47.1</v>
      </c>
      <c r="I1730" s="3">
        <v>28.3</v>
      </c>
      <c r="J1730" s="3">
        <v>1.3180000000000001</v>
      </c>
      <c r="K1730" s="3">
        <v>9.6080000000000005</v>
      </c>
      <c r="L1730" s="3">
        <v>23432</v>
      </c>
      <c r="M1730" s="3" t="s">
        <v>250</v>
      </c>
      <c r="N1730" s="3">
        <v>16.44955444</v>
      </c>
      <c r="O1730" s="3">
        <v>3.67</v>
      </c>
      <c r="P1730" t="s">
        <v>21</v>
      </c>
      <c r="Q1730" s="3">
        <f t="shared" ref="Q1730:Q1793" si="54">IF(D1730&lt;90,2,0)</f>
        <v>2</v>
      </c>
      <c r="R1730" s="3">
        <f t="shared" ref="R1730:R1793" si="55">IF(L1729&gt;20000,2,0)</f>
        <v>0</v>
      </c>
      <c r="S1730" s="3">
        <f>IF(Machine_Downtime[[#This Row],[Coolant_Temperature]]&gt;18,2,0)</f>
        <v>2</v>
      </c>
      <c r="T1730" s="3">
        <f>IF(Machine_Downtime[[#This Row],[Torque]]&gt;24,2,0)</f>
        <v>0</v>
      </c>
      <c r="U1730" s="3">
        <f>Machine_Downtime[[#This Row],[torque_risk]]+Machine_Downtime[[#This Row],[temperature_risk]]+Machine_Downtime[[#This Row],[splindle_speed_risk]]+Machine_Downtime[[#This Row],[pressure_risk]]</f>
        <v>4</v>
      </c>
      <c r="V1730" s="3" t="str">
        <f>IF(Machine_Downtime[[#This Row],[risk_score]]&gt;=5,"High",IF(Machine_Downtime[[#This Row],[risk_score]]&gt;=3,"Medium","Low"))</f>
        <v>Medium</v>
      </c>
    </row>
    <row r="1731" spans="1:22" x14ac:dyDescent="0.3">
      <c r="A1731" t="s">
        <v>436</v>
      </c>
      <c r="B1731" t="s">
        <v>28</v>
      </c>
      <c r="C1731" t="s">
        <v>29</v>
      </c>
      <c r="D1731" s="3">
        <v>56.13</v>
      </c>
      <c r="E1731" s="3">
        <v>4.930189639</v>
      </c>
      <c r="F1731" s="3">
        <v>7.1398622630000004</v>
      </c>
      <c r="G1731" s="3">
        <v>29.8</v>
      </c>
      <c r="H1731" s="3">
        <v>45.8</v>
      </c>
      <c r="I1731" s="3">
        <v>37.700000000000003</v>
      </c>
      <c r="J1731" s="3">
        <v>1.014</v>
      </c>
      <c r="K1731" s="3">
        <v>25.765999999999998</v>
      </c>
      <c r="L1731" s="3">
        <v>26605</v>
      </c>
      <c r="M1731" s="3" t="s">
        <v>269</v>
      </c>
      <c r="N1731" s="3">
        <v>24.05775045</v>
      </c>
      <c r="O1731" s="3">
        <v>3.55</v>
      </c>
      <c r="P1731" t="s">
        <v>21</v>
      </c>
      <c r="Q1731" s="3">
        <f t="shared" si="54"/>
        <v>2</v>
      </c>
      <c r="R1731" s="3">
        <f t="shared" si="55"/>
        <v>2</v>
      </c>
      <c r="S1731" s="3">
        <f>IF(Machine_Downtime[[#This Row],[Coolant_Temperature]]&gt;18,2,0)</f>
        <v>2</v>
      </c>
      <c r="T1731" s="3">
        <f>IF(Machine_Downtime[[#This Row],[Torque]]&gt;24,2,0)</f>
        <v>2</v>
      </c>
      <c r="U1731" s="3">
        <f>Machine_Downtime[[#This Row],[torque_risk]]+Machine_Downtime[[#This Row],[temperature_risk]]+Machine_Downtime[[#This Row],[splindle_speed_risk]]+Machine_Downtime[[#This Row],[pressure_risk]]</f>
        <v>8</v>
      </c>
      <c r="V1731" s="3" t="str">
        <f>IF(Machine_Downtime[[#This Row],[risk_score]]&gt;=5,"High",IF(Machine_Downtime[[#This Row],[risk_score]]&gt;=3,"Medium","Low"))</f>
        <v>High</v>
      </c>
    </row>
    <row r="1732" spans="1:22" x14ac:dyDescent="0.3">
      <c r="A1732" t="s">
        <v>438</v>
      </c>
      <c r="B1732" t="s">
        <v>28</v>
      </c>
      <c r="C1732" t="s">
        <v>29</v>
      </c>
      <c r="D1732" s="3">
        <v>92.855739900000003</v>
      </c>
      <c r="E1732" s="3">
        <v>5.1570984299999996</v>
      </c>
      <c r="F1732" s="3">
        <v>6.2356953270000002</v>
      </c>
      <c r="G1732" s="3">
        <v>11.9</v>
      </c>
      <c r="H1732" s="3">
        <v>43.7</v>
      </c>
      <c r="I1732" s="3">
        <v>39.4</v>
      </c>
      <c r="J1732" s="3">
        <v>0.98099999999999998</v>
      </c>
      <c r="K1732" s="3">
        <v>34.651000000000003</v>
      </c>
      <c r="L1732" s="3">
        <v>14152</v>
      </c>
      <c r="M1732" s="3" t="s">
        <v>106</v>
      </c>
      <c r="N1732" s="3">
        <v>23.01508943</v>
      </c>
      <c r="O1732" s="3">
        <v>2.7</v>
      </c>
      <c r="P1732" t="s">
        <v>37</v>
      </c>
      <c r="Q1732" s="3">
        <f t="shared" si="54"/>
        <v>0</v>
      </c>
      <c r="R1732" s="3">
        <f t="shared" si="55"/>
        <v>2</v>
      </c>
      <c r="S1732" s="3">
        <f>IF(Machine_Downtime[[#This Row],[Coolant_Temperature]]&gt;18,2,0)</f>
        <v>0</v>
      </c>
      <c r="T1732" s="3">
        <f>IF(Machine_Downtime[[#This Row],[Torque]]&gt;24,2,0)</f>
        <v>0</v>
      </c>
      <c r="U1732" s="3">
        <f>Machine_Downtime[[#This Row],[torque_risk]]+Machine_Downtime[[#This Row],[temperature_risk]]+Machine_Downtime[[#This Row],[splindle_speed_risk]]+Machine_Downtime[[#This Row],[pressure_risk]]</f>
        <v>2</v>
      </c>
      <c r="V1732" s="3" t="str">
        <f>IF(Machine_Downtime[[#This Row],[risk_score]]&gt;=5,"High",IF(Machine_Downtime[[#This Row],[risk_score]]&gt;=3,"Medium","Low"))</f>
        <v>Low</v>
      </c>
    </row>
    <row r="1733" spans="1:22" x14ac:dyDescent="0.3">
      <c r="A1733" t="s">
        <v>438</v>
      </c>
      <c r="B1733" t="s">
        <v>28</v>
      </c>
      <c r="C1733" t="s">
        <v>29</v>
      </c>
      <c r="D1733" s="3">
        <v>73.5721609</v>
      </c>
      <c r="E1733" s="3">
        <v>5.1584445910000003</v>
      </c>
      <c r="F1733" s="3">
        <v>6.7209446579999996</v>
      </c>
      <c r="G1733" s="3">
        <v>12.2</v>
      </c>
      <c r="H1733" s="3">
        <v>46.8</v>
      </c>
      <c r="I1733" s="3">
        <v>37.700000000000003</v>
      </c>
      <c r="J1733" s="3">
        <v>1.7829999999999999</v>
      </c>
      <c r="K1733" s="3">
        <v>24.457999999999998</v>
      </c>
      <c r="L1733" s="3">
        <v>14266</v>
      </c>
      <c r="M1733" s="3" t="s">
        <v>323</v>
      </c>
      <c r="N1733" s="3">
        <v>23.01287057</v>
      </c>
      <c r="O1733" s="3">
        <v>2.81</v>
      </c>
      <c r="P1733" t="s">
        <v>37</v>
      </c>
      <c r="Q1733" s="3">
        <f t="shared" si="54"/>
        <v>2</v>
      </c>
      <c r="R1733" s="3">
        <f t="shared" si="55"/>
        <v>0</v>
      </c>
      <c r="S1733" s="3">
        <f>IF(Machine_Downtime[[#This Row],[Coolant_Temperature]]&gt;18,2,0)</f>
        <v>0</v>
      </c>
      <c r="T1733" s="3">
        <f>IF(Machine_Downtime[[#This Row],[Torque]]&gt;24,2,0)</f>
        <v>0</v>
      </c>
      <c r="U1733" s="3">
        <f>Machine_Downtime[[#This Row],[torque_risk]]+Machine_Downtime[[#This Row],[temperature_risk]]+Machine_Downtime[[#This Row],[splindle_speed_risk]]+Machine_Downtime[[#This Row],[pressure_risk]]</f>
        <v>2</v>
      </c>
      <c r="V1733" s="3" t="str">
        <f>IF(Machine_Downtime[[#This Row],[risk_score]]&gt;=5,"High",IF(Machine_Downtime[[#This Row],[risk_score]]&gt;=3,"Medium","Low"))</f>
        <v>Low</v>
      </c>
    </row>
    <row r="1734" spans="1:22" x14ac:dyDescent="0.3">
      <c r="A1734" t="s">
        <v>438</v>
      </c>
      <c r="B1734" t="s">
        <v>28</v>
      </c>
      <c r="C1734" t="s">
        <v>29</v>
      </c>
      <c r="D1734" s="3">
        <v>75.989999999999995</v>
      </c>
      <c r="E1734" s="3">
        <v>4.9315543479999997</v>
      </c>
      <c r="F1734" s="3">
        <v>6.4012736820000002</v>
      </c>
      <c r="G1734" s="3">
        <v>24.4</v>
      </c>
      <c r="H1734" s="3">
        <v>51.1</v>
      </c>
      <c r="I1734" s="3">
        <v>38.6</v>
      </c>
      <c r="J1734" s="3">
        <v>1.0960000000000001</v>
      </c>
      <c r="K1734" s="3">
        <v>18.725000000000001</v>
      </c>
      <c r="L1734" s="3">
        <v>26605</v>
      </c>
      <c r="M1734" s="3" t="s">
        <v>117</v>
      </c>
      <c r="N1734" s="3">
        <v>17.899311019999999</v>
      </c>
      <c r="O1734" s="3">
        <v>3.78</v>
      </c>
      <c r="P1734" t="s">
        <v>21</v>
      </c>
      <c r="Q1734" s="3">
        <f t="shared" si="54"/>
        <v>2</v>
      </c>
      <c r="R1734" s="3">
        <f t="shared" si="55"/>
        <v>0</v>
      </c>
      <c r="S1734" s="3">
        <f>IF(Machine_Downtime[[#This Row],[Coolant_Temperature]]&gt;18,2,0)</f>
        <v>2</v>
      </c>
      <c r="T1734" s="3">
        <f>IF(Machine_Downtime[[#This Row],[Torque]]&gt;24,2,0)</f>
        <v>0</v>
      </c>
      <c r="U1734" s="3">
        <f>Machine_Downtime[[#This Row],[torque_risk]]+Machine_Downtime[[#This Row],[temperature_risk]]+Machine_Downtime[[#This Row],[splindle_speed_risk]]+Machine_Downtime[[#This Row],[pressure_risk]]</f>
        <v>4</v>
      </c>
      <c r="V1734" s="3" t="str">
        <f>IF(Machine_Downtime[[#This Row],[risk_score]]&gt;=5,"High",IF(Machine_Downtime[[#This Row],[risk_score]]&gt;=3,"Medium","Low"))</f>
        <v>Medium</v>
      </c>
    </row>
    <row r="1735" spans="1:22" x14ac:dyDescent="0.3">
      <c r="A1735" t="s">
        <v>438</v>
      </c>
      <c r="B1735" t="s">
        <v>28</v>
      </c>
      <c r="C1735" t="s">
        <v>29</v>
      </c>
      <c r="D1735" s="3">
        <v>85.49</v>
      </c>
      <c r="E1735" s="3">
        <v>4.9301731469999996</v>
      </c>
      <c r="F1735" s="3">
        <v>6.5350544749999999</v>
      </c>
      <c r="G1735" s="3">
        <v>29.8</v>
      </c>
      <c r="H1735" s="3">
        <v>39.1</v>
      </c>
      <c r="I1735" s="3">
        <v>35.299999999999997</v>
      </c>
      <c r="J1735" s="3">
        <v>0.95299999999999996</v>
      </c>
      <c r="K1735" s="3">
        <v>30.128</v>
      </c>
      <c r="L1735" s="3">
        <v>26526</v>
      </c>
      <c r="M1735" s="3" t="s">
        <v>242</v>
      </c>
      <c r="N1735" s="3">
        <v>15.119739300000001</v>
      </c>
      <c r="O1735" s="3">
        <v>2.73</v>
      </c>
      <c r="P1735" t="s">
        <v>21</v>
      </c>
      <c r="Q1735" s="3">
        <f t="shared" si="54"/>
        <v>2</v>
      </c>
      <c r="R1735" s="3">
        <f t="shared" si="55"/>
        <v>2</v>
      </c>
      <c r="S1735" s="3">
        <f>IF(Machine_Downtime[[#This Row],[Coolant_Temperature]]&gt;18,2,0)</f>
        <v>2</v>
      </c>
      <c r="T1735" s="3">
        <f>IF(Machine_Downtime[[#This Row],[Torque]]&gt;24,2,0)</f>
        <v>0</v>
      </c>
      <c r="U1735" s="3">
        <f>Machine_Downtime[[#This Row],[torque_risk]]+Machine_Downtime[[#This Row],[temperature_risk]]+Machine_Downtime[[#This Row],[splindle_speed_risk]]+Machine_Downtime[[#This Row],[pressure_risk]]</f>
        <v>6</v>
      </c>
      <c r="V1735" s="3" t="str">
        <f>IF(Machine_Downtime[[#This Row],[risk_score]]&gt;=5,"High",IF(Machine_Downtime[[#This Row],[risk_score]]&gt;=3,"Medium","Low"))</f>
        <v>High</v>
      </c>
    </row>
    <row r="1736" spans="1:22" x14ac:dyDescent="0.3">
      <c r="A1736" t="s">
        <v>439</v>
      </c>
      <c r="B1736" t="s">
        <v>28</v>
      </c>
      <c r="C1736" t="s">
        <v>29</v>
      </c>
      <c r="D1736" s="3">
        <v>141.15919310000001</v>
      </c>
      <c r="E1736" s="3">
        <v>5.1386012240000003</v>
      </c>
      <c r="F1736" s="3">
        <v>6.1276497110000001</v>
      </c>
      <c r="G1736" s="3">
        <v>4.5</v>
      </c>
      <c r="H1736" s="3">
        <v>47.9</v>
      </c>
      <c r="I1736" s="3">
        <v>31.2</v>
      </c>
      <c r="J1736" s="3">
        <v>1.2250000000000001</v>
      </c>
      <c r="K1736" s="3">
        <v>35.213999999999999</v>
      </c>
      <c r="L1736" s="3">
        <v>15217</v>
      </c>
      <c r="M1736" s="3" t="s">
        <v>245</v>
      </c>
      <c r="N1736" s="3">
        <v>23.091902869999998</v>
      </c>
      <c r="O1736" s="3">
        <v>2.87</v>
      </c>
      <c r="P1736" t="s">
        <v>37</v>
      </c>
      <c r="Q1736" s="3">
        <f t="shared" si="54"/>
        <v>0</v>
      </c>
      <c r="R1736" s="3">
        <f t="shared" si="55"/>
        <v>2</v>
      </c>
      <c r="S1736" s="3">
        <f>IF(Machine_Downtime[[#This Row],[Coolant_Temperature]]&gt;18,2,0)</f>
        <v>0</v>
      </c>
      <c r="T1736" s="3">
        <f>IF(Machine_Downtime[[#This Row],[Torque]]&gt;24,2,0)</f>
        <v>0</v>
      </c>
      <c r="U1736" s="3">
        <f>Machine_Downtime[[#This Row],[torque_risk]]+Machine_Downtime[[#This Row],[temperature_risk]]+Machine_Downtime[[#This Row],[splindle_speed_risk]]+Machine_Downtime[[#This Row],[pressure_risk]]</f>
        <v>2</v>
      </c>
      <c r="V1736" s="3" t="str">
        <f>IF(Machine_Downtime[[#This Row],[risk_score]]&gt;=5,"High",IF(Machine_Downtime[[#This Row],[risk_score]]&gt;=3,"Medium","Low"))</f>
        <v>Low</v>
      </c>
    </row>
    <row r="1737" spans="1:22" x14ac:dyDescent="0.3">
      <c r="A1737" t="s">
        <v>440</v>
      </c>
      <c r="B1737" t="s">
        <v>17</v>
      </c>
      <c r="C1737" t="s">
        <v>18</v>
      </c>
      <c r="D1737" s="3">
        <v>158.56013350000001</v>
      </c>
      <c r="E1737" s="3">
        <v>5.1683157729999998</v>
      </c>
      <c r="F1737" s="3">
        <v>6.1792546289999999</v>
      </c>
      <c r="G1737" s="3">
        <v>5.7</v>
      </c>
      <c r="H1737" s="3">
        <v>52.9</v>
      </c>
      <c r="I1737" s="3">
        <v>36.299999999999997</v>
      </c>
      <c r="J1737" s="3">
        <v>1.0169999999999999</v>
      </c>
      <c r="K1737" s="3">
        <v>36.409999999999997</v>
      </c>
      <c r="L1737" s="3">
        <v>16198</v>
      </c>
      <c r="M1737" s="3" t="s">
        <v>208</v>
      </c>
      <c r="N1737" s="3">
        <v>22.967478109999998</v>
      </c>
      <c r="O1737" s="3">
        <v>2.84</v>
      </c>
      <c r="P1737" t="s">
        <v>37</v>
      </c>
      <c r="Q1737" s="3">
        <f t="shared" si="54"/>
        <v>0</v>
      </c>
      <c r="R1737" s="3">
        <f t="shared" si="55"/>
        <v>0</v>
      </c>
      <c r="S1737" s="3">
        <f>IF(Machine_Downtime[[#This Row],[Coolant_Temperature]]&gt;18,2,0)</f>
        <v>0</v>
      </c>
      <c r="T1737" s="3">
        <f>IF(Machine_Downtime[[#This Row],[Torque]]&gt;24,2,0)</f>
        <v>0</v>
      </c>
      <c r="U1737" s="3">
        <f>Machine_Downtime[[#This Row],[torque_risk]]+Machine_Downtime[[#This Row],[temperature_risk]]+Machine_Downtime[[#This Row],[splindle_speed_risk]]+Machine_Downtime[[#This Row],[pressure_risk]]</f>
        <v>0</v>
      </c>
      <c r="V1737" s="3" t="str">
        <f>IF(Machine_Downtime[[#This Row],[risk_score]]&gt;=5,"High",IF(Machine_Downtime[[#This Row],[risk_score]]&gt;=3,"Medium","Low"))</f>
        <v>Low</v>
      </c>
    </row>
    <row r="1738" spans="1:22" x14ac:dyDescent="0.3">
      <c r="A1738" t="s">
        <v>440</v>
      </c>
      <c r="B1738" t="s">
        <v>17</v>
      </c>
      <c r="C1738" t="s">
        <v>18</v>
      </c>
      <c r="D1738" s="3">
        <v>120.2772488</v>
      </c>
      <c r="E1738" s="3">
        <v>5.1681571159999997</v>
      </c>
      <c r="F1738" s="3">
        <v>5.8876470300000001</v>
      </c>
      <c r="G1738" s="3">
        <v>6.8</v>
      </c>
      <c r="H1738" s="3">
        <v>43.7</v>
      </c>
      <c r="I1738" s="3">
        <v>33.700000000000003</v>
      </c>
      <c r="J1738" s="3">
        <v>1.2649999999999999</v>
      </c>
      <c r="K1738" s="3">
        <v>25.661000000000001</v>
      </c>
      <c r="L1738" s="3">
        <v>17726</v>
      </c>
      <c r="M1738" s="3" t="s">
        <v>117</v>
      </c>
      <c r="N1738" s="3">
        <v>33.923365019999999</v>
      </c>
      <c r="O1738" s="3">
        <v>2.78</v>
      </c>
      <c r="P1738" t="s">
        <v>37</v>
      </c>
      <c r="Q1738" s="3">
        <f t="shared" si="54"/>
        <v>0</v>
      </c>
      <c r="R1738" s="3">
        <f t="shared" si="55"/>
        <v>0</v>
      </c>
      <c r="S1738" s="3">
        <f>IF(Machine_Downtime[[#This Row],[Coolant_Temperature]]&gt;18,2,0)</f>
        <v>0</v>
      </c>
      <c r="T1738" s="3">
        <f>IF(Machine_Downtime[[#This Row],[Torque]]&gt;24,2,0)</f>
        <v>2</v>
      </c>
      <c r="U1738" s="3">
        <f>Machine_Downtime[[#This Row],[torque_risk]]+Machine_Downtime[[#This Row],[temperature_risk]]+Machine_Downtime[[#This Row],[splindle_speed_risk]]+Machine_Downtime[[#This Row],[pressure_risk]]</f>
        <v>2</v>
      </c>
      <c r="V1738" s="3" t="str">
        <f>IF(Machine_Downtime[[#This Row],[risk_score]]&gt;=5,"High",IF(Machine_Downtime[[#This Row],[risk_score]]&gt;=3,"Medium","Low"))</f>
        <v>Low</v>
      </c>
    </row>
    <row r="1739" spans="1:22" x14ac:dyDescent="0.3">
      <c r="A1739" t="s">
        <v>441</v>
      </c>
      <c r="B1739" t="s">
        <v>17</v>
      </c>
      <c r="C1739" t="s">
        <v>18</v>
      </c>
      <c r="D1739" s="3">
        <v>56.69</v>
      </c>
      <c r="E1739" s="3">
        <v>4.6207662149999997</v>
      </c>
      <c r="F1739" s="3">
        <v>5.7757190170000001</v>
      </c>
      <c r="G1739" s="3">
        <v>28.7</v>
      </c>
      <c r="H1739" s="3" t="s">
        <v>119</v>
      </c>
      <c r="I1739" s="3">
        <v>30.6</v>
      </c>
      <c r="J1739" s="3">
        <v>0.43099999999999999</v>
      </c>
      <c r="K1739" s="3">
        <v>31.47</v>
      </c>
      <c r="L1739" s="3">
        <v>27613</v>
      </c>
      <c r="M1739" s="3" t="s">
        <v>40</v>
      </c>
      <c r="N1739" s="3">
        <v>25.621317019999999</v>
      </c>
      <c r="O1739" s="3">
        <v>3.67</v>
      </c>
      <c r="P1739" t="s">
        <v>21</v>
      </c>
      <c r="Q1739" s="3">
        <f t="shared" si="54"/>
        <v>2</v>
      </c>
      <c r="R1739" s="3">
        <f t="shared" si="55"/>
        <v>0</v>
      </c>
      <c r="S1739" s="3">
        <f>IF(Machine_Downtime[[#This Row],[Coolant_Temperature]]&gt;18,2,0)</f>
        <v>2</v>
      </c>
      <c r="T1739" s="3">
        <f>IF(Machine_Downtime[[#This Row],[Torque]]&gt;24,2,0)</f>
        <v>2</v>
      </c>
      <c r="U1739" s="3">
        <f>Machine_Downtime[[#This Row],[torque_risk]]+Machine_Downtime[[#This Row],[temperature_risk]]+Machine_Downtime[[#This Row],[splindle_speed_risk]]+Machine_Downtime[[#This Row],[pressure_risk]]</f>
        <v>6</v>
      </c>
      <c r="V1739" s="3" t="str">
        <f>IF(Machine_Downtime[[#This Row],[risk_score]]&gt;=5,"High",IF(Machine_Downtime[[#This Row],[risk_score]]&gt;=3,"Medium","Low"))</f>
        <v>High</v>
      </c>
    </row>
    <row r="1740" spans="1:22" x14ac:dyDescent="0.3">
      <c r="A1740" t="s">
        <v>441</v>
      </c>
      <c r="B1740" t="s">
        <v>17</v>
      </c>
      <c r="C1740" t="s">
        <v>18</v>
      </c>
      <c r="D1740" s="3">
        <v>71.040000000000006</v>
      </c>
      <c r="E1740" s="3">
        <v>6.863944117</v>
      </c>
      <c r="F1740" s="3">
        <v>6.1087086700000004</v>
      </c>
      <c r="G1740" s="3" t="s">
        <v>256</v>
      </c>
      <c r="H1740" s="3">
        <v>49.7</v>
      </c>
      <c r="I1740" s="3">
        <v>41.1</v>
      </c>
      <c r="J1740" s="3">
        <v>0.91300000000000003</v>
      </c>
      <c r="K1740" s="3">
        <v>19.510999999999999</v>
      </c>
      <c r="L1740" s="3">
        <v>20504</v>
      </c>
      <c r="M1740" s="3" t="s">
        <v>156</v>
      </c>
      <c r="N1740" s="3">
        <v>14.202889730000001</v>
      </c>
      <c r="O1740" s="3">
        <v>2.56</v>
      </c>
      <c r="P1740" t="s">
        <v>21</v>
      </c>
      <c r="Q1740" s="3">
        <f t="shared" si="54"/>
        <v>2</v>
      </c>
      <c r="R1740" s="3">
        <f t="shared" si="55"/>
        <v>2</v>
      </c>
      <c r="S1740" s="3">
        <f>IF(Machine_Downtime[[#This Row],[Coolant_Temperature]]&gt;18,2,0)</f>
        <v>2</v>
      </c>
      <c r="T1740" s="3">
        <f>IF(Machine_Downtime[[#This Row],[Torque]]&gt;24,2,0)</f>
        <v>0</v>
      </c>
      <c r="U1740" s="3">
        <f>Machine_Downtime[[#This Row],[torque_risk]]+Machine_Downtime[[#This Row],[temperature_risk]]+Machine_Downtime[[#This Row],[splindle_speed_risk]]+Machine_Downtime[[#This Row],[pressure_risk]]</f>
        <v>6</v>
      </c>
      <c r="V1740" s="3" t="str">
        <f>IF(Machine_Downtime[[#This Row],[risk_score]]&gt;=5,"High",IF(Machine_Downtime[[#This Row],[risk_score]]&gt;=3,"Medium","Low"))</f>
        <v>High</v>
      </c>
    </row>
    <row r="1741" spans="1:22" x14ac:dyDescent="0.3">
      <c r="A1741" t="s">
        <v>441</v>
      </c>
      <c r="B1741" t="s">
        <v>17</v>
      </c>
      <c r="C1741" t="s">
        <v>18</v>
      </c>
      <c r="D1741" s="3">
        <v>117.0764499</v>
      </c>
      <c r="E1741" s="3">
        <v>5.2144110189999999</v>
      </c>
      <c r="F1741" s="3">
        <v>5.7198607670000001</v>
      </c>
      <c r="G1741" s="3">
        <v>22.3</v>
      </c>
      <c r="H1741" s="3" t="s">
        <v>33</v>
      </c>
      <c r="I1741" s="3">
        <v>34.200000000000003</v>
      </c>
      <c r="J1741" s="3">
        <v>1.008</v>
      </c>
      <c r="K1741" s="3">
        <v>24.419</v>
      </c>
      <c r="L1741" s="3">
        <v>20963</v>
      </c>
      <c r="M1741" s="3" t="s">
        <v>188</v>
      </c>
      <c r="N1741" s="3">
        <v>35.580333660000001</v>
      </c>
      <c r="O1741" s="3">
        <v>1.87</v>
      </c>
      <c r="P1741" t="s">
        <v>37</v>
      </c>
      <c r="Q1741" s="3">
        <f t="shared" si="54"/>
        <v>0</v>
      </c>
      <c r="R1741" s="3">
        <f t="shared" si="55"/>
        <v>2</v>
      </c>
      <c r="S1741" s="3">
        <f>IF(Machine_Downtime[[#This Row],[Coolant_Temperature]]&gt;18,2,0)</f>
        <v>2</v>
      </c>
      <c r="T1741" s="3">
        <f>IF(Machine_Downtime[[#This Row],[Torque]]&gt;24,2,0)</f>
        <v>2</v>
      </c>
      <c r="U1741" s="3">
        <f>Machine_Downtime[[#This Row],[torque_risk]]+Machine_Downtime[[#This Row],[temperature_risk]]+Machine_Downtime[[#This Row],[splindle_speed_risk]]+Machine_Downtime[[#This Row],[pressure_risk]]</f>
        <v>6</v>
      </c>
      <c r="V1741" s="3" t="str">
        <f>IF(Machine_Downtime[[#This Row],[risk_score]]&gt;=5,"High",IF(Machine_Downtime[[#This Row],[risk_score]]&gt;=3,"Medium","Low"))</f>
        <v>High</v>
      </c>
    </row>
    <row r="1742" spans="1:22" x14ac:dyDescent="0.3">
      <c r="A1742" t="s">
        <v>441</v>
      </c>
      <c r="B1742" t="s">
        <v>17</v>
      </c>
      <c r="C1742" t="s">
        <v>18</v>
      </c>
      <c r="D1742" s="3">
        <v>63.38</v>
      </c>
      <c r="E1742" s="3">
        <v>4.5668539020000001</v>
      </c>
      <c r="F1742" s="3">
        <v>6.4496111020000004</v>
      </c>
      <c r="G1742" s="3">
        <v>16.100000000000001</v>
      </c>
      <c r="H1742" s="3">
        <v>51.1</v>
      </c>
      <c r="I1742" s="3">
        <v>36.4</v>
      </c>
      <c r="J1742" s="3">
        <v>1.0069999999999999</v>
      </c>
      <c r="K1742" s="3">
        <v>21.239000000000001</v>
      </c>
      <c r="L1742" s="3">
        <v>26526</v>
      </c>
      <c r="M1742" s="3" t="s">
        <v>217</v>
      </c>
      <c r="N1742" s="3">
        <v>25.630945990000001</v>
      </c>
      <c r="O1742" s="3">
        <v>3.49</v>
      </c>
      <c r="P1742" t="s">
        <v>21</v>
      </c>
      <c r="Q1742" s="3">
        <f t="shared" si="54"/>
        <v>2</v>
      </c>
      <c r="R1742" s="3">
        <f t="shared" si="55"/>
        <v>2</v>
      </c>
      <c r="S1742" s="3">
        <f>IF(Machine_Downtime[[#This Row],[Coolant_Temperature]]&gt;18,2,0)</f>
        <v>0</v>
      </c>
      <c r="T1742" s="3">
        <f>IF(Machine_Downtime[[#This Row],[Torque]]&gt;24,2,0)</f>
        <v>2</v>
      </c>
      <c r="U1742" s="3">
        <f>Machine_Downtime[[#This Row],[torque_risk]]+Machine_Downtime[[#This Row],[temperature_risk]]+Machine_Downtime[[#This Row],[splindle_speed_risk]]+Machine_Downtime[[#This Row],[pressure_risk]]</f>
        <v>6</v>
      </c>
      <c r="V1742" s="3" t="str">
        <f>IF(Machine_Downtime[[#This Row],[risk_score]]&gt;=5,"High",IF(Machine_Downtime[[#This Row],[risk_score]]&gt;=3,"Medium","Low"))</f>
        <v>High</v>
      </c>
    </row>
    <row r="1743" spans="1:22" x14ac:dyDescent="0.3">
      <c r="A1743" t="s">
        <v>441</v>
      </c>
      <c r="B1743" t="s">
        <v>23</v>
      </c>
      <c r="C1743" t="s">
        <v>24</v>
      </c>
      <c r="D1743" s="3">
        <v>51.83</v>
      </c>
      <c r="E1743" s="3">
        <v>4.6997144579999999</v>
      </c>
      <c r="F1743" s="3">
        <v>6.8601033620000003</v>
      </c>
      <c r="G1743" s="3">
        <v>23.9</v>
      </c>
      <c r="H1743" s="3">
        <v>43.5</v>
      </c>
      <c r="I1743" s="3">
        <v>35.799999999999997</v>
      </c>
      <c r="J1743" s="3">
        <v>0.96299999999999997</v>
      </c>
      <c r="K1743" s="3">
        <v>34.520000000000003</v>
      </c>
      <c r="L1743" s="3">
        <v>21951</v>
      </c>
      <c r="M1743" s="3" t="s">
        <v>96</v>
      </c>
      <c r="N1743" s="3">
        <v>25.162177830000001</v>
      </c>
      <c r="O1743" s="3">
        <v>3.67</v>
      </c>
      <c r="P1743" t="s">
        <v>21</v>
      </c>
      <c r="Q1743" s="3">
        <f t="shared" si="54"/>
        <v>2</v>
      </c>
      <c r="R1743" s="3">
        <f t="shared" si="55"/>
        <v>2</v>
      </c>
      <c r="S1743" s="3">
        <f>IF(Machine_Downtime[[#This Row],[Coolant_Temperature]]&gt;18,2,0)</f>
        <v>2</v>
      </c>
      <c r="T1743" s="3">
        <f>IF(Machine_Downtime[[#This Row],[Torque]]&gt;24,2,0)</f>
        <v>2</v>
      </c>
      <c r="U1743" s="3">
        <f>Machine_Downtime[[#This Row],[torque_risk]]+Machine_Downtime[[#This Row],[temperature_risk]]+Machine_Downtime[[#This Row],[splindle_speed_risk]]+Machine_Downtime[[#This Row],[pressure_risk]]</f>
        <v>8</v>
      </c>
      <c r="V1743" s="3" t="str">
        <f>IF(Machine_Downtime[[#This Row],[risk_score]]&gt;=5,"High",IF(Machine_Downtime[[#This Row],[risk_score]]&gt;=3,"Medium","Low"))</f>
        <v>High</v>
      </c>
    </row>
    <row r="1744" spans="1:22" x14ac:dyDescent="0.3">
      <c r="A1744" t="s">
        <v>441</v>
      </c>
      <c r="B1744" t="s">
        <v>17</v>
      </c>
      <c r="C1744" t="s">
        <v>18</v>
      </c>
      <c r="D1744" s="3">
        <v>89.22</v>
      </c>
      <c r="E1744" s="3">
        <v>4.7006398249999997</v>
      </c>
      <c r="F1744" s="3">
        <v>6.8071091170000004</v>
      </c>
      <c r="G1744" s="3">
        <v>25.6</v>
      </c>
      <c r="H1744" s="3">
        <v>51.1</v>
      </c>
      <c r="I1744" s="3">
        <v>36.200000000000003</v>
      </c>
      <c r="J1744" s="3">
        <v>1.0249999999999999</v>
      </c>
      <c r="K1744" s="3">
        <v>28.811</v>
      </c>
      <c r="L1744" s="3">
        <v>26526</v>
      </c>
      <c r="M1744" s="3" t="s">
        <v>166</v>
      </c>
      <c r="N1744" s="3">
        <v>17.899311019999999</v>
      </c>
      <c r="O1744" s="3">
        <v>2.6</v>
      </c>
      <c r="P1744" t="s">
        <v>21</v>
      </c>
      <c r="Q1744" s="3">
        <f t="shared" si="54"/>
        <v>2</v>
      </c>
      <c r="R1744" s="3">
        <f t="shared" si="55"/>
        <v>2</v>
      </c>
      <c r="S1744" s="3">
        <f>IF(Machine_Downtime[[#This Row],[Coolant_Temperature]]&gt;18,2,0)</f>
        <v>2</v>
      </c>
      <c r="T1744" s="3">
        <f>IF(Machine_Downtime[[#This Row],[Torque]]&gt;24,2,0)</f>
        <v>0</v>
      </c>
      <c r="U1744" s="3">
        <f>Machine_Downtime[[#This Row],[torque_risk]]+Machine_Downtime[[#This Row],[temperature_risk]]+Machine_Downtime[[#This Row],[splindle_speed_risk]]+Machine_Downtime[[#This Row],[pressure_risk]]</f>
        <v>6</v>
      </c>
      <c r="V1744" s="3" t="str">
        <f>IF(Machine_Downtime[[#This Row],[risk_score]]&gt;=5,"High",IF(Machine_Downtime[[#This Row],[risk_score]]&gt;=3,"Medium","Low"))</f>
        <v>High</v>
      </c>
    </row>
    <row r="1745" spans="1:22" x14ac:dyDescent="0.3">
      <c r="A1745" t="s">
        <v>441</v>
      </c>
      <c r="B1745" t="s">
        <v>23</v>
      </c>
      <c r="C1745" t="s">
        <v>24</v>
      </c>
      <c r="D1745" s="3">
        <v>135.5180555</v>
      </c>
      <c r="E1745" s="3">
        <v>5.212469102</v>
      </c>
      <c r="F1745" s="3">
        <v>6.6196634970000003</v>
      </c>
      <c r="G1745" s="3">
        <v>22.3</v>
      </c>
      <c r="H1745" s="3">
        <v>47.1</v>
      </c>
      <c r="I1745" s="3" t="s">
        <v>72</v>
      </c>
      <c r="J1745" s="3">
        <v>0.83899999999999997</v>
      </c>
      <c r="K1745" s="3">
        <v>28.731999999999999</v>
      </c>
      <c r="L1745" s="3">
        <v>20955</v>
      </c>
      <c r="M1745" s="3" t="s">
        <v>198</v>
      </c>
      <c r="N1745" s="3">
        <v>30.51400825</v>
      </c>
      <c r="O1745" s="3">
        <v>2.0099999999999998</v>
      </c>
      <c r="P1745" t="s">
        <v>37</v>
      </c>
      <c r="Q1745" s="3">
        <f t="shared" si="54"/>
        <v>0</v>
      </c>
      <c r="R1745" s="3">
        <f t="shared" si="55"/>
        <v>2</v>
      </c>
      <c r="S1745" s="3">
        <f>IF(Machine_Downtime[[#This Row],[Coolant_Temperature]]&gt;18,2,0)</f>
        <v>2</v>
      </c>
      <c r="T1745" s="3">
        <f>IF(Machine_Downtime[[#This Row],[Torque]]&gt;24,2,0)</f>
        <v>2</v>
      </c>
      <c r="U1745" s="3">
        <f>Machine_Downtime[[#This Row],[torque_risk]]+Machine_Downtime[[#This Row],[temperature_risk]]+Machine_Downtime[[#This Row],[splindle_speed_risk]]+Machine_Downtime[[#This Row],[pressure_risk]]</f>
        <v>6</v>
      </c>
      <c r="V1745" s="3" t="str">
        <f>IF(Machine_Downtime[[#This Row],[risk_score]]&gt;=5,"High",IF(Machine_Downtime[[#This Row],[risk_score]]&gt;=3,"Medium","Low"))</f>
        <v>High</v>
      </c>
    </row>
    <row r="1746" spans="1:22" x14ac:dyDescent="0.3">
      <c r="A1746" t="s">
        <v>441</v>
      </c>
      <c r="B1746" t="s">
        <v>28</v>
      </c>
      <c r="C1746" t="s">
        <v>29</v>
      </c>
      <c r="D1746" s="3">
        <v>155.20038</v>
      </c>
      <c r="E1746" s="3">
        <v>5.2124407330000002</v>
      </c>
      <c r="F1746" s="3">
        <v>5.9553465259999996</v>
      </c>
      <c r="G1746" s="3">
        <v>22.3</v>
      </c>
      <c r="H1746" s="3">
        <v>50.9</v>
      </c>
      <c r="I1746" s="3" t="s">
        <v>48</v>
      </c>
      <c r="J1746" s="3">
        <v>1.109</v>
      </c>
      <c r="K1746" s="3">
        <v>32.290999999999997</v>
      </c>
      <c r="L1746" s="3">
        <v>20953</v>
      </c>
      <c r="M1746" s="3" t="s">
        <v>161</v>
      </c>
      <c r="N1746" s="3">
        <v>31.620335180000001</v>
      </c>
      <c r="O1746" s="3" t="s">
        <v>81</v>
      </c>
      <c r="P1746" t="s">
        <v>37</v>
      </c>
      <c r="Q1746" s="3">
        <f t="shared" si="54"/>
        <v>0</v>
      </c>
      <c r="R1746" s="3">
        <f t="shared" si="55"/>
        <v>2</v>
      </c>
      <c r="S1746" s="3">
        <f>IF(Machine_Downtime[[#This Row],[Coolant_Temperature]]&gt;18,2,0)</f>
        <v>2</v>
      </c>
      <c r="T1746" s="3">
        <f>IF(Machine_Downtime[[#This Row],[Torque]]&gt;24,2,0)</f>
        <v>2</v>
      </c>
      <c r="U1746" s="3">
        <f>Machine_Downtime[[#This Row],[torque_risk]]+Machine_Downtime[[#This Row],[temperature_risk]]+Machine_Downtime[[#This Row],[splindle_speed_risk]]+Machine_Downtime[[#This Row],[pressure_risk]]</f>
        <v>6</v>
      </c>
      <c r="V1746" s="3" t="str">
        <f>IF(Machine_Downtime[[#This Row],[risk_score]]&gt;=5,"High",IF(Machine_Downtime[[#This Row],[risk_score]]&gt;=3,"Medium","Low"))</f>
        <v>High</v>
      </c>
    </row>
    <row r="1747" spans="1:22" x14ac:dyDescent="0.3">
      <c r="A1747" t="s">
        <v>441</v>
      </c>
      <c r="B1747" t="s">
        <v>17</v>
      </c>
      <c r="C1747" t="s">
        <v>18</v>
      </c>
      <c r="D1747" s="3">
        <v>69.05</v>
      </c>
      <c r="E1747" s="3">
        <v>4.6979749069999999</v>
      </c>
      <c r="F1747" s="3">
        <v>6.5136053619999998</v>
      </c>
      <c r="G1747" s="3" t="s">
        <v>50</v>
      </c>
      <c r="H1747" s="3">
        <v>46.2</v>
      </c>
      <c r="I1747" s="3">
        <v>33.9</v>
      </c>
      <c r="J1747" s="3">
        <v>0.58199999999999996</v>
      </c>
      <c r="K1747" s="3">
        <v>26.806000000000001</v>
      </c>
      <c r="L1747" s="3">
        <v>27957</v>
      </c>
      <c r="M1747" s="3" t="s">
        <v>205</v>
      </c>
      <c r="N1747" s="3">
        <v>14.447050389999999</v>
      </c>
      <c r="O1747" s="3">
        <v>2.6</v>
      </c>
      <c r="P1747" t="s">
        <v>21</v>
      </c>
      <c r="Q1747" s="3">
        <f t="shared" si="54"/>
        <v>2</v>
      </c>
      <c r="R1747" s="3">
        <f t="shared" si="55"/>
        <v>2</v>
      </c>
      <c r="S1747" s="3">
        <f>IF(Machine_Downtime[[#This Row],[Coolant_Temperature]]&gt;18,2,0)</f>
        <v>2</v>
      </c>
      <c r="T1747" s="3">
        <f>IF(Machine_Downtime[[#This Row],[Torque]]&gt;24,2,0)</f>
        <v>0</v>
      </c>
      <c r="U1747" s="3">
        <f>Machine_Downtime[[#This Row],[torque_risk]]+Machine_Downtime[[#This Row],[temperature_risk]]+Machine_Downtime[[#This Row],[splindle_speed_risk]]+Machine_Downtime[[#This Row],[pressure_risk]]</f>
        <v>6</v>
      </c>
      <c r="V1747" s="3" t="str">
        <f>IF(Machine_Downtime[[#This Row],[risk_score]]&gt;=5,"High",IF(Machine_Downtime[[#This Row],[risk_score]]&gt;=3,"Medium","Low"))</f>
        <v>High</v>
      </c>
    </row>
    <row r="1748" spans="1:22" x14ac:dyDescent="0.3">
      <c r="A1748" t="s">
        <v>441</v>
      </c>
      <c r="B1748" t="s">
        <v>17</v>
      </c>
      <c r="C1748" t="s">
        <v>18</v>
      </c>
      <c r="D1748" s="3">
        <v>58.48</v>
      </c>
      <c r="E1748" s="3">
        <v>4.7006696120000004</v>
      </c>
      <c r="F1748" s="3">
        <v>6.7618806859999996</v>
      </c>
      <c r="G1748" s="3">
        <v>24.4</v>
      </c>
      <c r="H1748" s="3">
        <v>49.9</v>
      </c>
      <c r="I1748" s="3">
        <v>34.9</v>
      </c>
      <c r="J1748" s="3">
        <v>1.123</v>
      </c>
      <c r="K1748" s="3">
        <v>18.515000000000001</v>
      </c>
      <c r="L1748" s="3">
        <v>17919</v>
      </c>
      <c r="M1748" s="3" t="s">
        <v>156</v>
      </c>
      <c r="N1748" s="3">
        <v>17.899311019999999</v>
      </c>
      <c r="O1748" s="3">
        <v>2.79</v>
      </c>
      <c r="P1748" t="s">
        <v>21</v>
      </c>
      <c r="Q1748" s="3">
        <f t="shared" si="54"/>
        <v>2</v>
      </c>
      <c r="R1748" s="3">
        <f t="shared" si="55"/>
        <v>2</v>
      </c>
      <c r="S1748" s="3">
        <f>IF(Machine_Downtime[[#This Row],[Coolant_Temperature]]&gt;18,2,0)</f>
        <v>2</v>
      </c>
      <c r="T1748" s="3">
        <f>IF(Machine_Downtime[[#This Row],[Torque]]&gt;24,2,0)</f>
        <v>0</v>
      </c>
      <c r="U1748" s="3">
        <f>Machine_Downtime[[#This Row],[torque_risk]]+Machine_Downtime[[#This Row],[temperature_risk]]+Machine_Downtime[[#This Row],[splindle_speed_risk]]+Machine_Downtime[[#This Row],[pressure_risk]]</f>
        <v>6</v>
      </c>
      <c r="V1748" s="3" t="str">
        <f>IF(Machine_Downtime[[#This Row],[risk_score]]&gt;=5,"High",IF(Machine_Downtime[[#This Row],[risk_score]]&gt;=3,"Medium","Low"))</f>
        <v>High</v>
      </c>
    </row>
    <row r="1749" spans="1:22" x14ac:dyDescent="0.3">
      <c r="A1749" t="s">
        <v>441</v>
      </c>
      <c r="B1749" t="s">
        <v>23</v>
      </c>
      <c r="C1749" t="s">
        <v>24</v>
      </c>
      <c r="D1749" s="3">
        <v>145.97999999999999</v>
      </c>
      <c r="E1749" s="3">
        <v>4.6211321310000004</v>
      </c>
      <c r="F1749" s="3">
        <v>6.454829599</v>
      </c>
      <c r="G1749" s="3">
        <v>9.1</v>
      </c>
      <c r="H1749" s="3">
        <v>47.5</v>
      </c>
      <c r="I1749" s="3" t="s">
        <v>48</v>
      </c>
      <c r="J1749" s="3">
        <v>0.93899999999999995</v>
      </c>
      <c r="K1749" s="3">
        <v>28.106000000000002</v>
      </c>
      <c r="L1749" s="3">
        <v>21951</v>
      </c>
      <c r="M1749" s="3" t="s">
        <v>158</v>
      </c>
      <c r="N1749" s="3">
        <v>15.119739300000001</v>
      </c>
      <c r="O1749" s="3">
        <v>2.5499999999999998</v>
      </c>
      <c r="P1749" t="s">
        <v>21</v>
      </c>
      <c r="Q1749" s="3">
        <f t="shared" si="54"/>
        <v>0</v>
      </c>
      <c r="R1749" s="3">
        <f t="shared" si="55"/>
        <v>0</v>
      </c>
      <c r="S1749" s="3">
        <f>IF(Machine_Downtime[[#This Row],[Coolant_Temperature]]&gt;18,2,0)</f>
        <v>0</v>
      </c>
      <c r="T1749" s="3">
        <f>IF(Machine_Downtime[[#This Row],[Torque]]&gt;24,2,0)</f>
        <v>0</v>
      </c>
      <c r="U1749" s="3">
        <f>Machine_Downtime[[#This Row],[torque_risk]]+Machine_Downtime[[#This Row],[temperature_risk]]+Machine_Downtime[[#This Row],[splindle_speed_risk]]+Machine_Downtime[[#This Row],[pressure_risk]]</f>
        <v>0</v>
      </c>
      <c r="V1749" s="3" t="str">
        <f>IF(Machine_Downtime[[#This Row],[risk_score]]&gt;=5,"High",IF(Machine_Downtime[[#This Row],[risk_score]]&gt;=3,"Medium","Low"))</f>
        <v>Low</v>
      </c>
    </row>
    <row r="1750" spans="1:22" x14ac:dyDescent="0.3">
      <c r="A1750" t="s">
        <v>442</v>
      </c>
      <c r="B1750" t="s">
        <v>23</v>
      </c>
      <c r="C1750" t="s">
        <v>24</v>
      </c>
      <c r="D1750" s="3">
        <v>158.16119739999999</v>
      </c>
      <c r="E1750" s="3">
        <v>3.8950313470000002</v>
      </c>
      <c r="F1750" s="3">
        <v>6.6432192060000004</v>
      </c>
      <c r="G1750" s="3">
        <v>25.3</v>
      </c>
      <c r="H1750" s="3">
        <v>44.4</v>
      </c>
      <c r="I1750" s="3">
        <v>36.9</v>
      </c>
      <c r="J1750" s="3">
        <v>0.78400000000000003</v>
      </c>
      <c r="K1750" s="3">
        <v>18.007000000000001</v>
      </c>
      <c r="L1750" s="3">
        <v>14266</v>
      </c>
      <c r="M1750" s="3" t="s">
        <v>305</v>
      </c>
      <c r="N1750" s="3">
        <v>21.547300960000001</v>
      </c>
      <c r="O1750" s="3">
        <v>2.97</v>
      </c>
      <c r="P1750" t="s">
        <v>37</v>
      </c>
      <c r="Q1750" s="3">
        <f t="shared" si="54"/>
        <v>0</v>
      </c>
      <c r="R1750" s="3">
        <f t="shared" si="55"/>
        <v>2</v>
      </c>
      <c r="S1750" s="3">
        <f>IF(Machine_Downtime[[#This Row],[Coolant_Temperature]]&gt;18,2,0)</f>
        <v>2</v>
      </c>
      <c r="T1750" s="3">
        <f>IF(Machine_Downtime[[#This Row],[Torque]]&gt;24,2,0)</f>
        <v>0</v>
      </c>
      <c r="U1750" s="3">
        <f>Machine_Downtime[[#This Row],[torque_risk]]+Machine_Downtime[[#This Row],[temperature_risk]]+Machine_Downtime[[#This Row],[splindle_speed_risk]]+Machine_Downtime[[#This Row],[pressure_risk]]</f>
        <v>4</v>
      </c>
      <c r="V1750" s="3" t="str">
        <f>IF(Machine_Downtime[[#This Row],[risk_score]]&gt;=5,"High",IF(Machine_Downtime[[#This Row],[risk_score]]&gt;=3,"Medium","Low"))</f>
        <v>Medium</v>
      </c>
    </row>
    <row r="1751" spans="1:22" x14ac:dyDescent="0.3">
      <c r="A1751" t="s">
        <v>442</v>
      </c>
      <c r="B1751" t="s">
        <v>28</v>
      </c>
      <c r="C1751" t="s">
        <v>29</v>
      </c>
      <c r="D1751" s="3">
        <v>117.4964003</v>
      </c>
      <c r="E1751" s="3">
        <v>3.0534513780000001</v>
      </c>
      <c r="F1751" s="3">
        <v>7.1585854040000001</v>
      </c>
      <c r="G1751" s="3">
        <v>25.3</v>
      </c>
      <c r="H1751" s="3" t="s">
        <v>128</v>
      </c>
      <c r="I1751" s="3">
        <v>35.9</v>
      </c>
      <c r="J1751" s="3">
        <v>1.694</v>
      </c>
      <c r="K1751" s="3">
        <v>22.494</v>
      </c>
      <c r="L1751" s="3">
        <v>22141</v>
      </c>
      <c r="M1751" s="3" t="s">
        <v>342</v>
      </c>
      <c r="N1751" s="3">
        <v>21.56189874</v>
      </c>
      <c r="O1751" s="3">
        <v>3.18</v>
      </c>
      <c r="P1751" t="s">
        <v>37</v>
      </c>
      <c r="Q1751" s="3">
        <f t="shared" si="54"/>
        <v>0</v>
      </c>
      <c r="R1751" s="3">
        <f t="shared" si="55"/>
        <v>0</v>
      </c>
      <c r="S1751" s="3">
        <f>IF(Machine_Downtime[[#This Row],[Coolant_Temperature]]&gt;18,2,0)</f>
        <v>2</v>
      </c>
      <c r="T1751" s="3">
        <f>IF(Machine_Downtime[[#This Row],[Torque]]&gt;24,2,0)</f>
        <v>0</v>
      </c>
      <c r="U1751" s="3">
        <f>Machine_Downtime[[#This Row],[torque_risk]]+Machine_Downtime[[#This Row],[temperature_risk]]+Machine_Downtime[[#This Row],[splindle_speed_risk]]+Machine_Downtime[[#This Row],[pressure_risk]]</f>
        <v>2</v>
      </c>
      <c r="V1751" s="3" t="str">
        <f>IF(Machine_Downtime[[#This Row],[risk_score]]&gt;=5,"High",IF(Machine_Downtime[[#This Row],[risk_score]]&gt;=3,"Medium","Low"))</f>
        <v>Low</v>
      </c>
    </row>
    <row r="1752" spans="1:22" x14ac:dyDescent="0.3">
      <c r="A1752" t="s">
        <v>442</v>
      </c>
      <c r="B1752" t="s">
        <v>17</v>
      </c>
      <c r="C1752" t="s">
        <v>18</v>
      </c>
      <c r="D1752" s="3">
        <v>117.9058818</v>
      </c>
      <c r="E1752" s="3">
        <v>3.0531488370000002</v>
      </c>
      <c r="F1752" s="3">
        <v>6.6533422900000003</v>
      </c>
      <c r="G1752" s="3">
        <v>25.3</v>
      </c>
      <c r="H1752" s="3">
        <v>44.7</v>
      </c>
      <c r="I1752" s="3">
        <v>34.6</v>
      </c>
      <c r="J1752" s="3">
        <v>1.1819999999999999</v>
      </c>
      <c r="K1752" s="3">
        <v>23.265000000000001</v>
      </c>
      <c r="L1752" s="3">
        <v>22166</v>
      </c>
      <c r="M1752" s="3" t="s">
        <v>149</v>
      </c>
      <c r="N1752" s="3">
        <v>32.720445460000001</v>
      </c>
      <c r="O1752" s="3">
        <v>2.96</v>
      </c>
      <c r="P1752" t="s">
        <v>37</v>
      </c>
      <c r="Q1752" s="3">
        <f t="shared" si="54"/>
        <v>0</v>
      </c>
      <c r="R1752" s="3">
        <f t="shared" si="55"/>
        <v>2</v>
      </c>
      <c r="S1752" s="3">
        <f>IF(Machine_Downtime[[#This Row],[Coolant_Temperature]]&gt;18,2,0)</f>
        <v>2</v>
      </c>
      <c r="T1752" s="3">
        <f>IF(Machine_Downtime[[#This Row],[Torque]]&gt;24,2,0)</f>
        <v>2</v>
      </c>
      <c r="U1752" s="3">
        <f>Machine_Downtime[[#This Row],[torque_risk]]+Machine_Downtime[[#This Row],[temperature_risk]]+Machine_Downtime[[#This Row],[splindle_speed_risk]]+Machine_Downtime[[#This Row],[pressure_risk]]</f>
        <v>6</v>
      </c>
      <c r="V1752" s="3" t="str">
        <f>IF(Machine_Downtime[[#This Row],[risk_score]]&gt;=5,"High",IF(Machine_Downtime[[#This Row],[risk_score]]&gt;=3,"Medium","Low"))</f>
        <v>High</v>
      </c>
    </row>
    <row r="1753" spans="1:22" x14ac:dyDescent="0.3">
      <c r="A1753" t="s">
        <v>442</v>
      </c>
      <c r="B1753" t="s">
        <v>17</v>
      </c>
      <c r="C1753" t="s">
        <v>18</v>
      </c>
      <c r="D1753" s="3">
        <v>123.3119398</v>
      </c>
      <c r="E1753" s="3">
        <v>3.8950313470000002</v>
      </c>
      <c r="F1753" s="3">
        <v>6.0128901900000002</v>
      </c>
      <c r="G1753" s="3" t="s">
        <v>224</v>
      </c>
      <c r="H1753" s="3">
        <v>55.5</v>
      </c>
      <c r="I1753" s="3" t="s">
        <v>88</v>
      </c>
      <c r="J1753" s="3">
        <v>0.48799999999999999</v>
      </c>
      <c r="K1753" s="3">
        <v>13.294</v>
      </c>
      <c r="L1753" s="3">
        <v>22048</v>
      </c>
      <c r="M1753" s="3" t="s">
        <v>197</v>
      </c>
      <c r="N1753" s="3">
        <v>21.652848330000001</v>
      </c>
      <c r="O1753" s="3">
        <v>2.84</v>
      </c>
      <c r="P1753" t="s">
        <v>37</v>
      </c>
      <c r="Q1753" s="3">
        <f t="shared" si="54"/>
        <v>0</v>
      </c>
      <c r="R1753" s="3">
        <f t="shared" si="55"/>
        <v>2</v>
      </c>
      <c r="S1753" s="3">
        <f>IF(Machine_Downtime[[#This Row],[Coolant_Temperature]]&gt;18,2,0)</f>
        <v>2</v>
      </c>
      <c r="T1753" s="3">
        <f>IF(Machine_Downtime[[#This Row],[Torque]]&gt;24,2,0)</f>
        <v>0</v>
      </c>
      <c r="U1753" s="3">
        <f>Machine_Downtime[[#This Row],[torque_risk]]+Machine_Downtime[[#This Row],[temperature_risk]]+Machine_Downtime[[#This Row],[splindle_speed_risk]]+Machine_Downtime[[#This Row],[pressure_risk]]</f>
        <v>4</v>
      </c>
      <c r="V1753" s="3" t="str">
        <f>IF(Machine_Downtime[[#This Row],[risk_score]]&gt;=5,"High",IF(Machine_Downtime[[#This Row],[risk_score]]&gt;=3,"Medium","Low"))</f>
        <v>Medium</v>
      </c>
    </row>
    <row r="1754" spans="1:22" x14ac:dyDescent="0.3">
      <c r="A1754" t="s">
        <v>442</v>
      </c>
      <c r="B1754" t="s">
        <v>23</v>
      </c>
      <c r="C1754" t="s">
        <v>24</v>
      </c>
      <c r="D1754" s="3">
        <v>139.35909240000001</v>
      </c>
      <c r="E1754" s="3">
        <v>5.5051478530000004</v>
      </c>
      <c r="F1754" s="3">
        <v>6.7396112979999998</v>
      </c>
      <c r="G1754" s="3">
        <v>4.5</v>
      </c>
      <c r="H1754" s="3">
        <v>45.1</v>
      </c>
      <c r="I1754" s="3">
        <v>31.6</v>
      </c>
      <c r="J1754" s="3">
        <v>1.1279999999999999</v>
      </c>
      <c r="K1754" s="3">
        <v>25.564</v>
      </c>
      <c r="L1754" s="3">
        <v>22046</v>
      </c>
      <c r="M1754" s="3" t="s">
        <v>203</v>
      </c>
      <c r="N1754" s="3">
        <v>21.654812660000001</v>
      </c>
      <c r="O1754" s="3">
        <v>3.18</v>
      </c>
      <c r="P1754" t="s">
        <v>37</v>
      </c>
      <c r="Q1754" s="3">
        <f t="shared" si="54"/>
        <v>0</v>
      </c>
      <c r="R1754" s="3">
        <f t="shared" si="55"/>
        <v>2</v>
      </c>
      <c r="S1754" s="3">
        <f>IF(Machine_Downtime[[#This Row],[Coolant_Temperature]]&gt;18,2,0)</f>
        <v>0</v>
      </c>
      <c r="T1754" s="3">
        <f>IF(Machine_Downtime[[#This Row],[Torque]]&gt;24,2,0)</f>
        <v>0</v>
      </c>
      <c r="U1754" s="3">
        <f>Machine_Downtime[[#This Row],[torque_risk]]+Machine_Downtime[[#This Row],[temperature_risk]]+Machine_Downtime[[#This Row],[splindle_speed_risk]]+Machine_Downtime[[#This Row],[pressure_risk]]</f>
        <v>2</v>
      </c>
      <c r="V1754" s="3" t="str">
        <f>IF(Machine_Downtime[[#This Row],[risk_score]]&gt;=5,"High",IF(Machine_Downtime[[#This Row],[risk_score]]&gt;=3,"Medium","Low"))</f>
        <v>Low</v>
      </c>
    </row>
    <row r="1755" spans="1:22" x14ac:dyDescent="0.3">
      <c r="A1755" t="s">
        <v>442</v>
      </c>
      <c r="B1755" t="s">
        <v>28</v>
      </c>
      <c r="C1755" t="s">
        <v>29</v>
      </c>
      <c r="D1755" s="3">
        <v>92.855739900000003</v>
      </c>
      <c r="E1755" s="3">
        <v>5.5124299499999996</v>
      </c>
      <c r="F1755" s="3">
        <v>6.0112475029999999</v>
      </c>
      <c r="G1755" s="3">
        <v>25.1</v>
      </c>
      <c r="H1755" s="3" t="s">
        <v>265</v>
      </c>
      <c r="I1755" s="3">
        <v>34.9</v>
      </c>
      <c r="J1755" s="3">
        <v>1.796</v>
      </c>
      <c r="K1755" s="3">
        <v>27.157</v>
      </c>
      <c r="L1755" s="3">
        <v>22073</v>
      </c>
      <c r="M1755" s="3" t="s">
        <v>188</v>
      </c>
      <c r="N1755" s="3">
        <v>32.720445460000001</v>
      </c>
      <c r="O1755" s="3">
        <v>3.16</v>
      </c>
      <c r="P1755" t="s">
        <v>37</v>
      </c>
      <c r="Q1755" s="3">
        <f t="shared" si="54"/>
        <v>0</v>
      </c>
      <c r="R1755" s="3">
        <f t="shared" si="55"/>
        <v>2</v>
      </c>
      <c r="S1755" s="3">
        <f>IF(Machine_Downtime[[#This Row],[Coolant_Temperature]]&gt;18,2,0)</f>
        <v>2</v>
      </c>
      <c r="T1755" s="3">
        <f>IF(Machine_Downtime[[#This Row],[Torque]]&gt;24,2,0)</f>
        <v>2</v>
      </c>
      <c r="U1755" s="3">
        <f>Machine_Downtime[[#This Row],[torque_risk]]+Machine_Downtime[[#This Row],[temperature_risk]]+Machine_Downtime[[#This Row],[splindle_speed_risk]]+Machine_Downtime[[#This Row],[pressure_risk]]</f>
        <v>6</v>
      </c>
      <c r="V1755" s="3" t="str">
        <f>IF(Machine_Downtime[[#This Row],[risk_score]]&gt;=5,"High",IF(Machine_Downtime[[#This Row],[risk_score]]&gt;=3,"Medium","Low"))</f>
        <v>High</v>
      </c>
    </row>
    <row r="1756" spans="1:22" x14ac:dyDescent="0.3">
      <c r="A1756" t="s">
        <v>442</v>
      </c>
      <c r="B1756" t="s">
        <v>17</v>
      </c>
      <c r="C1756" t="s">
        <v>18</v>
      </c>
      <c r="D1756" s="3">
        <v>148.7742427</v>
      </c>
      <c r="E1756" s="3">
        <v>3.0534513780000001</v>
      </c>
      <c r="F1756" s="3">
        <v>6.6052232909999997</v>
      </c>
      <c r="G1756" s="3" t="s">
        <v>224</v>
      </c>
      <c r="H1756" s="3">
        <v>47.4</v>
      </c>
      <c r="I1756" s="3">
        <v>34.6</v>
      </c>
      <c r="J1756" s="3">
        <v>1.04</v>
      </c>
      <c r="K1756" s="3">
        <v>25.661000000000001</v>
      </c>
      <c r="L1756" s="3">
        <v>14152</v>
      </c>
      <c r="M1756" s="3" t="s">
        <v>84</v>
      </c>
      <c r="N1756" s="3">
        <v>33.923365019999999</v>
      </c>
      <c r="O1756" s="3">
        <v>2.88</v>
      </c>
      <c r="P1756" t="s">
        <v>37</v>
      </c>
      <c r="Q1756" s="3">
        <f t="shared" si="54"/>
        <v>0</v>
      </c>
      <c r="R1756" s="3">
        <f t="shared" si="55"/>
        <v>2</v>
      </c>
      <c r="S1756" s="3">
        <f>IF(Machine_Downtime[[#This Row],[Coolant_Temperature]]&gt;18,2,0)</f>
        <v>2</v>
      </c>
      <c r="T1756" s="3">
        <f>IF(Machine_Downtime[[#This Row],[Torque]]&gt;24,2,0)</f>
        <v>2</v>
      </c>
      <c r="U1756" s="3">
        <f>Machine_Downtime[[#This Row],[torque_risk]]+Machine_Downtime[[#This Row],[temperature_risk]]+Machine_Downtime[[#This Row],[splindle_speed_risk]]+Machine_Downtime[[#This Row],[pressure_risk]]</f>
        <v>6</v>
      </c>
      <c r="V1756" s="3" t="str">
        <f>IF(Machine_Downtime[[#This Row],[risk_score]]&gt;=5,"High",IF(Machine_Downtime[[#This Row],[risk_score]]&gt;=3,"Medium","Low"))</f>
        <v>High</v>
      </c>
    </row>
    <row r="1757" spans="1:22" x14ac:dyDescent="0.3">
      <c r="A1757" t="s">
        <v>442</v>
      </c>
      <c r="B1757" t="s">
        <v>23</v>
      </c>
      <c r="C1757" t="s">
        <v>24</v>
      </c>
      <c r="D1757" s="3">
        <v>121.6871398</v>
      </c>
      <c r="E1757" s="3">
        <v>3.8950313470000002</v>
      </c>
      <c r="F1757" s="3">
        <v>6.6893982369999998</v>
      </c>
      <c r="G1757" s="3" t="s">
        <v>224</v>
      </c>
      <c r="H1757" s="3">
        <v>43.4</v>
      </c>
      <c r="I1757" s="3">
        <v>38.200000000000003</v>
      </c>
      <c r="J1757" s="3">
        <v>0.79800000000000004</v>
      </c>
      <c r="K1757" s="3">
        <v>14.919</v>
      </c>
      <c r="L1757" s="3">
        <v>16198</v>
      </c>
      <c r="M1757" s="3" t="s">
        <v>310</v>
      </c>
      <c r="N1757" s="3">
        <v>32.370455710000002</v>
      </c>
      <c r="O1757" s="3">
        <v>1.91</v>
      </c>
      <c r="P1757" t="s">
        <v>37</v>
      </c>
      <c r="Q1757" s="3">
        <f t="shared" si="54"/>
        <v>0</v>
      </c>
      <c r="R1757" s="3">
        <f t="shared" si="55"/>
        <v>0</v>
      </c>
      <c r="S1757" s="3">
        <f>IF(Machine_Downtime[[#This Row],[Coolant_Temperature]]&gt;18,2,0)</f>
        <v>2</v>
      </c>
      <c r="T1757" s="3">
        <f>IF(Machine_Downtime[[#This Row],[Torque]]&gt;24,2,0)</f>
        <v>2</v>
      </c>
      <c r="U1757" s="3">
        <f>Machine_Downtime[[#This Row],[torque_risk]]+Machine_Downtime[[#This Row],[temperature_risk]]+Machine_Downtime[[#This Row],[splindle_speed_risk]]+Machine_Downtime[[#This Row],[pressure_risk]]</f>
        <v>4</v>
      </c>
      <c r="V1757" s="3" t="str">
        <f>IF(Machine_Downtime[[#This Row],[risk_score]]&gt;=5,"High",IF(Machine_Downtime[[#This Row],[risk_score]]&gt;=3,"Medium","Low"))</f>
        <v>Medium</v>
      </c>
    </row>
    <row r="1758" spans="1:22" x14ac:dyDescent="0.3">
      <c r="A1758" t="s">
        <v>442</v>
      </c>
      <c r="B1758" t="s">
        <v>17</v>
      </c>
      <c r="C1758" t="s">
        <v>18</v>
      </c>
      <c r="D1758" s="3">
        <v>100.50694129999999</v>
      </c>
      <c r="E1758" s="3">
        <v>3.1260114720000001</v>
      </c>
      <c r="F1758" s="3">
        <v>6.8700784290000003</v>
      </c>
      <c r="G1758" s="3" t="s">
        <v>224</v>
      </c>
      <c r="H1758" s="3">
        <v>54.6</v>
      </c>
      <c r="I1758" s="3" t="s">
        <v>48</v>
      </c>
      <c r="J1758" s="3">
        <v>1.4730000000000001</v>
      </c>
      <c r="K1758" s="3">
        <v>17.529</v>
      </c>
      <c r="L1758" s="3">
        <v>17726</v>
      </c>
      <c r="M1758" s="3" t="s">
        <v>123</v>
      </c>
      <c r="N1758" s="3">
        <v>35.580333660000001</v>
      </c>
      <c r="O1758" s="3">
        <v>2.0099999999999998</v>
      </c>
      <c r="P1758" t="s">
        <v>37</v>
      </c>
      <c r="Q1758" s="3">
        <f t="shared" si="54"/>
        <v>0</v>
      </c>
      <c r="R1758" s="3">
        <f t="shared" si="55"/>
        <v>0</v>
      </c>
      <c r="S1758" s="3">
        <f>IF(Machine_Downtime[[#This Row],[Coolant_Temperature]]&gt;18,2,0)</f>
        <v>2</v>
      </c>
      <c r="T1758" s="3">
        <f>IF(Machine_Downtime[[#This Row],[Torque]]&gt;24,2,0)</f>
        <v>2</v>
      </c>
      <c r="U1758" s="3">
        <f>Machine_Downtime[[#This Row],[torque_risk]]+Machine_Downtime[[#This Row],[temperature_risk]]+Machine_Downtime[[#This Row],[splindle_speed_risk]]+Machine_Downtime[[#This Row],[pressure_risk]]</f>
        <v>4</v>
      </c>
      <c r="V1758" s="3" t="str">
        <f>IF(Machine_Downtime[[#This Row],[risk_score]]&gt;=5,"High",IF(Machine_Downtime[[#This Row],[risk_score]]&gt;=3,"Medium","Low"))</f>
        <v>Medium</v>
      </c>
    </row>
    <row r="1759" spans="1:22" x14ac:dyDescent="0.3">
      <c r="A1759" t="s">
        <v>442</v>
      </c>
      <c r="B1759" t="s">
        <v>28</v>
      </c>
      <c r="C1759" t="s">
        <v>29</v>
      </c>
      <c r="D1759" s="3">
        <v>150.3775182</v>
      </c>
      <c r="E1759" s="3">
        <v>3.1069600020000001</v>
      </c>
      <c r="F1759" s="3">
        <v>5.5396181049999997</v>
      </c>
      <c r="G1759" s="3">
        <v>25.3</v>
      </c>
      <c r="H1759" s="3">
        <v>51.4</v>
      </c>
      <c r="I1759" s="3">
        <v>36.5</v>
      </c>
      <c r="J1759" s="3">
        <v>1.0069999999999999</v>
      </c>
      <c r="K1759" s="3">
        <v>27.992000000000001</v>
      </c>
      <c r="L1759" s="3">
        <v>18436</v>
      </c>
      <c r="M1759" s="3" t="s">
        <v>443</v>
      </c>
      <c r="N1759" s="3">
        <v>30.51400825</v>
      </c>
      <c r="O1759" s="3" t="s">
        <v>81</v>
      </c>
      <c r="P1759" t="s">
        <v>37</v>
      </c>
      <c r="Q1759" s="3">
        <f t="shared" si="54"/>
        <v>0</v>
      </c>
      <c r="R1759" s="3">
        <f t="shared" si="55"/>
        <v>0</v>
      </c>
      <c r="S1759" s="3">
        <f>IF(Machine_Downtime[[#This Row],[Coolant_Temperature]]&gt;18,2,0)</f>
        <v>2</v>
      </c>
      <c r="T1759" s="3">
        <f>IF(Machine_Downtime[[#This Row],[Torque]]&gt;24,2,0)</f>
        <v>2</v>
      </c>
      <c r="U1759" s="3">
        <f>Machine_Downtime[[#This Row],[torque_risk]]+Machine_Downtime[[#This Row],[temperature_risk]]+Machine_Downtime[[#This Row],[splindle_speed_risk]]+Machine_Downtime[[#This Row],[pressure_risk]]</f>
        <v>4</v>
      </c>
      <c r="V1759" s="3" t="str">
        <f>IF(Machine_Downtime[[#This Row],[risk_score]]&gt;=5,"High",IF(Machine_Downtime[[#This Row],[risk_score]]&gt;=3,"Medium","Low"))</f>
        <v>Medium</v>
      </c>
    </row>
    <row r="1760" spans="1:22" x14ac:dyDescent="0.3">
      <c r="A1760" t="s">
        <v>442</v>
      </c>
      <c r="B1760" t="s">
        <v>23</v>
      </c>
      <c r="C1760" t="s">
        <v>24</v>
      </c>
      <c r="D1760" s="3">
        <v>140.65331900000001</v>
      </c>
      <c r="E1760" s="3">
        <v>3.1059824479999998</v>
      </c>
      <c r="F1760" s="3">
        <v>7.2527959920000002</v>
      </c>
      <c r="G1760" s="3">
        <v>25.1</v>
      </c>
      <c r="H1760" s="3">
        <v>45.8</v>
      </c>
      <c r="I1760" s="3">
        <v>35.4</v>
      </c>
      <c r="J1760" s="3">
        <v>1.016</v>
      </c>
      <c r="K1760" s="3">
        <v>19.382000000000001</v>
      </c>
      <c r="L1760" s="3">
        <v>19197</v>
      </c>
      <c r="M1760" s="3" t="s">
        <v>140</v>
      </c>
      <c r="N1760" s="3">
        <v>31.620335180000001</v>
      </c>
      <c r="O1760" s="3">
        <v>2.02</v>
      </c>
      <c r="P1760" t="s">
        <v>37</v>
      </c>
      <c r="Q1760" s="3">
        <f t="shared" si="54"/>
        <v>0</v>
      </c>
      <c r="R1760" s="3">
        <f t="shared" si="55"/>
        <v>0</v>
      </c>
      <c r="S1760" s="3">
        <f>IF(Machine_Downtime[[#This Row],[Coolant_Temperature]]&gt;18,2,0)</f>
        <v>2</v>
      </c>
      <c r="T1760" s="3">
        <f>IF(Machine_Downtime[[#This Row],[Torque]]&gt;24,2,0)</f>
        <v>2</v>
      </c>
      <c r="U1760" s="3">
        <f>Machine_Downtime[[#This Row],[torque_risk]]+Machine_Downtime[[#This Row],[temperature_risk]]+Machine_Downtime[[#This Row],[splindle_speed_risk]]+Machine_Downtime[[#This Row],[pressure_risk]]</f>
        <v>4</v>
      </c>
      <c r="V1760" s="3" t="str">
        <f>IF(Machine_Downtime[[#This Row],[risk_score]]&gt;=5,"High",IF(Machine_Downtime[[#This Row],[risk_score]]&gt;=3,"Medium","Low"))</f>
        <v>Medium</v>
      </c>
    </row>
    <row r="1761" spans="1:22" x14ac:dyDescent="0.3">
      <c r="A1761" t="s">
        <v>442</v>
      </c>
      <c r="B1761" t="s">
        <v>17</v>
      </c>
      <c r="C1761" t="s">
        <v>18</v>
      </c>
      <c r="D1761" s="3">
        <v>134.74809690000001</v>
      </c>
      <c r="E1761" s="3">
        <v>3.1648046490000001</v>
      </c>
      <c r="F1761" s="3">
        <v>6.7292774800000004</v>
      </c>
      <c r="G1761" s="3">
        <v>25.1</v>
      </c>
      <c r="H1761" s="3" t="s">
        <v>130</v>
      </c>
      <c r="I1761" s="3">
        <v>43.1</v>
      </c>
      <c r="J1761" s="3">
        <v>0.42099999999999999</v>
      </c>
      <c r="K1761" s="3">
        <v>29.812000000000001</v>
      </c>
      <c r="L1761" s="3">
        <v>13272</v>
      </c>
      <c r="M1761" s="3" t="s">
        <v>193</v>
      </c>
      <c r="N1761" s="3">
        <v>32.519298550000002</v>
      </c>
      <c r="O1761" s="3">
        <v>2.17</v>
      </c>
      <c r="P1761" t="s">
        <v>37</v>
      </c>
      <c r="Q1761" s="3">
        <f t="shared" si="54"/>
        <v>0</v>
      </c>
      <c r="R1761" s="3">
        <f t="shared" si="55"/>
        <v>0</v>
      </c>
      <c r="S1761" s="3">
        <f>IF(Machine_Downtime[[#This Row],[Coolant_Temperature]]&gt;18,2,0)</f>
        <v>2</v>
      </c>
      <c r="T1761" s="3">
        <f>IF(Machine_Downtime[[#This Row],[Torque]]&gt;24,2,0)</f>
        <v>2</v>
      </c>
      <c r="U1761" s="3">
        <f>Machine_Downtime[[#This Row],[torque_risk]]+Machine_Downtime[[#This Row],[temperature_risk]]+Machine_Downtime[[#This Row],[splindle_speed_risk]]+Machine_Downtime[[#This Row],[pressure_risk]]</f>
        <v>4</v>
      </c>
      <c r="V1761" s="3" t="str">
        <f>IF(Machine_Downtime[[#This Row],[risk_score]]&gt;=5,"High",IF(Machine_Downtime[[#This Row],[risk_score]]&gt;=3,"Medium","Low"))</f>
        <v>Medium</v>
      </c>
    </row>
    <row r="1762" spans="1:22" x14ac:dyDescent="0.3">
      <c r="A1762" t="s">
        <v>442</v>
      </c>
      <c r="B1762" t="s">
        <v>17</v>
      </c>
      <c r="C1762" t="s">
        <v>18</v>
      </c>
      <c r="D1762" s="3">
        <v>103.59920579999999</v>
      </c>
      <c r="E1762" s="3">
        <v>5.5122044480000003</v>
      </c>
      <c r="F1762" s="3">
        <v>6.3259361350000001</v>
      </c>
      <c r="G1762" s="3" t="s">
        <v>224</v>
      </c>
      <c r="H1762" s="3">
        <v>50.2</v>
      </c>
      <c r="I1762" s="3">
        <v>31.3</v>
      </c>
      <c r="J1762" s="3">
        <v>0.86099999999999999</v>
      </c>
      <c r="K1762" s="3">
        <v>34.792000000000002</v>
      </c>
      <c r="L1762" s="3">
        <v>22072</v>
      </c>
      <c r="M1762" s="3" t="s">
        <v>200</v>
      </c>
      <c r="N1762" s="3">
        <v>31.620335180000001</v>
      </c>
      <c r="O1762" s="3">
        <v>1.99</v>
      </c>
      <c r="P1762" t="s">
        <v>37</v>
      </c>
      <c r="Q1762" s="3">
        <f t="shared" si="54"/>
        <v>0</v>
      </c>
      <c r="R1762" s="3">
        <f t="shared" si="55"/>
        <v>0</v>
      </c>
      <c r="S1762" s="3">
        <f>IF(Machine_Downtime[[#This Row],[Coolant_Temperature]]&gt;18,2,0)</f>
        <v>2</v>
      </c>
      <c r="T1762" s="3">
        <f>IF(Machine_Downtime[[#This Row],[Torque]]&gt;24,2,0)</f>
        <v>2</v>
      </c>
      <c r="U1762" s="3">
        <f>Machine_Downtime[[#This Row],[torque_risk]]+Machine_Downtime[[#This Row],[temperature_risk]]+Machine_Downtime[[#This Row],[splindle_speed_risk]]+Machine_Downtime[[#This Row],[pressure_risk]]</f>
        <v>4</v>
      </c>
      <c r="V1762" s="3" t="str">
        <f>IF(Machine_Downtime[[#This Row],[risk_score]]&gt;=5,"High",IF(Machine_Downtime[[#This Row],[risk_score]]&gt;=3,"Medium","Low"))</f>
        <v>Medium</v>
      </c>
    </row>
    <row r="1763" spans="1:22" x14ac:dyDescent="0.3">
      <c r="A1763" t="s">
        <v>442</v>
      </c>
      <c r="B1763" t="s">
        <v>28</v>
      </c>
      <c r="C1763" t="s">
        <v>29</v>
      </c>
      <c r="D1763" s="3">
        <v>94.006622250000007</v>
      </c>
      <c r="E1763" s="3">
        <v>5.5095505620000003</v>
      </c>
      <c r="F1763" s="3">
        <v>6.0963749329999999</v>
      </c>
      <c r="G1763" s="3" t="s">
        <v>224</v>
      </c>
      <c r="H1763" s="3">
        <v>46.9</v>
      </c>
      <c r="I1763" s="3">
        <v>32.6</v>
      </c>
      <c r="J1763" s="3">
        <v>1.1080000000000001</v>
      </c>
      <c r="K1763" s="3">
        <v>26.885000000000002</v>
      </c>
      <c r="L1763" s="3">
        <v>22068</v>
      </c>
      <c r="M1763" s="3" t="s">
        <v>232</v>
      </c>
      <c r="N1763" s="3">
        <v>32.519298550000002</v>
      </c>
      <c r="O1763" s="3">
        <v>1.95</v>
      </c>
      <c r="P1763" t="s">
        <v>37</v>
      </c>
      <c r="Q1763" s="3">
        <f t="shared" si="54"/>
        <v>0</v>
      </c>
      <c r="R1763" s="3">
        <f t="shared" si="55"/>
        <v>2</v>
      </c>
      <c r="S1763" s="3">
        <f>IF(Machine_Downtime[[#This Row],[Coolant_Temperature]]&gt;18,2,0)</f>
        <v>2</v>
      </c>
      <c r="T1763" s="3">
        <f>IF(Machine_Downtime[[#This Row],[Torque]]&gt;24,2,0)</f>
        <v>2</v>
      </c>
      <c r="U1763" s="3">
        <f>Machine_Downtime[[#This Row],[torque_risk]]+Machine_Downtime[[#This Row],[temperature_risk]]+Machine_Downtime[[#This Row],[splindle_speed_risk]]+Machine_Downtime[[#This Row],[pressure_risk]]</f>
        <v>6</v>
      </c>
      <c r="V1763" s="3" t="str">
        <f>IF(Machine_Downtime[[#This Row],[risk_score]]&gt;=5,"High",IF(Machine_Downtime[[#This Row],[risk_score]]&gt;=3,"Medium","Low"))</f>
        <v>High</v>
      </c>
    </row>
    <row r="1764" spans="1:22" x14ac:dyDescent="0.3">
      <c r="A1764" t="s">
        <v>442</v>
      </c>
      <c r="B1764" t="s">
        <v>23</v>
      </c>
      <c r="C1764" t="s">
        <v>24</v>
      </c>
      <c r="D1764" s="3">
        <v>107.28807260000001</v>
      </c>
      <c r="E1764" s="3">
        <v>5.5097576259999999</v>
      </c>
      <c r="F1764" s="3">
        <v>7.0759934290000004</v>
      </c>
      <c r="G1764" s="3" t="s">
        <v>224</v>
      </c>
      <c r="H1764" s="3">
        <v>50.5</v>
      </c>
      <c r="I1764" s="3">
        <v>36.5</v>
      </c>
      <c r="J1764" s="3">
        <v>0.49299999999999999</v>
      </c>
      <c r="K1764" s="3">
        <v>30.469000000000001</v>
      </c>
      <c r="L1764" s="3">
        <v>22068</v>
      </c>
      <c r="M1764" s="3" t="s">
        <v>49</v>
      </c>
      <c r="N1764" s="3">
        <v>33.923365019999999</v>
      </c>
      <c r="O1764" s="3">
        <v>1.89</v>
      </c>
      <c r="P1764" t="s">
        <v>37</v>
      </c>
      <c r="Q1764" s="3">
        <f t="shared" si="54"/>
        <v>0</v>
      </c>
      <c r="R1764" s="3">
        <f t="shared" si="55"/>
        <v>2</v>
      </c>
      <c r="S1764" s="3">
        <f>IF(Machine_Downtime[[#This Row],[Coolant_Temperature]]&gt;18,2,0)</f>
        <v>2</v>
      </c>
      <c r="T1764" s="3">
        <f>IF(Machine_Downtime[[#This Row],[Torque]]&gt;24,2,0)</f>
        <v>2</v>
      </c>
      <c r="U1764" s="3">
        <f>Machine_Downtime[[#This Row],[torque_risk]]+Machine_Downtime[[#This Row],[temperature_risk]]+Machine_Downtime[[#This Row],[splindle_speed_risk]]+Machine_Downtime[[#This Row],[pressure_risk]]</f>
        <v>6</v>
      </c>
      <c r="V1764" s="3" t="str">
        <f>IF(Machine_Downtime[[#This Row],[risk_score]]&gt;=5,"High",IF(Machine_Downtime[[#This Row],[risk_score]]&gt;=3,"Medium","Low"))</f>
        <v>High</v>
      </c>
    </row>
    <row r="1765" spans="1:22" x14ac:dyDescent="0.3">
      <c r="A1765" t="s">
        <v>442</v>
      </c>
      <c r="B1765" t="s">
        <v>17</v>
      </c>
      <c r="C1765" t="s">
        <v>18</v>
      </c>
      <c r="D1765" s="3">
        <v>115.2883946</v>
      </c>
      <c r="E1765" s="3">
        <v>5.5139201870000001</v>
      </c>
      <c r="F1765" s="3">
        <v>6.2146221830000004</v>
      </c>
      <c r="G1765" s="3">
        <v>25.1</v>
      </c>
      <c r="H1765" s="3">
        <v>47.9</v>
      </c>
      <c r="I1765" s="3">
        <v>37.5</v>
      </c>
      <c r="J1765" s="3">
        <v>0.56100000000000005</v>
      </c>
      <c r="K1765" s="3">
        <v>21.227</v>
      </c>
      <c r="L1765" s="3">
        <v>18436</v>
      </c>
      <c r="M1765" s="3" t="s">
        <v>122</v>
      </c>
      <c r="N1765" s="3">
        <v>21.61559359</v>
      </c>
      <c r="O1765" s="3">
        <v>1.86</v>
      </c>
      <c r="P1765" t="s">
        <v>37</v>
      </c>
      <c r="Q1765" s="3">
        <f t="shared" si="54"/>
        <v>0</v>
      </c>
      <c r="R1765" s="3">
        <f t="shared" si="55"/>
        <v>2</v>
      </c>
      <c r="S1765" s="3">
        <f>IF(Machine_Downtime[[#This Row],[Coolant_Temperature]]&gt;18,2,0)</f>
        <v>2</v>
      </c>
      <c r="T1765" s="3">
        <f>IF(Machine_Downtime[[#This Row],[Torque]]&gt;24,2,0)</f>
        <v>0</v>
      </c>
      <c r="U1765" s="3">
        <f>Machine_Downtime[[#This Row],[torque_risk]]+Machine_Downtime[[#This Row],[temperature_risk]]+Machine_Downtime[[#This Row],[splindle_speed_risk]]+Machine_Downtime[[#This Row],[pressure_risk]]</f>
        <v>4</v>
      </c>
      <c r="V1765" s="3" t="str">
        <f>IF(Machine_Downtime[[#This Row],[risk_score]]&gt;=5,"High",IF(Machine_Downtime[[#This Row],[risk_score]]&gt;=3,"Medium","Low"))</f>
        <v>Medium</v>
      </c>
    </row>
    <row r="1766" spans="1:22" x14ac:dyDescent="0.3">
      <c r="A1766" t="s">
        <v>442</v>
      </c>
      <c r="B1766" t="s">
        <v>23</v>
      </c>
      <c r="C1766" t="s">
        <v>24</v>
      </c>
      <c r="D1766" s="3">
        <v>124.10452789999999</v>
      </c>
      <c r="E1766" s="3">
        <v>5.512638248</v>
      </c>
      <c r="F1766" s="3">
        <v>6.1681883649999998</v>
      </c>
      <c r="G1766" s="3">
        <v>25.1</v>
      </c>
      <c r="H1766" s="3">
        <v>46.4</v>
      </c>
      <c r="I1766" s="3">
        <v>33.200000000000003</v>
      </c>
      <c r="J1766" s="3">
        <v>1.325</v>
      </c>
      <c r="K1766" s="3">
        <v>30.082000000000001</v>
      </c>
      <c r="L1766" s="3">
        <v>14266</v>
      </c>
      <c r="M1766" s="3" t="s">
        <v>200</v>
      </c>
      <c r="N1766" s="3">
        <v>21.628324200000002</v>
      </c>
      <c r="O1766" s="3">
        <v>1.99</v>
      </c>
      <c r="P1766" t="s">
        <v>37</v>
      </c>
      <c r="Q1766" s="3">
        <f t="shared" si="54"/>
        <v>0</v>
      </c>
      <c r="R1766" s="3">
        <f t="shared" si="55"/>
        <v>0</v>
      </c>
      <c r="S1766" s="3">
        <f>IF(Machine_Downtime[[#This Row],[Coolant_Temperature]]&gt;18,2,0)</f>
        <v>2</v>
      </c>
      <c r="T1766" s="3">
        <f>IF(Machine_Downtime[[#This Row],[Torque]]&gt;24,2,0)</f>
        <v>0</v>
      </c>
      <c r="U1766" s="3">
        <f>Machine_Downtime[[#This Row],[torque_risk]]+Machine_Downtime[[#This Row],[temperature_risk]]+Machine_Downtime[[#This Row],[splindle_speed_risk]]+Machine_Downtime[[#This Row],[pressure_risk]]</f>
        <v>2</v>
      </c>
      <c r="V1766" s="3" t="str">
        <f>IF(Machine_Downtime[[#This Row],[risk_score]]&gt;=5,"High",IF(Machine_Downtime[[#This Row],[risk_score]]&gt;=3,"Medium","Low"))</f>
        <v>Low</v>
      </c>
    </row>
    <row r="1767" spans="1:22" x14ac:dyDescent="0.3">
      <c r="A1767" t="s">
        <v>442</v>
      </c>
      <c r="B1767" t="s">
        <v>28</v>
      </c>
      <c r="C1767" t="s">
        <v>29</v>
      </c>
      <c r="D1767" s="3">
        <v>126.3668382</v>
      </c>
      <c r="E1767" s="3">
        <v>3.1059824479999998</v>
      </c>
      <c r="F1767" s="3">
        <v>6.328521737</v>
      </c>
      <c r="G1767" s="3">
        <v>25.3</v>
      </c>
      <c r="H1767" s="3" t="s">
        <v>19</v>
      </c>
      <c r="I1767" s="3">
        <v>33.1</v>
      </c>
      <c r="J1767" s="3">
        <v>1.1040000000000001</v>
      </c>
      <c r="K1767" s="3">
        <v>16.622</v>
      </c>
      <c r="L1767" s="3">
        <v>17726</v>
      </c>
      <c r="M1767" s="3" t="s">
        <v>102</v>
      </c>
      <c r="N1767" s="3">
        <v>21.557030619999999</v>
      </c>
      <c r="O1767" s="3">
        <v>2.88</v>
      </c>
      <c r="P1767" t="s">
        <v>37</v>
      </c>
      <c r="Q1767" s="3">
        <f t="shared" si="54"/>
        <v>0</v>
      </c>
      <c r="R1767" s="3">
        <f t="shared" si="55"/>
        <v>0</v>
      </c>
      <c r="S1767" s="3">
        <f>IF(Machine_Downtime[[#This Row],[Coolant_Temperature]]&gt;18,2,0)</f>
        <v>2</v>
      </c>
      <c r="T1767" s="3">
        <f>IF(Machine_Downtime[[#This Row],[Torque]]&gt;24,2,0)</f>
        <v>0</v>
      </c>
      <c r="U1767" s="3">
        <f>Machine_Downtime[[#This Row],[torque_risk]]+Machine_Downtime[[#This Row],[temperature_risk]]+Machine_Downtime[[#This Row],[splindle_speed_risk]]+Machine_Downtime[[#This Row],[pressure_risk]]</f>
        <v>2</v>
      </c>
      <c r="V1767" s="3" t="str">
        <f>IF(Machine_Downtime[[#This Row],[risk_score]]&gt;=5,"High",IF(Machine_Downtime[[#This Row],[risk_score]]&gt;=3,"Medium","Low"))</f>
        <v>Low</v>
      </c>
    </row>
    <row r="1768" spans="1:22" x14ac:dyDescent="0.3">
      <c r="A1768" t="s">
        <v>442</v>
      </c>
      <c r="B1768" t="s">
        <v>17</v>
      </c>
      <c r="C1768" t="s">
        <v>18</v>
      </c>
      <c r="D1768" s="3">
        <v>105.7458869</v>
      </c>
      <c r="E1768" s="3">
        <v>3.1648046490000001</v>
      </c>
      <c r="F1768" s="3">
        <v>6.7599382669999999</v>
      </c>
      <c r="G1768" s="3" t="s">
        <v>224</v>
      </c>
      <c r="H1768" s="3">
        <v>43.4</v>
      </c>
      <c r="I1768" s="3">
        <v>34.6</v>
      </c>
      <c r="J1768" s="3">
        <v>0.98799999999999999</v>
      </c>
      <c r="K1768" s="3">
        <v>25.655999999999999</v>
      </c>
      <c r="L1768" s="3">
        <v>22047</v>
      </c>
      <c r="M1768" s="3" t="s">
        <v>161</v>
      </c>
      <c r="N1768" s="3">
        <v>21.653830450000001</v>
      </c>
      <c r="O1768" s="3">
        <v>3.02</v>
      </c>
      <c r="P1768" t="s">
        <v>37</v>
      </c>
      <c r="Q1768" s="3">
        <f t="shared" si="54"/>
        <v>0</v>
      </c>
      <c r="R1768" s="3">
        <f t="shared" si="55"/>
        <v>0</v>
      </c>
      <c r="S1768" s="3">
        <f>IF(Machine_Downtime[[#This Row],[Coolant_Temperature]]&gt;18,2,0)</f>
        <v>2</v>
      </c>
      <c r="T1768" s="3">
        <f>IF(Machine_Downtime[[#This Row],[Torque]]&gt;24,2,0)</f>
        <v>0</v>
      </c>
      <c r="U1768" s="3">
        <f>Machine_Downtime[[#This Row],[torque_risk]]+Machine_Downtime[[#This Row],[temperature_risk]]+Machine_Downtime[[#This Row],[splindle_speed_risk]]+Machine_Downtime[[#This Row],[pressure_risk]]</f>
        <v>2</v>
      </c>
      <c r="V1768" s="3" t="str">
        <f>IF(Machine_Downtime[[#This Row],[risk_score]]&gt;=5,"High",IF(Machine_Downtime[[#This Row],[risk_score]]&gt;=3,"Medium","Low"))</f>
        <v>Low</v>
      </c>
    </row>
    <row r="1769" spans="1:22" x14ac:dyDescent="0.3">
      <c r="A1769" t="s">
        <v>442</v>
      </c>
      <c r="B1769" t="s">
        <v>23</v>
      </c>
      <c r="C1769" t="s">
        <v>24</v>
      </c>
      <c r="D1769" s="3">
        <v>98.420876989999996</v>
      </c>
      <c r="E1769" s="3">
        <v>5.5185981010000003</v>
      </c>
      <c r="F1769" s="3">
        <v>6.4527016020000003</v>
      </c>
      <c r="G1769" s="3">
        <v>25.2</v>
      </c>
      <c r="H1769" s="3">
        <v>43.1</v>
      </c>
      <c r="I1769" s="3" t="s">
        <v>287</v>
      </c>
      <c r="J1769" s="3">
        <v>1.121</v>
      </c>
      <c r="K1769" s="3">
        <v>26.602</v>
      </c>
      <c r="L1769" s="3">
        <v>18436</v>
      </c>
      <c r="M1769" s="3" t="s">
        <v>190</v>
      </c>
      <c r="N1769" s="3">
        <v>32.370455710000002</v>
      </c>
      <c r="O1769" s="3">
        <v>2.0099999999999998</v>
      </c>
      <c r="P1769" t="s">
        <v>37</v>
      </c>
      <c r="Q1769" s="3">
        <f t="shared" si="54"/>
        <v>0</v>
      </c>
      <c r="R1769" s="3">
        <f t="shared" si="55"/>
        <v>2</v>
      </c>
      <c r="S1769" s="3">
        <f>IF(Machine_Downtime[[#This Row],[Coolant_Temperature]]&gt;18,2,0)</f>
        <v>2</v>
      </c>
      <c r="T1769" s="3">
        <f>IF(Machine_Downtime[[#This Row],[Torque]]&gt;24,2,0)</f>
        <v>2</v>
      </c>
      <c r="U1769" s="3">
        <f>Machine_Downtime[[#This Row],[torque_risk]]+Machine_Downtime[[#This Row],[temperature_risk]]+Machine_Downtime[[#This Row],[splindle_speed_risk]]+Machine_Downtime[[#This Row],[pressure_risk]]</f>
        <v>6</v>
      </c>
      <c r="V1769" s="3" t="str">
        <f>IF(Machine_Downtime[[#This Row],[risk_score]]&gt;=5,"High",IF(Machine_Downtime[[#This Row],[risk_score]]&gt;=3,"Medium","Low"))</f>
        <v>High</v>
      </c>
    </row>
    <row r="1770" spans="1:22" x14ac:dyDescent="0.3">
      <c r="A1770" t="s">
        <v>442</v>
      </c>
      <c r="B1770" t="s">
        <v>17</v>
      </c>
      <c r="C1770" t="s">
        <v>18</v>
      </c>
      <c r="D1770" s="3">
        <v>124.4685601</v>
      </c>
      <c r="E1770" s="3">
        <v>3.8888346930000002</v>
      </c>
      <c r="F1770" s="3">
        <v>6.623259547</v>
      </c>
      <c r="G1770" s="3">
        <v>25.3</v>
      </c>
      <c r="H1770" s="3" t="s">
        <v>19</v>
      </c>
      <c r="I1770" s="3">
        <v>37.5</v>
      </c>
      <c r="J1770" s="3">
        <v>1.4410000000000001</v>
      </c>
      <c r="K1770" s="3">
        <v>25.233000000000001</v>
      </c>
      <c r="L1770" s="3">
        <v>22160</v>
      </c>
      <c r="M1770" s="3" t="s">
        <v>36</v>
      </c>
      <c r="N1770" s="3">
        <v>21.543411549999998</v>
      </c>
      <c r="O1770" s="3">
        <v>2.92</v>
      </c>
      <c r="P1770" t="s">
        <v>37</v>
      </c>
      <c r="Q1770" s="3">
        <f t="shared" si="54"/>
        <v>0</v>
      </c>
      <c r="R1770" s="3">
        <f t="shared" si="55"/>
        <v>0</v>
      </c>
      <c r="S1770" s="3">
        <f>IF(Machine_Downtime[[#This Row],[Coolant_Temperature]]&gt;18,2,0)</f>
        <v>2</v>
      </c>
      <c r="T1770" s="3">
        <f>IF(Machine_Downtime[[#This Row],[Torque]]&gt;24,2,0)</f>
        <v>0</v>
      </c>
      <c r="U1770" s="3">
        <f>Machine_Downtime[[#This Row],[torque_risk]]+Machine_Downtime[[#This Row],[temperature_risk]]+Machine_Downtime[[#This Row],[splindle_speed_risk]]+Machine_Downtime[[#This Row],[pressure_risk]]</f>
        <v>2</v>
      </c>
      <c r="V1770" s="3" t="str">
        <f>IF(Machine_Downtime[[#This Row],[risk_score]]&gt;=5,"High",IF(Machine_Downtime[[#This Row],[risk_score]]&gt;=3,"Medium","Low"))</f>
        <v>Low</v>
      </c>
    </row>
    <row r="1771" spans="1:22" x14ac:dyDescent="0.3">
      <c r="A1771" t="s">
        <v>442</v>
      </c>
      <c r="B1771" t="s">
        <v>23</v>
      </c>
      <c r="C1771" t="s">
        <v>24</v>
      </c>
      <c r="D1771" s="3">
        <v>57.51</v>
      </c>
      <c r="E1771" s="3">
        <v>4.3237922339999999</v>
      </c>
      <c r="F1771" s="3">
        <v>6.9491256149999998</v>
      </c>
      <c r="G1771" s="3">
        <v>5.5</v>
      </c>
      <c r="H1771" s="3">
        <v>40.700000000000003</v>
      </c>
      <c r="I1771" s="3">
        <v>31.2</v>
      </c>
      <c r="J1771" s="3">
        <v>1.093</v>
      </c>
      <c r="K1771" s="3">
        <v>31.838999999999999</v>
      </c>
      <c r="L1771" s="3">
        <v>17344</v>
      </c>
      <c r="M1771" s="3" t="s">
        <v>171</v>
      </c>
      <c r="N1771" s="3">
        <v>14.109994439999999</v>
      </c>
      <c r="O1771" s="3">
        <v>2.2799999999999998</v>
      </c>
      <c r="P1771" t="s">
        <v>21</v>
      </c>
      <c r="Q1771" s="3">
        <f t="shared" si="54"/>
        <v>2</v>
      </c>
      <c r="R1771" s="3">
        <f t="shared" si="55"/>
        <v>2</v>
      </c>
      <c r="S1771" s="3">
        <f>IF(Machine_Downtime[[#This Row],[Coolant_Temperature]]&gt;18,2,0)</f>
        <v>0</v>
      </c>
      <c r="T1771" s="3">
        <f>IF(Machine_Downtime[[#This Row],[Torque]]&gt;24,2,0)</f>
        <v>0</v>
      </c>
      <c r="U1771" s="3">
        <f>Machine_Downtime[[#This Row],[torque_risk]]+Machine_Downtime[[#This Row],[temperature_risk]]+Machine_Downtime[[#This Row],[splindle_speed_risk]]+Machine_Downtime[[#This Row],[pressure_risk]]</f>
        <v>4</v>
      </c>
      <c r="V1771" s="3" t="str">
        <f>IF(Machine_Downtime[[#This Row],[risk_score]]&gt;=5,"High",IF(Machine_Downtime[[#This Row],[risk_score]]&gt;=3,"Medium","Low"))</f>
        <v>Medium</v>
      </c>
    </row>
    <row r="1772" spans="1:22" x14ac:dyDescent="0.3">
      <c r="A1772" t="s">
        <v>442</v>
      </c>
      <c r="B1772" t="s">
        <v>17</v>
      </c>
      <c r="C1772" t="s">
        <v>18</v>
      </c>
      <c r="D1772" s="3">
        <v>87.02</v>
      </c>
      <c r="E1772" s="3">
        <v>4.3249211430000001</v>
      </c>
      <c r="F1772" s="3">
        <v>6.6610632369999996</v>
      </c>
      <c r="G1772" s="3">
        <v>13.6</v>
      </c>
      <c r="H1772" s="3">
        <v>44.5</v>
      </c>
      <c r="I1772" s="3">
        <v>36.6</v>
      </c>
      <c r="J1772" s="3">
        <v>0.77900000000000003</v>
      </c>
      <c r="K1772" s="3">
        <v>13.757</v>
      </c>
      <c r="L1772" s="3">
        <v>17345</v>
      </c>
      <c r="M1772" s="3" t="s">
        <v>57</v>
      </c>
      <c r="N1772" s="3">
        <v>15.119739300000001</v>
      </c>
      <c r="O1772" s="3">
        <v>2.42</v>
      </c>
      <c r="P1772" t="s">
        <v>21</v>
      </c>
      <c r="Q1772" s="3">
        <f t="shared" si="54"/>
        <v>2</v>
      </c>
      <c r="R1772" s="3">
        <f t="shared" si="55"/>
        <v>0</v>
      </c>
      <c r="S1772" s="3">
        <f>IF(Machine_Downtime[[#This Row],[Coolant_Temperature]]&gt;18,2,0)</f>
        <v>0</v>
      </c>
      <c r="T1772" s="3">
        <f>IF(Machine_Downtime[[#This Row],[Torque]]&gt;24,2,0)</f>
        <v>0</v>
      </c>
      <c r="U1772" s="3">
        <f>Machine_Downtime[[#This Row],[torque_risk]]+Machine_Downtime[[#This Row],[temperature_risk]]+Machine_Downtime[[#This Row],[splindle_speed_risk]]+Machine_Downtime[[#This Row],[pressure_risk]]</f>
        <v>2</v>
      </c>
      <c r="V1772" s="3" t="str">
        <f>IF(Machine_Downtime[[#This Row],[risk_score]]&gt;=5,"High",IF(Machine_Downtime[[#This Row],[risk_score]]&gt;=3,"Medium","Low"))</f>
        <v>Low</v>
      </c>
    </row>
    <row r="1773" spans="1:22" x14ac:dyDescent="0.3">
      <c r="A1773" t="s">
        <v>442</v>
      </c>
      <c r="B1773" t="s">
        <v>23</v>
      </c>
      <c r="C1773" t="s">
        <v>24</v>
      </c>
      <c r="D1773" s="3">
        <v>71.040000000000006</v>
      </c>
      <c r="E1773" s="3">
        <v>4.3228371130000003</v>
      </c>
      <c r="F1773" s="3">
        <v>6.9240798410000002</v>
      </c>
      <c r="G1773" s="3" t="s">
        <v>133</v>
      </c>
      <c r="H1773" s="3">
        <v>46.4</v>
      </c>
      <c r="I1773" s="3">
        <v>31.6</v>
      </c>
      <c r="J1773" s="3">
        <v>1.0029999999999999</v>
      </c>
      <c r="K1773" s="3">
        <v>33.304000000000002</v>
      </c>
      <c r="L1773" s="3">
        <v>17329</v>
      </c>
      <c r="M1773" s="3" t="s">
        <v>104</v>
      </c>
      <c r="N1773" s="3">
        <v>16.44955444</v>
      </c>
      <c r="O1773" s="3">
        <v>2.46</v>
      </c>
      <c r="P1773" t="s">
        <v>21</v>
      </c>
      <c r="Q1773" s="3">
        <f t="shared" si="54"/>
        <v>2</v>
      </c>
      <c r="R1773" s="3">
        <f t="shared" si="55"/>
        <v>0</v>
      </c>
      <c r="S1773" s="3">
        <f>IF(Machine_Downtime[[#This Row],[Coolant_Temperature]]&gt;18,2,0)</f>
        <v>2</v>
      </c>
      <c r="T1773" s="3">
        <f>IF(Machine_Downtime[[#This Row],[Torque]]&gt;24,2,0)</f>
        <v>0</v>
      </c>
      <c r="U1773" s="3">
        <f>Machine_Downtime[[#This Row],[torque_risk]]+Machine_Downtime[[#This Row],[temperature_risk]]+Machine_Downtime[[#This Row],[splindle_speed_risk]]+Machine_Downtime[[#This Row],[pressure_risk]]</f>
        <v>4</v>
      </c>
      <c r="V1773" s="3" t="str">
        <f>IF(Machine_Downtime[[#This Row],[risk_score]]&gt;=5,"High",IF(Machine_Downtime[[#This Row],[risk_score]]&gt;=3,"Medium","Low"))</f>
        <v>Medium</v>
      </c>
    </row>
    <row r="1774" spans="1:22" x14ac:dyDescent="0.3">
      <c r="A1774" t="s">
        <v>442</v>
      </c>
      <c r="B1774" t="s">
        <v>23</v>
      </c>
      <c r="C1774" t="s">
        <v>24</v>
      </c>
      <c r="D1774" s="3">
        <v>61.73</v>
      </c>
      <c r="E1774" s="3">
        <v>6.863944117</v>
      </c>
      <c r="F1774" s="3">
        <v>6.5283391660000003</v>
      </c>
      <c r="G1774" s="3">
        <v>23.9</v>
      </c>
      <c r="H1774" s="3">
        <v>44.8</v>
      </c>
      <c r="I1774" s="3">
        <v>32.700000000000003</v>
      </c>
      <c r="J1774" s="3">
        <v>0.92800000000000005</v>
      </c>
      <c r="K1774" s="3">
        <v>16.841999999999999</v>
      </c>
      <c r="L1774" s="3">
        <v>21951</v>
      </c>
      <c r="M1774" s="3" t="s">
        <v>245</v>
      </c>
      <c r="N1774" s="3">
        <v>17.899311019999999</v>
      </c>
      <c r="O1774" s="3">
        <v>2.41</v>
      </c>
      <c r="P1774" t="s">
        <v>21</v>
      </c>
      <c r="Q1774" s="3">
        <f t="shared" si="54"/>
        <v>2</v>
      </c>
      <c r="R1774" s="3">
        <f t="shared" si="55"/>
        <v>0</v>
      </c>
      <c r="S1774" s="3">
        <f>IF(Machine_Downtime[[#This Row],[Coolant_Temperature]]&gt;18,2,0)</f>
        <v>2</v>
      </c>
      <c r="T1774" s="3">
        <f>IF(Machine_Downtime[[#This Row],[Torque]]&gt;24,2,0)</f>
        <v>0</v>
      </c>
      <c r="U1774" s="3">
        <f>Machine_Downtime[[#This Row],[torque_risk]]+Machine_Downtime[[#This Row],[temperature_risk]]+Machine_Downtime[[#This Row],[splindle_speed_risk]]+Machine_Downtime[[#This Row],[pressure_risk]]</f>
        <v>4</v>
      </c>
      <c r="V1774" s="3" t="str">
        <f>IF(Machine_Downtime[[#This Row],[risk_score]]&gt;=5,"High",IF(Machine_Downtime[[#This Row],[risk_score]]&gt;=3,"Medium","Low"))</f>
        <v>Medium</v>
      </c>
    </row>
    <row r="1775" spans="1:22" x14ac:dyDescent="0.3">
      <c r="A1775" t="s">
        <v>442</v>
      </c>
      <c r="B1775" t="s">
        <v>28</v>
      </c>
      <c r="C1775" t="s">
        <v>29</v>
      </c>
      <c r="D1775" s="3">
        <v>142.36000000000001</v>
      </c>
      <c r="E1775" s="3">
        <v>4.5668539020000001</v>
      </c>
      <c r="F1775" s="3">
        <v>6.490369834</v>
      </c>
      <c r="G1775" s="3">
        <v>26.2</v>
      </c>
      <c r="H1775" s="3">
        <v>48.4</v>
      </c>
      <c r="I1775" s="3">
        <v>41.4</v>
      </c>
      <c r="J1775" s="3">
        <v>0.72099999999999997</v>
      </c>
      <c r="K1775" s="3">
        <v>27.039000000000001</v>
      </c>
      <c r="L1775" s="3">
        <v>26605</v>
      </c>
      <c r="M1775" s="3" t="s">
        <v>392</v>
      </c>
      <c r="N1775" s="3">
        <v>15.119739300000001</v>
      </c>
      <c r="O1775" s="3">
        <v>2.3199999999999998</v>
      </c>
      <c r="P1775" t="s">
        <v>21</v>
      </c>
      <c r="Q1775" s="3">
        <f t="shared" si="54"/>
        <v>0</v>
      </c>
      <c r="R1775" s="3">
        <f t="shared" si="55"/>
        <v>2</v>
      </c>
      <c r="S1775" s="3">
        <f>IF(Machine_Downtime[[#This Row],[Coolant_Temperature]]&gt;18,2,0)</f>
        <v>2</v>
      </c>
      <c r="T1775" s="3">
        <f>IF(Machine_Downtime[[#This Row],[Torque]]&gt;24,2,0)</f>
        <v>0</v>
      </c>
      <c r="U1775" s="3">
        <f>Machine_Downtime[[#This Row],[torque_risk]]+Machine_Downtime[[#This Row],[temperature_risk]]+Machine_Downtime[[#This Row],[splindle_speed_risk]]+Machine_Downtime[[#This Row],[pressure_risk]]</f>
        <v>4</v>
      </c>
      <c r="V1775" s="3" t="str">
        <f>IF(Machine_Downtime[[#This Row],[risk_score]]&gt;=5,"High",IF(Machine_Downtime[[#This Row],[risk_score]]&gt;=3,"Medium","Low"))</f>
        <v>Medium</v>
      </c>
    </row>
    <row r="1776" spans="1:22" x14ac:dyDescent="0.3">
      <c r="A1776" t="s">
        <v>442</v>
      </c>
      <c r="B1776" t="s">
        <v>17</v>
      </c>
      <c r="C1776" t="s">
        <v>18</v>
      </c>
      <c r="D1776" s="3">
        <v>63.76</v>
      </c>
      <c r="E1776" s="3">
        <v>5.5678565730000003</v>
      </c>
      <c r="F1776" s="3">
        <v>6.0958895569999996</v>
      </c>
      <c r="G1776" s="3" t="s">
        <v>70</v>
      </c>
      <c r="H1776" s="3">
        <v>45.4</v>
      </c>
      <c r="I1776" s="3">
        <v>36.799999999999997</v>
      </c>
      <c r="J1776" s="3">
        <v>0.80400000000000005</v>
      </c>
      <c r="K1776" s="3">
        <v>23.204999999999998</v>
      </c>
      <c r="L1776" s="3">
        <v>27613</v>
      </c>
      <c r="M1776" s="3" t="s">
        <v>252</v>
      </c>
      <c r="N1776" s="3">
        <v>14.202889730000001</v>
      </c>
      <c r="O1776" s="3">
        <v>2.34</v>
      </c>
      <c r="P1776" t="s">
        <v>21</v>
      </c>
      <c r="Q1776" s="3">
        <f t="shared" si="54"/>
        <v>2</v>
      </c>
      <c r="R1776" s="3">
        <f t="shared" si="55"/>
        <v>2</v>
      </c>
      <c r="S1776" s="3">
        <f>IF(Machine_Downtime[[#This Row],[Coolant_Temperature]]&gt;18,2,0)</f>
        <v>2</v>
      </c>
      <c r="T1776" s="3">
        <f>IF(Machine_Downtime[[#This Row],[Torque]]&gt;24,2,0)</f>
        <v>0</v>
      </c>
      <c r="U1776" s="3">
        <f>Machine_Downtime[[#This Row],[torque_risk]]+Machine_Downtime[[#This Row],[temperature_risk]]+Machine_Downtime[[#This Row],[splindle_speed_risk]]+Machine_Downtime[[#This Row],[pressure_risk]]</f>
        <v>6</v>
      </c>
      <c r="V1776" s="3" t="str">
        <f>IF(Machine_Downtime[[#This Row],[risk_score]]&gt;=5,"High",IF(Machine_Downtime[[#This Row],[risk_score]]&gt;=3,"Medium","Low"))</f>
        <v>High</v>
      </c>
    </row>
    <row r="1777" spans="1:22" x14ac:dyDescent="0.3">
      <c r="A1777" t="s">
        <v>442</v>
      </c>
      <c r="B1777" t="s">
        <v>23</v>
      </c>
      <c r="C1777" t="s">
        <v>24</v>
      </c>
      <c r="D1777" s="3">
        <v>141.13999999999999</v>
      </c>
      <c r="E1777" s="3">
        <v>6.5603321990000003</v>
      </c>
      <c r="F1777" s="3">
        <v>7.0267802809999997</v>
      </c>
      <c r="G1777" s="3">
        <v>32.6</v>
      </c>
      <c r="H1777" s="3">
        <v>49.5</v>
      </c>
      <c r="I1777" s="3">
        <v>30.8</v>
      </c>
      <c r="J1777" s="3">
        <v>1.2609999999999999</v>
      </c>
      <c r="K1777" s="3">
        <v>38.347999999999999</v>
      </c>
      <c r="L1777" s="3">
        <v>26526</v>
      </c>
      <c r="M1777" s="3" t="s">
        <v>166</v>
      </c>
      <c r="N1777" s="3">
        <v>16.44955444</v>
      </c>
      <c r="O1777" s="3">
        <v>2.2799999999999998</v>
      </c>
      <c r="P1777" t="s">
        <v>21</v>
      </c>
      <c r="Q1777" s="3">
        <f t="shared" si="54"/>
        <v>0</v>
      </c>
      <c r="R1777" s="3">
        <f t="shared" si="55"/>
        <v>2</v>
      </c>
      <c r="S1777" s="3">
        <f>IF(Machine_Downtime[[#This Row],[Coolant_Temperature]]&gt;18,2,0)</f>
        <v>2</v>
      </c>
      <c r="T1777" s="3">
        <f>IF(Machine_Downtime[[#This Row],[Torque]]&gt;24,2,0)</f>
        <v>0</v>
      </c>
      <c r="U1777" s="3">
        <f>Machine_Downtime[[#This Row],[torque_risk]]+Machine_Downtime[[#This Row],[temperature_risk]]+Machine_Downtime[[#This Row],[splindle_speed_risk]]+Machine_Downtime[[#This Row],[pressure_risk]]</f>
        <v>4</v>
      </c>
      <c r="V1777" s="3" t="str">
        <f>IF(Machine_Downtime[[#This Row],[risk_score]]&gt;=5,"High",IF(Machine_Downtime[[#This Row],[risk_score]]&gt;=3,"Medium","Low"))</f>
        <v>Medium</v>
      </c>
    </row>
    <row r="1778" spans="1:22" x14ac:dyDescent="0.3">
      <c r="A1778" t="s">
        <v>442</v>
      </c>
      <c r="B1778" t="s">
        <v>23</v>
      </c>
      <c r="C1778" t="s">
        <v>24</v>
      </c>
      <c r="D1778" s="3">
        <v>134.54</v>
      </c>
      <c r="E1778" s="3">
        <v>4.8425205299999998</v>
      </c>
      <c r="F1778" s="3">
        <v>6.1695463070000001</v>
      </c>
      <c r="G1778" s="3">
        <v>25.3</v>
      </c>
      <c r="H1778" s="3">
        <v>40.299999999999997</v>
      </c>
      <c r="I1778" s="3">
        <v>32.200000000000003</v>
      </c>
      <c r="J1778" s="3">
        <v>1.41</v>
      </c>
      <c r="K1778" s="3">
        <v>29.24</v>
      </c>
      <c r="L1778" s="3">
        <v>17919</v>
      </c>
      <c r="M1778" s="3" t="s">
        <v>137</v>
      </c>
      <c r="N1778" s="3">
        <v>16.964105069999999</v>
      </c>
      <c r="O1778" s="3">
        <v>2.4</v>
      </c>
      <c r="P1778" t="s">
        <v>21</v>
      </c>
      <c r="Q1778" s="3">
        <f t="shared" si="54"/>
        <v>0</v>
      </c>
      <c r="R1778" s="3">
        <f t="shared" si="55"/>
        <v>2</v>
      </c>
      <c r="S1778" s="3">
        <f>IF(Machine_Downtime[[#This Row],[Coolant_Temperature]]&gt;18,2,0)</f>
        <v>2</v>
      </c>
      <c r="T1778" s="3">
        <f>IF(Machine_Downtime[[#This Row],[Torque]]&gt;24,2,0)</f>
        <v>0</v>
      </c>
      <c r="U1778" s="3">
        <f>Machine_Downtime[[#This Row],[torque_risk]]+Machine_Downtime[[#This Row],[temperature_risk]]+Machine_Downtime[[#This Row],[splindle_speed_risk]]+Machine_Downtime[[#This Row],[pressure_risk]]</f>
        <v>4</v>
      </c>
      <c r="V1778" s="3" t="str">
        <f>IF(Machine_Downtime[[#This Row],[risk_score]]&gt;=5,"High",IF(Machine_Downtime[[#This Row],[risk_score]]&gt;=3,"Medium","Low"))</f>
        <v>Medium</v>
      </c>
    </row>
    <row r="1779" spans="1:22" x14ac:dyDescent="0.3">
      <c r="A1779" t="s">
        <v>442</v>
      </c>
      <c r="B1779" t="s">
        <v>17</v>
      </c>
      <c r="C1779" t="s">
        <v>18</v>
      </c>
      <c r="D1779" s="3">
        <v>135.93</v>
      </c>
      <c r="E1779" s="3">
        <v>5.3586235069999999</v>
      </c>
      <c r="F1779" s="3">
        <v>6.1691616470000001</v>
      </c>
      <c r="G1779" s="3" t="s">
        <v>66</v>
      </c>
      <c r="H1779" s="3">
        <v>45.5</v>
      </c>
      <c r="I1779" s="3">
        <v>34.299999999999997</v>
      </c>
      <c r="J1779" s="3">
        <v>1.135</v>
      </c>
      <c r="K1779" s="3">
        <v>34.875</v>
      </c>
      <c r="L1779" s="3">
        <v>21951</v>
      </c>
      <c r="M1779" s="3" t="s">
        <v>290</v>
      </c>
      <c r="N1779" s="3">
        <v>14.202889730000001</v>
      </c>
      <c r="O1779" s="3">
        <v>2.27</v>
      </c>
      <c r="P1779" t="s">
        <v>21</v>
      </c>
      <c r="Q1779" s="3">
        <f t="shared" si="54"/>
        <v>0</v>
      </c>
      <c r="R1779" s="3">
        <f t="shared" si="55"/>
        <v>0</v>
      </c>
      <c r="S1779" s="3">
        <f>IF(Machine_Downtime[[#This Row],[Coolant_Temperature]]&gt;18,2,0)</f>
        <v>2</v>
      </c>
      <c r="T1779" s="3">
        <f>IF(Machine_Downtime[[#This Row],[Torque]]&gt;24,2,0)</f>
        <v>0</v>
      </c>
      <c r="U1779" s="3">
        <f>Machine_Downtime[[#This Row],[torque_risk]]+Machine_Downtime[[#This Row],[temperature_risk]]+Machine_Downtime[[#This Row],[splindle_speed_risk]]+Machine_Downtime[[#This Row],[pressure_risk]]</f>
        <v>2</v>
      </c>
      <c r="V1779" s="3" t="str">
        <f>IF(Machine_Downtime[[#This Row],[risk_score]]&gt;=5,"High",IF(Machine_Downtime[[#This Row],[risk_score]]&gt;=3,"Medium","Low"))</f>
        <v>Low</v>
      </c>
    </row>
    <row r="1780" spans="1:22" x14ac:dyDescent="0.3">
      <c r="A1780" t="s">
        <v>442</v>
      </c>
      <c r="B1780" t="s">
        <v>28</v>
      </c>
      <c r="C1780" t="s">
        <v>29</v>
      </c>
      <c r="D1780" s="3">
        <v>137.37</v>
      </c>
      <c r="E1780" s="3">
        <v>4.8608624699999998</v>
      </c>
      <c r="F1780" s="3">
        <v>6.4059330729999999</v>
      </c>
      <c r="G1780" s="3">
        <v>14.2</v>
      </c>
      <c r="H1780" s="3" t="s">
        <v>33</v>
      </c>
      <c r="I1780" s="3">
        <v>28.9</v>
      </c>
      <c r="J1780" s="3">
        <v>0.85</v>
      </c>
      <c r="K1780" s="3">
        <v>35.313000000000002</v>
      </c>
      <c r="L1780" s="3">
        <v>20504</v>
      </c>
      <c r="M1780" s="3" t="s">
        <v>30</v>
      </c>
      <c r="N1780" s="3">
        <v>27.661046410000001</v>
      </c>
      <c r="O1780" s="3">
        <v>2.4300000000000002</v>
      </c>
      <c r="P1780" t="s">
        <v>21</v>
      </c>
      <c r="Q1780" s="3">
        <f t="shared" si="54"/>
        <v>0</v>
      </c>
      <c r="R1780" s="3">
        <f t="shared" si="55"/>
        <v>2</v>
      </c>
      <c r="S1780" s="3">
        <f>IF(Machine_Downtime[[#This Row],[Coolant_Temperature]]&gt;18,2,0)</f>
        <v>0</v>
      </c>
      <c r="T1780" s="3">
        <f>IF(Machine_Downtime[[#This Row],[Torque]]&gt;24,2,0)</f>
        <v>2</v>
      </c>
      <c r="U1780" s="3">
        <f>Machine_Downtime[[#This Row],[torque_risk]]+Machine_Downtime[[#This Row],[temperature_risk]]+Machine_Downtime[[#This Row],[splindle_speed_risk]]+Machine_Downtime[[#This Row],[pressure_risk]]</f>
        <v>4</v>
      </c>
      <c r="V1780" s="3" t="str">
        <f>IF(Machine_Downtime[[#This Row],[risk_score]]&gt;=5,"High",IF(Machine_Downtime[[#This Row],[risk_score]]&gt;=3,"Medium","Low"))</f>
        <v>Medium</v>
      </c>
    </row>
    <row r="1781" spans="1:22" x14ac:dyDescent="0.3">
      <c r="A1781" t="s">
        <v>442</v>
      </c>
      <c r="B1781" t="s">
        <v>17</v>
      </c>
      <c r="C1781" t="s">
        <v>18</v>
      </c>
      <c r="D1781" s="3">
        <v>74.61</v>
      </c>
      <c r="E1781" s="3">
        <v>6.8394131590000002</v>
      </c>
      <c r="F1781" s="3">
        <v>5.6003801409999996</v>
      </c>
      <c r="G1781" s="3">
        <v>17.2</v>
      </c>
      <c r="H1781" s="3">
        <v>54.7</v>
      </c>
      <c r="I1781" s="3">
        <v>37.200000000000003</v>
      </c>
      <c r="J1781" s="3">
        <v>1.363</v>
      </c>
      <c r="K1781" s="3">
        <v>23.178999999999998</v>
      </c>
      <c r="L1781" s="3">
        <v>27613</v>
      </c>
      <c r="M1781" s="3" t="s">
        <v>137</v>
      </c>
      <c r="N1781" s="3">
        <v>27.560443370000002</v>
      </c>
      <c r="O1781" s="3">
        <v>3.91</v>
      </c>
      <c r="P1781" t="s">
        <v>21</v>
      </c>
      <c r="Q1781" s="3">
        <f t="shared" si="54"/>
        <v>2</v>
      </c>
      <c r="R1781" s="3">
        <f t="shared" si="55"/>
        <v>2</v>
      </c>
      <c r="S1781" s="3">
        <f>IF(Machine_Downtime[[#This Row],[Coolant_Temperature]]&gt;18,2,0)</f>
        <v>0</v>
      </c>
      <c r="T1781" s="3">
        <f>IF(Machine_Downtime[[#This Row],[Torque]]&gt;24,2,0)</f>
        <v>2</v>
      </c>
      <c r="U1781" s="3">
        <f>Machine_Downtime[[#This Row],[torque_risk]]+Machine_Downtime[[#This Row],[temperature_risk]]+Machine_Downtime[[#This Row],[splindle_speed_risk]]+Machine_Downtime[[#This Row],[pressure_risk]]</f>
        <v>6</v>
      </c>
      <c r="V1781" s="3" t="str">
        <f>IF(Machine_Downtime[[#This Row],[risk_score]]&gt;=5,"High",IF(Machine_Downtime[[#This Row],[risk_score]]&gt;=3,"Medium","Low"))</f>
        <v>High</v>
      </c>
    </row>
    <row r="1782" spans="1:22" x14ac:dyDescent="0.3">
      <c r="A1782" t="s">
        <v>442</v>
      </c>
      <c r="B1782" t="s">
        <v>17</v>
      </c>
      <c r="C1782" t="s">
        <v>18</v>
      </c>
      <c r="D1782" s="3">
        <v>145.97999999999999</v>
      </c>
      <c r="E1782" s="3">
        <v>4.3235660759999996</v>
      </c>
      <c r="F1782" s="3">
        <v>6.1108329220000002</v>
      </c>
      <c r="G1782" s="3">
        <v>21.5</v>
      </c>
      <c r="H1782" s="3">
        <v>47.5</v>
      </c>
      <c r="I1782" s="3" t="s">
        <v>61</v>
      </c>
      <c r="J1782" s="3">
        <v>1.381</v>
      </c>
      <c r="K1782" s="3">
        <v>24.282</v>
      </c>
      <c r="L1782" s="3">
        <v>17335</v>
      </c>
      <c r="M1782" s="3" t="s">
        <v>190</v>
      </c>
      <c r="N1782" s="3">
        <v>14.447050389999999</v>
      </c>
      <c r="O1782" s="3">
        <v>2.29</v>
      </c>
      <c r="P1782" t="s">
        <v>21</v>
      </c>
      <c r="Q1782" s="3">
        <f t="shared" si="54"/>
        <v>0</v>
      </c>
      <c r="R1782" s="3">
        <f t="shared" si="55"/>
        <v>2</v>
      </c>
      <c r="S1782" s="3">
        <f>IF(Machine_Downtime[[#This Row],[Coolant_Temperature]]&gt;18,2,0)</f>
        <v>2</v>
      </c>
      <c r="T1782" s="3">
        <f>IF(Machine_Downtime[[#This Row],[Torque]]&gt;24,2,0)</f>
        <v>0</v>
      </c>
      <c r="U1782" s="3">
        <f>Machine_Downtime[[#This Row],[torque_risk]]+Machine_Downtime[[#This Row],[temperature_risk]]+Machine_Downtime[[#This Row],[splindle_speed_risk]]+Machine_Downtime[[#This Row],[pressure_risk]]</f>
        <v>4</v>
      </c>
      <c r="V1782" s="3" t="str">
        <f>IF(Machine_Downtime[[#This Row],[risk_score]]&gt;=5,"High",IF(Machine_Downtime[[#This Row],[risk_score]]&gt;=3,"Medium","Low"))</f>
        <v>Medium</v>
      </c>
    </row>
    <row r="1783" spans="1:22" x14ac:dyDescent="0.3">
      <c r="A1783" t="s">
        <v>442</v>
      </c>
      <c r="B1783" t="s">
        <v>23</v>
      </c>
      <c r="C1783" t="s">
        <v>24</v>
      </c>
      <c r="D1783" s="3">
        <v>88.24</v>
      </c>
      <c r="E1783" s="3">
        <v>6.9606359080000004</v>
      </c>
      <c r="F1783" s="3">
        <v>5.9333794209999997</v>
      </c>
      <c r="G1783" s="3">
        <v>10.7</v>
      </c>
      <c r="H1783" s="3" t="s">
        <v>41</v>
      </c>
      <c r="I1783" s="3" t="s">
        <v>61</v>
      </c>
      <c r="J1783" s="3">
        <v>1.327</v>
      </c>
      <c r="K1783" s="3">
        <v>11.755000000000001</v>
      </c>
      <c r="L1783" s="3">
        <v>17318</v>
      </c>
      <c r="M1783" s="3" t="s">
        <v>129</v>
      </c>
      <c r="N1783" s="3">
        <v>27.5668091</v>
      </c>
      <c r="O1783" s="3">
        <v>3.49</v>
      </c>
      <c r="P1783" t="s">
        <v>21</v>
      </c>
      <c r="Q1783" s="3">
        <f t="shared" si="54"/>
        <v>2</v>
      </c>
      <c r="R1783" s="3">
        <f t="shared" si="55"/>
        <v>0</v>
      </c>
      <c r="S1783" s="3">
        <f>IF(Machine_Downtime[[#This Row],[Coolant_Temperature]]&gt;18,2,0)</f>
        <v>0</v>
      </c>
      <c r="T1783" s="3">
        <f>IF(Machine_Downtime[[#This Row],[Torque]]&gt;24,2,0)</f>
        <v>2</v>
      </c>
      <c r="U1783" s="3">
        <f>Machine_Downtime[[#This Row],[torque_risk]]+Machine_Downtime[[#This Row],[temperature_risk]]+Machine_Downtime[[#This Row],[splindle_speed_risk]]+Machine_Downtime[[#This Row],[pressure_risk]]</f>
        <v>4</v>
      </c>
      <c r="V1783" s="3" t="str">
        <f>IF(Machine_Downtime[[#This Row],[risk_score]]&gt;=5,"High",IF(Machine_Downtime[[#This Row],[risk_score]]&gt;=3,"Medium","Low"))</f>
        <v>Medium</v>
      </c>
    </row>
    <row r="1784" spans="1:22" x14ac:dyDescent="0.3">
      <c r="A1784" t="s">
        <v>442</v>
      </c>
      <c r="B1784" t="s">
        <v>23</v>
      </c>
      <c r="C1784" t="s">
        <v>24</v>
      </c>
      <c r="D1784" s="3">
        <v>121.22</v>
      </c>
      <c r="E1784" s="3">
        <v>4.326508628</v>
      </c>
      <c r="F1784" s="3">
        <v>6.9947727139999998</v>
      </c>
      <c r="G1784" s="3">
        <v>20.9</v>
      </c>
      <c r="H1784" s="3">
        <v>43.7</v>
      </c>
      <c r="I1784" s="3">
        <v>33.4</v>
      </c>
      <c r="J1784" s="3" t="s">
        <v>115</v>
      </c>
      <c r="K1784" s="3">
        <v>19.221</v>
      </c>
      <c r="L1784" s="3">
        <v>26526</v>
      </c>
      <c r="M1784" s="3" t="s">
        <v>180</v>
      </c>
      <c r="N1784" s="3">
        <v>14.202889730000001</v>
      </c>
      <c r="O1784" s="3">
        <v>2.29</v>
      </c>
      <c r="P1784" t="s">
        <v>21</v>
      </c>
      <c r="Q1784" s="3">
        <f t="shared" si="54"/>
        <v>0</v>
      </c>
      <c r="R1784" s="3">
        <f t="shared" si="55"/>
        <v>0</v>
      </c>
      <c r="S1784" s="3">
        <f>IF(Machine_Downtime[[#This Row],[Coolant_Temperature]]&gt;18,2,0)</f>
        <v>2</v>
      </c>
      <c r="T1784" s="3">
        <f>IF(Machine_Downtime[[#This Row],[Torque]]&gt;24,2,0)</f>
        <v>0</v>
      </c>
      <c r="U1784" s="3">
        <f>Machine_Downtime[[#This Row],[torque_risk]]+Machine_Downtime[[#This Row],[temperature_risk]]+Machine_Downtime[[#This Row],[splindle_speed_risk]]+Machine_Downtime[[#This Row],[pressure_risk]]</f>
        <v>2</v>
      </c>
      <c r="V1784" s="3" t="str">
        <f>IF(Machine_Downtime[[#This Row],[risk_score]]&gt;=5,"High",IF(Machine_Downtime[[#This Row],[risk_score]]&gt;=3,"Medium","Low"))</f>
        <v>Low</v>
      </c>
    </row>
    <row r="1785" spans="1:22" x14ac:dyDescent="0.3">
      <c r="A1785" t="s">
        <v>444</v>
      </c>
      <c r="B1785" t="s">
        <v>23</v>
      </c>
      <c r="C1785" t="s">
        <v>24</v>
      </c>
      <c r="D1785" s="3">
        <v>76.67</v>
      </c>
      <c r="E1785" s="3">
        <v>4.9010782019999999</v>
      </c>
      <c r="F1785" s="3">
        <v>6.3998454000000002</v>
      </c>
      <c r="G1785" s="3">
        <v>22.9</v>
      </c>
      <c r="H1785" s="3">
        <v>51.7</v>
      </c>
      <c r="I1785" s="3">
        <v>39.700000000000003</v>
      </c>
      <c r="J1785" s="3">
        <v>1.6619999999999999</v>
      </c>
      <c r="K1785" s="3">
        <v>32.47</v>
      </c>
      <c r="L1785" s="3">
        <v>21951</v>
      </c>
      <c r="M1785" s="3" t="s">
        <v>49</v>
      </c>
      <c r="N1785" s="3">
        <v>24.188174490000002</v>
      </c>
      <c r="O1785" s="3">
        <v>2.57</v>
      </c>
      <c r="P1785" t="s">
        <v>21</v>
      </c>
      <c r="Q1785" s="3">
        <f t="shared" si="54"/>
        <v>2</v>
      </c>
      <c r="R1785" s="3">
        <f t="shared" si="55"/>
        <v>2</v>
      </c>
      <c r="S1785" s="3">
        <f>IF(Machine_Downtime[[#This Row],[Coolant_Temperature]]&gt;18,2,0)</f>
        <v>2</v>
      </c>
      <c r="T1785" s="3">
        <f>IF(Machine_Downtime[[#This Row],[Torque]]&gt;24,2,0)</f>
        <v>2</v>
      </c>
      <c r="U1785" s="3">
        <f>Machine_Downtime[[#This Row],[torque_risk]]+Machine_Downtime[[#This Row],[temperature_risk]]+Machine_Downtime[[#This Row],[splindle_speed_risk]]+Machine_Downtime[[#This Row],[pressure_risk]]</f>
        <v>8</v>
      </c>
      <c r="V1785" s="3" t="str">
        <f>IF(Machine_Downtime[[#This Row],[risk_score]]&gt;=5,"High",IF(Machine_Downtime[[#This Row],[risk_score]]&gt;=3,"Medium","Low"))</f>
        <v>High</v>
      </c>
    </row>
    <row r="1786" spans="1:22" x14ac:dyDescent="0.3">
      <c r="A1786" t="s">
        <v>444</v>
      </c>
      <c r="B1786" t="s">
        <v>23</v>
      </c>
      <c r="C1786" t="s">
        <v>24</v>
      </c>
      <c r="D1786" s="3">
        <v>89.37</v>
      </c>
      <c r="E1786" s="3">
        <v>4.9703157899999999</v>
      </c>
      <c r="F1786" s="3">
        <v>6.9808586229999996</v>
      </c>
      <c r="G1786" s="3">
        <v>9.9</v>
      </c>
      <c r="H1786" s="3">
        <v>48.2</v>
      </c>
      <c r="I1786" s="3">
        <v>37.6</v>
      </c>
      <c r="J1786" s="3">
        <v>1.226</v>
      </c>
      <c r="K1786" s="3">
        <v>18.338999999999999</v>
      </c>
      <c r="L1786" s="3">
        <v>19989</v>
      </c>
      <c r="M1786" s="3" t="s">
        <v>277</v>
      </c>
      <c r="N1786" s="3">
        <v>23.88323578</v>
      </c>
      <c r="O1786" s="3">
        <v>2.82</v>
      </c>
      <c r="P1786" t="s">
        <v>21</v>
      </c>
      <c r="Q1786" s="3">
        <f t="shared" si="54"/>
        <v>2</v>
      </c>
      <c r="R1786" s="3">
        <f t="shared" si="55"/>
        <v>2</v>
      </c>
      <c r="S1786" s="3">
        <f>IF(Machine_Downtime[[#This Row],[Coolant_Temperature]]&gt;18,2,0)</f>
        <v>0</v>
      </c>
      <c r="T1786" s="3">
        <f>IF(Machine_Downtime[[#This Row],[Torque]]&gt;24,2,0)</f>
        <v>0</v>
      </c>
      <c r="U1786" s="3">
        <f>Machine_Downtime[[#This Row],[torque_risk]]+Machine_Downtime[[#This Row],[temperature_risk]]+Machine_Downtime[[#This Row],[splindle_speed_risk]]+Machine_Downtime[[#This Row],[pressure_risk]]</f>
        <v>4</v>
      </c>
      <c r="V1786" s="3" t="str">
        <f>IF(Machine_Downtime[[#This Row],[risk_score]]&gt;=5,"High",IF(Machine_Downtime[[#This Row],[risk_score]]&gt;=3,"Medium","Low"))</f>
        <v>Medium</v>
      </c>
    </row>
    <row r="1787" spans="1:22" x14ac:dyDescent="0.3">
      <c r="A1787" t="s">
        <v>444</v>
      </c>
      <c r="B1787" t="s">
        <v>23</v>
      </c>
      <c r="C1787" t="s">
        <v>24</v>
      </c>
      <c r="D1787" s="3">
        <v>62.76</v>
      </c>
      <c r="E1787" s="3">
        <v>4.9019175769999999</v>
      </c>
      <c r="F1787" s="3">
        <v>6.4638840829999999</v>
      </c>
      <c r="G1787" s="3">
        <v>16.399999999999999</v>
      </c>
      <c r="H1787" s="3">
        <v>52.4</v>
      </c>
      <c r="I1787" s="3">
        <v>39.200000000000003</v>
      </c>
      <c r="J1787" s="3">
        <v>0.89900000000000002</v>
      </c>
      <c r="K1787" s="3">
        <v>24.623999999999999</v>
      </c>
      <c r="L1787" s="3">
        <v>20504</v>
      </c>
      <c r="M1787" s="3" t="s">
        <v>354</v>
      </c>
      <c r="N1787" s="3">
        <v>24.182048420000001</v>
      </c>
      <c r="O1787" s="3">
        <v>2.69</v>
      </c>
      <c r="P1787" t="s">
        <v>21</v>
      </c>
      <c r="Q1787" s="3">
        <f t="shared" si="54"/>
        <v>2</v>
      </c>
      <c r="R1787" s="3">
        <f t="shared" si="55"/>
        <v>0</v>
      </c>
      <c r="S1787" s="3">
        <f>IF(Machine_Downtime[[#This Row],[Coolant_Temperature]]&gt;18,2,0)</f>
        <v>0</v>
      </c>
      <c r="T1787" s="3">
        <f>IF(Machine_Downtime[[#This Row],[Torque]]&gt;24,2,0)</f>
        <v>2</v>
      </c>
      <c r="U1787" s="3">
        <f>Machine_Downtime[[#This Row],[torque_risk]]+Machine_Downtime[[#This Row],[temperature_risk]]+Machine_Downtime[[#This Row],[splindle_speed_risk]]+Machine_Downtime[[#This Row],[pressure_risk]]</f>
        <v>4</v>
      </c>
      <c r="V1787" s="3" t="str">
        <f>IF(Machine_Downtime[[#This Row],[risk_score]]&gt;=5,"High",IF(Machine_Downtime[[#This Row],[risk_score]]&gt;=3,"Medium","Low"))</f>
        <v>Medium</v>
      </c>
    </row>
    <row r="1788" spans="1:22" x14ac:dyDescent="0.3">
      <c r="A1788" t="s">
        <v>444</v>
      </c>
      <c r="B1788" t="s">
        <v>23</v>
      </c>
      <c r="C1788" t="s">
        <v>24</v>
      </c>
      <c r="D1788" s="3">
        <v>92.855739900000003</v>
      </c>
      <c r="E1788" s="3">
        <v>5.0275663430000002</v>
      </c>
      <c r="F1788" s="3">
        <v>6.7484978580000003</v>
      </c>
      <c r="G1788" s="3">
        <v>20.399999999999999</v>
      </c>
      <c r="H1788" s="3">
        <v>43.8</v>
      </c>
      <c r="I1788" s="3">
        <v>32.6</v>
      </c>
      <c r="J1788" s="3">
        <v>1.2090000000000001</v>
      </c>
      <c r="K1788" s="3">
        <v>26.042999999999999</v>
      </c>
      <c r="L1788" s="3">
        <v>20200</v>
      </c>
      <c r="M1788" s="3" t="s">
        <v>68</v>
      </c>
      <c r="N1788" s="3">
        <v>35.580333660000001</v>
      </c>
      <c r="O1788" s="3">
        <v>2.11</v>
      </c>
      <c r="P1788" t="s">
        <v>37</v>
      </c>
      <c r="Q1788" s="3">
        <f t="shared" si="54"/>
        <v>0</v>
      </c>
      <c r="R1788" s="3">
        <f t="shared" si="55"/>
        <v>2</v>
      </c>
      <c r="S1788" s="3">
        <f>IF(Machine_Downtime[[#This Row],[Coolant_Temperature]]&gt;18,2,0)</f>
        <v>2</v>
      </c>
      <c r="T1788" s="3">
        <f>IF(Machine_Downtime[[#This Row],[Torque]]&gt;24,2,0)</f>
        <v>2</v>
      </c>
      <c r="U1788" s="3">
        <f>Machine_Downtime[[#This Row],[torque_risk]]+Machine_Downtime[[#This Row],[temperature_risk]]+Machine_Downtime[[#This Row],[splindle_speed_risk]]+Machine_Downtime[[#This Row],[pressure_risk]]</f>
        <v>6</v>
      </c>
      <c r="V1788" s="3" t="str">
        <f>IF(Machine_Downtime[[#This Row],[risk_score]]&gt;=5,"High",IF(Machine_Downtime[[#This Row],[risk_score]]&gt;=3,"Medium","Low"))</f>
        <v>High</v>
      </c>
    </row>
    <row r="1789" spans="1:22" x14ac:dyDescent="0.3">
      <c r="A1789" t="s">
        <v>444</v>
      </c>
      <c r="B1789" t="s">
        <v>28</v>
      </c>
      <c r="C1789" t="s">
        <v>29</v>
      </c>
      <c r="D1789" s="3">
        <v>73.5721609</v>
      </c>
      <c r="E1789" s="3">
        <v>5.0616094110000001</v>
      </c>
      <c r="F1789" s="3">
        <v>6.9672821660000004</v>
      </c>
      <c r="G1789" s="3">
        <v>20.8</v>
      </c>
      <c r="H1789" s="3">
        <v>50.2</v>
      </c>
      <c r="I1789" s="3">
        <v>32.6</v>
      </c>
      <c r="J1789" s="3">
        <v>1.25</v>
      </c>
      <c r="K1789" s="3">
        <v>23.202000000000002</v>
      </c>
      <c r="L1789" s="3">
        <v>20348</v>
      </c>
      <c r="M1789" s="3" t="s">
        <v>113</v>
      </c>
      <c r="N1789" s="3">
        <v>32.720445460000001</v>
      </c>
      <c r="O1789" s="3">
        <v>2.82</v>
      </c>
      <c r="P1789" t="s">
        <v>37</v>
      </c>
      <c r="Q1789" s="3">
        <f t="shared" si="54"/>
        <v>2</v>
      </c>
      <c r="R1789" s="3">
        <f t="shared" si="55"/>
        <v>2</v>
      </c>
      <c r="S1789" s="3">
        <f>IF(Machine_Downtime[[#This Row],[Coolant_Temperature]]&gt;18,2,0)</f>
        <v>2</v>
      </c>
      <c r="T1789" s="3">
        <f>IF(Machine_Downtime[[#This Row],[Torque]]&gt;24,2,0)</f>
        <v>2</v>
      </c>
      <c r="U1789" s="3">
        <f>Machine_Downtime[[#This Row],[torque_risk]]+Machine_Downtime[[#This Row],[temperature_risk]]+Machine_Downtime[[#This Row],[splindle_speed_risk]]+Machine_Downtime[[#This Row],[pressure_risk]]</f>
        <v>8</v>
      </c>
      <c r="V1789" s="3" t="str">
        <f>IF(Machine_Downtime[[#This Row],[risk_score]]&gt;=5,"High",IF(Machine_Downtime[[#This Row],[risk_score]]&gt;=3,"Medium","Low"))</f>
        <v>High</v>
      </c>
    </row>
    <row r="1790" spans="1:22" x14ac:dyDescent="0.3">
      <c r="A1790" t="s">
        <v>444</v>
      </c>
      <c r="B1790" t="s">
        <v>17</v>
      </c>
      <c r="C1790" t="s">
        <v>18</v>
      </c>
      <c r="D1790" s="3">
        <v>123.218125</v>
      </c>
      <c r="E1790" s="3">
        <v>5.0635362529999997</v>
      </c>
      <c r="F1790" s="3">
        <v>6.6851438170000002</v>
      </c>
      <c r="G1790" s="3">
        <v>20.9</v>
      </c>
      <c r="H1790" s="3">
        <v>43.3</v>
      </c>
      <c r="I1790" s="3">
        <v>35.9</v>
      </c>
      <c r="J1790" s="3">
        <v>1.29</v>
      </c>
      <c r="K1790" s="3">
        <v>26.227</v>
      </c>
      <c r="L1790" s="3">
        <v>20350</v>
      </c>
      <c r="M1790" s="3" t="s">
        <v>90</v>
      </c>
      <c r="N1790" s="3">
        <v>34.973004189999997</v>
      </c>
      <c r="O1790" s="3">
        <v>1.91</v>
      </c>
      <c r="P1790" t="s">
        <v>37</v>
      </c>
      <c r="Q1790" s="3">
        <f t="shared" si="54"/>
        <v>0</v>
      </c>
      <c r="R1790" s="3">
        <f t="shared" si="55"/>
        <v>2</v>
      </c>
      <c r="S1790" s="3">
        <f>IF(Machine_Downtime[[#This Row],[Coolant_Temperature]]&gt;18,2,0)</f>
        <v>2</v>
      </c>
      <c r="T1790" s="3">
        <f>IF(Machine_Downtime[[#This Row],[Torque]]&gt;24,2,0)</f>
        <v>2</v>
      </c>
      <c r="U1790" s="3">
        <f>Machine_Downtime[[#This Row],[torque_risk]]+Machine_Downtime[[#This Row],[temperature_risk]]+Machine_Downtime[[#This Row],[splindle_speed_risk]]+Machine_Downtime[[#This Row],[pressure_risk]]</f>
        <v>6</v>
      </c>
      <c r="V1790" s="3" t="str">
        <f>IF(Machine_Downtime[[#This Row],[risk_score]]&gt;=5,"High",IF(Machine_Downtime[[#This Row],[risk_score]]&gt;=3,"Medium","Low"))</f>
        <v>High</v>
      </c>
    </row>
    <row r="1791" spans="1:22" x14ac:dyDescent="0.3">
      <c r="A1791" t="s">
        <v>444</v>
      </c>
      <c r="B1791" t="s">
        <v>28</v>
      </c>
      <c r="C1791" t="s">
        <v>29</v>
      </c>
      <c r="D1791" s="3">
        <v>122.54447260000001</v>
      </c>
      <c r="E1791" s="3">
        <v>5.0421309069999998</v>
      </c>
      <c r="F1791" s="3">
        <v>6.1562997670000001</v>
      </c>
      <c r="G1791" s="3">
        <v>20.6</v>
      </c>
      <c r="H1791" s="3">
        <v>43.4</v>
      </c>
      <c r="I1791" s="3" t="s">
        <v>121</v>
      </c>
      <c r="J1791" s="3">
        <v>1.0880000000000001</v>
      </c>
      <c r="K1791" s="3">
        <v>26.167999999999999</v>
      </c>
      <c r="L1791" s="3">
        <v>20258</v>
      </c>
      <c r="M1791" s="3" t="s">
        <v>65</v>
      </c>
      <c r="N1791" s="3">
        <v>35.581220899999998</v>
      </c>
      <c r="O1791" s="3">
        <v>2.0099999999999998</v>
      </c>
      <c r="P1791" t="s">
        <v>37</v>
      </c>
      <c r="Q1791" s="3">
        <f t="shared" si="54"/>
        <v>0</v>
      </c>
      <c r="R1791" s="3">
        <f t="shared" si="55"/>
        <v>2</v>
      </c>
      <c r="S1791" s="3">
        <f>IF(Machine_Downtime[[#This Row],[Coolant_Temperature]]&gt;18,2,0)</f>
        <v>2</v>
      </c>
      <c r="T1791" s="3">
        <f>IF(Machine_Downtime[[#This Row],[Torque]]&gt;24,2,0)</f>
        <v>2</v>
      </c>
      <c r="U1791" s="3">
        <f>Machine_Downtime[[#This Row],[torque_risk]]+Machine_Downtime[[#This Row],[temperature_risk]]+Machine_Downtime[[#This Row],[splindle_speed_risk]]+Machine_Downtime[[#This Row],[pressure_risk]]</f>
        <v>6</v>
      </c>
      <c r="V1791" s="3" t="str">
        <f>IF(Machine_Downtime[[#This Row],[risk_score]]&gt;=5,"High",IF(Machine_Downtime[[#This Row],[risk_score]]&gt;=3,"Medium","Low"))</f>
        <v>High</v>
      </c>
    </row>
    <row r="1792" spans="1:22" x14ac:dyDescent="0.3">
      <c r="A1792" t="s">
        <v>444</v>
      </c>
      <c r="B1792" t="s">
        <v>17</v>
      </c>
      <c r="C1792" t="s">
        <v>18</v>
      </c>
      <c r="D1792" s="3">
        <v>114.3670419</v>
      </c>
      <c r="E1792" s="3">
        <v>5.0642482089999996</v>
      </c>
      <c r="F1792" s="3">
        <v>6.3558972120000004</v>
      </c>
      <c r="G1792" s="3">
        <v>20.9</v>
      </c>
      <c r="H1792" s="3">
        <v>46.6</v>
      </c>
      <c r="I1792" s="3">
        <v>34.799999999999997</v>
      </c>
      <c r="J1792" s="3">
        <v>1.077</v>
      </c>
      <c r="K1792" s="3">
        <v>24.120999999999999</v>
      </c>
      <c r="L1792" s="3">
        <v>20357</v>
      </c>
      <c r="M1792" s="3" t="s">
        <v>36</v>
      </c>
      <c r="N1792" s="3">
        <v>32.370455710000002</v>
      </c>
      <c r="O1792" s="3" t="s">
        <v>81</v>
      </c>
      <c r="P1792" t="s">
        <v>37</v>
      </c>
      <c r="Q1792" s="3">
        <f t="shared" si="54"/>
        <v>0</v>
      </c>
      <c r="R1792" s="3">
        <f t="shared" si="55"/>
        <v>2</v>
      </c>
      <c r="S1792" s="3">
        <f>IF(Machine_Downtime[[#This Row],[Coolant_Temperature]]&gt;18,2,0)</f>
        <v>2</v>
      </c>
      <c r="T1792" s="3">
        <f>IF(Machine_Downtime[[#This Row],[Torque]]&gt;24,2,0)</f>
        <v>2</v>
      </c>
      <c r="U1792" s="3">
        <f>Machine_Downtime[[#This Row],[torque_risk]]+Machine_Downtime[[#This Row],[temperature_risk]]+Machine_Downtime[[#This Row],[splindle_speed_risk]]+Machine_Downtime[[#This Row],[pressure_risk]]</f>
        <v>6</v>
      </c>
      <c r="V1792" s="3" t="str">
        <f>IF(Machine_Downtime[[#This Row],[risk_score]]&gt;=5,"High",IF(Machine_Downtime[[#This Row],[risk_score]]&gt;=3,"Medium","Low"))</f>
        <v>High</v>
      </c>
    </row>
    <row r="1793" spans="1:22" x14ac:dyDescent="0.3">
      <c r="A1793" t="s">
        <v>444</v>
      </c>
      <c r="B1793" t="s">
        <v>28</v>
      </c>
      <c r="C1793" t="s">
        <v>29</v>
      </c>
      <c r="D1793" s="3">
        <v>67.06</v>
      </c>
      <c r="E1793" s="3">
        <v>4.5668539020000001</v>
      </c>
      <c r="F1793" s="3">
        <v>6.3631807179999997</v>
      </c>
      <c r="G1793" s="3">
        <v>24.4</v>
      </c>
      <c r="H1793" s="3">
        <v>48.7</v>
      </c>
      <c r="I1793" s="3">
        <v>35.700000000000003</v>
      </c>
      <c r="J1793" s="3">
        <v>0.98299999999999998</v>
      </c>
      <c r="K1793" s="3">
        <v>25.050999999999998</v>
      </c>
      <c r="L1793" s="3">
        <v>19735</v>
      </c>
      <c r="M1793" s="3" t="s">
        <v>296</v>
      </c>
      <c r="N1793" s="3">
        <v>24.190625789999999</v>
      </c>
      <c r="O1793" s="3">
        <v>3.59</v>
      </c>
      <c r="P1793" t="s">
        <v>21</v>
      </c>
      <c r="Q1793" s="3">
        <f t="shared" si="54"/>
        <v>2</v>
      </c>
      <c r="R1793" s="3">
        <f t="shared" si="55"/>
        <v>2</v>
      </c>
      <c r="S1793" s="3">
        <f>IF(Machine_Downtime[[#This Row],[Coolant_Temperature]]&gt;18,2,0)</f>
        <v>2</v>
      </c>
      <c r="T1793" s="3">
        <f>IF(Machine_Downtime[[#This Row],[Torque]]&gt;24,2,0)</f>
        <v>2</v>
      </c>
      <c r="U1793" s="3">
        <f>Machine_Downtime[[#This Row],[torque_risk]]+Machine_Downtime[[#This Row],[temperature_risk]]+Machine_Downtime[[#This Row],[splindle_speed_risk]]+Machine_Downtime[[#This Row],[pressure_risk]]</f>
        <v>8</v>
      </c>
      <c r="V1793" s="3" t="str">
        <f>IF(Machine_Downtime[[#This Row],[risk_score]]&gt;=5,"High",IF(Machine_Downtime[[#This Row],[risk_score]]&gt;=3,"Medium","Low"))</f>
        <v>High</v>
      </c>
    </row>
    <row r="1794" spans="1:22" x14ac:dyDescent="0.3">
      <c r="A1794" t="s">
        <v>444</v>
      </c>
      <c r="B1794" t="s">
        <v>28</v>
      </c>
      <c r="C1794" t="s">
        <v>29</v>
      </c>
      <c r="D1794" s="3">
        <v>75.3</v>
      </c>
      <c r="E1794" s="3">
        <v>4.9651606859999999</v>
      </c>
      <c r="F1794" s="3">
        <v>6.2184819649999996</v>
      </c>
      <c r="G1794" s="3">
        <v>23.7</v>
      </c>
      <c r="H1794" s="3">
        <v>51.7</v>
      </c>
      <c r="I1794" s="3">
        <v>37.4</v>
      </c>
      <c r="J1794" s="3">
        <v>0.93400000000000005</v>
      </c>
      <c r="K1794" s="3">
        <v>18.75</v>
      </c>
      <c r="L1794" s="3">
        <v>19980</v>
      </c>
      <c r="M1794" s="3" t="s">
        <v>52</v>
      </c>
      <c r="N1794" s="3">
        <v>23.893993989999998</v>
      </c>
      <c r="O1794" s="3">
        <v>2.79</v>
      </c>
      <c r="P1794" t="s">
        <v>21</v>
      </c>
      <c r="Q1794" s="3">
        <f t="shared" ref="Q1794:Q1857" si="56">IF(D1794&lt;90,2,0)</f>
        <v>2</v>
      </c>
      <c r="R1794" s="3">
        <f t="shared" ref="R1794:R1857" si="57">IF(L1793&gt;20000,2,0)</f>
        <v>0</v>
      </c>
      <c r="S1794" s="3">
        <f>IF(Machine_Downtime[[#This Row],[Coolant_Temperature]]&gt;18,2,0)</f>
        <v>2</v>
      </c>
      <c r="T1794" s="3">
        <f>IF(Machine_Downtime[[#This Row],[Torque]]&gt;24,2,0)</f>
        <v>0</v>
      </c>
      <c r="U1794" s="3">
        <f>Machine_Downtime[[#This Row],[torque_risk]]+Machine_Downtime[[#This Row],[temperature_risk]]+Machine_Downtime[[#This Row],[splindle_speed_risk]]+Machine_Downtime[[#This Row],[pressure_risk]]</f>
        <v>4</v>
      </c>
      <c r="V1794" s="3" t="str">
        <f>IF(Machine_Downtime[[#This Row],[risk_score]]&gt;=5,"High",IF(Machine_Downtime[[#This Row],[risk_score]]&gt;=3,"Medium","Low"))</f>
        <v>Medium</v>
      </c>
    </row>
    <row r="1795" spans="1:22" x14ac:dyDescent="0.3">
      <c r="A1795" t="s">
        <v>444</v>
      </c>
      <c r="B1795" t="s">
        <v>17</v>
      </c>
      <c r="C1795" t="s">
        <v>18</v>
      </c>
      <c r="D1795" s="3">
        <v>92.855739900000003</v>
      </c>
      <c r="E1795" s="3">
        <v>3.0534513780000001</v>
      </c>
      <c r="F1795" s="3">
        <v>6.1642852140000004</v>
      </c>
      <c r="G1795" s="3">
        <v>5.7</v>
      </c>
      <c r="H1795" s="3">
        <v>42.7</v>
      </c>
      <c r="I1795" s="3">
        <v>31.2</v>
      </c>
      <c r="J1795" s="3">
        <v>0.99</v>
      </c>
      <c r="K1795" s="3">
        <v>23.629000000000001</v>
      </c>
      <c r="L1795" s="3">
        <v>18436</v>
      </c>
      <c r="M1795" s="3" t="s">
        <v>388</v>
      </c>
      <c r="N1795" s="3">
        <v>31.620335180000001</v>
      </c>
      <c r="O1795" s="3">
        <v>1.86</v>
      </c>
      <c r="P1795" t="s">
        <v>37</v>
      </c>
      <c r="Q1795" s="3">
        <f t="shared" si="56"/>
        <v>0</v>
      </c>
      <c r="R1795" s="3">
        <f t="shared" si="57"/>
        <v>0</v>
      </c>
      <c r="S1795" s="3">
        <f>IF(Machine_Downtime[[#This Row],[Coolant_Temperature]]&gt;18,2,0)</f>
        <v>0</v>
      </c>
      <c r="T1795" s="3">
        <f>IF(Machine_Downtime[[#This Row],[Torque]]&gt;24,2,0)</f>
        <v>2</v>
      </c>
      <c r="U1795" s="3">
        <f>Machine_Downtime[[#This Row],[torque_risk]]+Machine_Downtime[[#This Row],[temperature_risk]]+Machine_Downtime[[#This Row],[splindle_speed_risk]]+Machine_Downtime[[#This Row],[pressure_risk]]</f>
        <v>2</v>
      </c>
      <c r="V1795" s="3" t="str">
        <f>IF(Machine_Downtime[[#This Row],[risk_score]]&gt;=5,"High",IF(Machine_Downtime[[#This Row],[risk_score]]&gt;=3,"Medium","Low"))</f>
        <v>Low</v>
      </c>
    </row>
    <row r="1796" spans="1:22" x14ac:dyDescent="0.3">
      <c r="A1796" t="s">
        <v>444</v>
      </c>
      <c r="B1796" t="s">
        <v>28</v>
      </c>
      <c r="C1796" t="s">
        <v>29</v>
      </c>
      <c r="D1796" s="3">
        <v>73.84</v>
      </c>
      <c r="E1796" s="3">
        <v>6.893181921</v>
      </c>
      <c r="F1796" s="3">
        <v>6.1472169609999998</v>
      </c>
      <c r="G1796" s="3" t="s">
        <v>50</v>
      </c>
      <c r="H1796" s="3">
        <v>49.7</v>
      </c>
      <c r="I1796" s="3">
        <v>34.1</v>
      </c>
      <c r="J1796" s="3">
        <v>1.325</v>
      </c>
      <c r="K1796" s="3">
        <v>27.885999999999999</v>
      </c>
      <c r="L1796" s="3">
        <v>19732</v>
      </c>
      <c r="M1796" s="3" t="s">
        <v>210</v>
      </c>
      <c r="N1796" s="3">
        <v>24.19430367</v>
      </c>
      <c r="O1796" s="3">
        <v>2.89</v>
      </c>
      <c r="P1796" t="s">
        <v>21</v>
      </c>
      <c r="Q1796" s="3">
        <f t="shared" si="56"/>
        <v>2</v>
      </c>
      <c r="R1796" s="3">
        <f t="shared" si="57"/>
        <v>0</v>
      </c>
      <c r="S1796" s="3">
        <f>IF(Machine_Downtime[[#This Row],[Coolant_Temperature]]&gt;18,2,0)</f>
        <v>2</v>
      </c>
      <c r="T1796" s="3">
        <f>IF(Machine_Downtime[[#This Row],[Torque]]&gt;24,2,0)</f>
        <v>2</v>
      </c>
      <c r="U1796" s="3">
        <f>Machine_Downtime[[#This Row],[torque_risk]]+Machine_Downtime[[#This Row],[temperature_risk]]+Machine_Downtime[[#This Row],[splindle_speed_risk]]+Machine_Downtime[[#This Row],[pressure_risk]]</f>
        <v>6</v>
      </c>
      <c r="V1796" s="3" t="str">
        <f>IF(Machine_Downtime[[#This Row],[risk_score]]&gt;=5,"High",IF(Machine_Downtime[[#This Row],[risk_score]]&gt;=3,"Medium","Low"))</f>
        <v>High</v>
      </c>
    </row>
    <row r="1797" spans="1:22" x14ac:dyDescent="0.3">
      <c r="A1797" t="s">
        <v>444</v>
      </c>
      <c r="B1797" t="s">
        <v>23</v>
      </c>
      <c r="C1797" t="s">
        <v>24</v>
      </c>
      <c r="D1797" s="3">
        <v>129.852171</v>
      </c>
      <c r="E1797" s="3">
        <v>3.1648046490000001</v>
      </c>
      <c r="F1797" s="3">
        <v>5.735230209</v>
      </c>
      <c r="G1797" s="3">
        <v>12.2</v>
      </c>
      <c r="H1797" s="3">
        <v>41.6</v>
      </c>
      <c r="I1797" s="3">
        <v>37.200000000000003</v>
      </c>
      <c r="J1797" s="3">
        <v>0.53800000000000003</v>
      </c>
      <c r="K1797" s="3">
        <v>31.766999999999999</v>
      </c>
      <c r="L1797" s="3">
        <v>17726</v>
      </c>
      <c r="M1797" s="3" t="s">
        <v>65</v>
      </c>
      <c r="N1797" s="3">
        <v>23.63961377</v>
      </c>
      <c r="O1797" s="3">
        <v>2.62</v>
      </c>
      <c r="P1797" t="s">
        <v>37</v>
      </c>
      <c r="Q1797" s="3">
        <f t="shared" si="56"/>
        <v>0</v>
      </c>
      <c r="R1797" s="3">
        <f t="shared" si="57"/>
        <v>0</v>
      </c>
      <c r="S1797" s="3">
        <f>IF(Machine_Downtime[[#This Row],[Coolant_Temperature]]&gt;18,2,0)</f>
        <v>0</v>
      </c>
      <c r="T1797" s="3">
        <f>IF(Machine_Downtime[[#This Row],[Torque]]&gt;24,2,0)</f>
        <v>0</v>
      </c>
      <c r="U1797" s="3">
        <f>Machine_Downtime[[#This Row],[torque_risk]]+Machine_Downtime[[#This Row],[temperature_risk]]+Machine_Downtime[[#This Row],[splindle_speed_risk]]+Machine_Downtime[[#This Row],[pressure_risk]]</f>
        <v>0</v>
      </c>
      <c r="V1797" s="3" t="str">
        <f>IF(Machine_Downtime[[#This Row],[risk_score]]&gt;=5,"High",IF(Machine_Downtime[[#This Row],[risk_score]]&gt;=3,"Medium","Low"))</f>
        <v>Low</v>
      </c>
    </row>
    <row r="1798" spans="1:22" x14ac:dyDescent="0.3">
      <c r="A1798" t="s">
        <v>444</v>
      </c>
      <c r="B1798" t="s">
        <v>17</v>
      </c>
      <c r="C1798" t="s">
        <v>18</v>
      </c>
      <c r="D1798" s="3">
        <v>115.133019</v>
      </c>
      <c r="E1798" s="3">
        <v>3.0534513780000001</v>
      </c>
      <c r="F1798" s="3">
        <v>6.716350899</v>
      </c>
      <c r="G1798" s="3">
        <v>4.5</v>
      </c>
      <c r="H1798" s="3">
        <v>44.7</v>
      </c>
      <c r="I1798" s="3">
        <v>31.8</v>
      </c>
      <c r="J1798" s="3">
        <v>1.1200000000000001</v>
      </c>
      <c r="K1798" s="3">
        <v>25.103999999999999</v>
      </c>
      <c r="L1798" s="3">
        <v>18436</v>
      </c>
      <c r="M1798" s="3" t="s">
        <v>75</v>
      </c>
      <c r="N1798" s="3">
        <v>23.578900579999999</v>
      </c>
      <c r="O1798" s="3">
        <v>2.67</v>
      </c>
      <c r="P1798" t="s">
        <v>37</v>
      </c>
      <c r="Q1798" s="3">
        <f t="shared" si="56"/>
        <v>0</v>
      </c>
      <c r="R1798" s="3">
        <f t="shared" si="57"/>
        <v>0</v>
      </c>
      <c r="S1798" s="3">
        <f>IF(Machine_Downtime[[#This Row],[Coolant_Temperature]]&gt;18,2,0)</f>
        <v>0</v>
      </c>
      <c r="T1798" s="3">
        <f>IF(Machine_Downtime[[#This Row],[Torque]]&gt;24,2,0)</f>
        <v>0</v>
      </c>
      <c r="U1798" s="3">
        <f>Machine_Downtime[[#This Row],[torque_risk]]+Machine_Downtime[[#This Row],[temperature_risk]]+Machine_Downtime[[#This Row],[splindle_speed_risk]]+Machine_Downtime[[#This Row],[pressure_risk]]</f>
        <v>0</v>
      </c>
      <c r="V1798" s="3" t="str">
        <f>IF(Machine_Downtime[[#This Row],[risk_score]]&gt;=5,"High",IF(Machine_Downtime[[#This Row],[risk_score]]&gt;=3,"Medium","Low"))</f>
        <v>Low</v>
      </c>
    </row>
    <row r="1799" spans="1:22" x14ac:dyDescent="0.3">
      <c r="A1799" t="s">
        <v>444</v>
      </c>
      <c r="B1799" t="s">
        <v>23</v>
      </c>
      <c r="C1799" t="s">
        <v>24</v>
      </c>
      <c r="D1799" s="3">
        <v>58.9</v>
      </c>
      <c r="E1799" s="3">
        <v>6.5603321990000003</v>
      </c>
      <c r="F1799" s="3">
        <v>6.3658237729999998</v>
      </c>
      <c r="G1799" s="3">
        <v>29.8</v>
      </c>
      <c r="H1799" s="3">
        <v>45.6</v>
      </c>
      <c r="I1799" s="3">
        <v>36.4</v>
      </c>
      <c r="J1799" s="3">
        <v>0.79100000000000004</v>
      </c>
      <c r="K1799" s="3">
        <v>21.462</v>
      </c>
      <c r="L1799" s="3">
        <v>19914</v>
      </c>
      <c r="M1799" s="3" t="s">
        <v>232</v>
      </c>
      <c r="N1799" s="3">
        <v>23.97318469</v>
      </c>
      <c r="O1799" s="3">
        <v>2.71</v>
      </c>
      <c r="P1799" t="s">
        <v>21</v>
      </c>
      <c r="Q1799" s="3">
        <f t="shared" si="56"/>
        <v>2</v>
      </c>
      <c r="R1799" s="3">
        <f t="shared" si="57"/>
        <v>0</v>
      </c>
      <c r="S1799" s="3">
        <f>IF(Machine_Downtime[[#This Row],[Coolant_Temperature]]&gt;18,2,0)</f>
        <v>2</v>
      </c>
      <c r="T1799" s="3">
        <f>IF(Machine_Downtime[[#This Row],[Torque]]&gt;24,2,0)</f>
        <v>0</v>
      </c>
      <c r="U1799" s="3">
        <f>Machine_Downtime[[#This Row],[torque_risk]]+Machine_Downtime[[#This Row],[temperature_risk]]+Machine_Downtime[[#This Row],[splindle_speed_risk]]+Machine_Downtime[[#This Row],[pressure_risk]]</f>
        <v>4</v>
      </c>
      <c r="V1799" s="3" t="str">
        <f>IF(Machine_Downtime[[#This Row],[risk_score]]&gt;=5,"High",IF(Machine_Downtime[[#This Row],[risk_score]]&gt;=3,"Medium","Low"))</f>
        <v>Medium</v>
      </c>
    </row>
    <row r="1800" spans="1:22" x14ac:dyDescent="0.3">
      <c r="A1800" t="s">
        <v>445</v>
      </c>
      <c r="B1800" t="s">
        <v>28</v>
      </c>
      <c r="C1800" t="s">
        <v>29</v>
      </c>
      <c r="D1800" s="3">
        <v>97.19</v>
      </c>
      <c r="E1800" s="3">
        <v>4.8425205299999998</v>
      </c>
      <c r="F1800" s="3">
        <v>6.3798493059999997</v>
      </c>
      <c r="G1800" s="3">
        <v>30.3</v>
      </c>
      <c r="H1800" s="3">
        <v>46.8</v>
      </c>
      <c r="I1800" s="3">
        <v>32.6</v>
      </c>
      <c r="J1800" s="3">
        <v>1.321</v>
      </c>
      <c r="K1800" s="3">
        <v>22.186</v>
      </c>
      <c r="L1800" s="3">
        <v>19788</v>
      </c>
      <c r="M1800" s="3" t="s">
        <v>47</v>
      </c>
      <c r="N1800" s="3">
        <v>24.125833839999999</v>
      </c>
      <c r="O1800" s="3">
        <v>3.55</v>
      </c>
      <c r="P1800" t="s">
        <v>21</v>
      </c>
      <c r="Q1800" s="3">
        <f t="shared" si="56"/>
        <v>0</v>
      </c>
      <c r="R1800" s="3">
        <f t="shared" si="57"/>
        <v>0</v>
      </c>
      <c r="S1800" s="3">
        <f>IF(Machine_Downtime[[#This Row],[Coolant_Temperature]]&gt;18,2,0)</f>
        <v>2</v>
      </c>
      <c r="T1800" s="3">
        <f>IF(Machine_Downtime[[#This Row],[Torque]]&gt;24,2,0)</f>
        <v>2</v>
      </c>
      <c r="U1800" s="3">
        <f>Machine_Downtime[[#This Row],[torque_risk]]+Machine_Downtime[[#This Row],[temperature_risk]]+Machine_Downtime[[#This Row],[splindle_speed_risk]]+Machine_Downtime[[#This Row],[pressure_risk]]</f>
        <v>4</v>
      </c>
      <c r="V1800" s="3" t="str">
        <f>IF(Machine_Downtime[[#This Row],[risk_score]]&gt;=5,"High",IF(Machine_Downtime[[#This Row],[risk_score]]&gt;=3,"Medium","Low"))</f>
        <v>Medium</v>
      </c>
    </row>
    <row r="1801" spans="1:22" x14ac:dyDescent="0.3">
      <c r="A1801" t="s">
        <v>445</v>
      </c>
      <c r="B1801" t="s">
        <v>17</v>
      </c>
      <c r="C1801" t="s">
        <v>18</v>
      </c>
      <c r="D1801" s="3">
        <v>116.0304916</v>
      </c>
      <c r="E1801" s="3">
        <v>3.1260114720000001</v>
      </c>
      <c r="F1801" s="3">
        <v>5.9793970989999998</v>
      </c>
      <c r="G1801" s="3">
        <v>8.6999999999999993</v>
      </c>
      <c r="H1801" s="3">
        <v>51.1</v>
      </c>
      <c r="I1801" s="3">
        <v>34.700000000000003</v>
      </c>
      <c r="J1801" s="3">
        <v>1.0229999999999999</v>
      </c>
      <c r="K1801" s="3">
        <v>25.852</v>
      </c>
      <c r="L1801" s="3">
        <v>14266</v>
      </c>
      <c r="M1801" s="3" t="s">
        <v>114</v>
      </c>
      <c r="N1801" s="3">
        <v>22.949812519999998</v>
      </c>
      <c r="O1801" s="3" t="s">
        <v>115</v>
      </c>
      <c r="P1801" t="s">
        <v>37</v>
      </c>
      <c r="Q1801" s="3">
        <f t="shared" si="56"/>
        <v>0</v>
      </c>
      <c r="R1801" s="3">
        <f t="shared" si="57"/>
        <v>0</v>
      </c>
      <c r="S1801" s="3">
        <f>IF(Machine_Downtime[[#This Row],[Coolant_Temperature]]&gt;18,2,0)</f>
        <v>0</v>
      </c>
      <c r="T1801" s="3">
        <f>IF(Machine_Downtime[[#This Row],[Torque]]&gt;24,2,0)</f>
        <v>0</v>
      </c>
      <c r="U1801" s="3">
        <f>Machine_Downtime[[#This Row],[torque_risk]]+Machine_Downtime[[#This Row],[temperature_risk]]+Machine_Downtime[[#This Row],[splindle_speed_risk]]+Machine_Downtime[[#This Row],[pressure_risk]]</f>
        <v>0</v>
      </c>
      <c r="V1801" s="3" t="str">
        <f>IF(Machine_Downtime[[#This Row],[risk_score]]&gt;=5,"High",IF(Machine_Downtime[[#This Row],[risk_score]]&gt;=3,"Medium","Low"))</f>
        <v>Low</v>
      </c>
    </row>
    <row r="1802" spans="1:22" x14ac:dyDescent="0.3">
      <c r="A1802" t="s">
        <v>445</v>
      </c>
      <c r="B1802" t="s">
        <v>28</v>
      </c>
      <c r="C1802" t="s">
        <v>29</v>
      </c>
      <c r="D1802" s="3">
        <v>135.93</v>
      </c>
      <c r="E1802" s="3">
        <v>6.8394131590000002</v>
      </c>
      <c r="F1802" s="3">
        <v>6.370678185</v>
      </c>
      <c r="G1802" s="3">
        <v>29.8</v>
      </c>
      <c r="H1802" s="3">
        <v>43.2</v>
      </c>
      <c r="I1802" s="3">
        <v>38.9</v>
      </c>
      <c r="J1802" s="3">
        <v>0.97499999999999998</v>
      </c>
      <c r="K1802" s="3">
        <v>36.442</v>
      </c>
      <c r="L1802" s="3">
        <v>26605</v>
      </c>
      <c r="M1802" s="3" t="s">
        <v>49</v>
      </c>
      <c r="N1802" s="3">
        <v>24.02989883</v>
      </c>
      <c r="O1802" s="3">
        <v>3.61</v>
      </c>
      <c r="P1802" t="s">
        <v>21</v>
      </c>
      <c r="Q1802" s="3">
        <f t="shared" si="56"/>
        <v>0</v>
      </c>
      <c r="R1802" s="3">
        <f t="shared" si="57"/>
        <v>0</v>
      </c>
      <c r="S1802" s="3">
        <f>IF(Machine_Downtime[[#This Row],[Coolant_Temperature]]&gt;18,2,0)</f>
        <v>2</v>
      </c>
      <c r="T1802" s="3">
        <f>IF(Machine_Downtime[[#This Row],[Torque]]&gt;24,2,0)</f>
        <v>2</v>
      </c>
      <c r="U1802" s="3">
        <f>Machine_Downtime[[#This Row],[torque_risk]]+Machine_Downtime[[#This Row],[temperature_risk]]+Machine_Downtime[[#This Row],[splindle_speed_risk]]+Machine_Downtime[[#This Row],[pressure_risk]]</f>
        <v>4</v>
      </c>
      <c r="V1802" s="3" t="str">
        <f>IF(Machine_Downtime[[#This Row],[risk_score]]&gt;=5,"High",IF(Machine_Downtime[[#This Row],[risk_score]]&gt;=3,"Medium","Low"))</f>
        <v>Medium</v>
      </c>
    </row>
    <row r="1803" spans="1:22" x14ac:dyDescent="0.3">
      <c r="A1803" t="s">
        <v>446</v>
      </c>
      <c r="B1803" t="s">
        <v>23</v>
      </c>
      <c r="C1803" t="s">
        <v>24</v>
      </c>
      <c r="D1803" s="3">
        <v>147.06562489999999</v>
      </c>
      <c r="E1803" s="3">
        <v>5.1406543679999999</v>
      </c>
      <c r="F1803" s="3">
        <v>6.5757963699999999</v>
      </c>
      <c r="G1803" s="3">
        <v>21.7</v>
      </c>
      <c r="H1803" s="3">
        <v>45.6</v>
      </c>
      <c r="I1803" s="3" t="s">
        <v>63</v>
      </c>
      <c r="J1803" s="3">
        <v>1.123</v>
      </c>
      <c r="K1803" s="3">
        <v>22.951000000000001</v>
      </c>
      <c r="L1803" s="3">
        <v>20677</v>
      </c>
      <c r="M1803" s="3" t="s">
        <v>71</v>
      </c>
      <c r="N1803" s="3">
        <v>23.088552499999999</v>
      </c>
      <c r="O1803" s="3">
        <v>2.95</v>
      </c>
      <c r="P1803" t="s">
        <v>37</v>
      </c>
      <c r="Q1803" s="3">
        <f t="shared" si="56"/>
        <v>0</v>
      </c>
      <c r="R1803" s="3">
        <f t="shared" si="57"/>
        <v>2</v>
      </c>
      <c r="S1803" s="3">
        <f>IF(Machine_Downtime[[#This Row],[Coolant_Temperature]]&gt;18,2,0)</f>
        <v>2</v>
      </c>
      <c r="T1803" s="3">
        <f>IF(Machine_Downtime[[#This Row],[Torque]]&gt;24,2,0)</f>
        <v>0</v>
      </c>
      <c r="U1803" s="3">
        <f>Machine_Downtime[[#This Row],[torque_risk]]+Machine_Downtime[[#This Row],[temperature_risk]]+Machine_Downtime[[#This Row],[splindle_speed_risk]]+Machine_Downtime[[#This Row],[pressure_risk]]</f>
        <v>4</v>
      </c>
      <c r="V1803" s="3" t="str">
        <f>IF(Machine_Downtime[[#This Row],[risk_score]]&gt;=5,"High",IF(Machine_Downtime[[#This Row],[risk_score]]&gt;=3,"Medium","Low"))</f>
        <v>Medium</v>
      </c>
    </row>
    <row r="1804" spans="1:22" x14ac:dyDescent="0.3">
      <c r="A1804" t="s">
        <v>447</v>
      </c>
      <c r="B1804" t="s">
        <v>23</v>
      </c>
      <c r="C1804" t="s">
        <v>24</v>
      </c>
      <c r="D1804" s="3">
        <v>80.27</v>
      </c>
      <c r="E1804" s="3">
        <v>4.5638855319999996</v>
      </c>
      <c r="F1804" s="3">
        <v>6.4879538749999996</v>
      </c>
      <c r="G1804" s="3">
        <v>9.4</v>
      </c>
      <c r="H1804" s="3">
        <v>46.3</v>
      </c>
      <c r="I1804" s="3">
        <v>35.6</v>
      </c>
      <c r="J1804" s="3">
        <v>0.879</v>
      </c>
      <c r="K1804" s="3">
        <v>33.542999999999999</v>
      </c>
      <c r="L1804" s="3">
        <v>25528</v>
      </c>
      <c r="M1804" s="3" t="s">
        <v>270</v>
      </c>
      <c r="N1804" s="3">
        <v>25.94012171</v>
      </c>
      <c r="O1804" s="3">
        <v>2.69</v>
      </c>
      <c r="P1804" t="s">
        <v>21</v>
      </c>
      <c r="Q1804" s="3">
        <f t="shared" si="56"/>
        <v>2</v>
      </c>
      <c r="R1804" s="3">
        <f t="shared" si="57"/>
        <v>2</v>
      </c>
      <c r="S1804" s="3">
        <f>IF(Machine_Downtime[[#This Row],[Coolant_Temperature]]&gt;18,2,0)</f>
        <v>0</v>
      </c>
      <c r="T1804" s="3">
        <f>IF(Machine_Downtime[[#This Row],[Torque]]&gt;24,2,0)</f>
        <v>2</v>
      </c>
      <c r="U1804" s="3">
        <f>Machine_Downtime[[#This Row],[torque_risk]]+Machine_Downtime[[#This Row],[temperature_risk]]+Machine_Downtime[[#This Row],[splindle_speed_risk]]+Machine_Downtime[[#This Row],[pressure_risk]]</f>
        <v>6</v>
      </c>
      <c r="V1804" s="3" t="str">
        <f>IF(Machine_Downtime[[#This Row],[risk_score]]&gt;=5,"High",IF(Machine_Downtime[[#This Row],[risk_score]]&gt;=3,"Medium","Low"))</f>
        <v>High</v>
      </c>
    </row>
    <row r="1805" spans="1:22" x14ac:dyDescent="0.3">
      <c r="A1805" t="s">
        <v>447</v>
      </c>
      <c r="B1805" t="s">
        <v>23</v>
      </c>
      <c r="C1805" t="s">
        <v>24</v>
      </c>
      <c r="D1805" s="3">
        <v>61.73</v>
      </c>
      <c r="E1805" s="3">
        <v>4.5639286129999999</v>
      </c>
      <c r="F1805" s="3">
        <v>7.1801608259999998</v>
      </c>
      <c r="G1805" s="3">
        <v>26.6</v>
      </c>
      <c r="H1805" s="3">
        <v>46.3</v>
      </c>
      <c r="I1805" s="3">
        <v>36.299999999999997</v>
      </c>
      <c r="J1805" s="3">
        <v>0.98599999999999999</v>
      </c>
      <c r="K1805" s="3">
        <v>32.140999999999998</v>
      </c>
      <c r="L1805" s="3">
        <v>23432</v>
      </c>
      <c r="M1805" s="3" t="s">
        <v>114</v>
      </c>
      <c r="N1805" s="3">
        <v>25.933076209999999</v>
      </c>
      <c r="O1805" s="3">
        <v>2.4300000000000002</v>
      </c>
      <c r="P1805" t="s">
        <v>21</v>
      </c>
      <c r="Q1805" s="3">
        <f t="shared" si="56"/>
        <v>2</v>
      </c>
      <c r="R1805" s="3">
        <f t="shared" si="57"/>
        <v>2</v>
      </c>
      <c r="S1805" s="3">
        <f>IF(Machine_Downtime[[#This Row],[Coolant_Temperature]]&gt;18,2,0)</f>
        <v>2</v>
      </c>
      <c r="T1805" s="3">
        <f>IF(Machine_Downtime[[#This Row],[Torque]]&gt;24,2,0)</f>
        <v>2</v>
      </c>
      <c r="U1805" s="3">
        <f>Machine_Downtime[[#This Row],[torque_risk]]+Machine_Downtime[[#This Row],[temperature_risk]]+Machine_Downtime[[#This Row],[splindle_speed_risk]]+Machine_Downtime[[#This Row],[pressure_risk]]</f>
        <v>8</v>
      </c>
      <c r="V1805" s="3" t="str">
        <f>IF(Machine_Downtime[[#This Row],[risk_score]]&gt;=5,"High",IF(Machine_Downtime[[#This Row],[risk_score]]&gt;=3,"Medium","Low"))</f>
        <v>High</v>
      </c>
    </row>
    <row r="1806" spans="1:22" x14ac:dyDescent="0.3">
      <c r="A1806" t="s">
        <v>447</v>
      </c>
      <c r="B1806" t="s">
        <v>17</v>
      </c>
      <c r="C1806" t="s">
        <v>18</v>
      </c>
      <c r="D1806" s="3">
        <v>139.34</v>
      </c>
      <c r="E1806" s="3">
        <v>4.5642146510000003</v>
      </c>
      <c r="F1806" s="3">
        <v>6.9988562419999996</v>
      </c>
      <c r="G1806" s="3">
        <v>11.7</v>
      </c>
      <c r="H1806" s="3">
        <v>46.6</v>
      </c>
      <c r="I1806" s="3">
        <v>31.4</v>
      </c>
      <c r="J1806" s="3">
        <v>1.3560000000000001</v>
      </c>
      <c r="K1806" s="3">
        <v>26.92</v>
      </c>
      <c r="L1806" s="3">
        <v>26526</v>
      </c>
      <c r="M1806" s="3" t="s">
        <v>226</v>
      </c>
      <c r="N1806" s="3">
        <v>25.928850749999999</v>
      </c>
      <c r="O1806" s="3">
        <v>2.38</v>
      </c>
      <c r="P1806" t="s">
        <v>21</v>
      </c>
      <c r="Q1806" s="3">
        <f t="shared" si="56"/>
        <v>0</v>
      </c>
      <c r="R1806" s="3">
        <f t="shared" si="57"/>
        <v>2</v>
      </c>
      <c r="S1806" s="3">
        <f>IF(Machine_Downtime[[#This Row],[Coolant_Temperature]]&gt;18,2,0)</f>
        <v>0</v>
      </c>
      <c r="T1806" s="3">
        <f>IF(Machine_Downtime[[#This Row],[Torque]]&gt;24,2,0)</f>
        <v>2</v>
      </c>
      <c r="U1806" s="3">
        <f>Machine_Downtime[[#This Row],[torque_risk]]+Machine_Downtime[[#This Row],[temperature_risk]]+Machine_Downtime[[#This Row],[splindle_speed_risk]]+Machine_Downtime[[#This Row],[pressure_risk]]</f>
        <v>4</v>
      </c>
      <c r="V1806" s="3" t="str">
        <f>IF(Machine_Downtime[[#This Row],[risk_score]]&gt;=5,"High",IF(Machine_Downtime[[#This Row],[risk_score]]&gt;=3,"Medium","Low"))</f>
        <v>Medium</v>
      </c>
    </row>
    <row r="1807" spans="1:22" x14ac:dyDescent="0.3">
      <c r="A1807" t="s">
        <v>447</v>
      </c>
      <c r="B1807" t="s">
        <v>17</v>
      </c>
      <c r="C1807" t="s">
        <v>18</v>
      </c>
      <c r="D1807" s="3">
        <v>114.7641461</v>
      </c>
      <c r="E1807" s="3">
        <v>5.172512448</v>
      </c>
      <c r="F1807" s="3">
        <v>5.9446203989999997</v>
      </c>
      <c r="G1807" s="3" t="s">
        <v>169</v>
      </c>
      <c r="H1807" s="3">
        <v>45.5</v>
      </c>
      <c r="I1807" s="3" t="s">
        <v>56</v>
      </c>
      <c r="J1807" s="3">
        <v>1.0409999999999999</v>
      </c>
      <c r="K1807" s="3">
        <v>30.891999999999999</v>
      </c>
      <c r="L1807" s="3">
        <v>20799</v>
      </c>
      <c r="M1807" s="3" t="s">
        <v>225</v>
      </c>
      <c r="N1807" s="3">
        <v>22.953122749999999</v>
      </c>
      <c r="O1807" s="3">
        <v>2.67</v>
      </c>
      <c r="P1807" t="s">
        <v>37</v>
      </c>
      <c r="Q1807" s="3">
        <f t="shared" si="56"/>
        <v>0</v>
      </c>
      <c r="R1807" s="3">
        <f t="shared" si="57"/>
        <v>2</v>
      </c>
      <c r="S1807" s="3">
        <f>IF(Machine_Downtime[[#This Row],[Coolant_Temperature]]&gt;18,2,0)</f>
        <v>2</v>
      </c>
      <c r="T1807" s="3">
        <f>IF(Machine_Downtime[[#This Row],[Torque]]&gt;24,2,0)</f>
        <v>0</v>
      </c>
      <c r="U1807" s="3">
        <f>Machine_Downtime[[#This Row],[torque_risk]]+Machine_Downtime[[#This Row],[temperature_risk]]+Machine_Downtime[[#This Row],[splindle_speed_risk]]+Machine_Downtime[[#This Row],[pressure_risk]]</f>
        <v>4</v>
      </c>
      <c r="V1807" s="3" t="str">
        <f>IF(Machine_Downtime[[#This Row],[risk_score]]&gt;=5,"High",IF(Machine_Downtime[[#This Row],[risk_score]]&gt;=3,"Medium","Low"))</f>
        <v>Medium</v>
      </c>
    </row>
    <row r="1808" spans="1:22" x14ac:dyDescent="0.3">
      <c r="A1808" t="s">
        <v>447</v>
      </c>
      <c r="B1808" t="s">
        <v>28</v>
      </c>
      <c r="C1808" t="s">
        <v>29</v>
      </c>
      <c r="D1808" s="3">
        <v>127.1080467</v>
      </c>
      <c r="E1808" s="3">
        <v>5.1734487810000003</v>
      </c>
      <c r="F1808" s="3">
        <v>6.4770386919999998</v>
      </c>
      <c r="G1808" s="3" t="s">
        <v>169</v>
      </c>
      <c r="H1808" s="3">
        <v>48.2</v>
      </c>
      <c r="I1808" s="3">
        <v>34.700000000000003</v>
      </c>
      <c r="J1808" s="3">
        <v>1.056</v>
      </c>
      <c r="K1808" s="3">
        <v>27.86</v>
      </c>
      <c r="L1808" s="3">
        <v>20802</v>
      </c>
      <c r="M1808" s="3" t="s">
        <v>135</v>
      </c>
      <c r="N1808" s="3">
        <v>22.949812519999998</v>
      </c>
      <c r="O1808" s="3">
        <v>2.89</v>
      </c>
      <c r="P1808" t="s">
        <v>37</v>
      </c>
      <c r="Q1808" s="3">
        <f t="shared" si="56"/>
        <v>0</v>
      </c>
      <c r="R1808" s="3">
        <f t="shared" si="57"/>
        <v>2</v>
      </c>
      <c r="S1808" s="3">
        <f>IF(Machine_Downtime[[#This Row],[Coolant_Temperature]]&gt;18,2,0)</f>
        <v>2</v>
      </c>
      <c r="T1808" s="3">
        <f>IF(Machine_Downtime[[#This Row],[Torque]]&gt;24,2,0)</f>
        <v>0</v>
      </c>
      <c r="U1808" s="3">
        <f>Machine_Downtime[[#This Row],[torque_risk]]+Machine_Downtime[[#This Row],[temperature_risk]]+Machine_Downtime[[#This Row],[splindle_speed_risk]]+Machine_Downtime[[#This Row],[pressure_risk]]</f>
        <v>4</v>
      </c>
      <c r="V1808" s="3" t="str">
        <f>IF(Machine_Downtime[[#This Row],[risk_score]]&gt;=5,"High",IF(Machine_Downtime[[#This Row],[risk_score]]&gt;=3,"Medium","Low"))</f>
        <v>Medium</v>
      </c>
    </row>
    <row r="1809" spans="1:22" x14ac:dyDescent="0.3">
      <c r="A1809" t="s">
        <v>447</v>
      </c>
      <c r="B1809" t="s">
        <v>17</v>
      </c>
      <c r="C1809" t="s">
        <v>18</v>
      </c>
      <c r="D1809" s="3">
        <v>99.584539520000007</v>
      </c>
      <c r="E1809" s="3">
        <v>5.1733628720000002</v>
      </c>
      <c r="F1809" s="3">
        <v>6.8041201640000004</v>
      </c>
      <c r="G1809" s="3" t="s">
        <v>169</v>
      </c>
      <c r="H1809" s="3">
        <v>48.5</v>
      </c>
      <c r="I1809" s="3">
        <v>33.9</v>
      </c>
      <c r="J1809" s="3">
        <v>0.73499999999999999</v>
      </c>
      <c r="K1809" s="3">
        <v>19.317</v>
      </c>
      <c r="L1809" s="3">
        <v>20802</v>
      </c>
      <c r="M1809" s="3" t="s">
        <v>259</v>
      </c>
      <c r="N1809" s="3">
        <v>22.949812519999998</v>
      </c>
      <c r="O1809" s="3">
        <v>2.9</v>
      </c>
      <c r="P1809" t="s">
        <v>37</v>
      </c>
      <c r="Q1809" s="3">
        <f t="shared" si="56"/>
        <v>0</v>
      </c>
      <c r="R1809" s="3">
        <f t="shared" si="57"/>
        <v>2</v>
      </c>
      <c r="S1809" s="3">
        <f>IF(Machine_Downtime[[#This Row],[Coolant_Temperature]]&gt;18,2,0)</f>
        <v>2</v>
      </c>
      <c r="T1809" s="3">
        <f>IF(Machine_Downtime[[#This Row],[Torque]]&gt;24,2,0)</f>
        <v>0</v>
      </c>
      <c r="U1809" s="3">
        <f>Machine_Downtime[[#This Row],[torque_risk]]+Machine_Downtime[[#This Row],[temperature_risk]]+Machine_Downtime[[#This Row],[splindle_speed_risk]]+Machine_Downtime[[#This Row],[pressure_risk]]</f>
        <v>4</v>
      </c>
      <c r="V1809" s="3" t="str">
        <f>IF(Machine_Downtime[[#This Row],[risk_score]]&gt;=5,"High",IF(Machine_Downtime[[#This Row],[risk_score]]&gt;=3,"Medium","Low"))</f>
        <v>Medium</v>
      </c>
    </row>
    <row r="1810" spans="1:22" x14ac:dyDescent="0.3">
      <c r="A1810" t="s">
        <v>448</v>
      </c>
      <c r="B1810" t="s">
        <v>17</v>
      </c>
      <c r="C1810" t="s">
        <v>18</v>
      </c>
      <c r="D1810" s="3">
        <v>108.5510919</v>
      </c>
      <c r="E1810" s="3">
        <v>4.9969990900000001</v>
      </c>
      <c r="F1810" s="3">
        <v>7.0282939620000002</v>
      </c>
      <c r="G1810" s="3">
        <v>20.2</v>
      </c>
      <c r="H1810" s="3">
        <v>50.9</v>
      </c>
      <c r="I1810" s="3">
        <v>32.9</v>
      </c>
      <c r="J1810" s="3">
        <v>1.837</v>
      </c>
      <c r="K1810" s="3">
        <v>22.791</v>
      </c>
      <c r="L1810" s="3">
        <v>20067</v>
      </c>
      <c r="M1810" s="3" t="s">
        <v>205</v>
      </c>
      <c r="N1810" s="3">
        <v>32.720445460000001</v>
      </c>
      <c r="O1810" s="3">
        <v>2.0099999999999998</v>
      </c>
      <c r="P1810" t="s">
        <v>37</v>
      </c>
      <c r="Q1810" s="3">
        <f t="shared" si="56"/>
        <v>0</v>
      </c>
      <c r="R1810" s="3">
        <f t="shared" si="57"/>
        <v>2</v>
      </c>
      <c r="S1810" s="3">
        <f>IF(Machine_Downtime[[#This Row],[Coolant_Temperature]]&gt;18,2,0)</f>
        <v>2</v>
      </c>
      <c r="T1810" s="3">
        <f>IF(Machine_Downtime[[#This Row],[Torque]]&gt;24,2,0)</f>
        <v>2</v>
      </c>
      <c r="U1810" s="3">
        <f>Machine_Downtime[[#This Row],[torque_risk]]+Machine_Downtime[[#This Row],[temperature_risk]]+Machine_Downtime[[#This Row],[splindle_speed_risk]]+Machine_Downtime[[#This Row],[pressure_risk]]</f>
        <v>6</v>
      </c>
      <c r="V1810" s="3" t="str">
        <f>IF(Machine_Downtime[[#This Row],[risk_score]]&gt;=5,"High",IF(Machine_Downtime[[#This Row],[risk_score]]&gt;=3,"Medium","Low"))</f>
        <v>High</v>
      </c>
    </row>
    <row r="1811" spans="1:22" x14ac:dyDescent="0.3">
      <c r="A1811" t="s">
        <v>448</v>
      </c>
      <c r="B1811" t="s">
        <v>23</v>
      </c>
      <c r="C1811" t="s">
        <v>24</v>
      </c>
      <c r="D1811" s="3">
        <v>148.1911522</v>
      </c>
      <c r="E1811" s="3">
        <v>4.9799458039999998</v>
      </c>
      <c r="F1811" s="3">
        <v>6.9341113380000001</v>
      </c>
      <c r="G1811" s="3">
        <v>20.100000000000001</v>
      </c>
      <c r="H1811" s="3">
        <v>42.1</v>
      </c>
      <c r="I1811" s="3" t="s">
        <v>88</v>
      </c>
      <c r="J1811" s="3">
        <v>0.82899999999999996</v>
      </c>
      <c r="K1811" s="3">
        <v>24.605</v>
      </c>
      <c r="L1811" s="3">
        <v>20025</v>
      </c>
      <c r="M1811" s="3" t="s">
        <v>43</v>
      </c>
      <c r="N1811" s="3">
        <v>32.370455710000002</v>
      </c>
      <c r="O1811" s="3">
        <v>1.88</v>
      </c>
      <c r="P1811" t="s">
        <v>37</v>
      </c>
      <c r="Q1811" s="3">
        <f t="shared" si="56"/>
        <v>0</v>
      </c>
      <c r="R1811" s="3">
        <f t="shared" si="57"/>
        <v>2</v>
      </c>
      <c r="S1811" s="3">
        <f>IF(Machine_Downtime[[#This Row],[Coolant_Temperature]]&gt;18,2,0)</f>
        <v>2</v>
      </c>
      <c r="T1811" s="3">
        <f>IF(Machine_Downtime[[#This Row],[Torque]]&gt;24,2,0)</f>
        <v>2</v>
      </c>
      <c r="U1811" s="3">
        <f>Machine_Downtime[[#This Row],[torque_risk]]+Machine_Downtime[[#This Row],[temperature_risk]]+Machine_Downtime[[#This Row],[splindle_speed_risk]]+Machine_Downtime[[#This Row],[pressure_risk]]</f>
        <v>6</v>
      </c>
      <c r="V1811" s="3" t="str">
        <f>IF(Machine_Downtime[[#This Row],[risk_score]]&gt;=5,"High",IF(Machine_Downtime[[#This Row],[risk_score]]&gt;=3,"Medium","Low"))</f>
        <v>High</v>
      </c>
    </row>
    <row r="1812" spans="1:22" x14ac:dyDescent="0.3">
      <c r="A1812" t="s">
        <v>448</v>
      </c>
      <c r="B1812" t="s">
        <v>23</v>
      </c>
      <c r="C1812" t="s">
        <v>24</v>
      </c>
      <c r="D1812" s="3">
        <v>139.7956667</v>
      </c>
      <c r="E1812" s="3">
        <v>5.2167769159999997</v>
      </c>
      <c r="F1812" s="3">
        <v>6.9493820419999999</v>
      </c>
      <c r="G1812" s="3">
        <v>22.3</v>
      </c>
      <c r="H1812" s="3">
        <v>47.1</v>
      </c>
      <c r="I1812" s="3">
        <v>35.5</v>
      </c>
      <c r="J1812" s="3">
        <v>0.94499999999999995</v>
      </c>
      <c r="K1812" s="3">
        <v>31.797000000000001</v>
      </c>
      <c r="L1812" s="3">
        <v>20966</v>
      </c>
      <c r="M1812" s="3" t="s">
        <v>117</v>
      </c>
      <c r="N1812" s="3">
        <v>35.580333660000001</v>
      </c>
      <c r="O1812" s="3">
        <v>1.99</v>
      </c>
      <c r="P1812" t="s">
        <v>37</v>
      </c>
      <c r="Q1812" s="3">
        <f t="shared" si="56"/>
        <v>0</v>
      </c>
      <c r="R1812" s="3">
        <f t="shared" si="57"/>
        <v>2</v>
      </c>
      <c r="S1812" s="3">
        <f>IF(Machine_Downtime[[#This Row],[Coolant_Temperature]]&gt;18,2,0)</f>
        <v>2</v>
      </c>
      <c r="T1812" s="3">
        <f>IF(Machine_Downtime[[#This Row],[Torque]]&gt;24,2,0)</f>
        <v>2</v>
      </c>
      <c r="U1812" s="3">
        <f>Machine_Downtime[[#This Row],[torque_risk]]+Machine_Downtime[[#This Row],[temperature_risk]]+Machine_Downtime[[#This Row],[splindle_speed_risk]]+Machine_Downtime[[#This Row],[pressure_risk]]</f>
        <v>6</v>
      </c>
      <c r="V1812" s="3" t="str">
        <f>IF(Machine_Downtime[[#This Row],[risk_score]]&gt;=5,"High",IF(Machine_Downtime[[#This Row],[risk_score]]&gt;=3,"Medium","Low"))</f>
        <v>High</v>
      </c>
    </row>
    <row r="1813" spans="1:22" x14ac:dyDescent="0.3">
      <c r="A1813" t="s">
        <v>448</v>
      </c>
      <c r="B1813" t="s">
        <v>17</v>
      </c>
      <c r="C1813" t="s">
        <v>18</v>
      </c>
      <c r="D1813" s="3">
        <v>144.74697459999999</v>
      </c>
      <c r="E1813" s="3">
        <v>3.1648046490000001</v>
      </c>
      <c r="F1813" s="3">
        <v>6.9418898310000001</v>
      </c>
      <c r="G1813" s="3">
        <v>20.2</v>
      </c>
      <c r="H1813" s="3">
        <v>44.3</v>
      </c>
      <c r="I1813" s="3">
        <v>38.9</v>
      </c>
      <c r="J1813" s="3">
        <v>0.93500000000000005</v>
      </c>
      <c r="K1813" s="3">
        <v>25.437000000000001</v>
      </c>
      <c r="L1813" s="3">
        <v>20065</v>
      </c>
      <c r="M1813" s="3" t="s">
        <v>200</v>
      </c>
      <c r="N1813" s="3">
        <v>35.581220899999998</v>
      </c>
      <c r="O1813" s="3">
        <v>2.88</v>
      </c>
      <c r="P1813" t="s">
        <v>37</v>
      </c>
      <c r="Q1813" s="3">
        <f t="shared" si="56"/>
        <v>0</v>
      </c>
      <c r="R1813" s="3">
        <f t="shared" si="57"/>
        <v>2</v>
      </c>
      <c r="S1813" s="3">
        <f>IF(Machine_Downtime[[#This Row],[Coolant_Temperature]]&gt;18,2,0)</f>
        <v>2</v>
      </c>
      <c r="T1813" s="3">
        <f>IF(Machine_Downtime[[#This Row],[Torque]]&gt;24,2,0)</f>
        <v>2</v>
      </c>
      <c r="U1813" s="3">
        <f>Machine_Downtime[[#This Row],[torque_risk]]+Machine_Downtime[[#This Row],[temperature_risk]]+Machine_Downtime[[#This Row],[splindle_speed_risk]]+Machine_Downtime[[#This Row],[pressure_risk]]</f>
        <v>6</v>
      </c>
      <c r="V1813" s="3" t="str">
        <f>IF(Machine_Downtime[[#This Row],[risk_score]]&gt;=5,"High",IF(Machine_Downtime[[#This Row],[risk_score]]&gt;=3,"Medium","Low"))</f>
        <v>High</v>
      </c>
    </row>
    <row r="1814" spans="1:22" x14ac:dyDescent="0.3">
      <c r="A1814" t="s">
        <v>448</v>
      </c>
      <c r="B1814" t="s">
        <v>23</v>
      </c>
      <c r="C1814" t="s">
        <v>24</v>
      </c>
      <c r="D1814" s="3">
        <v>142.36000000000001</v>
      </c>
      <c r="E1814" s="3">
        <v>4.7029565509999998</v>
      </c>
      <c r="F1814" s="3">
        <v>6.2872619240000001</v>
      </c>
      <c r="G1814" s="3">
        <v>6.4</v>
      </c>
      <c r="H1814" s="3">
        <v>47.5</v>
      </c>
      <c r="I1814" s="3">
        <v>34.9</v>
      </c>
      <c r="J1814" s="3">
        <v>0.53100000000000003</v>
      </c>
      <c r="K1814" s="3">
        <v>33.457000000000001</v>
      </c>
      <c r="L1814" s="3">
        <v>17919</v>
      </c>
      <c r="M1814" s="3" t="s">
        <v>107</v>
      </c>
      <c r="N1814" s="3">
        <v>16.44955444</v>
      </c>
      <c r="O1814" s="3">
        <v>2.59</v>
      </c>
      <c r="P1814" t="s">
        <v>21</v>
      </c>
      <c r="Q1814" s="3">
        <f t="shared" si="56"/>
        <v>0</v>
      </c>
      <c r="R1814" s="3">
        <f t="shared" si="57"/>
        <v>2</v>
      </c>
      <c r="S1814" s="3">
        <f>IF(Machine_Downtime[[#This Row],[Coolant_Temperature]]&gt;18,2,0)</f>
        <v>0</v>
      </c>
      <c r="T1814" s="3">
        <f>IF(Machine_Downtime[[#This Row],[Torque]]&gt;24,2,0)</f>
        <v>0</v>
      </c>
      <c r="U1814" s="3">
        <f>Machine_Downtime[[#This Row],[torque_risk]]+Machine_Downtime[[#This Row],[temperature_risk]]+Machine_Downtime[[#This Row],[splindle_speed_risk]]+Machine_Downtime[[#This Row],[pressure_risk]]</f>
        <v>2</v>
      </c>
      <c r="V1814" s="3" t="str">
        <f>IF(Machine_Downtime[[#This Row],[risk_score]]&gt;=5,"High",IF(Machine_Downtime[[#This Row],[risk_score]]&gt;=3,"Medium","Low"))</f>
        <v>Low</v>
      </c>
    </row>
    <row r="1815" spans="1:22" x14ac:dyDescent="0.3">
      <c r="A1815" t="s">
        <v>448</v>
      </c>
      <c r="B1815" t="s">
        <v>17</v>
      </c>
      <c r="C1815" t="s">
        <v>18</v>
      </c>
      <c r="D1815" s="3">
        <v>126.8611511</v>
      </c>
      <c r="E1815" s="3">
        <v>5.0062330619999997</v>
      </c>
      <c r="F1815" s="3">
        <v>6.9104010100000002</v>
      </c>
      <c r="G1815" s="3">
        <v>20.3</v>
      </c>
      <c r="H1815" s="3">
        <v>46.1</v>
      </c>
      <c r="I1815" s="3">
        <v>39.4</v>
      </c>
      <c r="J1815" s="3">
        <v>1.696</v>
      </c>
      <c r="K1815" s="3">
        <v>35.33</v>
      </c>
      <c r="L1815" s="3">
        <v>20128</v>
      </c>
      <c r="M1815" s="3" t="s">
        <v>210</v>
      </c>
      <c r="N1815" s="3">
        <v>23.718302860000001</v>
      </c>
      <c r="O1815" s="3">
        <v>1.91</v>
      </c>
      <c r="P1815" t="s">
        <v>37</v>
      </c>
      <c r="Q1815" s="3">
        <f t="shared" si="56"/>
        <v>0</v>
      </c>
      <c r="R1815" s="3">
        <f t="shared" si="57"/>
        <v>0</v>
      </c>
      <c r="S1815" s="3">
        <f>IF(Machine_Downtime[[#This Row],[Coolant_Temperature]]&gt;18,2,0)</f>
        <v>2</v>
      </c>
      <c r="T1815" s="3">
        <f>IF(Machine_Downtime[[#This Row],[Torque]]&gt;24,2,0)</f>
        <v>0</v>
      </c>
      <c r="U1815" s="3">
        <f>Machine_Downtime[[#This Row],[torque_risk]]+Machine_Downtime[[#This Row],[temperature_risk]]+Machine_Downtime[[#This Row],[splindle_speed_risk]]+Machine_Downtime[[#This Row],[pressure_risk]]</f>
        <v>2</v>
      </c>
      <c r="V1815" s="3" t="str">
        <f>IF(Machine_Downtime[[#This Row],[risk_score]]&gt;=5,"High",IF(Machine_Downtime[[#This Row],[risk_score]]&gt;=3,"Medium","Low"))</f>
        <v>Low</v>
      </c>
    </row>
    <row r="1816" spans="1:22" x14ac:dyDescent="0.3">
      <c r="A1816" t="s">
        <v>448</v>
      </c>
      <c r="B1816" t="s">
        <v>17</v>
      </c>
      <c r="C1816" t="s">
        <v>18</v>
      </c>
      <c r="D1816" s="3">
        <v>118.9192032</v>
      </c>
      <c r="E1816" s="3">
        <v>3.1059824479999998</v>
      </c>
      <c r="F1816" s="3">
        <v>6.1243878499999997</v>
      </c>
      <c r="G1816" s="3">
        <v>20.2</v>
      </c>
      <c r="H1816" s="3" t="s">
        <v>128</v>
      </c>
      <c r="I1816" s="3">
        <v>43.4</v>
      </c>
      <c r="J1816" s="3">
        <v>0.67400000000000004</v>
      </c>
      <c r="K1816" s="3">
        <v>30.686</v>
      </c>
      <c r="L1816" s="3">
        <v>20099</v>
      </c>
      <c r="M1816" s="3" t="s">
        <v>204</v>
      </c>
      <c r="N1816" s="3">
        <v>34.973004189999997</v>
      </c>
      <c r="O1816" s="3">
        <v>1.87</v>
      </c>
      <c r="P1816" t="s">
        <v>37</v>
      </c>
      <c r="Q1816" s="3">
        <f t="shared" si="56"/>
        <v>0</v>
      </c>
      <c r="R1816" s="3">
        <f t="shared" si="57"/>
        <v>2</v>
      </c>
      <c r="S1816" s="3">
        <f>IF(Machine_Downtime[[#This Row],[Coolant_Temperature]]&gt;18,2,0)</f>
        <v>2</v>
      </c>
      <c r="T1816" s="3">
        <f>IF(Machine_Downtime[[#This Row],[Torque]]&gt;24,2,0)</f>
        <v>2</v>
      </c>
      <c r="U1816" s="3">
        <f>Machine_Downtime[[#This Row],[torque_risk]]+Machine_Downtime[[#This Row],[temperature_risk]]+Machine_Downtime[[#This Row],[splindle_speed_risk]]+Machine_Downtime[[#This Row],[pressure_risk]]</f>
        <v>6</v>
      </c>
      <c r="V1816" s="3" t="str">
        <f>IF(Machine_Downtime[[#This Row],[risk_score]]&gt;=5,"High",IF(Machine_Downtime[[#This Row],[risk_score]]&gt;=3,"Medium","Low"))</f>
        <v>High</v>
      </c>
    </row>
    <row r="1817" spans="1:22" x14ac:dyDescent="0.3">
      <c r="A1817" t="s">
        <v>448</v>
      </c>
      <c r="B1817" t="s">
        <v>17</v>
      </c>
      <c r="C1817" t="s">
        <v>18</v>
      </c>
      <c r="D1817" s="3">
        <v>137.1605174</v>
      </c>
      <c r="E1817" s="3">
        <v>3.1260114720000001</v>
      </c>
      <c r="F1817" s="3">
        <v>5.3297766510000004</v>
      </c>
      <c r="G1817" s="3">
        <v>20.2</v>
      </c>
      <c r="H1817" s="3">
        <v>53.1</v>
      </c>
      <c r="I1817" s="3">
        <v>40.299999999999997</v>
      </c>
      <c r="J1817" s="3">
        <v>1.121</v>
      </c>
      <c r="K1817" s="3">
        <v>31.12</v>
      </c>
      <c r="L1817" s="3">
        <v>20101</v>
      </c>
      <c r="M1817" s="3" t="s">
        <v>79</v>
      </c>
      <c r="N1817" s="3">
        <v>23.750161680000001</v>
      </c>
      <c r="O1817" s="3">
        <v>1.85</v>
      </c>
      <c r="P1817" t="s">
        <v>37</v>
      </c>
      <c r="Q1817" s="3">
        <f t="shared" si="56"/>
        <v>0</v>
      </c>
      <c r="R1817" s="3">
        <f t="shared" si="57"/>
        <v>2</v>
      </c>
      <c r="S1817" s="3">
        <f>IF(Machine_Downtime[[#This Row],[Coolant_Temperature]]&gt;18,2,0)</f>
        <v>2</v>
      </c>
      <c r="T1817" s="3">
        <f>IF(Machine_Downtime[[#This Row],[Torque]]&gt;24,2,0)</f>
        <v>0</v>
      </c>
      <c r="U1817" s="3">
        <f>Machine_Downtime[[#This Row],[torque_risk]]+Machine_Downtime[[#This Row],[temperature_risk]]+Machine_Downtime[[#This Row],[splindle_speed_risk]]+Machine_Downtime[[#This Row],[pressure_risk]]</f>
        <v>4</v>
      </c>
      <c r="V1817" s="3" t="str">
        <f>IF(Machine_Downtime[[#This Row],[risk_score]]&gt;=5,"High",IF(Machine_Downtime[[#This Row],[risk_score]]&gt;=3,"Medium","Low"))</f>
        <v>Medium</v>
      </c>
    </row>
    <row r="1818" spans="1:22" x14ac:dyDescent="0.3">
      <c r="A1818" t="s">
        <v>448</v>
      </c>
      <c r="B1818" t="s">
        <v>28</v>
      </c>
      <c r="C1818" t="s">
        <v>29</v>
      </c>
      <c r="D1818" s="3">
        <v>141.13999999999999</v>
      </c>
      <c r="E1818" s="3">
        <v>4.7031506150000002</v>
      </c>
      <c r="F1818" s="3">
        <v>7.0282192380000001</v>
      </c>
      <c r="G1818" s="3">
        <v>11.7</v>
      </c>
      <c r="H1818" s="3" t="s">
        <v>265</v>
      </c>
      <c r="I1818" s="3">
        <v>29.5</v>
      </c>
      <c r="J1818" s="3">
        <v>1.71</v>
      </c>
      <c r="K1818" s="3">
        <v>21.9</v>
      </c>
      <c r="L1818" s="3">
        <v>21951</v>
      </c>
      <c r="M1818" s="3" t="s">
        <v>180</v>
      </c>
      <c r="N1818" s="3">
        <v>17.899311019999999</v>
      </c>
      <c r="O1818" s="3">
        <v>3.57</v>
      </c>
      <c r="P1818" t="s">
        <v>21</v>
      </c>
      <c r="Q1818" s="3">
        <f t="shared" si="56"/>
        <v>0</v>
      </c>
      <c r="R1818" s="3">
        <f t="shared" si="57"/>
        <v>2</v>
      </c>
      <c r="S1818" s="3">
        <f>IF(Machine_Downtime[[#This Row],[Coolant_Temperature]]&gt;18,2,0)</f>
        <v>0</v>
      </c>
      <c r="T1818" s="3">
        <f>IF(Machine_Downtime[[#This Row],[Torque]]&gt;24,2,0)</f>
        <v>0</v>
      </c>
      <c r="U1818" s="3">
        <f>Machine_Downtime[[#This Row],[torque_risk]]+Machine_Downtime[[#This Row],[temperature_risk]]+Machine_Downtime[[#This Row],[splindle_speed_risk]]+Machine_Downtime[[#This Row],[pressure_risk]]</f>
        <v>2</v>
      </c>
      <c r="V1818" s="3" t="str">
        <f>IF(Machine_Downtime[[#This Row],[risk_score]]&gt;=5,"High",IF(Machine_Downtime[[#This Row],[risk_score]]&gt;=3,"Medium","Low"))</f>
        <v>Low</v>
      </c>
    </row>
    <row r="1819" spans="1:22" x14ac:dyDescent="0.3">
      <c r="A1819" t="s">
        <v>448</v>
      </c>
      <c r="B1819" t="s">
        <v>17</v>
      </c>
      <c r="C1819" t="s">
        <v>18</v>
      </c>
      <c r="D1819" s="3">
        <v>130.3365431</v>
      </c>
      <c r="E1819" s="3">
        <v>5.214973981</v>
      </c>
      <c r="F1819" s="3">
        <v>6.7063625099999999</v>
      </c>
      <c r="G1819" s="3">
        <v>9.9</v>
      </c>
      <c r="H1819" s="3">
        <v>47.4</v>
      </c>
      <c r="I1819" s="3">
        <v>33.5</v>
      </c>
      <c r="J1819" s="3">
        <v>0.84099999999999997</v>
      </c>
      <c r="K1819" s="3">
        <v>31.032</v>
      </c>
      <c r="L1819" s="3">
        <v>20963</v>
      </c>
      <c r="M1819" s="3" t="s">
        <v>112</v>
      </c>
      <c r="N1819" s="3">
        <v>32.370455710000002</v>
      </c>
      <c r="O1819" s="3">
        <v>2.92</v>
      </c>
      <c r="P1819" t="s">
        <v>37</v>
      </c>
      <c r="Q1819" s="3">
        <f t="shared" si="56"/>
        <v>0</v>
      </c>
      <c r="R1819" s="3">
        <f t="shared" si="57"/>
        <v>2</v>
      </c>
      <c r="S1819" s="3">
        <f>IF(Machine_Downtime[[#This Row],[Coolant_Temperature]]&gt;18,2,0)</f>
        <v>0</v>
      </c>
      <c r="T1819" s="3">
        <f>IF(Machine_Downtime[[#This Row],[Torque]]&gt;24,2,0)</f>
        <v>2</v>
      </c>
      <c r="U1819" s="3">
        <f>Machine_Downtime[[#This Row],[torque_risk]]+Machine_Downtime[[#This Row],[temperature_risk]]+Machine_Downtime[[#This Row],[splindle_speed_risk]]+Machine_Downtime[[#This Row],[pressure_risk]]</f>
        <v>4</v>
      </c>
      <c r="V1819" s="3" t="str">
        <f>IF(Machine_Downtime[[#This Row],[risk_score]]&gt;=5,"High",IF(Machine_Downtime[[#This Row],[risk_score]]&gt;=3,"Medium","Low"))</f>
        <v>Medium</v>
      </c>
    </row>
    <row r="1820" spans="1:22" x14ac:dyDescent="0.3">
      <c r="A1820" t="s">
        <v>448</v>
      </c>
      <c r="B1820" t="s">
        <v>17</v>
      </c>
      <c r="C1820" t="s">
        <v>18</v>
      </c>
      <c r="D1820" s="3">
        <v>98.7</v>
      </c>
      <c r="E1820" s="3">
        <v>4.7089165319999999</v>
      </c>
      <c r="F1820" s="3">
        <v>6.5544745559999997</v>
      </c>
      <c r="G1820" s="3">
        <v>16.7</v>
      </c>
      <c r="H1820" s="3" t="s">
        <v>128</v>
      </c>
      <c r="I1820" s="3">
        <v>45.8</v>
      </c>
      <c r="J1820" s="3">
        <v>0.57499999999999996</v>
      </c>
      <c r="K1820" s="3">
        <v>37.668999999999997</v>
      </c>
      <c r="L1820" s="3">
        <v>26605</v>
      </c>
      <c r="M1820" s="3" t="s">
        <v>157</v>
      </c>
      <c r="N1820" s="3">
        <v>15.119739300000001</v>
      </c>
      <c r="O1820" s="3">
        <v>2.4900000000000002</v>
      </c>
      <c r="P1820" t="s">
        <v>21</v>
      </c>
      <c r="Q1820" s="3">
        <f t="shared" si="56"/>
        <v>0</v>
      </c>
      <c r="R1820" s="3">
        <f t="shared" si="57"/>
        <v>2</v>
      </c>
      <c r="S1820" s="3">
        <f>IF(Machine_Downtime[[#This Row],[Coolant_Temperature]]&gt;18,2,0)</f>
        <v>0</v>
      </c>
      <c r="T1820" s="3">
        <f>IF(Machine_Downtime[[#This Row],[Torque]]&gt;24,2,0)</f>
        <v>0</v>
      </c>
      <c r="U1820" s="3">
        <f>Machine_Downtime[[#This Row],[torque_risk]]+Machine_Downtime[[#This Row],[temperature_risk]]+Machine_Downtime[[#This Row],[splindle_speed_risk]]+Machine_Downtime[[#This Row],[pressure_risk]]</f>
        <v>2</v>
      </c>
      <c r="V1820" s="3" t="str">
        <f>IF(Machine_Downtime[[#This Row],[risk_score]]&gt;=5,"High",IF(Machine_Downtime[[#This Row],[risk_score]]&gt;=3,"Medium","Low"))</f>
        <v>Low</v>
      </c>
    </row>
    <row r="1821" spans="1:22" x14ac:dyDescent="0.3">
      <c r="A1821" t="s">
        <v>448</v>
      </c>
      <c r="B1821" t="s">
        <v>17</v>
      </c>
      <c r="C1821" t="s">
        <v>18</v>
      </c>
      <c r="D1821" s="3">
        <v>145.97999999999999</v>
      </c>
      <c r="E1821" s="3">
        <v>4.5668539020000001</v>
      </c>
      <c r="F1821" s="3">
        <v>6.8127628060000003</v>
      </c>
      <c r="G1821" s="3">
        <v>15.3</v>
      </c>
      <c r="H1821" s="3">
        <v>43.6</v>
      </c>
      <c r="I1821" s="3">
        <v>39.9</v>
      </c>
      <c r="J1821" s="3">
        <v>1.05</v>
      </c>
      <c r="K1821" s="3">
        <v>27.847999999999999</v>
      </c>
      <c r="L1821" s="3">
        <v>26526</v>
      </c>
      <c r="M1821" s="3" t="s">
        <v>151</v>
      </c>
      <c r="N1821" s="3">
        <v>17.899311019999999</v>
      </c>
      <c r="O1821" s="3">
        <v>2.58</v>
      </c>
      <c r="P1821" t="s">
        <v>21</v>
      </c>
      <c r="Q1821" s="3">
        <f t="shared" si="56"/>
        <v>0</v>
      </c>
      <c r="R1821" s="3">
        <f t="shared" si="57"/>
        <v>2</v>
      </c>
      <c r="S1821" s="3">
        <f>IF(Machine_Downtime[[#This Row],[Coolant_Temperature]]&gt;18,2,0)</f>
        <v>0</v>
      </c>
      <c r="T1821" s="3">
        <f>IF(Machine_Downtime[[#This Row],[Torque]]&gt;24,2,0)</f>
        <v>0</v>
      </c>
      <c r="U1821" s="3">
        <f>Machine_Downtime[[#This Row],[torque_risk]]+Machine_Downtime[[#This Row],[temperature_risk]]+Machine_Downtime[[#This Row],[splindle_speed_risk]]+Machine_Downtime[[#This Row],[pressure_risk]]</f>
        <v>2</v>
      </c>
      <c r="V1821" s="3" t="str">
        <f>IF(Machine_Downtime[[#This Row],[risk_score]]&gt;=5,"High",IF(Machine_Downtime[[#This Row],[risk_score]]&gt;=3,"Medium","Low"))</f>
        <v>Low</v>
      </c>
    </row>
    <row r="1822" spans="1:22" x14ac:dyDescent="0.3">
      <c r="A1822" t="s">
        <v>448</v>
      </c>
      <c r="B1822" t="s">
        <v>17</v>
      </c>
      <c r="C1822" t="s">
        <v>18</v>
      </c>
      <c r="D1822" s="3">
        <v>135.5334422</v>
      </c>
      <c r="E1822" s="3">
        <v>4.9828429410000004</v>
      </c>
      <c r="F1822" s="3">
        <v>6.3530248289999998</v>
      </c>
      <c r="G1822" s="3">
        <v>20.100000000000001</v>
      </c>
      <c r="H1822" s="3">
        <v>51.5</v>
      </c>
      <c r="I1822" s="3">
        <v>36.200000000000003</v>
      </c>
      <c r="J1822" s="3">
        <v>1.123</v>
      </c>
      <c r="K1822" s="3">
        <v>33.56</v>
      </c>
      <c r="L1822" s="3">
        <v>20037</v>
      </c>
      <c r="M1822" s="3" t="s">
        <v>93</v>
      </c>
      <c r="N1822" s="3">
        <v>33.923365019999999</v>
      </c>
      <c r="O1822" s="3">
        <v>2.02</v>
      </c>
      <c r="P1822" t="s">
        <v>37</v>
      </c>
      <c r="Q1822" s="3">
        <f t="shared" si="56"/>
        <v>0</v>
      </c>
      <c r="R1822" s="3">
        <f t="shared" si="57"/>
        <v>2</v>
      </c>
      <c r="S1822" s="3">
        <f>IF(Machine_Downtime[[#This Row],[Coolant_Temperature]]&gt;18,2,0)</f>
        <v>2</v>
      </c>
      <c r="T1822" s="3">
        <f>IF(Machine_Downtime[[#This Row],[Torque]]&gt;24,2,0)</f>
        <v>2</v>
      </c>
      <c r="U1822" s="3">
        <f>Machine_Downtime[[#This Row],[torque_risk]]+Machine_Downtime[[#This Row],[temperature_risk]]+Machine_Downtime[[#This Row],[splindle_speed_risk]]+Machine_Downtime[[#This Row],[pressure_risk]]</f>
        <v>6</v>
      </c>
      <c r="V1822" s="3" t="str">
        <f>IF(Machine_Downtime[[#This Row],[risk_score]]&gt;=5,"High",IF(Machine_Downtime[[#This Row],[risk_score]]&gt;=3,"Medium","Low"))</f>
        <v>High</v>
      </c>
    </row>
    <row r="1823" spans="1:22" x14ac:dyDescent="0.3">
      <c r="A1823" t="s">
        <v>448</v>
      </c>
      <c r="B1823" t="s">
        <v>17</v>
      </c>
      <c r="C1823" t="s">
        <v>18</v>
      </c>
      <c r="D1823" s="3">
        <v>128.7402501</v>
      </c>
      <c r="E1823" s="3">
        <v>5.0036310540000004</v>
      </c>
      <c r="F1823" s="3">
        <v>6.645647318</v>
      </c>
      <c r="G1823" s="3">
        <v>8.6999999999999993</v>
      </c>
      <c r="H1823" s="3">
        <v>48.4</v>
      </c>
      <c r="I1823" s="3">
        <v>37.6</v>
      </c>
      <c r="J1823" s="3">
        <v>0.93300000000000005</v>
      </c>
      <c r="K1823" s="3">
        <v>35.197000000000003</v>
      </c>
      <c r="L1823" s="3">
        <v>20105</v>
      </c>
      <c r="M1823" s="3" t="s">
        <v>22</v>
      </c>
      <c r="N1823" s="3">
        <v>35.581220899999998</v>
      </c>
      <c r="O1823" s="3">
        <v>2.75</v>
      </c>
      <c r="P1823" t="s">
        <v>37</v>
      </c>
      <c r="Q1823" s="3">
        <f t="shared" si="56"/>
        <v>0</v>
      </c>
      <c r="R1823" s="3">
        <f t="shared" si="57"/>
        <v>2</v>
      </c>
      <c r="S1823" s="3">
        <f>IF(Machine_Downtime[[#This Row],[Coolant_Temperature]]&gt;18,2,0)</f>
        <v>0</v>
      </c>
      <c r="T1823" s="3">
        <f>IF(Machine_Downtime[[#This Row],[Torque]]&gt;24,2,0)</f>
        <v>2</v>
      </c>
      <c r="U1823" s="3">
        <f>Machine_Downtime[[#This Row],[torque_risk]]+Machine_Downtime[[#This Row],[temperature_risk]]+Machine_Downtime[[#This Row],[splindle_speed_risk]]+Machine_Downtime[[#This Row],[pressure_risk]]</f>
        <v>4</v>
      </c>
      <c r="V1823" s="3" t="str">
        <f>IF(Machine_Downtime[[#This Row],[risk_score]]&gt;=5,"High",IF(Machine_Downtime[[#This Row],[risk_score]]&gt;=3,"Medium","Low"))</f>
        <v>Medium</v>
      </c>
    </row>
    <row r="1824" spans="1:22" x14ac:dyDescent="0.3">
      <c r="A1824" t="s">
        <v>448</v>
      </c>
      <c r="B1824" t="s">
        <v>28</v>
      </c>
      <c r="C1824" t="s">
        <v>29</v>
      </c>
      <c r="D1824" s="3">
        <v>134.54</v>
      </c>
      <c r="E1824" s="3">
        <v>6.8394131590000002</v>
      </c>
      <c r="F1824" s="3">
        <v>6.3659950600000004</v>
      </c>
      <c r="G1824" s="3">
        <v>28.7</v>
      </c>
      <c r="H1824" s="3">
        <v>46.1</v>
      </c>
      <c r="I1824" s="3">
        <v>33.5</v>
      </c>
      <c r="J1824" s="3">
        <v>1.087</v>
      </c>
      <c r="K1824" s="3">
        <v>33.713000000000001</v>
      </c>
      <c r="L1824" s="3">
        <v>19003</v>
      </c>
      <c r="M1824" s="3" t="s">
        <v>129</v>
      </c>
      <c r="N1824" s="3">
        <v>25.122454350000002</v>
      </c>
      <c r="O1824" s="3">
        <v>3.67</v>
      </c>
      <c r="P1824" t="s">
        <v>21</v>
      </c>
      <c r="Q1824" s="3">
        <f t="shared" si="56"/>
        <v>0</v>
      </c>
      <c r="R1824" s="3">
        <f t="shared" si="57"/>
        <v>2</v>
      </c>
      <c r="S1824" s="3">
        <f>IF(Machine_Downtime[[#This Row],[Coolant_Temperature]]&gt;18,2,0)</f>
        <v>2</v>
      </c>
      <c r="T1824" s="3">
        <f>IF(Machine_Downtime[[#This Row],[Torque]]&gt;24,2,0)</f>
        <v>2</v>
      </c>
      <c r="U1824" s="3">
        <f>Machine_Downtime[[#This Row],[torque_risk]]+Machine_Downtime[[#This Row],[temperature_risk]]+Machine_Downtime[[#This Row],[splindle_speed_risk]]+Machine_Downtime[[#This Row],[pressure_risk]]</f>
        <v>6</v>
      </c>
      <c r="V1824" s="3" t="str">
        <f>IF(Machine_Downtime[[#This Row],[risk_score]]&gt;=5,"High",IF(Machine_Downtime[[#This Row],[risk_score]]&gt;=3,"Medium","Low"))</f>
        <v>High</v>
      </c>
    </row>
    <row r="1825" spans="1:22" x14ac:dyDescent="0.3">
      <c r="A1825" t="s">
        <v>448</v>
      </c>
      <c r="B1825" t="s">
        <v>28</v>
      </c>
      <c r="C1825" t="s">
        <v>29</v>
      </c>
      <c r="D1825" s="3">
        <v>98.7</v>
      </c>
      <c r="E1825" s="3">
        <v>6.863944117</v>
      </c>
      <c r="F1825" s="3">
        <v>6.2252247430000001</v>
      </c>
      <c r="G1825" s="3">
        <v>29.8</v>
      </c>
      <c r="H1825" s="3">
        <v>49.9</v>
      </c>
      <c r="I1825" s="3">
        <v>39.5</v>
      </c>
      <c r="J1825" s="3">
        <v>1.2110000000000001</v>
      </c>
      <c r="K1825" s="3">
        <v>26.364000000000001</v>
      </c>
      <c r="L1825" s="3">
        <v>18990</v>
      </c>
      <c r="M1825" s="3" t="s">
        <v>250</v>
      </c>
      <c r="N1825" s="3">
        <v>14.202889730000001</v>
      </c>
      <c r="O1825" s="3">
        <v>3.55</v>
      </c>
      <c r="P1825" t="s">
        <v>21</v>
      </c>
      <c r="Q1825" s="3">
        <f t="shared" si="56"/>
        <v>0</v>
      </c>
      <c r="R1825" s="3">
        <f t="shared" si="57"/>
        <v>0</v>
      </c>
      <c r="S1825" s="3">
        <f>IF(Machine_Downtime[[#This Row],[Coolant_Temperature]]&gt;18,2,0)</f>
        <v>2</v>
      </c>
      <c r="T1825" s="3">
        <f>IF(Machine_Downtime[[#This Row],[Torque]]&gt;24,2,0)</f>
        <v>0</v>
      </c>
      <c r="U1825" s="3">
        <f>Machine_Downtime[[#This Row],[torque_risk]]+Machine_Downtime[[#This Row],[temperature_risk]]+Machine_Downtime[[#This Row],[splindle_speed_risk]]+Machine_Downtime[[#This Row],[pressure_risk]]</f>
        <v>2</v>
      </c>
      <c r="V1825" s="3" t="str">
        <f>IF(Machine_Downtime[[#This Row],[risk_score]]&gt;=5,"High",IF(Machine_Downtime[[#This Row],[risk_score]]&gt;=3,"Medium","Low"))</f>
        <v>Low</v>
      </c>
    </row>
    <row r="1826" spans="1:22" x14ac:dyDescent="0.3">
      <c r="A1826" t="s">
        <v>448</v>
      </c>
      <c r="B1826" t="s">
        <v>28</v>
      </c>
      <c r="C1826" t="s">
        <v>29</v>
      </c>
      <c r="D1826" s="3">
        <v>125.95</v>
      </c>
      <c r="E1826" s="3">
        <v>4.8608624699999998</v>
      </c>
      <c r="F1826" s="3">
        <v>6.7695340450000003</v>
      </c>
      <c r="G1826" s="3">
        <v>30.3</v>
      </c>
      <c r="H1826" s="3">
        <v>45.7</v>
      </c>
      <c r="I1826" s="3">
        <v>29.7</v>
      </c>
      <c r="J1826" s="3">
        <v>1.0880000000000001</v>
      </c>
      <c r="K1826" s="3">
        <v>27.792999999999999</v>
      </c>
      <c r="L1826" s="3">
        <v>19016</v>
      </c>
      <c r="M1826" s="3" t="s">
        <v>227</v>
      </c>
      <c r="N1826" s="3">
        <v>15.119739300000001</v>
      </c>
      <c r="O1826" s="3">
        <v>3.55</v>
      </c>
      <c r="P1826" t="s">
        <v>21</v>
      </c>
      <c r="Q1826" s="3">
        <f t="shared" si="56"/>
        <v>0</v>
      </c>
      <c r="R1826" s="3">
        <f t="shared" si="57"/>
        <v>0</v>
      </c>
      <c r="S1826" s="3">
        <f>IF(Machine_Downtime[[#This Row],[Coolant_Temperature]]&gt;18,2,0)</f>
        <v>2</v>
      </c>
      <c r="T1826" s="3">
        <f>IF(Machine_Downtime[[#This Row],[Torque]]&gt;24,2,0)</f>
        <v>0</v>
      </c>
      <c r="U1826" s="3">
        <f>Machine_Downtime[[#This Row],[torque_risk]]+Machine_Downtime[[#This Row],[temperature_risk]]+Machine_Downtime[[#This Row],[splindle_speed_risk]]+Machine_Downtime[[#This Row],[pressure_risk]]</f>
        <v>2</v>
      </c>
      <c r="V1826" s="3" t="str">
        <f>IF(Machine_Downtime[[#This Row],[risk_score]]&gt;=5,"High",IF(Machine_Downtime[[#This Row],[risk_score]]&gt;=3,"Medium","Low"))</f>
        <v>Low</v>
      </c>
    </row>
    <row r="1827" spans="1:22" x14ac:dyDescent="0.3">
      <c r="A1827" t="s">
        <v>448</v>
      </c>
      <c r="B1827" t="s">
        <v>17</v>
      </c>
      <c r="C1827" t="s">
        <v>18</v>
      </c>
      <c r="D1827" s="3">
        <v>109.9773936</v>
      </c>
      <c r="E1827" s="3">
        <v>3.1667689860000001</v>
      </c>
      <c r="F1827" s="3">
        <v>6.309250102</v>
      </c>
      <c r="G1827" s="3">
        <v>20.3</v>
      </c>
      <c r="H1827" s="3">
        <v>44.4</v>
      </c>
      <c r="I1827" s="3">
        <v>42.4</v>
      </c>
      <c r="J1827" s="3">
        <v>0.98799999999999999</v>
      </c>
      <c r="K1827" s="3">
        <v>31.699000000000002</v>
      </c>
      <c r="L1827" s="3">
        <v>16198</v>
      </c>
      <c r="M1827" s="3" t="s">
        <v>168</v>
      </c>
      <c r="N1827" s="3">
        <v>23.705347830000001</v>
      </c>
      <c r="O1827" s="3">
        <v>2.81</v>
      </c>
      <c r="P1827" t="s">
        <v>37</v>
      </c>
      <c r="Q1827" s="3">
        <f t="shared" si="56"/>
        <v>0</v>
      </c>
      <c r="R1827" s="3">
        <f t="shared" si="57"/>
        <v>0</v>
      </c>
      <c r="S1827" s="3">
        <f>IF(Machine_Downtime[[#This Row],[Coolant_Temperature]]&gt;18,2,0)</f>
        <v>2</v>
      </c>
      <c r="T1827" s="3">
        <f>IF(Machine_Downtime[[#This Row],[Torque]]&gt;24,2,0)</f>
        <v>0</v>
      </c>
      <c r="U1827" s="3">
        <f>Machine_Downtime[[#This Row],[torque_risk]]+Machine_Downtime[[#This Row],[temperature_risk]]+Machine_Downtime[[#This Row],[splindle_speed_risk]]+Machine_Downtime[[#This Row],[pressure_risk]]</f>
        <v>2</v>
      </c>
      <c r="V1827" s="3" t="str">
        <f>IF(Machine_Downtime[[#This Row],[risk_score]]&gt;=5,"High",IF(Machine_Downtime[[#This Row],[risk_score]]&gt;=3,"Medium","Low"))</f>
        <v>Low</v>
      </c>
    </row>
    <row r="1828" spans="1:22" x14ac:dyDescent="0.3">
      <c r="A1828" t="s">
        <v>448</v>
      </c>
      <c r="B1828" t="s">
        <v>17</v>
      </c>
      <c r="C1828" t="s">
        <v>18</v>
      </c>
      <c r="D1828" s="3">
        <v>113.0408906</v>
      </c>
      <c r="E1828" s="3">
        <v>3.140995239</v>
      </c>
      <c r="F1828" s="3">
        <v>5.9010997429999996</v>
      </c>
      <c r="G1828" s="3">
        <v>20.3</v>
      </c>
      <c r="H1828" s="3">
        <v>43.7</v>
      </c>
      <c r="I1828" s="3">
        <v>37.299999999999997</v>
      </c>
      <c r="J1828" s="3">
        <v>0.73799999999999999</v>
      </c>
      <c r="K1828" s="3">
        <v>27.524999999999999</v>
      </c>
      <c r="L1828" s="3">
        <v>17726</v>
      </c>
      <c r="M1828" s="3" t="s">
        <v>57</v>
      </c>
      <c r="N1828" s="3">
        <v>23.69828742</v>
      </c>
      <c r="O1828" s="3">
        <v>2.94</v>
      </c>
      <c r="P1828" t="s">
        <v>37</v>
      </c>
      <c r="Q1828" s="3">
        <f t="shared" si="56"/>
        <v>0</v>
      </c>
      <c r="R1828" s="3">
        <f t="shared" si="57"/>
        <v>0</v>
      </c>
      <c r="S1828" s="3">
        <f>IF(Machine_Downtime[[#This Row],[Coolant_Temperature]]&gt;18,2,0)</f>
        <v>2</v>
      </c>
      <c r="T1828" s="3">
        <f>IF(Machine_Downtime[[#This Row],[Torque]]&gt;24,2,0)</f>
        <v>0</v>
      </c>
      <c r="U1828" s="3">
        <f>Machine_Downtime[[#This Row],[torque_risk]]+Machine_Downtime[[#This Row],[temperature_risk]]+Machine_Downtime[[#This Row],[splindle_speed_risk]]+Machine_Downtime[[#This Row],[pressure_risk]]</f>
        <v>2</v>
      </c>
      <c r="V1828" s="3" t="str">
        <f>IF(Machine_Downtime[[#This Row],[risk_score]]&gt;=5,"High",IF(Machine_Downtime[[#This Row],[risk_score]]&gt;=3,"Medium","Low"))</f>
        <v>Low</v>
      </c>
    </row>
    <row r="1829" spans="1:22" x14ac:dyDescent="0.3">
      <c r="A1829" t="s">
        <v>448</v>
      </c>
      <c r="B1829" t="s">
        <v>17</v>
      </c>
      <c r="C1829" t="s">
        <v>18</v>
      </c>
      <c r="D1829" s="3">
        <v>142.36000000000001</v>
      </c>
      <c r="E1829" s="3">
        <v>4.7027800519999996</v>
      </c>
      <c r="F1829" s="3">
        <v>6.6695490729999998</v>
      </c>
      <c r="G1829" s="3">
        <v>9.4</v>
      </c>
      <c r="H1829" s="3">
        <v>46.9</v>
      </c>
      <c r="I1829" s="3">
        <v>39.4</v>
      </c>
      <c r="J1829" s="3">
        <v>1.071</v>
      </c>
      <c r="K1829" s="3">
        <v>38.378</v>
      </c>
      <c r="L1829" s="3">
        <v>26526</v>
      </c>
      <c r="M1829" s="3" t="s">
        <v>204</v>
      </c>
      <c r="N1829" s="3">
        <v>16.44955444</v>
      </c>
      <c r="O1829" s="3">
        <v>2.56</v>
      </c>
      <c r="P1829" t="s">
        <v>21</v>
      </c>
      <c r="Q1829" s="3">
        <f t="shared" si="56"/>
        <v>0</v>
      </c>
      <c r="R1829" s="3">
        <f t="shared" si="57"/>
        <v>0</v>
      </c>
      <c r="S1829" s="3">
        <f>IF(Machine_Downtime[[#This Row],[Coolant_Temperature]]&gt;18,2,0)</f>
        <v>0</v>
      </c>
      <c r="T1829" s="3">
        <f>IF(Machine_Downtime[[#This Row],[Torque]]&gt;24,2,0)</f>
        <v>0</v>
      </c>
      <c r="U1829" s="3">
        <f>Machine_Downtime[[#This Row],[torque_risk]]+Machine_Downtime[[#This Row],[temperature_risk]]+Machine_Downtime[[#This Row],[splindle_speed_risk]]+Machine_Downtime[[#This Row],[pressure_risk]]</f>
        <v>0</v>
      </c>
      <c r="V1829" s="3" t="str">
        <f>IF(Machine_Downtime[[#This Row],[risk_score]]&gt;=5,"High",IF(Machine_Downtime[[#This Row],[risk_score]]&gt;=3,"Medium","Low"))</f>
        <v>Low</v>
      </c>
    </row>
    <row r="1830" spans="1:22" x14ac:dyDescent="0.3">
      <c r="A1830" t="s">
        <v>448</v>
      </c>
      <c r="B1830" t="s">
        <v>17</v>
      </c>
      <c r="C1830" t="s">
        <v>18</v>
      </c>
      <c r="D1830" s="3">
        <v>134.02000000000001</v>
      </c>
      <c r="E1830" s="3">
        <v>4.7012698940000002</v>
      </c>
      <c r="F1830" s="3">
        <v>6.3445597789999999</v>
      </c>
      <c r="G1830" s="3">
        <v>10.1</v>
      </c>
      <c r="H1830" s="3">
        <v>48.3</v>
      </c>
      <c r="I1830" s="3">
        <v>37.9</v>
      </c>
      <c r="J1830" s="3">
        <v>0.52600000000000002</v>
      </c>
      <c r="K1830" s="3">
        <v>19.731000000000002</v>
      </c>
      <c r="L1830" s="3">
        <v>26526</v>
      </c>
      <c r="M1830" s="3" t="s">
        <v>320</v>
      </c>
      <c r="N1830" s="3">
        <v>16.44955444</v>
      </c>
      <c r="O1830" s="3">
        <v>2.7</v>
      </c>
      <c r="P1830" t="s">
        <v>21</v>
      </c>
      <c r="Q1830" s="3">
        <f t="shared" si="56"/>
        <v>0</v>
      </c>
      <c r="R1830" s="3">
        <f t="shared" si="57"/>
        <v>2</v>
      </c>
      <c r="S1830" s="3">
        <f>IF(Machine_Downtime[[#This Row],[Coolant_Temperature]]&gt;18,2,0)</f>
        <v>0</v>
      </c>
      <c r="T1830" s="3">
        <f>IF(Machine_Downtime[[#This Row],[Torque]]&gt;24,2,0)</f>
        <v>0</v>
      </c>
      <c r="U1830" s="3">
        <f>Machine_Downtime[[#This Row],[torque_risk]]+Machine_Downtime[[#This Row],[temperature_risk]]+Machine_Downtime[[#This Row],[splindle_speed_risk]]+Machine_Downtime[[#This Row],[pressure_risk]]</f>
        <v>2</v>
      </c>
      <c r="V1830" s="3" t="str">
        <f>IF(Machine_Downtime[[#This Row],[risk_score]]&gt;=5,"High",IF(Machine_Downtime[[#This Row],[risk_score]]&gt;=3,"Medium","Low"))</f>
        <v>Low</v>
      </c>
    </row>
    <row r="1831" spans="1:22" x14ac:dyDescent="0.3">
      <c r="A1831" t="s">
        <v>448</v>
      </c>
      <c r="B1831" t="s">
        <v>23</v>
      </c>
      <c r="C1831" t="s">
        <v>24</v>
      </c>
      <c r="D1831" s="3">
        <v>71.040000000000006</v>
      </c>
      <c r="E1831" s="3">
        <v>5.5678565730000003</v>
      </c>
      <c r="F1831" s="3">
        <v>6.1179206270000002</v>
      </c>
      <c r="G1831" s="3">
        <v>30.3</v>
      </c>
      <c r="H1831" s="3">
        <v>50.4</v>
      </c>
      <c r="I1831" s="3">
        <v>34.1</v>
      </c>
      <c r="J1831" s="3">
        <v>0.95899999999999996</v>
      </c>
      <c r="K1831" s="3">
        <v>40.07</v>
      </c>
      <c r="L1831" s="3">
        <v>23432</v>
      </c>
      <c r="M1831" s="3" t="s">
        <v>180</v>
      </c>
      <c r="N1831" s="3">
        <v>16.964105069999999</v>
      </c>
      <c r="O1831" s="3">
        <v>2.62</v>
      </c>
      <c r="P1831" t="s">
        <v>21</v>
      </c>
      <c r="Q1831" s="3">
        <f t="shared" si="56"/>
        <v>2</v>
      </c>
      <c r="R1831" s="3">
        <f t="shared" si="57"/>
        <v>2</v>
      </c>
      <c r="S1831" s="3">
        <f>IF(Machine_Downtime[[#This Row],[Coolant_Temperature]]&gt;18,2,0)</f>
        <v>2</v>
      </c>
      <c r="T1831" s="3">
        <f>IF(Machine_Downtime[[#This Row],[Torque]]&gt;24,2,0)</f>
        <v>0</v>
      </c>
      <c r="U1831" s="3">
        <f>Machine_Downtime[[#This Row],[torque_risk]]+Machine_Downtime[[#This Row],[temperature_risk]]+Machine_Downtime[[#This Row],[splindle_speed_risk]]+Machine_Downtime[[#This Row],[pressure_risk]]</f>
        <v>6</v>
      </c>
      <c r="V1831" s="3" t="str">
        <f>IF(Machine_Downtime[[#This Row],[risk_score]]&gt;=5,"High",IF(Machine_Downtime[[#This Row],[risk_score]]&gt;=3,"Medium","Low"))</f>
        <v>High</v>
      </c>
    </row>
    <row r="1832" spans="1:22" x14ac:dyDescent="0.3">
      <c r="A1832" t="s">
        <v>448</v>
      </c>
      <c r="B1832" t="s">
        <v>23</v>
      </c>
      <c r="C1832" t="s">
        <v>24</v>
      </c>
      <c r="D1832" s="3">
        <v>63.76</v>
      </c>
      <c r="E1832" s="3">
        <v>4.702088571</v>
      </c>
      <c r="F1832" s="3">
        <v>6.389975132</v>
      </c>
      <c r="G1832" s="3">
        <v>6.8</v>
      </c>
      <c r="H1832" s="3">
        <v>39.6</v>
      </c>
      <c r="I1832" s="3">
        <v>31.4</v>
      </c>
      <c r="J1832" s="3">
        <v>0.53300000000000003</v>
      </c>
      <c r="K1832" s="3">
        <v>28.052</v>
      </c>
      <c r="L1832" s="3">
        <v>23432</v>
      </c>
      <c r="M1832" s="3" t="s">
        <v>26</v>
      </c>
      <c r="N1832" s="3">
        <v>15.900716149999999</v>
      </c>
      <c r="O1832" s="3">
        <v>2.46</v>
      </c>
      <c r="P1832" t="s">
        <v>21</v>
      </c>
      <c r="Q1832" s="3">
        <f t="shared" si="56"/>
        <v>2</v>
      </c>
      <c r="R1832" s="3">
        <f t="shared" si="57"/>
        <v>2</v>
      </c>
      <c r="S1832" s="3">
        <f>IF(Machine_Downtime[[#This Row],[Coolant_Temperature]]&gt;18,2,0)</f>
        <v>0</v>
      </c>
      <c r="T1832" s="3">
        <f>IF(Machine_Downtime[[#This Row],[Torque]]&gt;24,2,0)</f>
        <v>0</v>
      </c>
      <c r="U1832" s="3">
        <f>Machine_Downtime[[#This Row],[torque_risk]]+Machine_Downtime[[#This Row],[temperature_risk]]+Machine_Downtime[[#This Row],[splindle_speed_risk]]+Machine_Downtime[[#This Row],[pressure_risk]]</f>
        <v>4</v>
      </c>
      <c r="V1832" s="3" t="str">
        <f>IF(Machine_Downtime[[#This Row],[risk_score]]&gt;=5,"High",IF(Machine_Downtime[[#This Row],[risk_score]]&gt;=3,"Medium","Low"))</f>
        <v>Medium</v>
      </c>
    </row>
    <row r="1833" spans="1:22" x14ac:dyDescent="0.3">
      <c r="A1833" t="s">
        <v>448</v>
      </c>
      <c r="B1833" t="s">
        <v>23</v>
      </c>
      <c r="C1833" t="s">
        <v>24</v>
      </c>
      <c r="D1833" s="3">
        <v>125.95</v>
      </c>
      <c r="E1833" s="3">
        <v>4.7067568939999997</v>
      </c>
      <c r="F1833" s="3">
        <v>6.8703293560000001</v>
      </c>
      <c r="G1833" s="3">
        <v>11.4</v>
      </c>
      <c r="H1833" s="3">
        <v>50.3</v>
      </c>
      <c r="I1833" s="3">
        <v>32.200000000000003</v>
      </c>
      <c r="J1833" s="3">
        <v>0.73099999999999998</v>
      </c>
      <c r="K1833" s="3">
        <v>29.367999999999999</v>
      </c>
      <c r="L1833" s="3">
        <v>19006</v>
      </c>
      <c r="M1833" s="3" t="s">
        <v>188</v>
      </c>
      <c r="N1833" s="3">
        <v>16.964105069999999</v>
      </c>
      <c r="O1833" s="3">
        <v>2.77</v>
      </c>
      <c r="P1833" t="s">
        <v>21</v>
      </c>
      <c r="Q1833" s="3">
        <f t="shared" si="56"/>
        <v>0</v>
      </c>
      <c r="R1833" s="3">
        <f t="shared" si="57"/>
        <v>2</v>
      </c>
      <c r="S1833" s="3">
        <f>IF(Machine_Downtime[[#This Row],[Coolant_Temperature]]&gt;18,2,0)</f>
        <v>0</v>
      </c>
      <c r="T1833" s="3">
        <f>IF(Machine_Downtime[[#This Row],[Torque]]&gt;24,2,0)</f>
        <v>0</v>
      </c>
      <c r="U1833" s="3">
        <f>Machine_Downtime[[#This Row],[torque_risk]]+Machine_Downtime[[#This Row],[temperature_risk]]+Machine_Downtime[[#This Row],[splindle_speed_risk]]+Machine_Downtime[[#This Row],[pressure_risk]]</f>
        <v>2</v>
      </c>
      <c r="V1833" s="3" t="str">
        <f>IF(Machine_Downtime[[#This Row],[risk_score]]&gt;=5,"High",IF(Machine_Downtime[[#This Row],[risk_score]]&gt;=3,"Medium","Low"))</f>
        <v>Low</v>
      </c>
    </row>
    <row r="1834" spans="1:22" x14ac:dyDescent="0.3">
      <c r="A1834" t="s">
        <v>448</v>
      </c>
      <c r="B1834" t="s">
        <v>17</v>
      </c>
      <c r="C1834" t="s">
        <v>18</v>
      </c>
      <c r="D1834" s="3">
        <v>75.84</v>
      </c>
      <c r="E1834" s="3">
        <v>6.863944117</v>
      </c>
      <c r="F1834" s="3">
        <v>5.905718501</v>
      </c>
      <c r="G1834" s="3">
        <v>14.8</v>
      </c>
      <c r="H1834" s="3">
        <v>51.7</v>
      </c>
      <c r="I1834" s="3">
        <v>41.2</v>
      </c>
      <c r="J1834" s="3">
        <v>0.70799999999999996</v>
      </c>
      <c r="K1834" s="3">
        <v>30.59</v>
      </c>
      <c r="L1834" s="3">
        <v>26605</v>
      </c>
      <c r="M1834" s="3" t="s">
        <v>111</v>
      </c>
      <c r="N1834" s="3">
        <v>16.44955444</v>
      </c>
      <c r="O1834" s="3">
        <v>2.52</v>
      </c>
      <c r="P1834" t="s">
        <v>21</v>
      </c>
      <c r="Q1834" s="3">
        <f t="shared" si="56"/>
        <v>2</v>
      </c>
      <c r="R1834" s="3">
        <f t="shared" si="57"/>
        <v>0</v>
      </c>
      <c r="S1834" s="3">
        <f>IF(Machine_Downtime[[#This Row],[Coolant_Temperature]]&gt;18,2,0)</f>
        <v>0</v>
      </c>
      <c r="T1834" s="3">
        <f>IF(Machine_Downtime[[#This Row],[Torque]]&gt;24,2,0)</f>
        <v>0</v>
      </c>
      <c r="U1834" s="3">
        <f>Machine_Downtime[[#This Row],[torque_risk]]+Machine_Downtime[[#This Row],[temperature_risk]]+Machine_Downtime[[#This Row],[splindle_speed_risk]]+Machine_Downtime[[#This Row],[pressure_risk]]</f>
        <v>2</v>
      </c>
      <c r="V1834" s="3" t="str">
        <f>IF(Machine_Downtime[[#This Row],[risk_score]]&gt;=5,"High",IF(Machine_Downtime[[#This Row],[risk_score]]&gt;=3,"Medium","Low"))</f>
        <v>Low</v>
      </c>
    </row>
    <row r="1835" spans="1:22" x14ac:dyDescent="0.3">
      <c r="A1835" t="s">
        <v>448</v>
      </c>
      <c r="B1835" t="s">
        <v>28</v>
      </c>
      <c r="C1835" t="s">
        <v>29</v>
      </c>
      <c r="D1835" s="3">
        <v>134.02000000000001</v>
      </c>
      <c r="E1835" s="3">
        <v>6.863944117</v>
      </c>
      <c r="F1835" s="3">
        <v>6.1645628029999999</v>
      </c>
      <c r="G1835" s="3">
        <v>30.3</v>
      </c>
      <c r="H1835" s="3">
        <v>48.1</v>
      </c>
      <c r="I1835" s="3">
        <v>29.5</v>
      </c>
      <c r="J1835" s="3">
        <v>1.274</v>
      </c>
      <c r="K1835" s="3">
        <v>26.693000000000001</v>
      </c>
      <c r="L1835" s="3">
        <v>20504</v>
      </c>
      <c r="M1835" s="3" t="s">
        <v>124</v>
      </c>
      <c r="N1835" s="3">
        <v>25.13965245</v>
      </c>
      <c r="O1835" s="3">
        <v>3.67</v>
      </c>
      <c r="P1835" t="s">
        <v>21</v>
      </c>
      <c r="Q1835" s="3">
        <f t="shared" si="56"/>
        <v>0</v>
      </c>
      <c r="R1835" s="3">
        <f t="shared" si="57"/>
        <v>2</v>
      </c>
      <c r="S1835" s="3">
        <f>IF(Machine_Downtime[[#This Row],[Coolant_Temperature]]&gt;18,2,0)</f>
        <v>2</v>
      </c>
      <c r="T1835" s="3">
        <f>IF(Machine_Downtime[[#This Row],[Torque]]&gt;24,2,0)</f>
        <v>2</v>
      </c>
      <c r="U1835" s="3">
        <f>Machine_Downtime[[#This Row],[torque_risk]]+Machine_Downtime[[#This Row],[temperature_risk]]+Machine_Downtime[[#This Row],[splindle_speed_risk]]+Machine_Downtime[[#This Row],[pressure_risk]]</f>
        <v>6</v>
      </c>
      <c r="V1835" s="3" t="str">
        <f>IF(Machine_Downtime[[#This Row],[risk_score]]&gt;=5,"High",IF(Machine_Downtime[[#This Row],[risk_score]]&gt;=3,"Medium","Low"))</f>
        <v>High</v>
      </c>
    </row>
    <row r="1836" spans="1:22" x14ac:dyDescent="0.3">
      <c r="A1836" t="s">
        <v>448</v>
      </c>
      <c r="B1836" t="s">
        <v>28</v>
      </c>
      <c r="C1836" t="s">
        <v>29</v>
      </c>
      <c r="D1836" s="3">
        <v>134.54</v>
      </c>
      <c r="E1836" s="3">
        <v>4.7025527269999996</v>
      </c>
      <c r="F1836" s="3">
        <v>6.0913189729999999</v>
      </c>
      <c r="G1836" s="3">
        <v>24.4</v>
      </c>
      <c r="H1836" s="3">
        <v>47.8</v>
      </c>
      <c r="I1836" s="3">
        <v>34.5</v>
      </c>
      <c r="J1836" s="3">
        <v>1.1040000000000001</v>
      </c>
      <c r="K1836" s="3">
        <v>19.905999999999999</v>
      </c>
      <c r="L1836" s="3">
        <v>21951</v>
      </c>
      <c r="M1836" s="3" t="s">
        <v>149</v>
      </c>
      <c r="N1836" s="3">
        <v>25.14759798</v>
      </c>
      <c r="O1836" s="3">
        <v>3.69</v>
      </c>
      <c r="P1836" t="s">
        <v>21</v>
      </c>
      <c r="Q1836" s="3">
        <f t="shared" si="56"/>
        <v>0</v>
      </c>
      <c r="R1836" s="3">
        <f t="shared" si="57"/>
        <v>2</v>
      </c>
      <c r="S1836" s="3">
        <f>IF(Machine_Downtime[[#This Row],[Coolant_Temperature]]&gt;18,2,0)</f>
        <v>2</v>
      </c>
      <c r="T1836" s="3">
        <f>IF(Machine_Downtime[[#This Row],[Torque]]&gt;24,2,0)</f>
        <v>2</v>
      </c>
      <c r="U1836" s="3">
        <f>Machine_Downtime[[#This Row],[torque_risk]]+Machine_Downtime[[#This Row],[temperature_risk]]+Machine_Downtime[[#This Row],[splindle_speed_risk]]+Machine_Downtime[[#This Row],[pressure_risk]]</f>
        <v>6</v>
      </c>
      <c r="V1836" s="3" t="str">
        <f>IF(Machine_Downtime[[#This Row],[risk_score]]&gt;=5,"High",IF(Machine_Downtime[[#This Row],[risk_score]]&gt;=3,"Medium","Low"))</f>
        <v>High</v>
      </c>
    </row>
    <row r="1837" spans="1:22" x14ac:dyDescent="0.3">
      <c r="A1837" t="s">
        <v>448</v>
      </c>
      <c r="B1837" t="s">
        <v>23</v>
      </c>
      <c r="C1837" t="s">
        <v>24</v>
      </c>
      <c r="D1837" s="3">
        <v>98.7</v>
      </c>
      <c r="E1837" s="3">
        <v>4.7061495329999996</v>
      </c>
      <c r="F1837" s="3">
        <v>5.7410879440000002</v>
      </c>
      <c r="G1837" s="3">
        <v>25.6</v>
      </c>
      <c r="H1837" s="3" t="s">
        <v>33</v>
      </c>
      <c r="I1837" s="3">
        <v>28.7</v>
      </c>
      <c r="J1837" s="3">
        <v>0.41299999999999998</v>
      </c>
      <c r="K1837" s="3">
        <v>19.937999999999999</v>
      </c>
      <c r="L1837" s="3">
        <v>27957</v>
      </c>
      <c r="M1837" s="3" t="s">
        <v>178</v>
      </c>
      <c r="N1837" s="3">
        <v>25.12377644</v>
      </c>
      <c r="O1837" s="3">
        <v>3.67</v>
      </c>
      <c r="P1837" t="s">
        <v>21</v>
      </c>
      <c r="Q1837" s="3">
        <f t="shared" si="56"/>
        <v>0</v>
      </c>
      <c r="R1837" s="3">
        <f t="shared" si="57"/>
        <v>2</v>
      </c>
      <c r="S1837" s="3">
        <f>IF(Machine_Downtime[[#This Row],[Coolant_Temperature]]&gt;18,2,0)</f>
        <v>2</v>
      </c>
      <c r="T1837" s="3">
        <f>IF(Machine_Downtime[[#This Row],[Torque]]&gt;24,2,0)</f>
        <v>2</v>
      </c>
      <c r="U1837" s="3">
        <f>Machine_Downtime[[#This Row],[torque_risk]]+Machine_Downtime[[#This Row],[temperature_risk]]+Machine_Downtime[[#This Row],[splindle_speed_risk]]+Machine_Downtime[[#This Row],[pressure_risk]]</f>
        <v>6</v>
      </c>
      <c r="V1837" s="3" t="str">
        <f>IF(Machine_Downtime[[#This Row],[risk_score]]&gt;=5,"High",IF(Machine_Downtime[[#This Row],[risk_score]]&gt;=3,"Medium","Low"))</f>
        <v>High</v>
      </c>
    </row>
    <row r="1838" spans="1:22" x14ac:dyDescent="0.3">
      <c r="A1838" t="s">
        <v>448</v>
      </c>
      <c r="B1838" t="s">
        <v>17</v>
      </c>
      <c r="C1838" t="s">
        <v>18</v>
      </c>
      <c r="D1838" s="3">
        <v>60.43</v>
      </c>
      <c r="E1838" s="3">
        <v>4.7075316279999999</v>
      </c>
      <c r="F1838" s="3">
        <v>6.5749765470000003</v>
      </c>
      <c r="G1838" s="3">
        <v>20.6</v>
      </c>
      <c r="H1838" s="3">
        <v>47.6</v>
      </c>
      <c r="I1838" s="3">
        <v>33.5</v>
      </c>
      <c r="J1838" s="3">
        <v>1.56</v>
      </c>
      <c r="K1838" s="3">
        <v>28.719000000000001</v>
      </c>
      <c r="L1838" s="3">
        <v>27957</v>
      </c>
      <c r="M1838" s="3" t="s">
        <v>198</v>
      </c>
      <c r="N1838" s="3">
        <v>14.202889730000001</v>
      </c>
      <c r="O1838" s="3">
        <v>2.81</v>
      </c>
      <c r="P1838" t="s">
        <v>21</v>
      </c>
      <c r="Q1838" s="3">
        <f t="shared" si="56"/>
        <v>2</v>
      </c>
      <c r="R1838" s="3">
        <f t="shared" si="57"/>
        <v>2</v>
      </c>
      <c r="S1838" s="3">
        <f>IF(Machine_Downtime[[#This Row],[Coolant_Temperature]]&gt;18,2,0)</f>
        <v>2</v>
      </c>
      <c r="T1838" s="3">
        <f>IF(Machine_Downtime[[#This Row],[Torque]]&gt;24,2,0)</f>
        <v>0</v>
      </c>
      <c r="U1838" s="3">
        <f>Machine_Downtime[[#This Row],[torque_risk]]+Machine_Downtime[[#This Row],[temperature_risk]]+Machine_Downtime[[#This Row],[splindle_speed_risk]]+Machine_Downtime[[#This Row],[pressure_risk]]</f>
        <v>6</v>
      </c>
      <c r="V1838" s="3" t="str">
        <f>IF(Machine_Downtime[[#This Row],[risk_score]]&gt;=5,"High",IF(Machine_Downtime[[#This Row],[risk_score]]&gt;=3,"Medium","Low"))</f>
        <v>High</v>
      </c>
    </row>
    <row r="1839" spans="1:22" x14ac:dyDescent="0.3">
      <c r="A1839" t="s">
        <v>449</v>
      </c>
      <c r="B1839" t="s">
        <v>17</v>
      </c>
      <c r="C1839" t="s">
        <v>18</v>
      </c>
      <c r="D1839" s="3">
        <v>91.59</v>
      </c>
      <c r="E1839" s="3">
        <v>4.8425205299999998</v>
      </c>
      <c r="F1839" s="3">
        <v>7.2354653649999996</v>
      </c>
      <c r="G1839" s="3">
        <v>26.8</v>
      </c>
      <c r="H1839" s="3" t="s">
        <v>97</v>
      </c>
      <c r="I1839" s="3">
        <v>33.9</v>
      </c>
      <c r="J1839" s="3">
        <v>1.111</v>
      </c>
      <c r="K1839" s="3">
        <v>11.935</v>
      </c>
      <c r="L1839" s="3">
        <v>23432</v>
      </c>
      <c r="M1839" s="3" t="s">
        <v>239</v>
      </c>
      <c r="N1839" s="3">
        <v>27.890518199999999</v>
      </c>
      <c r="O1839" s="3">
        <v>3.91</v>
      </c>
      <c r="P1839" t="s">
        <v>21</v>
      </c>
      <c r="Q1839" s="3">
        <f t="shared" si="56"/>
        <v>0</v>
      </c>
      <c r="R1839" s="3">
        <f t="shared" si="57"/>
        <v>2</v>
      </c>
      <c r="S1839" s="3">
        <f>IF(Machine_Downtime[[#This Row],[Coolant_Temperature]]&gt;18,2,0)</f>
        <v>2</v>
      </c>
      <c r="T1839" s="3">
        <f>IF(Machine_Downtime[[#This Row],[Torque]]&gt;24,2,0)</f>
        <v>2</v>
      </c>
      <c r="U1839" s="3">
        <f>Machine_Downtime[[#This Row],[torque_risk]]+Machine_Downtime[[#This Row],[temperature_risk]]+Machine_Downtime[[#This Row],[splindle_speed_risk]]+Machine_Downtime[[#This Row],[pressure_risk]]</f>
        <v>6</v>
      </c>
      <c r="V1839" s="3" t="str">
        <f>IF(Machine_Downtime[[#This Row],[risk_score]]&gt;=5,"High",IF(Machine_Downtime[[#This Row],[risk_score]]&gt;=3,"Medium","Low"))</f>
        <v>High</v>
      </c>
    </row>
    <row r="1840" spans="1:22" x14ac:dyDescent="0.3">
      <c r="A1840" t="s">
        <v>449</v>
      </c>
      <c r="B1840" t="s">
        <v>17</v>
      </c>
      <c r="C1840" t="s">
        <v>18</v>
      </c>
      <c r="D1840" s="3">
        <v>71.040000000000006</v>
      </c>
      <c r="E1840" s="3">
        <v>4.2724780510000002</v>
      </c>
      <c r="F1840" s="3">
        <v>7.1870475239999996</v>
      </c>
      <c r="G1840" s="3">
        <v>26.4</v>
      </c>
      <c r="H1840" s="3">
        <v>45.4</v>
      </c>
      <c r="I1840" s="3">
        <v>28.9</v>
      </c>
      <c r="J1840" s="3">
        <v>1.2150000000000001</v>
      </c>
      <c r="K1840" s="3">
        <v>21.434999999999999</v>
      </c>
      <c r="L1840" s="3">
        <v>20504</v>
      </c>
      <c r="M1840" s="3" t="s">
        <v>202</v>
      </c>
      <c r="N1840" s="3">
        <v>27.8840021</v>
      </c>
      <c r="O1840" s="3">
        <v>2.54</v>
      </c>
      <c r="P1840" t="s">
        <v>21</v>
      </c>
      <c r="Q1840" s="3">
        <f t="shared" si="56"/>
        <v>2</v>
      </c>
      <c r="R1840" s="3">
        <f t="shared" si="57"/>
        <v>2</v>
      </c>
      <c r="S1840" s="3">
        <f>IF(Machine_Downtime[[#This Row],[Coolant_Temperature]]&gt;18,2,0)</f>
        <v>2</v>
      </c>
      <c r="T1840" s="3">
        <f>IF(Machine_Downtime[[#This Row],[Torque]]&gt;24,2,0)</f>
        <v>2</v>
      </c>
      <c r="U1840" s="3">
        <f>Machine_Downtime[[#This Row],[torque_risk]]+Machine_Downtime[[#This Row],[temperature_risk]]+Machine_Downtime[[#This Row],[splindle_speed_risk]]+Machine_Downtime[[#This Row],[pressure_risk]]</f>
        <v>8</v>
      </c>
      <c r="V1840" s="3" t="str">
        <f>IF(Machine_Downtime[[#This Row],[risk_score]]&gt;=5,"High",IF(Machine_Downtime[[#This Row],[risk_score]]&gt;=3,"Medium","Low"))</f>
        <v>High</v>
      </c>
    </row>
    <row r="1841" spans="1:22" x14ac:dyDescent="0.3">
      <c r="A1841" t="s">
        <v>449</v>
      </c>
      <c r="B1841" t="s">
        <v>17</v>
      </c>
      <c r="C1841" t="s">
        <v>18</v>
      </c>
      <c r="D1841" s="3">
        <v>141.13999999999999</v>
      </c>
      <c r="E1841" s="3">
        <v>4.3023124250000002</v>
      </c>
      <c r="F1841" s="3">
        <v>6.6882365159999999</v>
      </c>
      <c r="G1841" s="3">
        <v>22.2</v>
      </c>
      <c r="H1841" s="3" t="s">
        <v>19</v>
      </c>
      <c r="I1841" s="3">
        <v>38.9</v>
      </c>
      <c r="J1841" s="3">
        <v>0.95099999999999996</v>
      </c>
      <c r="K1841" s="3">
        <v>22.629000000000001</v>
      </c>
      <c r="L1841" s="3">
        <v>17220</v>
      </c>
      <c r="M1841" s="3" t="s">
        <v>160</v>
      </c>
      <c r="N1841" s="3">
        <v>17.899311019999999</v>
      </c>
      <c r="O1841" s="3">
        <v>2.44</v>
      </c>
      <c r="P1841" t="s">
        <v>21</v>
      </c>
      <c r="Q1841" s="3">
        <f t="shared" si="56"/>
        <v>0</v>
      </c>
      <c r="R1841" s="3">
        <f t="shared" si="57"/>
        <v>2</v>
      </c>
      <c r="S1841" s="3">
        <f>IF(Machine_Downtime[[#This Row],[Coolant_Temperature]]&gt;18,2,0)</f>
        <v>2</v>
      </c>
      <c r="T1841" s="3">
        <f>IF(Machine_Downtime[[#This Row],[Torque]]&gt;24,2,0)</f>
        <v>0</v>
      </c>
      <c r="U1841" s="3">
        <f>Machine_Downtime[[#This Row],[torque_risk]]+Machine_Downtime[[#This Row],[temperature_risk]]+Machine_Downtime[[#This Row],[splindle_speed_risk]]+Machine_Downtime[[#This Row],[pressure_risk]]</f>
        <v>4</v>
      </c>
      <c r="V1841" s="3" t="str">
        <f>IF(Machine_Downtime[[#This Row],[risk_score]]&gt;=5,"High",IF(Machine_Downtime[[#This Row],[risk_score]]&gt;=3,"Medium","Low"))</f>
        <v>Medium</v>
      </c>
    </row>
    <row r="1842" spans="1:22" x14ac:dyDescent="0.3">
      <c r="A1842" t="s">
        <v>449</v>
      </c>
      <c r="B1842" t="s">
        <v>17</v>
      </c>
      <c r="C1842" t="s">
        <v>18</v>
      </c>
      <c r="D1842" s="3">
        <v>141.13999999999999</v>
      </c>
      <c r="E1842" s="3">
        <v>4.2697344780000002</v>
      </c>
      <c r="F1842" s="3">
        <v>6.5904976199999998</v>
      </c>
      <c r="G1842" s="3" t="s">
        <v>50</v>
      </c>
      <c r="H1842" s="3">
        <v>40.700000000000003</v>
      </c>
      <c r="I1842" s="3">
        <v>35.4</v>
      </c>
      <c r="J1842" s="3">
        <v>1.073</v>
      </c>
      <c r="K1842" s="3">
        <v>16.704999999999998</v>
      </c>
      <c r="L1842" s="3">
        <v>25528</v>
      </c>
      <c r="M1842" s="3" t="s">
        <v>197</v>
      </c>
      <c r="N1842" s="3">
        <v>27.8986676</v>
      </c>
      <c r="O1842" s="3">
        <v>3.55</v>
      </c>
      <c r="P1842" t="s">
        <v>21</v>
      </c>
      <c r="Q1842" s="3">
        <f t="shared" si="56"/>
        <v>0</v>
      </c>
      <c r="R1842" s="3">
        <f t="shared" si="57"/>
        <v>0</v>
      </c>
      <c r="S1842" s="3">
        <f>IF(Machine_Downtime[[#This Row],[Coolant_Temperature]]&gt;18,2,0)</f>
        <v>2</v>
      </c>
      <c r="T1842" s="3">
        <f>IF(Machine_Downtime[[#This Row],[Torque]]&gt;24,2,0)</f>
        <v>2</v>
      </c>
      <c r="U1842" s="3">
        <f>Machine_Downtime[[#This Row],[torque_risk]]+Machine_Downtime[[#This Row],[temperature_risk]]+Machine_Downtime[[#This Row],[splindle_speed_risk]]+Machine_Downtime[[#This Row],[pressure_risk]]</f>
        <v>4</v>
      </c>
      <c r="V1842" s="3" t="str">
        <f>IF(Machine_Downtime[[#This Row],[risk_score]]&gt;=5,"High",IF(Machine_Downtime[[#This Row],[risk_score]]&gt;=3,"Medium","Low"))</f>
        <v>Medium</v>
      </c>
    </row>
    <row r="1843" spans="1:22" x14ac:dyDescent="0.3">
      <c r="A1843" t="s">
        <v>449</v>
      </c>
      <c r="B1843" t="s">
        <v>28</v>
      </c>
      <c r="C1843" t="s">
        <v>29</v>
      </c>
      <c r="D1843" s="3">
        <v>99.58</v>
      </c>
      <c r="E1843" s="3">
        <v>4.5668539020000001</v>
      </c>
      <c r="F1843" s="3">
        <v>6.1721950550000004</v>
      </c>
      <c r="G1843" s="3">
        <v>6.7</v>
      </c>
      <c r="H1843" s="3">
        <v>48.8</v>
      </c>
      <c r="I1843" s="3">
        <v>33.5</v>
      </c>
      <c r="J1843" s="3">
        <v>1.391</v>
      </c>
      <c r="K1843" s="3">
        <v>20.832999999999998</v>
      </c>
      <c r="L1843" s="3">
        <v>21951</v>
      </c>
      <c r="M1843" s="3" t="s">
        <v>225</v>
      </c>
      <c r="N1843" s="3">
        <v>27.86935201</v>
      </c>
      <c r="O1843" s="3">
        <v>3.55</v>
      </c>
      <c r="P1843" t="s">
        <v>21</v>
      </c>
      <c r="Q1843" s="3">
        <f t="shared" si="56"/>
        <v>0</v>
      </c>
      <c r="R1843" s="3">
        <f t="shared" si="57"/>
        <v>2</v>
      </c>
      <c r="S1843" s="3">
        <f>IF(Machine_Downtime[[#This Row],[Coolant_Temperature]]&gt;18,2,0)</f>
        <v>0</v>
      </c>
      <c r="T1843" s="3">
        <f>IF(Machine_Downtime[[#This Row],[Torque]]&gt;24,2,0)</f>
        <v>2</v>
      </c>
      <c r="U1843" s="3">
        <f>Machine_Downtime[[#This Row],[torque_risk]]+Machine_Downtime[[#This Row],[temperature_risk]]+Machine_Downtime[[#This Row],[splindle_speed_risk]]+Machine_Downtime[[#This Row],[pressure_risk]]</f>
        <v>4</v>
      </c>
      <c r="V1843" s="3" t="str">
        <f>IF(Machine_Downtime[[#This Row],[risk_score]]&gt;=5,"High",IF(Machine_Downtime[[#This Row],[risk_score]]&gt;=3,"Medium","Low"))</f>
        <v>Medium</v>
      </c>
    </row>
    <row r="1844" spans="1:22" x14ac:dyDescent="0.3">
      <c r="A1844" t="s">
        <v>449</v>
      </c>
      <c r="B1844" t="s">
        <v>23</v>
      </c>
      <c r="C1844" t="s">
        <v>24</v>
      </c>
      <c r="D1844" s="3">
        <v>98.73</v>
      </c>
      <c r="E1844" s="3">
        <v>6.8394131590000002</v>
      </c>
      <c r="F1844" s="3">
        <v>7.2792143180000002</v>
      </c>
      <c r="G1844" s="3">
        <v>15.3</v>
      </c>
      <c r="H1844" s="3">
        <v>44.6</v>
      </c>
      <c r="I1844" s="3">
        <v>33.4</v>
      </c>
      <c r="J1844" s="3">
        <v>1.1990000000000001</v>
      </c>
      <c r="K1844" s="3">
        <v>17.382000000000001</v>
      </c>
      <c r="L1844" s="3">
        <v>17103</v>
      </c>
      <c r="M1844" s="3" t="s">
        <v>311</v>
      </c>
      <c r="N1844" s="3">
        <v>27.913348540000001</v>
      </c>
      <c r="O1844" s="3">
        <v>3.55</v>
      </c>
      <c r="P1844" t="s">
        <v>21</v>
      </c>
      <c r="Q1844" s="3">
        <f t="shared" si="56"/>
        <v>0</v>
      </c>
      <c r="R1844" s="3">
        <f t="shared" si="57"/>
        <v>2</v>
      </c>
      <c r="S1844" s="3">
        <f>IF(Machine_Downtime[[#This Row],[Coolant_Temperature]]&gt;18,2,0)</f>
        <v>0</v>
      </c>
      <c r="T1844" s="3">
        <f>IF(Machine_Downtime[[#This Row],[Torque]]&gt;24,2,0)</f>
        <v>2</v>
      </c>
      <c r="U1844" s="3">
        <f>Machine_Downtime[[#This Row],[torque_risk]]+Machine_Downtime[[#This Row],[temperature_risk]]+Machine_Downtime[[#This Row],[splindle_speed_risk]]+Machine_Downtime[[#This Row],[pressure_risk]]</f>
        <v>4</v>
      </c>
      <c r="V1844" s="3" t="str">
        <f>IF(Machine_Downtime[[#This Row],[risk_score]]&gt;=5,"High",IF(Machine_Downtime[[#This Row],[risk_score]]&gt;=3,"Medium","Low"))</f>
        <v>Medium</v>
      </c>
    </row>
    <row r="1845" spans="1:22" x14ac:dyDescent="0.3">
      <c r="A1845" t="s">
        <v>449</v>
      </c>
      <c r="B1845" t="s">
        <v>28</v>
      </c>
      <c r="C1845" t="s">
        <v>29</v>
      </c>
      <c r="D1845" s="3">
        <v>125.95</v>
      </c>
      <c r="E1845" s="3">
        <v>4.2998314100000004</v>
      </c>
      <c r="F1845" s="3">
        <v>6.3317571189999997</v>
      </c>
      <c r="G1845" s="3">
        <v>26.4</v>
      </c>
      <c r="H1845" s="3">
        <v>43.6</v>
      </c>
      <c r="I1845" s="3">
        <v>36.799999999999997</v>
      </c>
      <c r="J1845" s="3">
        <v>1.0580000000000001</v>
      </c>
      <c r="K1845" s="3">
        <v>25.253</v>
      </c>
      <c r="L1845" s="3">
        <v>17919</v>
      </c>
      <c r="M1845" s="3" t="s">
        <v>346</v>
      </c>
      <c r="N1845" s="3">
        <v>27.72691369</v>
      </c>
      <c r="O1845" s="3">
        <v>3.55</v>
      </c>
      <c r="P1845" t="s">
        <v>21</v>
      </c>
      <c r="Q1845" s="3">
        <f t="shared" si="56"/>
        <v>0</v>
      </c>
      <c r="R1845" s="3">
        <f t="shared" si="57"/>
        <v>0</v>
      </c>
      <c r="S1845" s="3">
        <f>IF(Machine_Downtime[[#This Row],[Coolant_Temperature]]&gt;18,2,0)</f>
        <v>2</v>
      </c>
      <c r="T1845" s="3">
        <f>IF(Machine_Downtime[[#This Row],[Torque]]&gt;24,2,0)</f>
        <v>2</v>
      </c>
      <c r="U1845" s="3">
        <f>Machine_Downtime[[#This Row],[torque_risk]]+Machine_Downtime[[#This Row],[temperature_risk]]+Machine_Downtime[[#This Row],[splindle_speed_risk]]+Machine_Downtime[[#This Row],[pressure_risk]]</f>
        <v>4</v>
      </c>
      <c r="V1845" s="3" t="str">
        <f>IF(Machine_Downtime[[#This Row],[risk_score]]&gt;=5,"High",IF(Machine_Downtime[[#This Row],[risk_score]]&gt;=3,"Medium","Low"))</f>
        <v>Medium</v>
      </c>
    </row>
    <row r="1846" spans="1:22" x14ac:dyDescent="0.3">
      <c r="A1846" t="s">
        <v>449</v>
      </c>
      <c r="B1846" t="s">
        <v>17</v>
      </c>
      <c r="C1846" t="s">
        <v>18</v>
      </c>
      <c r="D1846" s="3">
        <v>64.81</v>
      </c>
      <c r="E1846" s="3">
        <v>4.3030643900000003</v>
      </c>
      <c r="F1846" s="3">
        <v>6.4629976359999999</v>
      </c>
      <c r="G1846" s="3">
        <v>4.5999999999999996</v>
      </c>
      <c r="H1846" s="3">
        <v>53.3</v>
      </c>
      <c r="I1846" s="3">
        <v>38.9</v>
      </c>
      <c r="J1846" s="3">
        <v>1.085</v>
      </c>
      <c r="K1846" s="3">
        <v>9.7059999999999995</v>
      </c>
      <c r="L1846" s="3">
        <v>25528</v>
      </c>
      <c r="M1846" s="3" t="s">
        <v>65</v>
      </c>
      <c r="N1846" s="3">
        <v>27.720473810000001</v>
      </c>
      <c r="O1846" s="3">
        <v>3.49</v>
      </c>
      <c r="P1846" t="s">
        <v>21</v>
      </c>
      <c r="Q1846" s="3">
        <f t="shared" si="56"/>
        <v>2</v>
      </c>
      <c r="R1846" s="3">
        <f t="shared" si="57"/>
        <v>0</v>
      </c>
      <c r="S1846" s="3">
        <f>IF(Machine_Downtime[[#This Row],[Coolant_Temperature]]&gt;18,2,0)</f>
        <v>0</v>
      </c>
      <c r="T1846" s="3">
        <f>IF(Machine_Downtime[[#This Row],[Torque]]&gt;24,2,0)</f>
        <v>2</v>
      </c>
      <c r="U1846" s="3">
        <f>Machine_Downtime[[#This Row],[torque_risk]]+Machine_Downtime[[#This Row],[temperature_risk]]+Machine_Downtime[[#This Row],[splindle_speed_risk]]+Machine_Downtime[[#This Row],[pressure_risk]]</f>
        <v>4</v>
      </c>
      <c r="V1846" s="3" t="str">
        <f>IF(Machine_Downtime[[#This Row],[risk_score]]&gt;=5,"High",IF(Machine_Downtime[[#This Row],[risk_score]]&gt;=3,"Medium","Low"))</f>
        <v>Medium</v>
      </c>
    </row>
    <row r="1847" spans="1:22" x14ac:dyDescent="0.3">
      <c r="A1847" t="s">
        <v>449</v>
      </c>
      <c r="B1847" t="s">
        <v>23</v>
      </c>
      <c r="C1847" t="s">
        <v>24</v>
      </c>
      <c r="D1847" s="3">
        <v>86.26</v>
      </c>
      <c r="E1847" s="3">
        <v>4.2693788039999996</v>
      </c>
      <c r="F1847" s="3">
        <v>6.1900237950000001</v>
      </c>
      <c r="G1847" s="3" t="s">
        <v>275</v>
      </c>
      <c r="H1847" s="3">
        <v>43.8</v>
      </c>
      <c r="I1847" s="3">
        <v>30.6</v>
      </c>
      <c r="J1847" s="3">
        <v>1.571</v>
      </c>
      <c r="K1847" s="3">
        <v>30.863</v>
      </c>
      <c r="L1847" s="3">
        <v>17106</v>
      </c>
      <c r="M1847" s="3" t="s">
        <v>58</v>
      </c>
      <c r="N1847" s="3">
        <v>15.900716149999999</v>
      </c>
      <c r="O1847" s="3">
        <v>2.39</v>
      </c>
      <c r="P1847" t="s">
        <v>21</v>
      </c>
      <c r="Q1847" s="3">
        <f t="shared" si="56"/>
        <v>2</v>
      </c>
      <c r="R1847" s="3">
        <f t="shared" si="57"/>
        <v>2</v>
      </c>
      <c r="S1847" s="3">
        <f>IF(Machine_Downtime[[#This Row],[Coolant_Temperature]]&gt;18,2,0)</f>
        <v>2</v>
      </c>
      <c r="T1847" s="3">
        <f>IF(Machine_Downtime[[#This Row],[Torque]]&gt;24,2,0)</f>
        <v>0</v>
      </c>
      <c r="U1847" s="3">
        <f>Machine_Downtime[[#This Row],[torque_risk]]+Machine_Downtime[[#This Row],[temperature_risk]]+Machine_Downtime[[#This Row],[splindle_speed_risk]]+Machine_Downtime[[#This Row],[pressure_risk]]</f>
        <v>6</v>
      </c>
      <c r="V1847" s="3" t="str">
        <f>IF(Machine_Downtime[[#This Row],[risk_score]]&gt;=5,"High",IF(Machine_Downtime[[#This Row],[risk_score]]&gt;=3,"Medium","Low"))</f>
        <v>High</v>
      </c>
    </row>
    <row r="1848" spans="1:22" x14ac:dyDescent="0.3">
      <c r="A1848" t="s">
        <v>449</v>
      </c>
      <c r="B1848" t="s">
        <v>17</v>
      </c>
      <c r="C1848" t="s">
        <v>18</v>
      </c>
      <c r="D1848" s="3">
        <v>134.54</v>
      </c>
      <c r="E1848" s="3">
        <v>4.3267241609999996</v>
      </c>
      <c r="F1848" s="3">
        <v>6.3969759640000001</v>
      </c>
      <c r="G1848" s="3">
        <v>4.8</v>
      </c>
      <c r="H1848" s="3">
        <v>46.1</v>
      </c>
      <c r="I1848" s="3">
        <v>34.299999999999997</v>
      </c>
      <c r="J1848" s="3">
        <v>1.274</v>
      </c>
      <c r="K1848" s="3">
        <v>18.309999999999999</v>
      </c>
      <c r="L1848" s="3">
        <v>17359</v>
      </c>
      <c r="M1848" s="3" t="s">
        <v>38</v>
      </c>
      <c r="N1848" s="3">
        <v>14.202889730000001</v>
      </c>
      <c r="O1848" s="3">
        <v>2.5</v>
      </c>
      <c r="P1848" t="s">
        <v>21</v>
      </c>
      <c r="Q1848" s="3">
        <f t="shared" si="56"/>
        <v>0</v>
      </c>
      <c r="R1848" s="3">
        <f t="shared" si="57"/>
        <v>0</v>
      </c>
      <c r="S1848" s="3">
        <f>IF(Machine_Downtime[[#This Row],[Coolant_Temperature]]&gt;18,2,0)</f>
        <v>0</v>
      </c>
      <c r="T1848" s="3">
        <f>IF(Machine_Downtime[[#This Row],[Torque]]&gt;24,2,0)</f>
        <v>0</v>
      </c>
      <c r="U1848" s="3">
        <f>Machine_Downtime[[#This Row],[torque_risk]]+Machine_Downtime[[#This Row],[temperature_risk]]+Machine_Downtime[[#This Row],[splindle_speed_risk]]+Machine_Downtime[[#This Row],[pressure_risk]]</f>
        <v>0</v>
      </c>
      <c r="V1848" s="3" t="str">
        <f>IF(Machine_Downtime[[#This Row],[risk_score]]&gt;=5,"High",IF(Machine_Downtime[[#This Row],[risk_score]]&gt;=3,"Medium","Low"))</f>
        <v>Low</v>
      </c>
    </row>
    <row r="1849" spans="1:22" x14ac:dyDescent="0.3">
      <c r="A1849" t="s">
        <v>449</v>
      </c>
      <c r="B1849" t="s">
        <v>28</v>
      </c>
      <c r="C1849" t="s">
        <v>29</v>
      </c>
      <c r="D1849" s="3">
        <v>97.12</v>
      </c>
      <c r="E1849" s="3">
        <v>5.5678565730000003</v>
      </c>
      <c r="F1849" s="3">
        <v>6.6956205850000003</v>
      </c>
      <c r="G1849" s="3">
        <v>25.6</v>
      </c>
      <c r="H1849" s="3">
        <v>47.5</v>
      </c>
      <c r="I1849" s="3">
        <v>34.799999999999997</v>
      </c>
      <c r="J1849" s="3">
        <v>0.69299999999999995</v>
      </c>
      <c r="K1849" s="3">
        <v>35.143999999999998</v>
      </c>
      <c r="L1849" s="3">
        <v>20504</v>
      </c>
      <c r="M1849" s="3" t="s">
        <v>323</v>
      </c>
      <c r="N1849" s="3">
        <v>27.809285259999999</v>
      </c>
      <c r="O1849" s="3">
        <v>3.67</v>
      </c>
      <c r="P1849" t="s">
        <v>21</v>
      </c>
      <c r="Q1849" s="3">
        <f t="shared" si="56"/>
        <v>0</v>
      </c>
      <c r="R1849" s="3">
        <f t="shared" si="57"/>
        <v>0</v>
      </c>
      <c r="S1849" s="3">
        <f>IF(Machine_Downtime[[#This Row],[Coolant_Temperature]]&gt;18,2,0)</f>
        <v>2</v>
      </c>
      <c r="T1849" s="3">
        <f>IF(Machine_Downtime[[#This Row],[Torque]]&gt;24,2,0)</f>
        <v>2</v>
      </c>
      <c r="U1849" s="3">
        <f>Machine_Downtime[[#This Row],[torque_risk]]+Machine_Downtime[[#This Row],[temperature_risk]]+Machine_Downtime[[#This Row],[splindle_speed_risk]]+Machine_Downtime[[#This Row],[pressure_risk]]</f>
        <v>4</v>
      </c>
      <c r="V1849" s="3" t="str">
        <f>IF(Machine_Downtime[[#This Row],[risk_score]]&gt;=5,"High",IF(Machine_Downtime[[#This Row],[risk_score]]&gt;=3,"Medium","Low"))</f>
        <v>Medium</v>
      </c>
    </row>
    <row r="1850" spans="1:22" x14ac:dyDescent="0.3">
      <c r="A1850" t="s">
        <v>449</v>
      </c>
      <c r="B1850" t="s">
        <v>23</v>
      </c>
      <c r="C1850" t="s">
        <v>24</v>
      </c>
      <c r="D1850" s="3">
        <v>108.3992216</v>
      </c>
      <c r="E1850" s="3">
        <v>5.5514687150000004</v>
      </c>
      <c r="F1850" s="3">
        <v>6.4381396860000004</v>
      </c>
      <c r="G1850" s="3">
        <v>25.6</v>
      </c>
      <c r="H1850" s="3">
        <v>48.7</v>
      </c>
      <c r="I1850" s="3">
        <v>32.799999999999997</v>
      </c>
      <c r="J1850" s="3">
        <v>0.76200000000000001</v>
      </c>
      <c r="K1850" s="3">
        <v>31.952000000000002</v>
      </c>
      <c r="L1850" s="3">
        <v>22252</v>
      </c>
      <c r="M1850" s="3" t="s">
        <v>98</v>
      </c>
      <c r="N1850" s="3">
        <v>35.580333660000001</v>
      </c>
      <c r="O1850" s="3">
        <v>1.89</v>
      </c>
      <c r="P1850" t="s">
        <v>37</v>
      </c>
      <c r="Q1850" s="3">
        <f t="shared" si="56"/>
        <v>0</v>
      </c>
      <c r="R1850" s="3">
        <f t="shared" si="57"/>
        <v>2</v>
      </c>
      <c r="S1850" s="3">
        <f>IF(Machine_Downtime[[#This Row],[Coolant_Temperature]]&gt;18,2,0)</f>
        <v>2</v>
      </c>
      <c r="T1850" s="3">
        <f>IF(Machine_Downtime[[#This Row],[Torque]]&gt;24,2,0)</f>
        <v>2</v>
      </c>
      <c r="U1850" s="3">
        <f>Machine_Downtime[[#This Row],[torque_risk]]+Machine_Downtime[[#This Row],[temperature_risk]]+Machine_Downtime[[#This Row],[splindle_speed_risk]]+Machine_Downtime[[#This Row],[pressure_risk]]</f>
        <v>6</v>
      </c>
      <c r="V1850" s="3" t="str">
        <f>IF(Machine_Downtime[[#This Row],[risk_score]]&gt;=5,"High",IF(Machine_Downtime[[#This Row],[risk_score]]&gt;=3,"Medium","Low"))</f>
        <v>High</v>
      </c>
    </row>
    <row r="1851" spans="1:22" x14ac:dyDescent="0.3">
      <c r="A1851" t="s">
        <v>449</v>
      </c>
      <c r="B1851" t="s">
        <v>23</v>
      </c>
      <c r="C1851" t="s">
        <v>24</v>
      </c>
      <c r="D1851" s="3">
        <v>138.5355816</v>
      </c>
      <c r="E1851" s="3">
        <v>3.178193346</v>
      </c>
      <c r="F1851" s="3">
        <v>7.2896952840000004</v>
      </c>
      <c r="G1851" s="3">
        <v>25.6</v>
      </c>
      <c r="H1851" s="3">
        <v>51.1</v>
      </c>
      <c r="I1851" s="3">
        <v>34.6</v>
      </c>
      <c r="J1851" s="3">
        <v>0.95199999999999996</v>
      </c>
      <c r="K1851" s="3">
        <v>32.274000000000001</v>
      </c>
      <c r="L1851" s="3">
        <v>14152</v>
      </c>
      <c r="M1851" s="3" t="s">
        <v>44</v>
      </c>
      <c r="N1851" s="3">
        <v>34.973004189999997</v>
      </c>
      <c r="O1851" s="3" t="s">
        <v>81</v>
      </c>
      <c r="P1851" t="s">
        <v>37</v>
      </c>
      <c r="Q1851" s="3">
        <f t="shared" si="56"/>
        <v>0</v>
      </c>
      <c r="R1851" s="3">
        <f t="shared" si="57"/>
        <v>2</v>
      </c>
      <c r="S1851" s="3">
        <f>IF(Machine_Downtime[[#This Row],[Coolant_Temperature]]&gt;18,2,0)</f>
        <v>2</v>
      </c>
      <c r="T1851" s="3">
        <f>IF(Machine_Downtime[[#This Row],[Torque]]&gt;24,2,0)</f>
        <v>2</v>
      </c>
      <c r="U1851" s="3">
        <f>Machine_Downtime[[#This Row],[torque_risk]]+Machine_Downtime[[#This Row],[temperature_risk]]+Machine_Downtime[[#This Row],[splindle_speed_risk]]+Machine_Downtime[[#This Row],[pressure_risk]]</f>
        <v>6</v>
      </c>
      <c r="V1851" s="3" t="str">
        <f>IF(Machine_Downtime[[#This Row],[risk_score]]&gt;=5,"High",IF(Machine_Downtime[[#This Row],[risk_score]]&gt;=3,"Medium","Low"))</f>
        <v>High</v>
      </c>
    </row>
    <row r="1852" spans="1:22" x14ac:dyDescent="0.3">
      <c r="A1852" t="s">
        <v>449</v>
      </c>
      <c r="B1852" t="s">
        <v>23</v>
      </c>
      <c r="C1852" t="s">
        <v>24</v>
      </c>
      <c r="D1852" s="3">
        <v>88.279134229999997</v>
      </c>
      <c r="E1852" s="3">
        <v>3.178193346</v>
      </c>
      <c r="F1852" s="3">
        <v>6.6089398279999996</v>
      </c>
      <c r="G1852" s="3">
        <v>5.7</v>
      </c>
      <c r="H1852" s="3">
        <v>44.5</v>
      </c>
      <c r="I1852" s="3">
        <v>35.799999999999997</v>
      </c>
      <c r="J1852" s="3">
        <v>1.3169999999999999</v>
      </c>
      <c r="K1852" s="3">
        <v>32.591999999999999</v>
      </c>
      <c r="L1852" s="3">
        <v>22090</v>
      </c>
      <c r="M1852" s="3" t="s">
        <v>127</v>
      </c>
      <c r="N1852" s="3">
        <v>21.61167949</v>
      </c>
      <c r="O1852" s="3">
        <v>2.17</v>
      </c>
      <c r="P1852" t="s">
        <v>37</v>
      </c>
      <c r="Q1852" s="3">
        <f t="shared" si="56"/>
        <v>2</v>
      </c>
      <c r="R1852" s="3">
        <f t="shared" si="57"/>
        <v>0</v>
      </c>
      <c r="S1852" s="3">
        <f>IF(Machine_Downtime[[#This Row],[Coolant_Temperature]]&gt;18,2,0)</f>
        <v>0</v>
      </c>
      <c r="T1852" s="3">
        <f>IF(Machine_Downtime[[#This Row],[Torque]]&gt;24,2,0)</f>
        <v>0</v>
      </c>
      <c r="U1852" s="3">
        <f>Machine_Downtime[[#This Row],[torque_risk]]+Machine_Downtime[[#This Row],[temperature_risk]]+Machine_Downtime[[#This Row],[splindle_speed_risk]]+Machine_Downtime[[#This Row],[pressure_risk]]</f>
        <v>2</v>
      </c>
      <c r="V1852" s="3" t="str">
        <f>IF(Machine_Downtime[[#This Row],[risk_score]]&gt;=5,"High",IF(Machine_Downtime[[#This Row],[risk_score]]&gt;=3,"Medium","Low"))</f>
        <v>Low</v>
      </c>
    </row>
    <row r="1853" spans="1:22" x14ac:dyDescent="0.3">
      <c r="A1853" t="s">
        <v>449</v>
      </c>
      <c r="B1853" t="s">
        <v>23</v>
      </c>
      <c r="C1853" t="s">
        <v>24</v>
      </c>
      <c r="D1853" s="3">
        <v>82.968807900000002</v>
      </c>
      <c r="E1853" s="3">
        <v>5.5552812170000001</v>
      </c>
      <c r="F1853" s="3">
        <v>6.6147232440000003</v>
      </c>
      <c r="G1853" s="3">
        <v>25.6</v>
      </c>
      <c r="H1853" s="3">
        <v>44.2</v>
      </c>
      <c r="I1853" s="3" t="s">
        <v>109</v>
      </c>
      <c r="J1853" s="3">
        <v>1.206</v>
      </c>
      <c r="K1853" s="3">
        <v>25.46</v>
      </c>
      <c r="L1853" s="3">
        <v>22266</v>
      </c>
      <c r="M1853" s="3" t="s">
        <v>75</v>
      </c>
      <c r="N1853" s="3">
        <v>33.923365019999999</v>
      </c>
      <c r="O1853" s="3">
        <v>2.88</v>
      </c>
      <c r="P1853" t="s">
        <v>37</v>
      </c>
      <c r="Q1853" s="3">
        <f t="shared" si="56"/>
        <v>2</v>
      </c>
      <c r="R1853" s="3">
        <f t="shared" si="57"/>
        <v>2</v>
      </c>
      <c r="S1853" s="3">
        <f>IF(Machine_Downtime[[#This Row],[Coolant_Temperature]]&gt;18,2,0)</f>
        <v>2</v>
      </c>
      <c r="T1853" s="3">
        <f>IF(Machine_Downtime[[#This Row],[Torque]]&gt;24,2,0)</f>
        <v>2</v>
      </c>
      <c r="U1853" s="3">
        <f>Machine_Downtime[[#This Row],[torque_risk]]+Machine_Downtime[[#This Row],[temperature_risk]]+Machine_Downtime[[#This Row],[splindle_speed_risk]]+Machine_Downtime[[#This Row],[pressure_risk]]</f>
        <v>8</v>
      </c>
      <c r="V1853" s="3" t="str">
        <f>IF(Machine_Downtime[[#This Row],[risk_score]]&gt;=5,"High",IF(Machine_Downtime[[#This Row],[risk_score]]&gt;=3,"Medium","Low"))</f>
        <v>High</v>
      </c>
    </row>
    <row r="1854" spans="1:22" x14ac:dyDescent="0.3">
      <c r="A1854" t="s">
        <v>449</v>
      </c>
      <c r="B1854" t="s">
        <v>28</v>
      </c>
      <c r="C1854" t="s">
        <v>29</v>
      </c>
      <c r="D1854" s="3">
        <v>148.06762409999999</v>
      </c>
      <c r="E1854" s="3">
        <v>4.7983593449999997</v>
      </c>
      <c r="F1854" s="3">
        <v>5.9495191609999996</v>
      </c>
      <c r="G1854" s="3">
        <v>7.4</v>
      </c>
      <c r="H1854" s="3">
        <v>51.2</v>
      </c>
      <c r="I1854" s="3">
        <v>34.299999999999997</v>
      </c>
      <c r="J1854" s="3">
        <v>0.69199999999999995</v>
      </c>
      <c r="K1854" s="3">
        <v>29.61</v>
      </c>
      <c r="L1854" s="3">
        <v>18436</v>
      </c>
      <c r="M1854" s="3" t="s">
        <v>106</v>
      </c>
      <c r="N1854" s="3">
        <v>33.923365019999999</v>
      </c>
      <c r="O1854" s="3" t="s">
        <v>115</v>
      </c>
      <c r="P1854" t="s">
        <v>37</v>
      </c>
      <c r="Q1854" s="3">
        <f t="shared" si="56"/>
        <v>0</v>
      </c>
      <c r="R1854" s="3">
        <f t="shared" si="57"/>
        <v>2</v>
      </c>
      <c r="S1854" s="3">
        <f>IF(Machine_Downtime[[#This Row],[Coolant_Temperature]]&gt;18,2,0)</f>
        <v>0</v>
      </c>
      <c r="T1854" s="3">
        <f>IF(Machine_Downtime[[#This Row],[Torque]]&gt;24,2,0)</f>
        <v>2</v>
      </c>
      <c r="U1854" s="3">
        <f>Machine_Downtime[[#This Row],[torque_risk]]+Machine_Downtime[[#This Row],[temperature_risk]]+Machine_Downtime[[#This Row],[splindle_speed_risk]]+Machine_Downtime[[#This Row],[pressure_risk]]</f>
        <v>4</v>
      </c>
      <c r="V1854" s="3" t="str">
        <f>IF(Machine_Downtime[[#This Row],[risk_score]]&gt;=5,"High",IF(Machine_Downtime[[#This Row],[risk_score]]&gt;=3,"Medium","Low"))</f>
        <v>Medium</v>
      </c>
    </row>
    <row r="1855" spans="1:22" x14ac:dyDescent="0.3">
      <c r="A1855" t="s">
        <v>449</v>
      </c>
      <c r="B1855" t="s">
        <v>23</v>
      </c>
      <c r="C1855" t="s">
        <v>24</v>
      </c>
      <c r="D1855" s="3">
        <v>134.61125659999999</v>
      </c>
      <c r="E1855" s="3">
        <v>5.553985226</v>
      </c>
      <c r="F1855" s="3">
        <v>6.5802325579999996</v>
      </c>
      <c r="G1855" s="3">
        <v>25.6</v>
      </c>
      <c r="H1855" s="3">
        <v>46.3</v>
      </c>
      <c r="I1855" s="3">
        <v>31.3</v>
      </c>
      <c r="J1855" s="3">
        <v>1.5820000000000001</v>
      </c>
      <c r="K1855" s="3">
        <v>17.548999999999999</v>
      </c>
      <c r="L1855" s="3">
        <v>17726</v>
      </c>
      <c r="M1855" s="3" t="s">
        <v>77</v>
      </c>
      <c r="N1855" s="3">
        <v>31.620335180000001</v>
      </c>
      <c r="O1855" s="3">
        <v>3.09</v>
      </c>
      <c r="P1855" t="s">
        <v>37</v>
      </c>
      <c r="Q1855" s="3">
        <f t="shared" si="56"/>
        <v>0</v>
      </c>
      <c r="R1855" s="3">
        <f t="shared" si="57"/>
        <v>0</v>
      </c>
      <c r="S1855" s="3">
        <f>IF(Machine_Downtime[[#This Row],[Coolant_Temperature]]&gt;18,2,0)</f>
        <v>2</v>
      </c>
      <c r="T1855" s="3">
        <f>IF(Machine_Downtime[[#This Row],[Torque]]&gt;24,2,0)</f>
        <v>2</v>
      </c>
      <c r="U1855" s="3">
        <f>Machine_Downtime[[#This Row],[torque_risk]]+Machine_Downtime[[#This Row],[temperature_risk]]+Machine_Downtime[[#This Row],[splindle_speed_risk]]+Machine_Downtime[[#This Row],[pressure_risk]]</f>
        <v>4</v>
      </c>
      <c r="V1855" s="3" t="str">
        <f>IF(Machine_Downtime[[#This Row],[risk_score]]&gt;=5,"High",IF(Machine_Downtime[[#This Row],[risk_score]]&gt;=3,"Medium","Low"))</f>
        <v>Medium</v>
      </c>
    </row>
    <row r="1856" spans="1:22" x14ac:dyDescent="0.3">
      <c r="A1856" t="s">
        <v>449</v>
      </c>
      <c r="B1856" t="s">
        <v>23</v>
      </c>
      <c r="C1856" t="s">
        <v>24</v>
      </c>
      <c r="D1856" s="3">
        <v>127.2888098</v>
      </c>
      <c r="E1856" s="3">
        <v>3.7850919200000002</v>
      </c>
      <c r="F1856" s="3">
        <v>6.4764590819999999</v>
      </c>
      <c r="G1856" s="3">
        <v>25.6</v>
      </c>
      <c r="H1856" s="3">
        <v>44.6</v>
      </c>
      <c r="I1856" s="3">
        <v>38.6</v>
      </c>
      <c r="J1856" s="3">
        <v>1.3180000000000001</v>
      </c>
      <c r="K1856" s="3">
        <v>29.84</v>
      </c>
      <c r="L1856" s="3">
        <v>19197</v>
      </c>
      <c r="M1856" s="3" t="s">
        <v>135</v>
      </c>
      <c r="N1856" s="3">
        <v>21.40816143</v>
      </c>
      <c r="O1856" s="3">
        <v>1.91</v>
      </c>
      <c r="P1856" t="s">
        <v>37</v>
      </c>
      <c r="Q1856" s="3">
        <f t="shared" si="56"/>
        <v>0</v>
      </c>
      <c r="R1856" s="3">
        <f t="shared" si="57"/>
        <v>0</v>
      </c>
      <c r="S1856" s="3">
        <f>IF(Machine_Downtime[[#This Row],[Coolant_Temperature]]&gt;18,2,0)</f>
        <v>2</v>
      </c>
      <c r="T1856" s="3">
        <f>IF(Machine_Downtime[[#This Row],[Torque]]&gt;24,2,0)</f>
        <v>0</v>
      </c>
      <c r="U1856" s="3">
        <f>Machine_Downtime[[#This Row],[torque_risk]]+Machine_Downtime[[#This Row],[temperature_risk]]+Machine_Downtime[[#This Row],[splindle_speed_risk]]+Machine_Downtime[[#This Row],[pressure_risk]]</f>
        <v>2</v>
      </c>
      <c r="V1856" s="3" t="str">
        <f>IF(Machine_Downtime[[#This Row],[risk_score]]&gt;=5,"High",IF(Machine_Downtime[[#This Row],[risk_score]]&gt;=3,"Medium","Low"))</f>
        <v>Low</v>
      </c>
    </row>
    <row r="1857" spans="1:22" x14ac:dyDescent="0.3">
      <c r="A1857" t="s">
        <v>449</v>
      </c>
      <c r="B1857" t="s">
        <v>17</v>
      </c>
      <c r="C1857" t="s">
        <v>18</v>
      </c>
      <c r="D1857" s="3">
        <v>89.4587468</v>
      </c>
      <c r="E1857" s="3">
        <v>5.5525902770000002</v>
      </c>
      <c r="F1857" s="3">
        <v>6.7862949029999999</v>
      </c>
      <c r="G1857" s="3">
        <v>25.6</v>
      </c>
      <c r="H1857" s="3" t="s">
        <v>33</v>
      </c>
      <c r="I1857" s="3">
        <v>31.1</v>
      </c>
      <c r="J1857" s="3">
        <v>1.194</v>
      </c>
      <c r="K1857" s="3">
        <v>32.860999999999997</v>
      </c>
      <c r="L1857" s="3">
        <v>14152</v>
      </c>
      <c r="M1857" s="3" t="s">
        <v>143</v>
      </c>
      <c r="N1857" s="3">
        <v>21.451449109999999</v>
      </c>
      <c r="O1857" s="3" t="s">
        <v>81</v>
      </c>
      <c r="P1857" t="s">
        <v>37</v>
      </c>
      <c r="Q1857" s="3">
        <f t="shared" si="56"/>
        <v>2</v>
      </c>
      <c r="R1857" s="3">
        <f t="shared" si="57"/>
        <v>0</v>
      </c>
      <c r="S1857" s="3">
        <f>IF(Machine_Downtime[[#This Row],[Coolant_Temperature]]&gt;18,2,0)</f>
        <v>2</v>
      </c>
      <c r="T1857" s="3">
        <f>IF(Machine_Downtime[[#This Row],[Torque]]&gt;24,2,0)</f>
        <v>0</v>
      </c>
      <c r="U1857" s="3">
        <f>Machine_Downtime[[#This Row],[torque_risk]]+Machine_Downtime[[#This Row],[temperature_risk]]+Machine_Downtime[[#This Row],[splindle_speed_risk]]+Machine_Downtime[[#This Row],[pressure_risk]]</f>
        <v>4</v>
      </c>
      <c r="V1857" s="3" t="str">
        <f>IF(Machine_Downtime[[#This Row],[risk_score]]&gt;=5,"High",IF(Machine_Downtime[[#This Row],[risk_score]]&gt;=3,"Medium","Low"))</f>
        <v>Medium</v>
      </c>
    </row>
    <row r="1858" spans="1:22" x14ac:dyDescent="0.3">
      <c r="A1858" t="s">
        <v>449</v>
      </c>
      <c r="B1858" t="s">
        <v>28</v>
      </c>
      <c r="C1858" t="s">
        <v>29</v>
      </c>
      <c r="D1858" s="3">
        <v>88.279134229999997</v>
      </c>
      <c r="E1858" s="3">
        <v>4.7983593449999997</v>
      </c>
      <c r="F1858" s="3">
        <v>6.5714166949999999</v>
      </c>
      <c r="G1858" s="3">
        <v>25.6</v>
      </c>
      <c r="H1858" s="3">
        <v>49.8</v>
      </c>
      <c r="I1858" s="3">
        <v>37.4</v>
      </c>
      <c r="J1858" s="3">
        <v>0.79</v>
      </c>
      <c r="K1858" s="3">
        <v>10.531000000000001</v>
      </c>
      <c r="L1858" s="3">
        <v>15217</v>
      </c>
      <c r="M1858" s="3" t="s">
        <v>145</v>
      </c>
      <c r="N1858" s="3">
        <v>32.370455710000002</v>
      </c>
      <c r="O1858" s="3">
        <v>2.17</v>
      </c>
      <c r="P1858" t="s">
        <v>37</v>
      </c>
      <c r="Q1858" s="3">
        <f t="shared" ref="Q1858:Q1921" si="58">IF(D1858&lt;90,2,0)</f>
        <v>2</v>
      </c>
      <c r="R1858" s="3">
        <f t="shared" ref="R1858:R1921" si="59">IF(L1857&gt;20000,2,0)</f>
        <v>0</v>
      </c>
      <c r="S1858" s="3">
        <f>IF(Machine_Downtime[[#This Row],[Coolant_Temperature]]&gt;18,2,0)</f>
        <v>2</v>
      </c>
      <c r="T1858" s="3">
        <f>IF(Machine_Downtime[[#This Row],[Torque]]&gt;24,2,0)</f>
        <v>2</v>
      </c>
      <c r="U1858" s="3">
        <f>Machine_Downtime[[#This Row],[torque_risk]]+Machine_Downtime[[#This Row],[temperature_risk]]+Machine_Downtime[[#This Row],[splindle_speed_risk]]+Machine_Downtime[[#This Row],[pressure_risk]]</f>
        <v>6</v>
      </c>
      <c r="V1858" s="3" t="str">
        <f>IF(Machine_Downtime[[#This Row],[risk_score]]&gt;=5,"High",IF(Machine_Downtime[[#This Row],[risk_score]]&gt;=3,"Medium","Low"))</f>
        <v>High</v>
      </c>
    </row>
    <row r="1859" spans="1:22" x14ac:dyDescent="0.3">
      <c r="A1859" t="s">
        <v>449</v>
      </c>
      <c r="B1859" t="s">
        <v>23</v>
      </c>
      <c r="C1859" t="s">
        <v>24</v>
      </c>
      <c r="D1859" s="3">
        <v>76.4428743</v>
      </c>
      <c r="E1859" s="3">
        <v>3.166083167</v>
      </c>
      <c r="F1859" s="3">
        <v>7.0614417649999996</v>
      </c>
      <c r="G1859" s="3">
        <v>25.6</v>
      </c>
      <c r="H1859" s="3">
        <v>43.3</v>
      </c>
      <c r="I1859" s="3" t="s">
        <v>88</v>
      </c>
      <c r="J1859" s="3">
        <v>1.139</v>
      </c>
      <c r="K1859" s="3">
        <v>36.768000000000001</v>
      </c>
      <c r="L1859" s="3">
        <v>14266</v>
      </c>
      <c r="M1859" s="3" t="s">
        <v>67</v>
      </c>
      <c r="N1859" s="3">
        <v>35.581220899999998</v>
      </c>
      <c r="O1859" s="3">
        <v>2.02</v>
      </c>
      <c r="P1859" t="s">
        <v>37</v>
      </c>
      <c r="Q1859" s="3">
        <f t="shared" si="58"/>
        <v>2</v>
      </c>
      <c r="R1859" s="3">
        <f t="shared" si="59"/>
        <v>0</v>
      </c>
      <c r="S1859" s="3">
        <f>IF(Machine_Downtime[[#This Row],[Coolant_Temperature]]&gt;18,2,0)</f>
        <v>2</v>
      </c>
      <c r="T1859" s="3">
        <f>IF(Machine_Downtime[[#This Row],[Torque]]&gt;24,2,0)</f>
        <v>2</v>
      </c>
      <c r="U1859" s="3">
        <f>Machine_Downtime[[#This Row],[torque_risk]]+Machine_Downtime[[#This Row],[temperature_risk]]+Machine_Downtime[[#This Row],[splindle_speed_risk]]+Machine_Downtime[[#This Row],[pressure_risk]]</f>
        <v>6</v>
      </c>
      <c r="V1859" s="3" t="str">
        <f>IF(Machine_Downtime[[#This Row],[risk_score]]&gt;=5,"High",IF(Machine_Downtime[[#This Row],[risk_score]]&gt;=3,"Medium","Low"))</f>
        <v>High</v>
      </c>
    </row>
    <row r="1860" spans="1:22" x14ac:dyDescent="0.3">
      <c r="A1860" t="s">
        <v>449</v>
      </c>
      <c r="B1860" t="s">
        <v>28</v>
      </c>
      <c r="C1860" t="s">
        <v>29</v>
      </c>
      <c r="D1860" s="3">
        <v>115.64444140000001</v>
      </c>
      <c r="E1860" s="3">
        <v>5.5372931769999996</v>
      </c>
      <c r="F1860" s="3">
        <v>6.720839325</v>
      </c>
      <c r="G1860" s="3">
        <v>9.9</v>
      </c>
      <c r="H1860" s="3">
        <v>48.6</v>
      </c>
      <c r="I1860" s="3">
        <v>45.6</v>
      </c>
      <c r="J1860" s="3">
        <v>1.151</v>
      </c>
      <c r="K1860" s="3">
        <v>34.122</v>
      </c>
      <c r="L1860" s="3">
        <v>19197</v>
      </c>
      <c r="M1860" s="3" t="s">
        <v>196</v>
      </c>
      <c r="N1860" s="3">
        <v>34.973004189999997</v>
      </c>
      <c r="O1860" s="3">
        <v>3.22</v>
      </c>
      <c r="P1860" t="s">
        <v>37</v>
      </c>
      <c r="Q1860" s="3">
        <f t="shared" si="58"/>
        <v>0</v>
      </c>
      <c r="R1860" s="3">
        <f t="shared" si="59"/>
        <v>0</v>
      </c>
      <c r="S1860" s="3">
        <f>IF(Machine_Downtime[[#This Row],[Coolant_Temperature]]&gt;18,2,0)</f>
        <v>0</v>
      </c>
      <c r="T1860" s="3">
        <f>IF(Machine_Downtime[[#This Row],[Torque]]&gt;24,2,0)</f>
        <v>2</v>
      </c>
      <c r="U1860" s="3">
        <f>Machine_Downtime[[#This Row],[torque_risk]]+Machine_Downtime[[#This Row],[temperature_risk]]+Machine_Downtime[[#This Row],[splindle_speed_risk]]+Machine_Downtime[[#This Row],[pressure_risk]]</f>
        <v>2</v>
      </c>
      <c r="V1860" s="3" t="str">
        <f>IF(Machine_Downtime[[#This Row],[risk_score]]&gt;=5,"High",IF(Machine_Downtime[[#This Row],[risk_score]]&gt;=3,"Medium","Low"))</f>
        <v>Low</v>
      </c>
    </row>
    <row r="1861" spans="1:22" x14ac:dyDescent="0.3">
      <c r="A1861" t="s">
        <v>449</v>
      </c>
      <c r="B1861" t="s">
        <v>28</v>
      </c>
      <c r="C1861" t="s">
        <v>29</v>
      </c>
      <c r="D1861" s="3">
        <v>119.1779492</v>
      </c>
      <c r="E1861" s="3">
        <v>5.5607185680000004</v>
      </c>
      <c r="F1861" s="3">
        <v>6.4106985119999997</v>
      </c>
      <c r="G1861" s="3">
        <v>25.6</v>
      </c>
      <c r="H1861" s="3">
        <v>55.5</v>
      </c>
      <c r="I1861" s="3">
        <v>29.4</v>
      </c>
      <c r="J1861" s="3">
        <v>1.601</v>
      </c>
      <c r="K1861" s="3">
        <v>18.038</v>
      </c>
      <c r="L1861" s="3">
        <v>22287</v>
      </c>
      <c r="M1861" s="3" t="s">
        <v>232</v>
      </c>
      <c r="N1861" s="3">
        <v>32.370455710000002</v>
      </c>
      <c r="O1861" s="3">
        <v>1.95</v>
      </c>
      <c r="P1861" t="s">
        <v>37</v>
      </c>
      <c r="Q1861" s="3">
        <f t="shared" si="58"/>
        <v>0</v>
      </c>
      <c r="R1861" s="3">
        <f t="shared" si="59"/>
        <v>0</v>
      </c>
      <c r="S1861" s="3">
        <f>IF(Machine_Downtime[[#This Row],[Coolant_Temperature]]&gt;18,2,0)</f>
        <v>2</v>
      </c>
      <c r="T1861" s="3">
        <f>IF(Machine_Downtime[[#This Row],[Torque]]&gt;24,2,0)</f>
        <v>2</v>
      </c>
      <c r="U1861" s="3">
        <f>Machine_Downtime[[#This Row],[torque_risk]]+Machine_Downtime[[#This Row],[temperature_risk]]+Machine_Downtime[[#This Row],[splindle_speed_risk]]+Machine_Downtime[[#This Row],[pressure_risk]]</f>
        <v>4</v>
      </c>
      <c r="V1861" s="3" t="str">
        <f>IF(Machine_Downtime[[#This Row],[risk_score]]&gt;=5,"High",IF(Machine_Downtime[[#This Row],[risk_score]]&gt;=3,"Medium","Low"))</f>
        <v>Medium</v>
      </c>
    </row>
    <row r="1862" spans="1:22" x14ac:dyDescent="0.3">
      <c r="A1862" t="s">
        <v>449</v>
      </c>
      <c r="B1862" t="s">
        <v>17</v>
      </c>
      <c r="C1862" t="s">
        <v>18</v>
      </c>
      <c r="D1862" s="3">
        <v>81.138221200000004</v>
      </c>
      <c r="E1862" s="3">
        <v>3.140995239</v>
      </c>
      <c r="F1862" s="3">
        <v>7.2884588790000002</v>
      </c>
      <c r="G1862" s="3">
        <v>25.6</v>
      </c>
      <c r="H1862" s="3">
        <v>40.1</v>
      </c>
      <c r="I1862" s="3">
        <v>38.4</v>
      </c>
      <c r="J1862" s="3">
        <v>0.91500000000000004</v>
      </c>
      <c r="K1862" s="3">
        <v>28.49</v>
      </c>
      <c r="L1862" s="3">
        <v>22272</v>
      </c>
      <c r="M1862" s="3" t="s">
        <v>332</v>
      </c>
      <c r="N1862" s="3">
        <v>32.519298550000002</v>
      </c>
      <c r="O1862" s="3">
        <v>1.87</v>
      </c>
      <c r="P1862" t="s">
        <v>37</v>
      </c>
      <c r="Q1862" s="3">
        <f t="shared" si="58"/>
        <v>2</v>
      </c>
      <c r="R1862" s="3">
        <f t="shared" si="59"/>
        <v>2</v>
      </c>
      <c r="S1862" s="3">
        <f>IF(Machine_Downtime[[#This Row],[Coolant_Temperature]]&gt;18,2,0)</f>
        <v>2</v>
      </c>
      <c r="T1862" s="3">
        <f>IF(Machine_Downtime[[#This Row],[Torque]]&gt;24,2,0)</f>
        <v>2</v>
      </c>
      <c r="U1862" s="3">
        <f>Machine_Downtime[[#This Row],[torque_risk]]+Machine_Downtime[[#This Row],[temperature_risk]]+Machine_Downtime[[#This Row],[splindle_speed_risk]]+Machine_Downtime[[#This Row],[pressure_risk]]</f>
        <v>8</v>
      </c>
      <c r="V1862" s="3" t="str">
        <f>IF(Machine_Downtime[[#This Row],[risk_score]]&gt;=5,"High",IF(Machine_Downtime[[#This Row],[risk_score]]&gt;=3,"Medium","Low"))</f>
        <v>High</v>
      </c>
    </row>
    <row r="1863" spans="1:22" x14ac:dyDescent="0.3">
      <c r="A1863" t="s">
        <v>450</v>
      </c>
      <c r="B1863" t="s">
        <v>28</v>
      </c>
      <c r="C1863" t="s">
        <v>29</v>
      </c>
      <c r="D1863" s="3">
        <v>113.7409969</v>
      </c>
      <c r="E1863" s="3">
        <v>5.03851169</v>
      </c>
      <c r="F1863" s="3">
        <v>7.6209601490000001</v>
      </c>
      <c r="G1863" s="3">
        <v>20.6</v>
      </c>
      <c r="H1863" s="3">
        <v>51.6</v>
      </c>
      <c r="I1863" s="3">
        <v>36.799999999999997</v>
      </c>
      <c r="J1863" s="3">
        <v>1.68</v>
      </c>
      <c r="K1863" s="3">
        <v>21.3</v>
      </c>
      <c r="L1863" s="3">
        <v>17726</v>
      </c>
      <c r="M1863" s="3" t="s">
        <v>26</v>
      </c>
      <c r="N1863" s="3">
        <v>32.370455710000002</v>
      </c>
      <c r="O1863" s="3">
        <v>2.82</v>
      </c>
      <c r="P1863" t="s">
        <v>37</v>
      </c>
      <c r="Q1863" s="3">
        <f t="shared" si="58"/>
        <v>0</v>
      </c>
      <c r="R1863" s="3">
        <f t="shared" si="59"/>
        <v>2</v>
      </c>
      <c r="S1863" s="3">
        <f>IF(Machine_Downtime[[#This Row],[Coolant_Temperature]]&gt;18,2,0)</f>
        <v>2</v>
      </c>
      <c r="T1863" s="3">
        <f>IF(Machine_Downtime[[#This Row],[Torque]]&gt;24,2,0)</f>
        <v>2</v>
      </c>
      <c r="U1863" s="3">
        <f>Machine_Downtime[[#This Row],[torque_risk]]+Machine_Downtime[[#This Row],[temperature_risk]]+Machine_Downtime[[#This Row],[splindle_speed_risk]]+Machine_Downtime[[#This Row],[pressure_risk]]</f>
        <v>6</v>
      </c>
      <c r="V1863" s="3" t="str">
        <f>IF(Machine_Downtime[[#This Row],[risk_score]]&gt;=5,"High",IF(Machine_Downtime[[#This Row],[risk_score]]&gt;=3,"Medium","Low"))</f>
        <v>High</v>
      </c>
    </row>
    <row r="1864" spans="1:22" x14ac:dyDescent="0.3">
      <c r="A1864" t="s">
        <v>450</v>
      </c>
      <c r="B1864" t="s">
        <v>17</v>
      </c>
      <c r="C1864" t="s">
        <v>18</v>
      </c>
      <c r="D1864" s="3">
        <v>134.02000000000001</v>
      </c>
      <c r="E1864" s="3">
        <v>4.7964845629999999</v>
      </c>
      <c r="F1864" s="3">
        <v>6.5769850549999997</v>
      </c>
      <c r="G1864" s="3">
        <v>11.5</v>
      </c>
      <c r="H1864" s="3">
        <v>49.9</v>
      </c>
      <c r="I1864" s="3">
        <v>33.299999999999997</v>
      </c>
      <c r="J1864" s="3">
        <v>0.65600000000000003</v>
      </c>
      <c r="K1864" s="3">
        <v>13.661</v>
      </c>
      <c r="L1864" s="3">
        <v>19346</v>
      </c>
      <c r="M1864" s="3" t="s">
        <v>311</v>
      </c>
      <c r="N1864" s="3">
        <v>14.109994439999999</v>
      </c>
      <c r="O1864" s="3">
        <v>2.5499999999999998</v>
      </c>
      <c r="P1864" t="s">
        <v>21</v>
      </c>
      <c r="Q1864" s="3">
        <f t="shared" si="58"/>
        <v>0</v>
      </c>
      <c r="R1864" s="3">
        <f t="shared" si="59"/>
        <v>0</v>
      </c>
      <c r="S1864" s="3">
        <f>IF(Machine_Downtime[[#This Row],[Coolant_Temperature]]&gt;18,2,0)</f>
        <v>0</v>
      </c>
      <c r="T1864" s="3">
        <f>IF(Machine_Downtime[[#This Row],[Torque]]&gt;24,2,0)</f>
        <v>0</v>
      </c>
      <c r="U1864" s="3">
        <f>Machine_Downtime[[#This Row],[torque_risk]]+Machine_Downtime[[#This Row],[temperature_risk]]+Machine_Downtime[[#This Row],[splindle_speed_risk]]+Machine_Downtime[[#This Row],[pressure_risk]]</f>
        <v>0</v>
      </c>
      <c r="V1864" s="3" t="str">
        <f>IF(Machine_Downtime[[#This Row],[risk_score]]&gt;=5,"High",IF(Machine_Downtime[[#This Row],[risk_score]]&gt;=3,"Medium","Low"))</f>
        <v>Low</v>
      </c>
    </row>
    <row r="1865" spans="1:22" x14ac:dyDescent="0.3">
      <c r="A1865" t="s">
        <v>450</v>
      </c>
      <c r="B1865" t="s">
        <v>23</v>
      </c>
      <c r="C1865" t="s">
        <v>24</v>
      </c>
      <c r="D1865" s="3">
        <v>70.46602</v>
      </c>
      <c r="E1865" s="3">
        <v>5.0377478460000003</v>
      </c>
      <c r="F1865" s="3">
        <v>6.7180361409999998</v>
      </c>
      <c r="G1865" s="3">
        <v>20.6</v>
      </c>
      <c r="H1865" s="3">
        <v>52.9</v>
      </c>
      <c r="I1865" s="3">
        <v>34.6</v>
      </c>
      <c r="J1865" s="3">
        <v>1.292</v>
      </c>
      <c r="K1865" s="3">
        <v>13.509</v>
      </c>
      <c r="L1865" s="3">
        <v>20238</v>
      </c>
      <c r="M1865" s="3" t="s">
        <v>313</v>
      </c>
      <c r="N1865" s="3">
        <v>32.370455710000002</v>
      </c>
      <c r="O1865" s="3">
        <v>2.11</v>
      </c>
      <c r="P1865" t="s">
        <v>37</v>
      </c>
      <c r="Q1865" s="3">
        <f t="shared" si="58"/>
        <v>2</v>
      </c>
      <c r="R1865" s="3">
        <f t="shared" si="59"/>
        <v>0</v>
      </c>
      <c r="S1865" s="3">
        <f>IF(Machine_Downtime[[#This Row],[Coolant_Temperature]]&gt;18,2,0)</f>
        <v>2</v>
      </c>
      <c r="T1865" s="3">
        <f>IF(Machine_Downtime[[#This Row],[Torque]]&gt;24,2,0)</f>
        <v>2</v>
      </c>
      <c r="U1865" s="3">
        <f>Machine_Downtime[[#This Row],[torque_risk]]+Machine_Downtime[[#This Row],[temperature_risk]]+Machine_Downtime[[#This Row],[splindle_speed_risk]]+Machine_Downtime[[#This Row],[pressure_risk]]</f>
        <v>6</v>
      </c>
      <c r="V1865" s="3" t="str">
        <f>IF(Machine_Downtime[[#This Row],[risk_score]]&gt;=5,"High",IF(Machine_Downtime[[#This Row],[risk_score]]&gt;=3,"Medium","Low"))</f>
        <v>High</v>
      </c>
    </row>
    <row r="1866" spans="1:22" x14ac:dyDescent="0.3">
      <c r="A1866" t="s">
        <v>450</v>
      </c>
      <c r="B1866" t="s">
        <v>17</v>
      </c>
      <c r="C1866" t="s">
        <v>18</v>
      </c>
      <c r="D1866" s="3">
        <v>71.46602</v>
      </c>
      <c r="E1866" s="3">
        <v>5.0395696540000001</v>
      </c>
      <c r="F1866" s="3">
        <v>6.3603250200000003</v>
      </c>
      <c r="G1866" s="3">
        <v>20.6</v>
      </c>
      <c r="H1866" s="3" t="s">
        <v>94</v>
      </c>
      <c r="I1866" s="3">
        <v>31.5</v>
      </c>
      <c r="J1866" s="3">
        <v>1.1499999999999999</v>
      </c>
      <c r="K1866" s="3">
        <v>22.998000000000001</v>
      </c>
      <c r="L1866" s="3">
        <v>17726</v>
      </c>
      <c r="M1866" s="3" t="s">
        <v>59</v>
      </c>
      <c r="N1866" s="3">
        <v>32.370455710000002</v>
      </c>
      <c r="O1866" s="3">
        <v>1.89</v>
      </c>
      <c r="P1866" t="s">
        <v>37</v>
      </c>
      <c r="Q1866" s="3">
        <f t="shared" si="58"/>
        <v>2</v>
      </c>
      <c r="R1866" s="3">
        <f t="shared" si="59"/>
        <v>2</v>
      </c>
      <c r="S1866" s="3">
        <f>IF(Machine_Downtime[[#This Row],[Coolant_Temperature]]&gt;18,2,0)</f>
        <v>2</v>
      </c>
      <c r="T1866" s="3">
        <f>IF(Machine_Downtime[[#This Row],[Torque]]&gt;24,2,0)</f>
        <v>2</v>
      </c>
      <c r="U1866" s="3">
        <f>Machine_Downtime[[#This Row],[torque_risk]]+Machine_Downtime[[#This Row],[temperature_risk]]+Machine_Downtime[[#This Row],[splindle_speed_risk]]+Machine_Downtime[[#This Row],[pressure_risk]]</f>
        <v>8</v>
      </c>
      <c r="V1866" s="3" t="str">
        <f>IF(Machine_Downtime[[#This Row],[risk_score]]&gt;=5,"High",IF(Machine_Downtime[[#This Row],[risk_score]]&gt;=3,"Medium","Low"))</f>
        <v>High</v>
      </c>
    </row>
    <row r="1867" spans="1:22" x14ac:dyDescent="0.3">
      <c r="A1867" t="s">
        <v>450</v>
      </c>
      <c r="B1867" t="s">
        <v>28</v>
      </c>
      <c r="C1867" t="s">
        <v>29</v>
      </c>
      <c r="D1867" s="3">
        <v>148.10019360000001</v>
      </c>
      <c r="E1867" s="3">
        <v>5.0329468659999996</v>
      </c>
      <c r="F1867" s="3">
        <v>6.2351466459999996</v>
      </c>
      <c r="G1867" s="3">
        <v>20.5</v>
      </c>
      <c r="H1867" s="3">
        <v>49.2</v>
      </c>
      <c r="I1867" s="3">
        <v>35.799999999999997</v>
      </c>
      <c r="J1867" s="3">
        <v>1.054</v>
      </c>
      <c r="K1867" s="3">
        <v>27.7</v>
      </c>
      <c r="L1867" s="3">
        <v>14152</v>
      </c>
      <c r="M1867" s="3" t="s">
        <v>140</v>
      </c>
      <c r="N1867" s="3">
        <v>23.61272134</v>
      </c>
      <c r="O1867" s="3">
        <v>2.99</v>
      </c>
      <c r="P1867" t="s">
        <v>37</v>
      </c>
      <c r="Q1867" s="3">
        <f t="shared" si="58"/>
        <v>0</v>
      </c>
      <c r="R1867" s="3">
        <f t="shared" si="59"/>
        <v>0</v>
      </c>
      <c r="S1867" s="3">
        <f>IF(Machine_Downtime[[#This Row],[Coolant_Temperature]]&gt;18,2,0)</f>
        <v>2</v>
      </c>
      <c r="T1867" s="3">
        <f>IF(Machine_Downtime[[#This Row],[Torque]]&gt;24,2,0)</f>
        <v>0</v>
      </c>
      <c r="U1867" s="3">
        <f>Machine_Downtime[[#This Row],[torque_risk]]+Machine_Downtime[[#This Row],[temperature_risk]]+Machine_Downtime[[#This Row],[splindle_speed_risk]]+Machine_Downtime[[#This Row],[pressure_risk]]</f>
        <v>2</v>
      </c>
      <c r="V1867" s="3" t="str">
        <f>IF(Machine_Downtime[[#This Row],[risk_score]]&gt;=5,"High",IF(Machine_Downtime[[#This Row],[risk_score]]&gt;=3,"Medium","Low"))</f>
        <v>Low</v>
      </c>
    </row>
    <row r="1868" spans="1:22" x14ac:dyDescent="0.3">
      <c r="A1868" t="s">
        <v>450</v>
      </c>
      <c r="B1868" t="s">
        <v>23</v>
      </c>
      <c r="C1868" t="s">
        <v>24</v>
      </c>
      <c r="D1868" s="3">
        <v>153.5415639</v>
      </c>
      <c r="E1868" s="3">
        <v>5.0338531849999999</v>
      </c>
      <c r="F1868" s="3">
        <v>6.6690018000000002</v>
      </c>
      <c r="G1868" s="3">
        <v>20.5</v>
      </c>
      <c r="H1868" s="3">
        <v>45.9</v>
      </c>
      <c r="I1868" s="3">
        <v>40.299999999999997</v>
      </c>
      <c r="J1868" s="3">
        <v>0.78400000000000003</v>
      </c>
      <c r="K1868" s="3">
        <v>26.321000000000002</v>
      </c>
      <c r="L1868" s="3">
        <v>14266</v>
      </c>
      <c r="M1868" s="3" t="s">
        <v>46</v>
      </c>
      <c r="N1868" s="3">
        <v>32.720445460000001</v>
      </c>
      <c r="O1868" s="3">
        <v>2.69</v>
      </c>
      <c r="P1868" t="s">
        <v>37</v>
      </c>
      <c r="Q1868" s="3">
        <f t="shared" si="58"/>
        <v>0</v>
      </c>
      <c r="R1868" s="3">
        <f t="shared" si="59"/>
        <v>0</v>
      </c>
      <c r="S1868" s="3">
        <f>IF(Machine_Downtime[[#This Row],[Coolant_Temperature]]&gt;18,2,0)</f>
        <v>2</v>
      </c>
      <c r="T1868" s="3">
        <f>IF(Machine_Downtime[[#This Row],[Torque]]&gt;24,2,0)</f>
        <v>2</v>
      </c>
      <c r="U1868" s="3">
        <f>Machine_Downtime[[#This Row],[torque_risk]]+Machine_Downtime[[#This Row],[temperature_risk]]+Machine_Downtime[[#This Row],[splindle_speed_risk]]+Machine_Downtime[[#This Row],[pressure_risk]]</f>
        <v>4</v>
      </c>
      <c r="V1868" s="3" t="str">
        <f>IF(Machine_Downtime[[#This Row],[risk_score]]&gt;=5,"High",IF(Machine_Downtime[[#This Row],[risk_score]]&gt;=3,"Medium","Low"))</f>
        <v>Medium</v>
      </c>
    </row>
    <row r="1869" spans="1:22" x14ac:dyDescent="0.3">
      <c r="A1869" t="s">
        <v>450</v>
      </c>
      <c r="B1869" t="s">
        <v>17</v>
      </c>
      <c r="C1869" t="s">
        <v>18</v>
      </c>
      <c r="D1869" s="3">
        <v>140.56998329999999</v>
      </c>
      <c r="E1869" s="3">
        <v>5.0379865800000001</v>
      </c>
      <c r="F1869" s="3">
        <v>6.230425339</v>
      </c>
      <c r="G1869" s="3">
        <v>6.8</v>
      </c>
      <c r="H1869" s="3">
        <v>45.5</v>
      </c>
      <c r="I1869" s="3">
        <v>34.9</v>
      </c>
      <c r="J1869" s="3">
        <v>0.436</v>
      </c>
      <c r="K1869" s="3">
        <v>23.574999999999999</v>
      </c>
      <c r="L1869" s="3">
        <v>18436</v>
      </c>
      <c r="M1869" s="3" t="s">
        <v>239</v>
      </c>
      <c r="N1869" s="3">
        <v>33.923365019999999</v>
      </c>
      <c r="O1869" s="3">
        <v>2.8</v>
      </c>
      <c r="P1869" t="s">
        <v>37</v>
      </c>
      <c r="Q1869" s="3">
        <f t="shared" si="58"/>
        <v>0</v>
      </c>
      <c r="R1869" s="3">
        <f t="shared" si="59"/>
        <v>0</v>
      </c>
      <c r="S1869" s="3">
        <f>IF(Machine_Downtime[[#This Row],[Coolant_Temperature]]&gt;18,2,0)</f>
        <v>0</v>
      </c>
      <c r="T1869" s="3">
        <f>IF(Machine_Downtime[[#This Row],[Torque]]&gt;24,2,0)</f>
        <v>2</v>
      </c>
      <c r="U1869" s="3">
        <f>Machine_Downtime[[#This Row],[torque_risk]]+Machine_Downtime[[#This Row],[temperature_risk]]+Machine_Downtime[[#This Row],[splindle_speed_risk]]+Machine_Downtime[[#This Row],[pressure_risk]]</f>
        <v>2</v>
      </c>
      <c r="V1869" s="3" t="str">
        <f>IF(Machine_Downtime[[#This Row],[risk_score]]&gt;=5,"High",IF(Machine_Downtime[[#This Row],[risk_score]]&gt;=3,"Medium","Low"))</f>
        <v>Low</v>
      </c>
    </row>
    <row r="1870" spans="1:22" x14ac:dyDescent="0.3">
      <c r="A1870" t="s">
        <v>450</v>
      </c>
      <c r="B1870" t="s">
        <v>17</v>
      </c>
      <c r="C1870" t="s">
        <v>18</v>
      </c>
      <c r="D1870" s="3">
        <v>126.7591905</v>
      </c>
      <c r="E1870" s="3">
        <v>5.0326624840000003</v>
      </c>
      <c r="F1870" s="3">
        <v>6.4784287899999997</v>
      </c>
      <c r="G1870" s="3">
        <v>20.5</v>
      </c>
      <c r="H1870" s="3">
        <v>44.2</v>
      </c>
      <c r="I1870" s="3">
        <v>30.2</v>
      </c>
      <c r="J1870" s="3">
        <v>1.2350000000000001</v>
      </c>
      <c r="K1870" s="3">
        <v>17.808</v>
      </c>
      <c r="L1870" s="3">
        <v>13272</v>
      </c>
      <c r="M1870" s="3" t="s">
        <v>105</v>
      </c>
      <c r="N1870" s="3">
        <v>23.61272134</v>
      </c>
      <c r="O1870" s="3">
        <v>2.67</v>
      </c>
      <c r="P1870" t="s">
        <v>37</v>
      </c>
      <c r="Q1870" s="3">
        <f t="shared" si="58"/>
        <v>0</v>
      </c>
      <c r="R1870" s="3">
        <f t="shared" si="59"/>
        <v>0</v>
      </c>
      <c r="S1870" s="3">
        <f>IF(Machine_Downtime[[#This Row],[Coolant_Temperature]]&gt;18,2,0)</f>
        <v>2</v>
      </c>
      <c r="T1870" s="3">
        <f>IF(Machine_Downtime[[#This Row],[Torque]]&gt;24,2,0)</f>
        <v>0</v>
      </c>
      <c r="U1870" s="3">
        <f>Machine_Downtime[[#This Row],[torque_risk]]+Machine_Downtime[[#This Row],[temperature_risk]]+Machine_Downtime[[#This Row],[splindle_speed_risk]]+Machine_Downtime[[#This Row],[pressure_risk]]</f>
        <v>2</v>
      </c>
      <c r="V1870" s="3" t="str">
        <f>IF(Machine_Downtime[[#This Row],[risk_score]]&gt;=5,"High",IF(Machine_Downtime[[#This Row],[risk_score]]&gt;=3,"Medium","Low"))</f>
        <v>Low</v>
      </c>
    </row>
    <row r="1871" spans="1:22" x14ac:dyDescent="0.3">
      <c r="A1871" t="s">
        <v>450</v>
      </c>
      <c r="B1871" t="s">
        <v>17</v>
      </c>
      <c r="C1871" t="s">
        <v>18</v>
      </c>
      <c r="D1871" s="3">
        <v>98.91</v>
      </c>
      <c r="E1871" s="3">
        <v>4.7911315429999997</v>
      </c>
      <c r="F1871" s="3">
        <v>6.3085560709999999</v>
      </c>
      <c r="G1871" s="3">
        <v>26.7</v>
      </c>
      <c r="H1871" s="3">
        <v>51.4</v>
      </c>
      <c r="I1871" s="3">
        <v>34.9</v>
      </c>
      <c r="J1871" s="3">
        <v>0.81200000000000006</v>
      </c>
      <c r="K1871" s="3">
        <v>25.98</v>
      </c>
      <c r="L1871" s="3">
        <v>19331</v>
      </c>
      <c r="M1871" s="3" t="s">
        <v>322</v>
      </c>
      <c r="N1871" s="3">
        <v>15.900716149999999</v>
      </c>
      <c r="O1871" s="3">
        <v>2.87</v>
      </c>
      <c r="P1871" t="s">
        <v>21</v>
      </c>
      <c r="Q1871" s="3">
        <f t="shared" si="58"/>
        <v>0</v>
      </c>
      <c r="R1871" s="3">
        <f t="shared" si="59"/>
        <v>0</v>
      </c>
      <c r="S1871" s="3">
        <f>IF(Machine_Downtime[[#This Row],[Coolant_Temperature]]&gt;18,2,0)</f>
        <v>2</v>
      </c>
      <c r="T1871" s="3">
        <f>IF(Machine_Downtime[[#This Row],[Torque]]&gt;24,2,0)</f>
        <v>0</v>
      </c>
      <c r="U1871" s="3">
        <f>Machine_Downtime[[#This Row],[torque_risk]]+Machine_Downtime[[#This Row],[temperature_risk]]+Machine_Downtime[[#This Row],[splindle_speed_risk]]+Machine_Downtime[[#This Row],[pressure_risk]]</f>
        <v>2</v>
      </c>
      <c r="V1871" s="3" t="str">
        <f>IF(Machine_Downtime[[#This Row],[risk_score]]&gt;=5,"High",IF(Machine_Downtime[[#This Row],[risk_score]]&gt;=3,"Medium","Low"))</f>
        <v>Low</v>
      </c>
    </row>
    <row r="1872" spans="1:22" x14ac:dyDescent="0.3">
      <c r="A1872" t="s">
        <v>450</v>
      </c>
      <c r="B1872" t="s">
        <v>28</v>
      </c>
      <c r="C1872" t="s">
        <v>29</v>
      </c>
      <c r="D1872" s="3">
        <v>70.46602</v>
      </c>
      <c r="E1872" s="3">
        <v>5.0407507330000003</v>
      </c>
      <c r="F1872" s="3">
        <v>6.5989252430000001</v>
      </c>
      <c r="G1872" s="3">
        <v>20.6</v>
      </c>
      <c r="H1872" s="3">
        <v>49.3</v>
      </c>
      <c r="I1872" s="3">
        <v>32.799999999999997</v>
      </c>
      <c r="J1872" s="3">
        <v>1.643</v>
      </c>
      <c r="K1872" s="3">
        <v>23.57</v>
      </c>
      <c r="L1872" s="3">
        <v>16198</v>
      </c>
      <c r="M1872" s="3" t="s">
        <v>71</v>
      </c>
      <c r="N1872" s="3">
        <v>35.581220899999998</v>
      </c>
      <c r="O1872" s="3">
        <v>1.95</v>
      </c>
      <c r="P1872" t="s">
        <v>37</v>
      </c>
      <c r="Q1872" s="3">
        <f t="shared" si="58"/>
        <v>2</v>
      </c>
      <c r="R1872" s="3">
        <f t="shared" si="59"/>
        <v>0</v>
      </c>
      <c r="S1872" s="3">
        <f>IF(Machine_Downtime[[#This Row],[Coolant_Temperature]]&gt;18,2,0)</f>
        <v>2</v>
      </c>
      <c r="T1872" s="3">
        <f>IF(Machine_Downtime[[#This Row],[Torque]]&gt;24,2,0)</f>
        <v>2</v>
      </c>
      <c r="U1872" s="3">
        <f>Machine_Downtime[[#This Row],[torque_risk]]+Machine_Downtime[[#This Row],[temperature_risk]]+Machine_Downtime[[#This Row],[splindle_speed_risk]]+Machine_Downtime[[#This Row],[pressure_risk]]</f>
        <v>6</v>
      </c>
      <c r="V1872" s="3" t="str">
        <f>IF(Machine_Downtime[[#This Row],[risk_score]]&gt;=5,"High",IF(Machine_Downtime[[#This Row],[risk_score]]&gt;=3,"Medium","Low"))</f>
        <v>High</v>
      </c>
    </row>
    <row r="1873" spans="1:22" x14ac:dyDescent="0.3">
      <c r="A1873" t="s">
        <v>450</v>
      </c>
      <c r="B1873" t="s">
        <v>28</v>
      </c>
      <c r="C1873" t="s">
        <v>29</v>
      </c>
      <c r="D1873" s="3">
        <v>135.93</v>
      </c>
      <c r="E1873" s="3">
        <v>4.7863070350000001</v>
      </c>
      <c r="F1873" s="3">
        <v>6.5312068669999999</v>
      </c>
      <c r="G1873" s="3">
        <v>10.8</v>
      </c>
      <c r="H1873" s="3">
        <v>51.3</v>
      </c>
      <c r="I1873" s="3" t="s">
        <v>287</v>
      </c>
      <c r="J1873" s="3">
        <v>1.1240000000000001</v>
      </c>
      <c r="K1873" s="3">
        <v>28.809000000000001</v>
      </c>
      <c r="L1873" s="3">
        <v>19301</v>
      </c>
      <c r="M1873" s="3" t="s">
        <v>85</v>
      </c>
      <c r="N1873" s="3">
        <v>14.447050389999999</v>
      </c>
      <c r="O1873" s="3">
        <v>2.65</v>
      </c>
      <c r="P1873" t="s">
        <v>21</v>
      </c>
      <c r="Q1873" s="3">
        <f t="shared" si="58"/>
        <v>0</v>
      </c>
      <c r="R1873" s="3">
        <f t="shared" si="59"/>
        <v>0</v>
      </c>
      <c r="S1873" s="3">
        <f>IF(Machine_Downtime[[#This Row],[Coolant_Temperature]]&gt;18,2,0)</f>
        <v>0</v>
      </c>
      <c r="T1873" s="3">
        <f>IF(Machine_Downtime[[#This Row],[Torque]]&gt;24,2,0)</f>
        <v>0</v>
      </c>
      <c r="U1873" s="3">
        <f>Machine_Downtime[[#This Row],[torque_risk]]+Machine_Downtime[[#This Row],[temperature_risk]]+Machine_Downtime[[#This Row],[splindle_speed_risk]]+Machine_Downtime[[#This Row],[pressure_risk]]</f>
        <v>0</v>
      </c>
      <c r="V1873" s="3" t="str">
        <f>IF(Machine_Downtime[[#This Row],[risk_score]]&gt;=5,"High",IF(Machine_Downtime[[#This Row],[risk_score]]&gt;=3,"Medium","Low"))</f>
        <v>Low</v>
      </c>
    </row>
    <row r="1874" spans="1:22" x14ac:dyDescent="0.3">
      <c r="A1874" t="s">
        <v>450</v>
      </c>
      <c r="B1874" t="s">
        <v>28</v>
      </c>
      <c r="C1874" t="s">
        <v>29</v>
      </c>
      <c r="D1874" s="3">
        <v>70.83</v>
      </c>
      <c r="E1874" s="3">
        <v>4.8015312909999999</v>
      </c>
      <c r="F1874" s="3">
        <v>6.3958758380000003</v>
      </c>
      <c r="G1874" s="3">
        <v>26.1</v>
      </c>
      <c r="H1874" s="3">
        <v>48.8</v>
      </c>
      <c r="I1874" s="3">
        <v>38.1</v>
      </c>
      <c r="J1874" s="3">
        <v>0.92500000000000004</v>
      </c>
      <c r="K1874" s="3">
        <v>25.471</v>
      </c>
      <c r="L1874" s="3">
        <v>19352</v>
      </c>
      <c r="M1874" s="3" t="s">
        <v>127</v>
      </c>
      <c r="N1874" s="3">
        <v>16.44955444</v>
      </c>
      <c r="O1874" s="3">
        <v>2.87</v>
      </c>
      <c r="P1874" t="s">
        <v>21</v>
      </c>
      <c r="Q1874" s="3">
        <f t="shared" si="58"/>
        <v>2</v>
      </c>
      <c r="R1874" s="3">
        <f t="shared" si="59"/>
        <v>0</v>
      </c>
      <c r="S1874" s="3">
        <f>IF(Machine_Downtime[[#This Row],[Coolant_Temperature]]&gt;18,2,0)</f>
        <v>2</v>
      </c>
      <c r="T1874" s="3">
        <f>IF(Machine_Downtime[[#This Row],[Torque]]&gt;24,2,0)</f>
        <v>0</v>
      </c>
      <c r="U1874" s="3">
        <f>Machine_Downtime[[#This Row],[torque_risk]]+Machine_Downtime[[#This Row],[temperature_risk]]+Machine_Downtime[[#This Row],[splindle_speed_risk]]+Machine_Downtime[[#This Row],[pressure_risk]]</f>
        <v>4</v>
      </c>
      <c r="V1874" s="3" t="str">
        <f>IF(Machine_Downtime[[#This Row],[risk_score]]&gt;=5,"High",IF(Machine_Downtime[[#This Row],[risk_score]]&gt;=3,"Medium","Low"))</f>
        <v>Medium</v>
      </c>
    </row>
    <row r="1875" spans="1:22" x14ac:dyDescent="0.3">
      <c r="A1875" t="s">
        <v>450</v>
      </c>
      <c r="B1875" t="s">
        <v>23</v>
      </c>
      <c r="C1875" t="s">
        <v>24</v>
      </c>
      <c r="D1875" s="3">
        <v>88.26</v>
      </c>
      <c r="E1875" s="3">
        <v>4.7931306200000003</v>
      </c>
      <c r="F1875" s="3">
        <v>6.1640160679999996</v>
      </c>
      <c r="G1875" s="3">
        <v>5.6</v>
      </c>
      <c r="H1875" s="3">
        <v>46.8</v>
      </c>
      <c r="I1875" s="3">
        <v>35.299999999999997</v>
      </c>
      <c r="J1875" s="3">
        <v>0.626</v>
      </c>
      <c r="K1875" s="3">
        <v>21.401</v>
      </c>
      <c r="L1875" s="3">
        <v>23547</v>
      </c>
      <c r="M1875" s="3" t="s">
        <v>250</v>
      </c>
      <c r="N1875" s="3">
        <v>15.119739300000001</v>
      </c>
      <c r="O1875" s="3">
        <v>2.67</v>
      </c>
      <c r="P1875" t="s">
        <v>21</v>
      </c>
      <c r="Q1875" s="3">
        <f t="shared" si="58"/>
        <v>2</v>
      </c>
      <c r="R1875" s="3">
        <f t="shared" si="59"/>
        <v>0</v>
      </c>
      <c r="S1875" s="3">
        <f>IF(Machine_Downtime[[#This Row],[Coolant_Temperature]]&gt;18,2,0)</f>
        <v>0</v>
      </c>
      <c r="T1875" s="3">
        <f>IF(Machine_Downtime[[#This Row],[Torque]]&gt;24,2,0)</f>
        <v>0</v>
      </c>
      <c r="U1875" s="3">
        <f>Machine_Downtime[[#This Row],[torque_risk]]+Machine_Downtime[[#This Row],[temperature_risk]]+Machine_Downtime[[#This Row],[splindle_speed_risk]]+Machine_Downtime[[#This Row],[pressure_risk]]</f>
        <v>2</v>
      </c>
      <c r="V1875" s="3" t="str">
        <f>IF(Machine_Downtime[[#This Row],[risk_score]]&gt;=5,"High",IF(Machine_Downtime[[#This Row],[risk_score]]&gt;=3,"Medium","Low"))</f>
        <v>Low</v>
      </c>
    </row>
    <row r="1876" spans="1:22" x14ac:dyDescent="0.3">
      <c r="A1876" t="s">
        <v>450</v>
      </c>
      <c r="B1876" t="s">
        <v>17</v>
      </c>
      <c r="C1876" t="s">
        <v>18</v>
      </c>
      <c r="D1876" s="3">
        <v>132.63517390000001</v>
      </c>
      <c r="E1876" s="3">
        <v>5.0355140929999997</v>
      </c>
      <c r="F1876" s="3">
        <v>6.6489596969999996</v>
      </c>
      <c r="G1876" s="3">
        <v>20.5</v>
      </c>
      <c r="H1876" s="3" t="s">
        <v>177</v>
      </c>
      <c r="I1876" s="3">
        <v>31.4</v>
      </c>
      <c r="J1876" s="3">
        <v>1.2050000000000001</v>
      </c>
      <c r="K1876" s="3">
        <v>32.015999999999998</v>
      </c>
      <c r="L1876" s="3">
        <v>14266</v>
      </c>
      <c r="M1876" s="3" t="s">
        <v>191</v>
      </c>
      <c r="N1876" s="3">
        <v>33.923365019999999</v>
      </c>
      <c r="O1876" s="3">
        <v>2.67</v>
      </c>
      <c r="P1876" t="s">
        <v>37</v>
      </c>
      <c r="Q1876" s="3">
        <f t="shared" si="58"/>
        <v>0</v>
      </c>
      <c r="R1876" s="3">
        <f t="shared" si="59"/>
        <v>2</v>
      </c>
      <c r="S1876" s="3">
        <f>IF(Machine_Downtime[[#This Row],[Coolant_Temperature]]&gt;18,2,0)</f>
        <v>2</v>
      </c>
      <c r="T1876" s="3">
        <f>IF(Machine_Downtime[[#This Row],[Torque]]&gt;24,2,0)</f>
        <v>2</v>
      </c>
      <c r="U1876" s="3">
        <f>Machine_Downtime[[#This Row],[torque_risk]]+Machine_Downtime[[#This Row],[temperature_risk]]+Machine_Downtime[[#This Row],[splindle_speed_risk]]+Machine_Downtime[[#This Row],[pressure_risk]]</f>
        <v>6</v>
      </c>
      <c r="V1876" s="3" t="str">
        <f>IF(Machine_Downtime[[#This Row],[risk_score]]&gt;=5,"High",IF(Machine_Downtime[[#This Row],[risk_score]]&gt;=3,"Medium","Low"))</f>
        <v>High</v>
      </c>
    </row>
    <row r="1877" spans="1:22" x14ac:dyDescent="0.3">
      <c r="A1877" t="s">
        <v>450</v>
      </c>
      <c r="B1877" t="s">
        <v>23</v>
      </c>
      <c r="C1877" t="s">
        <v>24</v>
      </c>
      <c r="D1877" s="3">
        <v>71.46602</v>
      </c>
      <c r="E1877" s="3">
        <v>5.0307781049999996</v>
      </c>
      <c r="F1877" s="3">
        <v>6.4100831119999997</v>
      </c>
      <c r="G1877" s="3">
        <v>4.5</v>
      </c>
      <c r="H1877" s="3">
        <v>52.9</v>
      </c>
      <c r="I1877" s="3">
        <v>32.4</v>
      </c>
      <c r="J1877" s="3">
        <v>0.69799999999999995</v>
      </c>
      <c r="K1877" s="3">
        <v>27.861999999999998</v>
      </c>
      <c r="L1877" s="3">
        <v>15217</v>
      </c>
      <c r="M1877" s="3" t="s">
        <v>191</v>
      </c>
      <c r="N1877" s="3">
        <v>23.6138893</v>
      </c>
      <c r="O1877" s="3">
        <v>1.91</v>
      </c>
      <c r="P1877" t="s">
        <v>37</v>
      </c>
      <c r="Q1877" s="3">
        <f t="shared" si="58"/>
        <v>2</v>
      </c>
      <c r="R1877" s="3">
        <f t="shared" si="59"/>
        <v>0</v>
      </c>
      <c r="S1877" s="3">
        <f>IF(Machine_Downtime[[#This Row],[Coolant_Temperature]]&gt;18,2,0)</f>
        <v>0</v>
      </c>
      <c r="T1877" s="3">
        <f>IF(Machine_Downtime[[#This Row],[Torque]]&gt;24,2,0)</f>
        <v>0</v>
      </c>
      <c r="U1877" s="3">
        <f>Machine_Downtime[[#This Row],[torque_risk]]+Machine_Downtime[[#This Row],[temperature_risk]]+Machine_Downtime[[#This Row],[splindle_speed_risk]]+Machine_Downtime[[#This Row],[pressure_risk]]</f>
        <v>2</v>
      </c>
      <c r="V1877" s="3" t="str">
        <f>IF(Machine_Downtime[[#This Row],[risk_score]]&gt;=5,"High",IF(Machine_Downtime[[#This Row],[risk_score]]&gt;=3,"Medium","Low"))</f>
        <v>Low</v>
      </c>
    </row>
    <row r="1878" spans="1:22" x14ac:dyDescent="0.3">
      <c r="A1878" t="s">
        <v>450</v>
      </c>
      <c r="B1878" t="s">
        <v>23</v>
      </c>
      <c r="C1878" t="s">
        <v>24</v>
      </c>
      <c r="D1878" s="3">
        <v>111.0039428</v>
      </c>
      <c r="E1878" s="3">
        <v>5.0334785999999996</v>
      </c>
      <c r="F1878" s="3">
        <v>6.4927282990000004</v>
      </c>
      <c r="G1878" s="3">
        <v>20.5</v>
      </c>
      <c r="H1878" s="3">
        <v>47.7</v>
      </c>
      <c r="I1878" s="3">
        <v>35.799999999999997</v>
      </c>
      <c r="J1878" s="3">
        <v>1.038</v>
      </c>
      <c r="K1878" s="3">
        <v>21.146000000000001</v>
      </c>
      <c r="L1878" s="3">
        <v>16198</v>
      </c>
      <c r="M1878" s="3" t="s">
        <v>122</v>
      </c>
      <c r="N1878" s="3">
        <v>35.581220899999998</v>
      </c>
      <c r="O1878" s="3">
        <v>2.62</v>
      </c>
      <c r="P1878" t="s">
        <v>37</v>
      </c>
      <c r="Q1878" s="3">
        <f t="shared" si="58"/>
        <v>0</v>
      </c>
      <c r="R1878" s="3">
        <f t="shared" si="59"/>
        <v>0</v>
      </c>
      <c r="S1878" s="3">
        <f>IF(Machine_Downtime[[#This Row],[Coolant_Temperature]]&gt;18,2,0)</f>
        <v>2</v>
      </c>
      <c r="T1878" s="3">
        <f>IF(Machine_Downtime[[#This Row],[Torque]]&gt;24,2,0)</f>
        <v>2</v>
      </c>
      <c r="U1878" s="3">
        <f>Machine_Downtime[[#This Row],[torque_risk]]+Machine_Downtime[[#This Row],[temperature_risk]]+Machine_Downtime[[#This Row],[splindle_speed_risk]]+Machine_Downtime[[#This Row],[pressure_risk]]</f>
        <v>4</v>
      </c>
      <c r="V1878" s="3" t="str">
        <f>IF(Machine_Downtime[[#This Row],[risk_score]]&gt;=5,"High",IF(Machine_Downtime[[#This Row],[risk_score]]&gt;=3,"Medium","Low"))</f>
        <v>Medium</v>
      </c>
    </row>
    <row r="1879" spans="1:22" x14ac:dyDescent="0.3">
      <c r="A1879" t="s">
        <v>450</v>
      </c>
      <c r="B1879" t="s">
        <v>28</v>
      </c>
      <c r="C1879" t="s">
        <v>29</v>
      </c>
      <c r="D1879" s="3">
        <v>74.78</v>
      </c>
      <c r="E1879" s="3">
        <v>4.8012528870000004</v>
      </c>
      <c r="F1879" s="3">
        <v>6.6937860750000002</v>
      </c>
      <c r="G1879" s="3">
        <v>32.6</v>
      </c>
      <c r="H1879" s="3">
        <v>46.4</v>
      </c>
      <c r="I1879" s="3" t="s">
        <v>56</v>
      </c>
      <c r="J1879" s="3">
        <v>1.835</v>
      </c>
      <c r="K1879" s="3">
        <v>26.962</v>
      </c>
      <c r="L1879" s="3">
        <v>19351</v>
      </c>
      <c r="M1879" s="3" t="s">
        <v>245</v>
      </c>
      <c r="N1879" s="3">
        <v>16.964105069999999</v>
      </c>
      <c r="O1879" s="3">
        <v>2.65</v>
      </c>
      <c r="P1879" t="s">
        <v>21</v>
      </c>
      <c r="Q1879" s="3">
        <f t="shared" si="58"/>
        <v>2</v>
      </c>
      <c r="R1879" s="3">
        <f t="shared" si="59"/>
        <v>0</v>
      </c>
      <c r="S1879" s="3">
        <f>IF(Machine_Downtime[[#This Row],[Coolant_Temperature]]&gt;18,2,0)</f>
        <v>2</v>
      </c>
      <c r="T1879" s="3">
        <f>IF(Machine_Downtime[[#This Row],[Torque]]&gt;24,2,0)</f>
        <v>0</v>
      </c>
      <c r="U1879" s="3">
        <f>Machine_Downtime[[#This Row],[torque_risk]]+Machine_Downtime[[#This Row],[temperature_risk]]+Machine_Downtime[[#This Row],[splindle_speed_risk]]+Machine_Downtime[[#This Row],[pressure_risk]]</f>
        <v>4</v>
      </c>
      <c r="V1879" s="3" t="str">
        <f>IF(Machine_Downtime[[#This Row],[risk_score]]&gt;=5,"High",IF(Machine_Downtime[[#This Row],[risk_score]]&gt;=3,"Medium","Low"))</f>
        <v>Medium</v>
      </c>
    </row>
    <row r="1880" spans="1:22" x14ac:dyDescent="0.3">
      <c r="A1880" t="s">
        <v>450</v>
      </c>
      <c r="B1880" t="s">
        <v>23</v>
      </c>
      <c r="C1880" t="s">
        <v>24</v>
      </c>
      <c r="D1880" s="3">
        <v>52.64</v>
      </c>
      <c r="E1880" s="3">
        <v>4.9521005970000003</v>
      </c>
      <c r="F1880" s="3">
        <v>6.0385121909999997</v>
      </c>
      <c r="G1880" s="3">
        <v>8.1</v>
      </c>
      <c r="H1880" s="3">
        <v>46.6</v>
      </c>
      <c r="I1880" s="3">
        <v>38.6</v>
      </c>
      <c r="J1880" s="3">
        <v>1.1759999999999999</v>
      </c>
      <c r="K1880" s="3">
        <v>27.974</v>
      </c>
      <c r="L1880" s="3">
        <v>19925</v>
      </c>
      <c r="M1880" s="3" t="s">
        <v>102</v>
      </c>
      <c r="N1880" s="3">
        <v>17.899311019999999</v>
      </c>
      <c r="O1880" s="3">
        <v>2.78</v>
      </c>
      <c r="P1880" t="s">
        <v>21</v>
      </c>
      <c r="Q1880" s="3">
        <f t="shared" si="58"/>
        <v>2</v>
      </c>
      <c r="R1880" s="3">
        <f t="shared" si="59"/>
        <v>0</v>
      </c>
      <c r="S1880" s="3">
        <f>IF(Machine_Downtime[[#This Row],[Coolant_Temperature]]&gt;18,2,0)</f>
        <v>0</v>
      </c>
      <c r="T1880" s="3">
        <f>IF(Machine_Downtime[[#This Row],[Torque]]&gt;24,2,0)</f>
        <v>0</v>
      </c>
      <c r="U1880" s="3">
        <f>Machine_Downtime[[#This Row],[torque_risk]]+Machine_Downtime[[#This Row],[temperature_risk]]+Machine_Downtime[[#This Row],[splindle_speed_risk]]+Machine_Downtime[[#This Row],[pressure_risk]]</f>
        <v>2</v>
      </c>
      <c r="V1880" s="3" t="str">
        <f>IF(Machine_Downtime[[#This Row],[risk_score]]&gt;=5,"High",IF(Machine_Downtime[[#This Row],[risk_score]]&gt;=3,"Medium","Low"))</f>
        <v>Low</v>
      </c>
    </row>
    <row r="1881" spans="1:22" x14ac:dyDescent="0.3">
      <c r="A1881" t="s">
        <v>451</v>
      </c>
      <c r="B1881" t="s">
        <v>17</v>
      </c>
      <c r="C1881" t="s">
        <v>18</v>
      </c>
      <c r="D1881" s="3">
        <v>61.73</v>
      </c>
      <c r="E1881" s="3">
        <v>4.9256101980000002</v>
      </c>
      <c r="F1881" s="3">
        <v>6.616940015</v>
      </c>
      <c r="G1881" s="3">
        <v>24.4</v>
      </c>
      <c r="H1881" s="3">
        <v>47.2</v>
      </c>
      <c r="I1881" s="3">
        <v>37.5</v>
      </c>
      <c r="J1881" s="3">
        <v>1.4430000000000001</v>
      </c>
      <c r="K1881" s="3">
        <v>24.931000000000001</v>
      </c>
      <c r="L1881" s="3">
        <v>27613</v>
      </c>
      <c r="M1881" s="3" t="s">
        <v>174</v>
      </c>
      <c r="N1881" s="3">
        <v>24.083236639999999</v>
      </c>
      <c r="O1881" s="3">
        <v>3.49</v>
      </c>
      <c r="P1881" t="s">
        <v>21</v>
      </c>
      <c r="Q1881" s="3">
        <f t="shared" si="58"/>
        <v>2</v>
      </c>
      <c r="R1881" s="3">
        <f t="shared" si="59"/>
        <v>0</v>
      </c>
      <c r="S1881" s="3">
        <f>IF(Machine_Downtime[[#This Row],[Coolant_Temperature]]&gt;18,2,0)</f>
        <v>2</v>
      </c>
      <c r="T1881" s="3">
        <f>IF(Machine_Downtime[[#This Row],[Torque]]&gt;24,2,0)</f>
        <v>2</v>
      </c>
      <c r="U1881" s="3">
        <f>Machine_Downtime[[#This Row],[torque_risk]]+Machine_Downtime[[#This Row],[temperature_risk]]+Machine_Downtime[[#This Row],[splindle_speed_risk]]+Machine_Downtime[[#This Row],[pressure_risk]]</f>
        <v>6</v>
      </c>
      <c r="V1881" s="3" t="str">
        <f>IF(Machine_Downtime[[#This Row],[risk_score]]&gt;=5,"High",IF(Machine_Downtime[[#This Row],[risk_score]]&gt;=3,"Medium","Low"))</f>
        <v>High</v>
      </c>
    </row>
    <row r="1882" spans="1:22" x14ac:dyDescent="0.3">
      <c r="A1882" t="s">
        <v>451</v>
      </c>
      <c r="B1882" t="s">
        <v>28</v>
      </c>
      <c r="C1882" t="s">
        <v>29</v>
      </c>
      <c r="D1882" s="3">
        <v>131.52697119999999</v>
      </c>
      <c r="E1882" s="3">
        <v>3.1667689860000001</v>
      </c>
      <c r="F1882" s="3">
        <v>6.6172354410000001</v>
      </c>
      <c r="G1882" s="3">
        <v>8.6999999999999993</v>
      </c>
      <c r="H1882" s="3">
        <v>42.8</v>
      </c>
      <c r="I1882" s="3">
        <v>39.4</v>
      </c>
      <c r="J1882" s="3">
        <v>1.4670000000000001</v>
      </c>
      <c r="K1882" s="3">
        <v>25.396999999999998</v>
      </c>
      <c r="L1882" s="3">
        <v>13272</v>
      </c>
      <c r="M1882" s="3" t="s">
        <v>182</v>
      </c>
      <c r="N1882" s="3">
        <v>30.51400825</v>
      </c>
      <c r="O1882" s="3">
        <v>1.89</v>
      </c>
      <c r="P1882" t="s">
        <v>37</v>
      </c>
      <c r="Q1882" s="3">
        <f t="shared" si="58"/>
        <v>0</v>
      </c>
      <c r="R1882" s="3">
        <f t="shared" si="59"/>
        <v>2</v>
      </c>
      <c r="S1882" s="3">
        <f>IF(Machine_Downtime[[#This Row],[Coolant_Temperature]]&gt;18,2,0)</f>
        <v>0</v>
      </c>
      <c r="T1882" s="3">
        <f>IF(Machine_Downtime[[#This Row],[Torque]]&gt;24,2,0)</f>
        <v>2</v>
      </c>
      <c r="U1882" s="3">
        <f>Machine_Downtime[[#This Row],[torque_risk]]+Machine_Downtime[[#This Row],[temperature_risk]]+Machine_Downtime[[#This Row],[splindle_speed_risk]]+Machine_Downtime[[#This Row],[pressure_risk]]</f>
        <v>4</v>
      </c>
      <c r="V1882" s="3" t="str">
        <f>IF(Machine_Downtime[[#This Row],[risk_score]]&gt;=5,"High",IF(Machine_Downtime[[#This Row],[risk_score]]&gt;=3,"Medium","Low"))</f>
        <v>Medium</v>
      </c>
    </row>
    <row r="1883" spans="1:22" x14ac:dyDescent="0.3">
      <c r="A1883" t="s">
        <v>451</v>
      </c>
      <c r="B1883" t="s">
        <v>28</v>
      </c>
      <c r="C1883" t="s">
        <v>29</v>
      </c>
      <c r="D1883" s="3">
        <v>70.46602</v>
      </c>
      <c r="E1883" s="3">
        <v>3.178193346</v>
      </c>
      <c r="F1883" s="3">
        <v>6.9069046250000001</v>
      </c>
      <c r="G1883" s="3">
        <v>12.2</v>
      </c>
      <c r="H1883" s="3">
        <v>48.1</v>
      </c>
      <c r="I1883" s="3">
        <v>33.299999999999997</v>
      </c>
      <c r="J1883" s="3">
        <v>0.95599999999999996</v>
      </c>
      <c r="K1883" s="3">
        <v>19.210999999999999</v>
      </c>
      <c r="L1883" s="3">
        <v>15217</v>
      </c>
      <c r="M1883" s="3" t="s">
        <v>131</v>
      </c>
      <c r="N1883" s="3">
        <v>33.923365019999999</v>
      </c>
      <c r="O1883" s="3">
        <v>1.87</v>
      </c>
      <c r="P1883" t="s">
        <v>37</v>
      </c>
      <c r="Q1883" s="3">
        <f t="shared" si="58"/>
        <v>2</v>
      </c>
      <c r="R1883" s="3">
        <f t="shared" si="59"/>
        <v>0</v>
      </c>
      <c r="S1883" s="3">
        <f>IF(Machine_Downtime[[#This Row],[Coolant_Temperature]]&gt;18,2,0)</f>
        <v>0</v>
      </c>
      <c r="T1883" s="3">
        <f>IF(Machine_Downtime[[#This Row],[Torque]]&gt;24,2,0)</f>
        <v>2</v>
      </c>
      <c r="U1883" s="3">
        <f>Machine_Downtime[[#This Row],[torque_risk]]+Machine_Downtime[[#This Row],[temperature_risk]]+Machine_Downtime[[#This Row],[splindle_speed_risk]]+Machine_Downtime[[#This Row],[pressure_risk]]</f>
        <v>4</v>
      </c>
      <c r="V1883" s="3" t="str">
        <f>IF(Machine_Downtime[[#This Row],[risk_score]]&gt;=5,"High",IF(Machine_Downtime[[#This Row],[risk_score]]&gt;=3,"Medium","Low"))</f>
        <v>Medium</v>
      </c>
    </row>
    <row r="1884" spans="1:22" x14ac:dyDescent="0.3">
      <c r="A1884" t="s">
        <v>451</v>
      </c>
      <c r="B1884" t="s">
        <v>28</v>
      </c>
      <c r="C1884" t="s">
        <v>29</v>
      </c>
      <c r="D1884" s="3">
        <v>71.46602</v>
      </c>
      <c r="E1884" s="3">
        <v>3.166083167</v>
      </c>
      <c r="F1884" s="3">
        <v>6.1466054190000001</v>
      </c>
      <c r="G1884" s="3">
        <v>4.5</v>
      </c>
      <c r="H1884" s="3">
        <v>47.1</v>
      </c>
      <c r="I1884" s="3">
        <v>35.1</v>
      </c>
      <c r="J1884" s="3">
        <v>1.0429999999999999</v>
      </c>
      <c r="K1884" s="3">
        <v>38.814</v>
      </c>
      <c r="L1884" s="3">
        <v>16198</v>
      </c>
      <c r="M1884" s="3" t="s">
        <v>269</v>
      </c>
      <c r="N1884" s="3">
        <v>34.973004189999997</v>
      </c>
      <c r="O1884" s="3">
        <v>2.88</v>
      </c>
      <c r="P1884" t="s">
        <v>37</v>
      </c>
      <c r="Q1884" s="3">
        <f t="shared" si="58"/>
        <v>2</v>
      </c>
      <c r="R1884" s="3">
        <f t="shared" si="59"/>
        <v>0</v>
      </c>
      <c r="S1884" s="3">
        <f>IF(Machine_Downtime[[#This Row],[Coolant_Temperature]]&gt;18,2,0)</f>
        <v>0</v>
      </c>
      <c r="T1884" s="3">
        <f>IF(Machine_Downtime[[#This Row],[Torque]]&gt;24,2,0)</f>
        <v>2</v>
      </c>
      <c r="U1884" s="3">
        <f>Machine_Downtime[[#This Row],[torque_risk]]+Machine_Downtime[[#This Row],[temperature_risk]]+Machine_Downtime[[#This Row],[splindle_speed_risk]]+Machine_Downtime[[#This Row],[pressure_risk]]</f>
        <v>4</v>
      </c>
      <c r="V1884" s="3" t="str">
        <f>IF(Machine_Downtime[[#This Row],[risk_score]]&gt;=5,"High",IF(Machine_Downtime[[#This Row],[risk_score]]&gt;=3,"Medium","Low"))</f>
        <v>Medium</v>
      </c>
    </row>
    <row r="1885" spans="1:22" x14ac:dyDescent="0.3">
      <c r="A1885" t="s">
        <v>451</v>
      </c>
      <c r="B1885" t="s">
        <v>23</v>
      </c>
      <c r="C1885" t="s">
        <v>24</v>
      </c>
      <c r="D1885" s="3">
        <v>119.76115179999999</v>
      </c>
      <c r="E1885" s="3">
        <v>5.1534808429999996</v>
      </c>
      <c r="F1885" s="3">
        <v>6.3861470980000004</v>
      </c>
      <c r="G1885" s="3">
        <v>6.8</v>
      </c>
      <c r="H1885" s="3" t="s">
        <v>33</v>
      </c>
      <c r="I1885" s="3">
        <v>36.9</v>
      </c>
      <c r="J1885" s="3">
        <v>0.78300000000000003</v>
      </c>
      <c r="K1885" s="3">
        <v>22.475999999999999</v>
      </c>
      <c r="L1885" s="3">
        <v>17726</v>
      </c>
      <c r="M1885" s="3" t="s">
        <v>55</v>
      </c>
      <c r="N1885" s="3">
        <v>23.033967000000001</v>
      </c>
      <c r="O1885" s="3" t="s">
        <v>81</v>
      </c>
      <c r="P1885" t="s">
        <v>37</v>
      </c>
      <c r="Q1885" s="3">
        <f t="shared" si="58"/>
        <v>0</v>
      </c>
      <c r="R1885" s="3">
        <f t="shared" si="59"/>
        <v>0</v>
      </c>
      <c r="S1885" s="3">
        <f>IF(Machine_Downtime[[#This Row],[Coolant_Temperature]]&gt;18,2,0)</f>
        <v>0</v>
      </c>
      <c r="T1885" s="3">
        <f>IF(Machine_Downtime[[#This Row],[Torque]]&gt;24,2,0)</f>
        <v>0</v>
      </c>
      <c r="U1885" s="3">
        <f>Machine_Downtime[[#This Row],[torque_risk]]+Machine_Downtime[[#This Row],[temperature_risk]]+Machine_Downtime[[#This Row],[splindle_speed_risk]]+Machine_Downtime[[#This Row],[pressure_risk]]</f>
        <v>0</v>
      </c>
      <c r="V1885" s="3" t="str">
        <f>IF(Machine_Downtime[[#This Row],[risk_score]]&gt;=5,"High",IF(Machine_Downtime[[#This Row],[risk_score]]&gt;=3,"Medium","Low"))</f>
        <v>Low</v>
      </c>
    </row>
    <row r="1886" spans="1:22" x14ac:dyDescent="0.3">
      <c r="A1886" t="s">
        <v>452</v>
      </c>
      <c r="B1886" t="s">
        <v>23</v>
      </c>
      <c r="C1886" t="s">
        <v>24</v>
      </c>
      <c r="D1886" s="3">
        <v>136.2355685</v>
      </c>
      <c r="E1886" s="3">
        <v>3.140995239</v>
      </c>
      <c r="F1886" s="3">
        <v>6.6240792429999997</v>
      </c>
      <c r="G1886" s="3">
        <v>9.9</v>
      </c>
      <c r="H1886" s="3" t="s">
        <v>97</v>
      </c>
      <c r="I1886" s="3">
        <v>34.200000000000003</v>
      </c>
      <c r="J1886" s="3">
        <v>1.111</v>
      </c>
      <c r="K1886" s="3">
        <v>35.700000000000003</v>
      </c>
      <c r="L1886" s="3">
        <v>14152</v>
      </c>
      <c r="M1886" s="3" t="s">
        <v>113</v>
      </c>
      <c r="N1886" s="3">
        <v>31.620335180000001</v>
      </c>
      <c r="O1886" s="3">
        <v>1.91</v>
      </c>
      <c r="P1886" t="s">
        <v>37</v>
      </c>
      <c r="Q1886" s="3">
        <f t="shared" si="58"/>
        <v>0</v>
      </c>
      <c r="R1886" s="3">
        <f t="shared" si="59"/>
        <v>0</v>
      </c>
      <c r="S1886" s="3">
        <f>IF(Machine_Downtime[[#This Row],[Coolant_Temperature]]&gt;18,2,0)</f>
        <v>0</v>
      </c>
      <c r="T1886" s="3">
        <f>IF(Machine_Downtime[[#This Row],[Torque]]&gt;24,2,0)</f>
        <v>2</v>
      </c>
      <c r="U1886" s="3">
        <f>Machine_Downtime[[#This Row],[torque_risk]]+Machine_Downtime[[#This Row],[temperature_risk]]+Machine_Downtime[[#This Row],[splindle_speed_risk]]+Machine_Downtime[[#This Row],[pressure_risk]]</f>
        <v>2</v>
      </c>
      <c r="V1886" s="3" t="str">
        <f>IF(Machine_Downtime[[#This Row],[risk_score]]&gt;=5,"High",IF(Machine_Downtime[[#This Row],[risk_score]]&gt;=3,"Medium","Low"))</f>
        <v>Low</v>
      </c>
    </row>
    <row r="1887" spans="1:22" x14ac:dyDescent="0.3">
      <c r="A1887" t="s">
        <v>453</v>
      </c>
      <c r="B1887" t="s">
        <v>17</v>
      </c>
      <c r="C1887" t="s">
        <v>18</v>
      </c>
      <c r="D1887" s="3">
        <v>81.138221200000004</v>
      </c>
      <c r="E1887" s="3">
        <v>5.1651375440000002</v>
      </c>
      <c r="F1887" s="3">
        <v>6.0395602650000004</v>
      </c>
      <c r="G1887" s="3">
        <v>6.8</v>
      </c>
      <c r="H1887" s="3">
        <v>48.6</v>
      </c>
      <c r="I1887" s="3">
        <v>35.299999999999997</v>
      </c>
      <c r="J1887" s="3">
        <v>1.169</v>
      </c>
      <c r="K1887" s="3">
        <v>19.841000000000001</v>
      </c>
      <c r="L1887" s="3">
        <v>20771</v>
      </c>
      <c r="M1887" s="3" t="s">
        <v>148</v>
      </c>
      <c r="N1887" s="3">
        <v>31.620335180000001</v>
      </c>
      <c r="O1887" s="3">
        <v>1.87</v>
      </c>
      <c r="P1887" t="s">
        <v>37</v>
      </c>
      <c r="Q1887" s="3">
        <f t="shared" si="58"/>
        <v>2</v>
      </c>
      <c r="R1887" s="3">
        <f t="shared" si="59"/>
        <v>0</v>
      </c>
      <c r="S1887" s="3">
        <f>IF(Machine_Downtime[[#This Row],[Coolant_Temperature]]&gt;18,2,0)</f>
        <v>0</v>
      </c>
      <c r="T1887" s="3">
        <f>IF(Machine_Downtime[[#This Row],[Torque]]&gt;24,2,0)</f>
        <v>2</v>
      </c>
      <c r="U1887" s="3">
        <f>Machine_Downtime[[#This Row],[torque_risk]]+Machine_Downtime[[#This Row],[temperature_risk]]+Machine_Downtime[[#This Row],[splindle_speed_risk]]+Machine_Downtime[[#This Row],[pressure_risk]]</f>
        <v>4</v>
      </c>
      <c r="V1887" s="3" t="str">
        <f>IF(Machine_Downtime[[#This Row],[risk_score]]&gt;=5,"High",IF(Machine_Downtime[[#This Row],[risk_score]]&gt;=3,"Medium","Low"))</f>
        <v>Medium</v>
      </c>
    </row>
    <row r="1888" spans="1:22" x14ac:dyDescent="0.3">
      <c r="A1888" t="s">
        <v>453</v>
      </c>
      <c r="B1888" t="s">
        <v>23</v>
      </c>
      <c r="C1888" t="s">
        <v>24</v>
      </c>
      <c r="D1888" s="3">
        <v>80.726488000000003</v>
      </c>
      <c r="E1888" s="3">
        <v>5.1651300109999996</v>
      </c>
      <c r="F1888" s="3">
        <v>6.6311446360000001</v>
      </c>
      <c r="G1888" s="3">
        <v>5.7</v>
      </c>
      <c r="H1888" s="3" t="s">
        <v>41</v>
      </c>
      <c r="I1888" s="3">
        <v>33.700000000000003</v>
      </c>
      <c r="J1888" s="3">
        <v>0.89</v>
      </c>
      <c r="K1888" s="3">
        <v>24.937999999999999</v>
      </c>
      <c r="L1888" s="3">
        <v>20768</v>
      </c>
      <c r="M1888" s="3" t="s">
        <v>35</v>
      </c>
      <c r="N1888" s="3">
        <v>30.51400825</v>
      </c>
      <c r="O1888" s="3">
        <v>1.86</v>
      </c>
      <c r="P1888" t="s">
        <v>37</v>
      </c>
      <c r="Q1888" s="3">
        <f t="shared" si="58"/>
        <v>2</v>
      </c>
      <c r="R1888" s="3">
        <f t="shared" si="59"/>
        <v>2</v>
      </c>
      <c r="S1888" s="3">
        <f>IF(Machine_Downtime[[#This Row],[Coolant_Temperature]]&gt;18,2,0)</f>
        <v>0</v>
      </c>
      <c r="T1888" s="3">
        <f>IF(Machine_Downtime[[#This Row],[Torque]]&gt;24,2,0)</f>
        <v>2</v>
      </c>
      <c r="U1888" s="3">
        <f>Machine_Downtime[[#This Row],[torque_risk]]+Machine_Downtime[[#This Row],[temperature_risk]]+Machine_Downtime[[#This Row],[splindle_speed_risk]]+Machine_Downtime[[#This Row],[pressure_risk]]</f>
        <v>6</v>
      </c>
      <c r="V1888" s="3" t="str">
        <f>IF(Machine_Downtime[[#This Row],[risk_score]]&gt;=5,"High",IF(Machine_Downtime[[#This Row],[risk_score]]&gt;=3,"Medium","Low"))</f>
        <v>High</v>
      </c>
    </row>
    <row r="1889" spans="1:22" x14ac:dyDescent="0.3">
      <c r="A1889" t="s">
        <v>453</v>
      </c>
      <c r="B1889" t="s">
        <v>28</v>
      </c>
      <c r="C1889" t="s">
        <v>29</v>
      </c>
      <c r="D1889" s="3">
        <v>51.87</v>
      </c>
      <c r="E1889" s="3">
        <v>4.5648209990000002</v>
      </c>
      <c r="F1889" s="3">
        <v>6.1461687779999998</v>
      </c>
      <c r="G1889" s="3">
        <v>22.7</v>
      </c>
      <c r="H1889" s="3">
        <v>39.200000000000003</v>
      </c>
      <c r="I1889" s="3">
        <v>28.8</v>
      </c>
      <c r="J1889" s="3">
        <v>0.67200000000000004</v>
      </c>
      <c r="K1889" s="3">
        <v>26.292999999999999</v>
      </c>
      <c r="L1889" s="3">
        <v>27957</v>
      </c>
      <c r="M1889" s="3" t="s">
        <v>171</v>
      </c>
      <c r="N1889" s="3">
        <v>25.928850749999999</v>
      </c>
      <c r="O1889" s="3">
        <v>3.93</v>
      </c>
      <c r="P1889" t="s">
        <v>21</v>
      </c>
      <c r="Q1889" s="3">
        <f t="shared" si="58"/>
        <v>2</v>
      </c>
      <c r="R1889" s="3">
        <f t="shared" si="59"/>
        <v>2</v>
      </c>
      <c r="S1889" s="3">
        <f>IF(Machine_Downtime[[#This Row],[Coolant_Temperature]]&gt;18,2,0)</f>
        <v>2</v>
      </c>
      <c r="T1889" s="3">
        <f>IF(Machine_Downtime[[#This Row],[Torque]]&gt;24,2,0)</f>
        <v>2</v>
      </c>
      <c r="U1889" s="3">
        <f>Machine_Downtime[[#This Row],[torque_risk]]+Machine_Downtime[[#This Row],[temperature_risk]]+Machine_Downtime[[#This Row],[splindle_speed_risk]]+Machine_Downtime[[#This Row],[pressure_risk]]</f>
        <v>8</v>
      </c>
      <c r="V1889" s="3" t="str">
        <f>IF(Machine_Downtime[[#This Row],[risk_score]]&gt;=5,"High",IF(Machine_Downtime[[#This Row],[risk_score]]&gt;=3,"Medium","Low"))</f>
        <v>High</v>
      </c>
    </row>
    <row r="1890" spans="1:22" x14ac:dyDescent="0.3">
      <c r="A1890" t="s">
        <v>453</v>
      </c>
      <c r="B1890" t="s">
        <v>17</v>
      </c>
      <c r="C1890" t="s">
        <v>18</v>
      </c>
      <c r="D1890" s="3">
        <v>98.82</v>
      </c>
      <c r="E1890" s="3">
        <v>6.893181921</v>
      </c>
      <c r="F1890" s="3">
        <v>6.1834597650000003</v>
      </c>
      <c r="G1890" s="3">
        <v>18.399999999999999</v>
      </c>
      <c r="H1890" s="3">
        <v>46.8</v>
      </c>
      <c r="I1890" s="3">
        <v>41.8</v>
      </c>
      <c r="J1890" s="3">
        <v>1.8360000000000001</v>
      </c>
      <c r="K1890" s="3">
        <v>24.981999999999999</v>
      </c>
      <c r="L1890" s="3">
        <v>26526</v>
      </c>
      <c r="M1890" s="3" t="s">
        <v>47</v>
      </c>
      <c r="N1890" s="3">
        <v>25.91196266</v>
      </c>
      <c r="O1890" s="3">
        <v>3.61</v>
      </c>
      <c r="P1890" t="s">
        <v>21</v>
      </c>
      <c r="Q1890" s="3">
        <f t="shared" si="58"/>
        <v>0</v>
      </c>
      <c r="R1890" s="3">
        <f t="shared" si="59"/>
        <v>2</v>
      </c>
      <c r="S1890" s="3">
        <f>IF(Machine_Downtime[[#This Row],[Coolant_Temperature]]&gt;18,2,0)</f>
        <v>2</v>
      </c>
      <c r="T1890" s="3">
        <f>IF(Machine_Downtime[[#This Row],[Torque]]&gt;24,2,0)</f>
        <v>2</v>
      </c>
      <c r="U1890" s="3">
        <f>Machine_Downtime[[#This Row],[torque_risk]]+Machine_Downtime[[#This Row],[temperature_risk]]+Machine_Downtime[[#This Row],[splindle_speed_risk]]+Machine_Downtime[[#This Row],[pressure_risk]]</f>
        <v>6</v>
      </c>
      <c r="V1890" s="3" t="str">
        <f>IF(Machine_Downtime[[#This Row],[risk_score]]&gt;=5,"High",IF(Machine_Downtime[[#This Row],[risk_score]]&gt;=3,"Medium","Low"))</f>
        <v>High</v>
      </c>
    </row>
    <row r="1891" spans="1:22" x14ac:dyDescent="0.3">
      <c r="A1891" t="s">
        <v>453</v>
      </c>
      <c r="B1891" t="s">
        <v>17</v>
      </c>
      <c r="C1891" t="s">
        <v>18</v>
      </c>
      <c r="D1891" s="3">
        <v>70.46602</v>
      </c>
      <c r="E1891" s="3">
        <v>5.177448987</v>
      </c>
      <c r="F1891" s="3">
        <v>5.9922136679999998</v>
      </c>
      <c r="G1891" s="3" t="s">
        <v>169</v>
      </c>
      <c r="H1891" s="3">
        <v>49.9</v>
      </c>
      <c r="I1891" s="3">
        <v>31.7</v>
      </c>
      <c r="J1891" s="3">
        <v>0.01</v>
      </c>
      <c r="K1891" s="3">
        <v>30.507999999999999</v>
      </c>
      <c r="L1891" s="3">
        <v>20819</v>
      </c>
      <c r="M1891" s="3" t="s">
        <v>162</v>
      </c>
      <c r="N1891" s="3">
        <v>22.931072579999999</v>
      </c>
      <c r="O1891" s="3">
        <v>2.79</v>
      </c>
      <c r="P1891" t="s">
        <v>37</v>
      </c>
      <c r="Q1891" s="3">
        <f t="shared" si="58"/>
        <v>2</v>
      </c>
      <c r="R1891" s="3">
        <f t="shared" si="59"/>
        <v>2</v>
      </c>
      <c r="S1891" s="3">
        <f>IF(Machine_Downtime[[#This Row],[Coolant_Temperature]]&gt;18,2,0)</f>
        <v>2</v>
      </c>
      <c r="T1891" s="3">
        <f>IF(Machine_Downtime[[#This Row],[Torque]]&gt;24,2,0)</f>
        <v>0</v>
      </c>
      <c r="U1891" s="3">
        <f>Machine_Downtime[[#This Row],[torque_risk]]+Machine_Downtime[[#This Row],[temperature_risk]]+Machine_Downtime[[#This Row],[splindle_speed_risk]]+Machine_Downtime[[#This Row],[pressure_risk]]</f>
        <v>6</v>
      </c>
      <c r="V1891" s="3" t="str">
        <f>IF(Machine_Downtime[[#This Row],[risk_score]]&gt;=5,"High",IF(Machine_Downtime[[#This Row],[risk_score]]&gt;=3,"Medium","Low"))</f>
        <v>High</v>
      </c>
    </row>
    <row r="1892" spans="1:22" x14ac:dyDescent="0.3">
      <c r="A1892" t="s">
        <v>453</v>
      </c>
      <c r="B1892" t="s">
        <v>23</v>
      </c>
      <c r="C1892" t="s">
        <v>24</v>
      </c>
      <c r="D1892" s="3">
        <v>89.4587468</v>
      </c>
      <c r="E1892" s="3">
        <v>5.177200772</v>
      </c>
      <c r="F1892" s="3">
        <v>6.3100345400000002</v>
      </c>
      <c r="G1892" s="3">
        <v>12.2</v>
      </c>
      <c r="H1892" s="3">
        <v>45.9</v>
      </c>
      <c r="I1892" s="3">
        <v>34.9</v>
      </c>
      <c r="J1892" s="3">
        <v>0.90300000000000002</v>
      </c>
      <c r="K1892" s="3">
        <v>24.442</v>
      </c>
      <c r="L1892" s="3">
        <v>20809</v>
      </c>
      <c r="M1892" s="3" t="s">
        <v>250</v>
      </c>
      <c r="N1892" s="3">
        <v>32.720445460000001</v>
      </c>
      <c r="O1892" s="3">
        <v>2.11</v>
      </c>
      <c r="P1892" t="s">
        <v>37</v>
      </c>
      <c r="Q1892" s="3">
        <f t="shared" si="58"/>
        <v>2</v>
      </c>
      <c r="R1892" s="3">
        <f t="shared" si="59"/>
        <v>2</v>
      </c>
      <c r="S1892" s="3">
        <f>IF(Machine_Downtime[[#This Row],[Coolant_Temperature]]&gt;18,2,0)</f>
        <v>0</v>
      </c>
      <c r="T1892" s="3">
        <f>IF(Machine_Downtime[[#This Row],[Torque]]&gt;24,2,0)</f>
        <v>2</v>
      </c>
      <c r="U1892" s="3">
        <f>Machine_Downtime[[#This Row],[torque_risk]]+Machine_Downtime[[#This Row],[temperature_risk]]+Machine_Downtime[[#This Row],[splindle_speed_risk]]+Machine_Downtime[[#This Row],[pressure_risk]]</f>
        <v>6</v>
      </c>
      <c r="V1892" s="3" t="str">
        <f>IF(Machine_Downtime[[#This Row],[risk_score]]&gt;=5,"High",IF(Machine_Downtime[[#This Row],[risk_score]]&gt;=3,"Medium","Low"))</f>
        <v>High</v>
      </c>
    </row>
    <row r="1893" spans="1:22" x14ac:dyDescent="0.3">
      <c r="A1893" t="s">
        <v>453</v>
      </c>
      <c r="B1893" t="s">
        <v>17</v>
      </c>
      <c r="C1893" t="s">
        <v>18</v>
      </c>
      <c r="D1893" s="3">
        <v>104.4029989</v>
      </c>
      <c r="E1893" s="3">
        <v>5.176315658</v>
      </c>
      <c r="F1893" s="3">
        <v>6.6384597000000003</v>
      </c>
      <c r="G1893" s="3">
        <v>10.6</v>
      </c>
      <c r="H1893" s="3">
        <v>44.1</v>
      </c>
      <c r="I1893" s="3" t="s">
        <v>25</v>
      </c>
      <c r="J1893" s="3">
        <v>0.80800000000000005</v>
      </c>
      <c r="K1893" s="3">
        <v>31.216000000000001</v>
      </c>
      <c r="L1893" s="3">
        <v>14266</v>
      </c>
      <c r="M1893" s="3" t="s">
        <v>79</v>
      </c>
      <c r="N1893" s="3">
        <v>32.519298550000002</v>
      </c>
      <c r="O1893" s="3">
        <v>2.0099999999999998</v>
      </c>
      <c r="P1893" t="s">
        <v>37</v>
      </c>
      <c r="Q1893" s="3">
        <f t="shared" si="58"/>
        <v>0</v>
      </c>
      <c r="R1893" s="3">
        <f t="shared" si="59"/>
        <v>2</v>
      </c>
      <c r="S1893" s="3">
        <f>IF(Machine_Downtime[[#This Row],[Coolant_Temperature]]&gt;18,2,0)</f>
        <v>0</v>
      </c>
      <c r="T1893" s="3">
        <f>IF(Machine_Downtime[[#This Row],[Torque]]&gt;24,2,0)</f>
        <v>2</v>
      </c>
      <c r="U1893" s="3">
        <f>Machine_Downtime[[#This Row],[torque_risk]]+Machine_Downtime[[#This Row],[temperature_risk]]+Machine_Downtime[[#This Row],[splindle_speed_risk]]+Machine_Downtime[[#This Row],[pressure_risk]]</f>
        <v>4</v>
      </c>
      <c r="V1893" s="3" t="str">
        <f>IF(Machine_Downtime[[#This Row],[risk_score]]&gt;=5,"High",IF(Machine_Downtime[[#This Row],[risk_score]]&gt;=3,"Medium","Low"))</f>
        <v>Medium</v>
      </c>
    </row>
    <row r="1894" spans="1:22" x14ac:dyDescent="0.3">
      <c r="A1894" t="s">
        <v>453</v>
      </c>
      <c r="B1894" t="s">
        <v>23</v>
      </c>
      <c r="C1894" t="s">
        <v>24</v>
      </c>
      <c r="D1894" s="3">
        <v>72.46602</v>
      </c>
      <c r="E1894" s="3">
        <v>3.178193346</v>
      </c>
      <c r="F1894" s="3">
        <v>6.8089805730000004</v>
      </c>
      <c r="G1894" s="3">
        <v>6.8</v>
      </c>
      <c r="H1894" s="3">
        <v>52.6</v>
      </c>
      <c r="I1894" s="3">
        <v>38.6</v>
      </c>
      <c r="J1894" s="3">
        <v>0.72</v>
      </c>
      <c r="K1894" s="3">
        <v>16.344000000000001</v>
      </c>
      <c r="L1894" s="3">
        <v>18436</v>
      </c>
      <c r="M1894" s="3" t="s">
        <v>44</v>
      </c>
      <c r="N1894" s="3">
        <v>22.977426959999999</v>
      </c>
      <c r="O1894" s="3">
        <v>2.7</v>
      </c>
      <c r="P1894" t="s">
        <v>37</v>
      </c>
      <c r="Q1894" s="3">
        <f t="shared" si="58"/>
        <v>2</v>
      </c>
      <c r="R1894" s="3">
        <f t="shared" si="59"/>
        <v>0</v>
      </c>
      <c r="S1894" s="3">
        <f>IF(Machine_Downtime[[#This Row],[Coolant_Temperature]]&gt;18,2,0)</f>
        <v>0</v>
      </c>
      <c r="T1894" s="3">
        <f>IF(Machine_Downtime[[#This Row],[Torque]]&gt;24,2,0)</f>
        <v>0</v>
      </c>
      <c r="U1894" s="3">
        <f>Machine_Downtime[[#This Row],[torque_risk]]+Machine_Downtime[[#This Row],[temperature_risk]]+Machine_Downtime[[#This Row],[splindle_speed_risk]]+Machine_Downtime[[#This Row],[pressure_risk]]</f>
        <v>2</v>
      </c>
      <c r="V1894" s="3" t="str">
        <f>IF(Machine_Downtime[[#This Row],[risk_score]]&gt;=5,"High",IF(Machine_Downtime[[#This Row],[risk_score]]&gt;=3,"Medium","Low"))</f>
        <v>Low</v>
      </c>
    </row>
    <row r="1895" spans="1:22" x14ac:dyDescent="0.3">
      <c r="A1895" t="s">
        <v>454</v>
      </c>
      <c r="B1895" t="s">
        <v>28</v>
      </c>
      <c r="C1895" t="s">
        <v>29</v>
      </c>
      <c r="D1895" s="3">
        <v>107.42151490000001</v>
      </c>
      <c r="E1895" s="3">
        <v>3.1667689860000001</v>
      </c>
      <c r="F1895" s="3">
        <v>7.0031774889999996</v>
      </c>
      <c r="G1895" s="3">
        <v>11.9</v>
      </c>
      <c r="H1895" s="3">
        <v>47.7</v>
      </c>
      <c r="I1895" s="3">
        <v>32.6</v>
      </c>
      <c r="J1895" s="3">
        <v>1.1519999999999999</v>
      </c>
      <c r="K1895" s="3">
        <v>29.579000000000001</v>
      </c>
      <c r="L1895" s="3">
        <v>15217</v>
      </c>
      <c r="M1895" s="3" t="s">
        <v>182</v>
      </c>
      <c r="N1895" s="3">
        <v>23.851019180000002</v>
      </c>
      <c r="O1895" s="3">
        <v>1.91</v>
      </c>
      <c r="P1895" t="s">
        <v>37</v>
      </c>
      <c r="Q1895" s="3">
        <f t="shared" si="58"/>
        <v>0</v>
      </c>
      <c r="R1895" s="3">
        <f t="shared" si="59"/>
        <v>0</v>
      </c>
      <c r="S1895" s="3">
        <f>IF(Machine_Downtime[[#This Row],[Coolant_Temperature]]&gt;18,2,0)</f>
        <v>0</v>
      </c>
      <c r="T1895" s="3">
        <f>IF(Machine_Downtime[[#This Row],[Torque]]&gt;24,2,0)</f>
        <v>0</v>
      </c>
      <c r="U1895" s="3">
        <f>Machine_Downtime[[#This Row],[torque_risk]]+Machine_Downtime[[#This Row],[temperature_risk]]+Machine_Downtime[[#This Row],[splindle_speed_risk]]+Machine_Downtime[[#This Row],[pressure_risk]]</f>
        <v>0</v>
      </c>
      <c r="V1895" s="3" t="str">
        <f>IF(Machine_Downtime[[#This Row],[risk_score]]&gt;=5,"High",IF(Machine_Downtime[[#This Row],[risk_score]]&gt;=3,"Medium","Low"))</f>
        <v>Low</v>
      </c>
    </row>
    <row r="1896" spans="1:22" x14ac:dyDescent="0.3">
      <c r="A1896" t="s">
        <v>454</v>
      </c>
      <c r="B1896" t="s">
        <v>23</v>
      </c>
      <c r="C1896" t="s">
        <v>24</v>
      </c>
      <c r="D1896" s="3">
        <v>135.93</v>
      </c>
      <c r="E1896" s="3">
        <v>5.5678565730000003</v>
      </c>
      <c r="F1896" s="3">
        <v>6.7354466940000002</v>
      </c>
      <c r="G1896" s="3">
        <v>26.4</v>
      </c>
      <c r="H1896" s="3">
        <v>49.5</v>
      </c>
      <c r="I1896" s="3">
        <v>36.4</v>
      </c>
      <c r="J1896" s="3">
        <v>1.663</v>
      </c>
      <c r="K1896" s="3">
        <v>30.24</v>
      </c>
      <c r="L1896" s="3">
        <v>18968</v>
      </c>
      <c r="M1896" s="3" t="s">
        <v>30</v>
      </c>
      <c r="N1896" s="3">
        <v>25.168810629999999</v>
      </c>
      <c r="O1896" s="3">
        <v>3.67</v>
      </c>
      <c r="P1896" t="s">
        <v>21</v>
      </c>
      <c r="Q1896" s="3">
        <f t="shared" si="58"/>
        <v>0</v>
      </c>
      <c r="R1896" s="3">
        <f t="shared" si="59"/>
        <v>0</v>
      </c>
      <c r="S1896" s="3">
        <f>IF(Machine_Downtime[[#This Row],[Coolant_Temperature]]&gt;18,2,0)</f>
        <v>2</v>
      </c>
      <c r="T1896" s="3">
        <f>IF(Machine_Downtime[[#This Row],[Torque]]&gt;24,2,0)</f>
        <v>2</v>
      </c>
      <c r="U1896" s="3">
        <f>Machine_Downtime[[#This Row],[torque_risk]]+Machine_Downtime[[#This Row],[temperature_risk]]+Machine_Downtime[[#This Row],[splindle_speed_risk]]+Machine_Downtime[[#This Row],[pressure_risk]]</f>
        <v>4</v>
      </c>
      <c r="V1896" s="3" t="str">
        <f>IF(Machine_Downtime[[#This Row],[risk_score]]&gt;=5,"High",IF(Machine_Downtime[[#This Row],[risk_score]]&gt;=3,"Medium","Low"))</f>
        <v>Medium</v>
      </c>
    </row>
    <row r="1897" spans="1:22" x14ac:dyDescent="0.3">
      <c r="A1897" t="s">
        <v>454</v>
      </c>
      <c r="B1897" t="s">
        <v>17</v>
      </c>
      <c r="C1897" t="s">
        <v>18</v>
      </c>
      <c r="D1897" s="3">
        <v>113.87373909999999</v>
      </c>
      <c r="E1897" s="3">
        <v>3.166083167</v>
      </c>
      <c r="F1897" s="3">
        <v>6.4047315840000003</v>
      </c>
      <c r="G1897" s="3">
        <v>12.2</v>
      </c>
      <c r="H1897" s="3">
        <v>48.5</v>
      </c>
      <c r="I1897" s="3">
        <v>35.1</v>
      </c>
      <c r="J1897" s="3">
        <v>0.65500000000000003</v>
      </c>
      <c r="K1897" s="3">
        <v>20.021999999999998</v>
      </c>
      <c r="L1897" s="3">
        <v>20114</v>
      </c>
      <c r="M1897" s="3" t="s">
        <v>49</v>
      </c>
      <c r="N1897" s="3">
        <v>35.580333660000001</v>
      </c>
      <c r="O1897" s="3">
        <v>2.84</v>
      </c>
      <c r="P1897" t="s">
        <v>37</v>
      </c>
      <c r="Q1897" s="3">
        <f t="shared" si="58"/>
        <v>0</v>
      </c>
      <c r="R1897" s="3">
        <f t="shared" si="59"/>
        <v>0</v>
      </c>
      <c r="S1897" s="3">
        <f>IF(Machine_Downtime[[#This Row],[Coolant_Temperature]]&gt;18,2,0)</f>
        <v>0</v>
      </c>
      <c r="T1897" s="3">
        <f>IF(Machine_Downtime[[#This Row],[Torque]]&gt;24,2,0)</f>
        <v>2</v>
      </c>
      <c r="U1897" s="3">
        <f>Machine_Downtime[[#This Row],[torque_risk]]+Machine_Downtime[[#This Row],[temperature_risk]]+Machine_Downtime[[#This Row],[splindle_speed_risk]]+Machine_Downtime[[#This Row],[pressure_risk]]</f>
        <v>2</v>
      </c>
      <c r="V1897" s="3" t="str">
        <f>IF(Machine_Downtime[[#This Row],[risk_score]]&gt;=5,"High",IF(Machine_Downtime[[#This Row],[risk_score]]&gt;=3,"Medium","Low"))</f>
        <v>Low</v>
      </c>
    </row>
    <row r="1898" spans="1:22" x14ac:dyDescent="0.3">
      <c r="A1898" t="s">
        <v>454</v>
      </c>
      <c r="B1898" t="s">
        <v>28</v>
      </c>
      <c r="C1898" t="s">
        <v>29</v>
      </c>
      <c r="D1898" s="3">
        <v>107.0009498</v>
      </c>
      <c r="E1898" s="3">
        <v>3.7955937899999999</v>
      </c>
      <c r="F1898" s="3">
        <v>6.7152978369999996</v>
      </c>
      <c r="G1898" s="3">
        <v>10.6</v>
      </c>
      <c r="H1898" s="3">
        <v>42.2</v>
      </c>
      <c r="I1898" s="3" t="s">
        <v>19</v>
      </c>
      <c r="J1898" s="3">
        <v>1.22</v>
      </c>
      <c r="K1898" s="3">
        <v>28.861000000000001</v>
      </c>
      <c r="L1898" s="3">
        <v>14266</v>
      </c>
      <c r="M1898" s="3" t="s">
        <v>108</v>
      </c>
      <c r="N1898" s="3">
        <v>23.815324749999998</v>
      </c>
      <c r="O1898" s="3" t="s">
        <v>115</v>
      </c>
      <c r="P1898" t="s">
        <v>37</v>
      </c>
      <c r="Q1898" s="3">
        <f t="shared" si="58"/>
        <v>0</v>
      </c>
      <c r="R1898" s="3">
        <f t="shared" si="59"/>
        <v>2</v>
      </c>
      <c r="S1898" s="3">
        <f>IF(Machine_Downtime[[#This Row],[Coolant_Temperature]]&gt;18,2,0)</f>
        <v>0</v>
      </c>
      <c r="T1898" s="3">
        <f>IF(Machine_Downtime[[#This Row],[Torque]]&gt;24,2,0)</f>
        <v>0</v>
      </c>
      <c r="U1898" s="3">
        <f>Machine_Downtime[[#This Row],[torque_risk]]+Machine_Downtime[[#This Row],[temperature_risk]]+Machine_Downtime[[#This Row],[splindle_speed_risk]]+Machine_Downtime[[#This Row],[pressure_risk]]</f>
        <v>2</v>
      </c>
      <c r="V1898" s="3" t="str">
        <f>IF(Machine_Downtime[[#This Row],[risk_score]]&gt;=5,"High",IF(Machine_Downtime[[#This Row],[risk_score]]&gt;=3,"Medium","Low"))</f>
        <v>Low</v>
      </c>
    </row>
    <row r="1899" spans="1:22" x14ac:dyDescent="0.3">
      <c r="A1899" t="s">
        <v>454</v>
      </c>
      <c r="B1899" t="s">
        <v>28</v>
      </c>
      <c r="C1899" t="s">
        <v>29</v>
      </c>
      <c r="D1899" s="3">
        <v>133.94445289999999</v>
      </c>
      <c r="E1899" s="3">
        <v>3.8666467830000002</v>
      </c>
      <c r="F1899" s="3">
        <v>5.749014345</v>
      </c>
      <c r="G1899" s="3">
        <v>20.2</v>
      </c>
      <c r="H1899" s="3">
        <v>45.5</v>
      </c>
      <c r="I1899" s="3">
        <v>39.700000000000003</v>
      </c>
      <c r="J1899" s="3">
        <v>1.085</v>
      </c>
      <c r="K1899" s="3">
        <v>21.204999999999998</v>
      </c>
      <c r="L1899" s="3">
        <v>17726</v>
      </c>
      <c r="M1899" s="3" t="s">
        <v>114</v>
      </c>
      <c r="N1899" s="3">
        <v>31.620335180000001</v>
      </c>
      <c r="O1899" s="3">
        <v>2.88</v>
      </c>
      <c r="P1899" t="s">
        <v>37</v>
      </c>
      <c r="Q1899" s="3">
        <f t="shared" si="58"/>
        <v>0</v>
      </c>
      <c r="R1899" s="3">
        <f t="shared" si="59"/>
        <v>0</v>
      </c>
      <c r="S1899" s="3">
        <f>IF(Machine_Downtime[[#This Row],[Coolant_Temperature]]&gt;18,2,0)</f>
        <v>2</v>
      </c>
      <c r="T1899" s="3">
        <f>IF(Machine_Downtime[[#This Row],[Torque]]&gt;24,2,0)</f>
        <v>2</v>
      </c>
      <c r="U1899" s="3">
        <f>Machine_Downtime[[#This Row],[torque_risk]]+Machine_Downtime[[#This Row],[temperature_risk]]+Machine_Downtime[[#This Row],[splindle_speed_risk]]+Machine_Downtime[[#This Row],[pressure_risk]]</f>
        <v>4</v>
      </c>
      <c r="V1899" s="3" t="str">
        <f>IF(Machine_Downtime[[#This Row],[risk_score]]&gt;=5,"High",IF(Machine_Downtime[[#This Row],[risk_score]]&gt;=3,"Medium","Low"))</f>
        <v>Medium</v>
      </c>
    </row>
    <row r="1900" spans="1:22" x14ac:dyDescent="0.3">
      <c r="A1900" t="s">
        <v>454</v>
      </c>
      <c r="B1900" t="s">
        <v>28</v>
      </c>
      <c r="C1900" t="s">
        <v>29</v>
      </c>
      <c r="D1900" s="3">
        <v>139.34</v>
      </c>
      <c r="E1900" s="3">
        <v>6.5603321990000003</v>
      </c>
      <c r="F1900" s="3">
        <v>6.4584581329999997</v>
      </c>
      <c r="G1900" s="3">
        <v>29.8</v>
      </c>
      <c r="H1900" s="3">
        <v>48.4</v>
      </c>
      <c r="I1900" s="3">
        <v>32.5</v>
      </c>
      <c r="J1900" s="3">
        <v>1.105</v>
      </c>
      <c r="K1900" s="3">
        <v>29.905000000000001</v>
      </c>
      <c r="L1900" s="3">
        <v>18964</v>
      </c>
      <c r="M1900" s="3" t="s">
        <v>124</v>
      </c>
      <c r="N1900" s="3">
        <v>15.119739300000001</v>
      </c>
      <c r="O1900" s="3">
        <v>2.82</v>
      </c>
      <c r="P1900" t="s">
        <v>21</v>
      </c>
      <c r="Q1900" s="3">
        <f t="shared" si="58"/>
        <v>0</v>
      </c>
      <c r="R1900" s="3">
        <f t="shared" si="59"/>
        <v>0</v>
      </c>
      <c r="S1900" s="3">
        <f>IF(Machine_Downtime[[#This Row],[Coolant_Temperature]]&gt;18,2,0)</f>
        <v>2</v>
      </c>
      <c r="T1900" s="3">
        <f>IF(Machine_Downtime[[#This Row],[Torque]]&gt;24,2,0)</f>
        <v>0</v>
      </c>
      <c r="U1900" s="3">
        <f>Machine_Downtime[[#This Row],[torque_risk]]+Machine_Downtime[[#This Row],[temperature_risk]]+Machine_Downtime[[#This Row],[splindle_speed_risk]]+Machine_Downtime[[#This Row],[pressure_risk]]</f>
        <v>2</v>
      </c>
      <c r="V1900" s="3" t="str">
        <f>IF(Machine_Downtime[[#This Row],[risk_score]]&gt;=5,"High",IF(Machine_Downtime[[#This Row],[risk_score]]&gt;=3,"Medium","Low"))</f>
        <v>Low</v>
      </c>
    </row>
    <row r="1901" spans="1:22" x14ac:dyDescent="0.3">
      <c r="A1901" t="s">
        <v>454</v>
      </c>
      <c r="B1901" t="s">
        <v>17</v>
      </c>
      <c r="C1901" t="s">
        <v>18</v>
      </c>
      <c r="D1901" s="3">
        <v>53.21</v>
      </c>
      <c r="E1901" s="3">
        <v>5.9366097599999996</v>
      </c>
      <c r="F1901" s="3">
        <v>6.8693957670000003</v>
      </c>
      <c r="G1901" s="3">
        <v>4.5</v>
      </c>
      <c r="H1901" s="3">
        <v>48.5</v>
      </c>
      <c r="I1901" s="3">
        <v>34.9</v>
      </c>
      <c r="J1901" s="3">
        <v>0.59699999999999998</v>
      </c>
      <c r="K1901" s="3">
        <v>18.013999999999999</v>
      </c>
      <c r="L1901" s="3">
        <v>20801</v>
      </c>
      <c r="M1901" s="3" t="s">
        <v>166</v>
      </c>
      <c r="N1901" s="3">
        <v>25.221999149999998</v>
      </c>
      <c r="O1901" s="3">
        <v>3.61</v>
      </c>
      <c r="P1901" t="s">
        <v>21</v>
      </c>
      <c r="Q1901" s="3">
        <f t="shared" si="58"/>
        <v>2</v>
      </c>
      <c r="R1901" s="3">
        <f t="shared" si="59"/>
        <v>0</v>
      </c>
      <c r="S1901" s="3">
        <f>IF(Machine_Downtime[[#This Row],[Coolant_Temperature]]&gt;18,2,0)</f>
        <v>0</v>
      </c>
      <c r="T1901" s="3">
        <f>IF(Machine_Downtime[[#This Row],[Torque]]&gt;24,2,0)</f>
        <v>2</v>
      </c>
      <c r="U1901" s="3">
        <f>Machine_Downtime[[#This Row],[torque_risk]]+Machine_Downtime[[#This Row],[temperature_risk]]+Machine_Downtime[[#This Row],[splindle_speed_risk]]+Machine_Downtime[[#This Row],[pressure_risk]]</f>
        <v>4</v>
      </c>
      <c r="V1901" s="3" t="str">
        <f>IF(Machine_Downtime[[#This Row],[risk_score]]&gt;=5,"High",IF(Machine_Downtime[[#This Row],[risk_score]]&gt;=3,"Medium","Low"))</f>
        <v>Medium</v>
      </c>
    </row>
    <row r="1902" spans="1:22" x14ac:dyDescent="0.3">
      <c r="A1902" t="s">
        <v>454</v>
      </c>
      <c r="B1902" t="s">
        <v>17</v>
      </c>
      <c r="C1902" t="s">
        <v>18</v>
      </c>
      <c r="D1902" s="3">
        <v>90.4587468</v>
      </c>
      <c r="E1902" s="3">
        <v>4.9873593769999998</v>
      </c>
      <c r="F1902" s="3">
        <v>6.2625934159999996</v>
      </c>
      <c r="G1902" s="3">
        <v>6.8</v>
      </c>
      <c r="H1902" s="3">
        <v>52.5</v>
      </c>
      <c r="I1902" s="3" t="s">
        <v>88</v>
      </c>
      <c r="J1902" s="3">
        <v>0.77900000000000003</v>
      </c>
      <c r="K1902" s="3">
        <v>34.97</v>
      </c>
      <c r="L1902" s="3">
        <v>20044</v>
      </c>
      <c r="M1902" s="3" t="s">
        <v>92</v>
      </c>
      <c r="N1902" s="3">
        <v>23.817701060000001</v>
      </c>
      <c r="O1902" s="3">
        <v>1.89</v>
      </c>
      <c r="P1902" t="s">
        <v>37</v>
      </c>
      <c r="Q1902" s="3">
        <f t="shared" si="58"/>
        <v>0</v>
      </c>
      <c r="R1902" s="3">
        <f t="shared" si="59"/>
        <v>2</v>
      </c>
      <c r="S1902" s="3">
        <f>IF(Machine_Downtime[[#This Row],[Coolant_Temperature]]&gt;18,2,0)</f>
        <v>0</v>
      </c>
      <c r="T1902" s="3">
        <f>IF(Machine_Downtime[[#This Row],[Torque]]&gt;24,2,0)</f>
        <v>0</v>
      </c>
      <c r="U1902" s="3">
        <f>Machine_Downtime[[#This Row],[torque_risk]]+Machine_Downtime[[#This Row],[temperature_risk]]+Machine_Downtime[[#This Row],[splindle_speed_risk]]+Machine_Downtime[[#This Row],[pressure_risk]]</f>
        <v>2</v>
      </c>
      <c r="V1902" s="3" t="str">
        <f>IF(Machine_Downtime[[#This Row],[risk_score]]&gt;=5,"High",IF(Machine_Downtime[[#This Row],[risk_score]]&gt;=3,"Medium","Low"))</f>
        <v>Low</v>
      </c>
    </row>
    <row r="1903" spans="1:22" x14ac:dyDescent="0.3">
      <c r="A1903" t="s">
        <v>454</v>
      </c>
      <c r="B1903" t="s">
        <v>17</v>
      </c>
      <c r="C1903" t="s">
        <v>18</v>
      </c>
      <c r="D1903" s="3">
        <v>55.47</v>
      </c>
      <c r="E1903" s="3">
        <v>4.677133618</v>
      </c>
      <c r="F1903" s="3">
        <v>6.3236362230000003</v>
      </c>
      <c r="G1903" s="3">
        <v>6.7</v>
      </c>
      <c r="H1903" s="3">
        <v>59.2</v>
      </c>
      <c r="I1903" s="3">
        <v>32.799999999999997</v>
      </c>
      <c r="J1903" s="3">
        <v>1.2529999999999999</v>
      </c>
      <c r="K1903" s="3">
        <v>19.510999999999999</v>
      </c>
      <c r="L1903" s="3">
        <v>25528</v>
      </c>
      <c r="M1903" s="3" t="s">
        <v>58</v>
      </c>
      <c r="N1903" s="3">
        <v>16.964105069999999</v>
      </c>
      <c r="O1903" s="3">
        <v>2.73</v>
      </c>
      <c r="P1903" t="s">
        <v>21</v>
      </c>
      <c r="Q1903" s="3">
        <f t="shared" si="58"/>
        <v>2</v>
      </c>
      <c r="R1903" s="3">
        <f t="shared" si="59"/>
        <v>2</v>
      </c>
      <c r="S1903" s="3">
        <f>IF(Machine_Downtime[[#This Row],[Coolant_Temperature]]&gt;18,2,0)</f>
        <v>0</v>
      </c>
      <c r="T1903" s="3">
        <f>IF(Machine_Downtime[[#This Row],[Torque]]&gt;24,2,0)</f>
        <v>0</v>
      </c>
      <c r="U1903" s="3">
        <f>Machine_Downtime[[#This Row],[torque_risk]]+Machine_Downtime[[#This Row],[temperature_risk]]+Machine_Downtime[[#This Row],[splindle_speed_risk]]+Machine_Downtime[[#This Row],[pressure_risk]]</f>
        <v>4</v>
      </c>
      <c r="V1903" s="3" t="str">
        <f>IF(Machine_Downtime[[#This Row],[risk_score]]&gt;=5,"High",IF(Machine_Downtime[[#This Row],[risk_score]]&gt;=3,"Medium","Low"))</f>
        <v>Medium</v>
      </c>
    </row>
    <row r="1904" spans="1:22" x14ac:dyDescent="0.3">
      <c r="A1904" t="s">
        <v>454</v>
      </c>
      <c r="B1904" t="s">
        <v>28</v>
      </c>
      <c r="C1904" t="s">
        <v>29</v>
      </c>
      <c r="D1904" s="3">
        <v>72.46602</v>
      </c>
      <c r="E1904" s="3">
        <v>5.0047326270000001</v>
      </c>
      <c r="F1904" s="3">
        <v>6.9858223559999999</v>
      </c>
      <c r="G1904" s="3">
        <v>10.6</v>
      </c>
      <c r="H1904" s="3">
        <v>50.1</v>
      </c>
      <c r="I1904" s="3">
        <v>29.8</v>
      </c>
      <c r="J1904" s="3">
        <v>0.41299999999999998</v>
      </c>
      <c r="K1904" s="3">
        <v>32.540999999999997</v>
      </c>
      <c r="L1904" s="3">
        <v>20112</v>
      </c>
      <c r="M1904" s="3" t="s">
        <v>32</v>
      </c>
      <c r="N1904" s="3" t="s">
        <v>280</v>
      </c>
      <c r="O1904" s="3">
        <v>2.02</v>
      </c>
      <c r="P1904" t="s">
        <v>37</v>
      </c>
      <c r="Q1904" s="3">
        <f t="shared" si="58"/>
        <v>2</v>
      </c>
      <c r="R1904" s="3">
        <f t="shared" si="59"/>
        <v>2</v>
      </c>
      <c r="S1904" s="3">
        <f>IF(Machine_Downtime[[#This Row],[Coolant_Temperature]]&gt;18,2,0)</f>
        <v>0</v>
      </c>
      <c r="T1904" s="3">
        <f>IF(Machine_Downtime[[#This Row],[Torque]]&gt;24,2,0)</f>
        <v>2</v>
      </c>
      <c r="U1904" s="3">
        <f>Machine_Downtime[[#This Row],[torque_risk]]+Machine_Downtime[[#This Row],[temperature_risk]]+Machine_Downtime[[#This Row],[splindle_speed_risk]]+Machine_Downtime[[#This Row],[pressure_risk]]</f>
        <v>6</v>
      </c>
      <c r="V1904" s="3" t="str">
        <f>IF(Machine_Downtime[[#This Row],[risk_score]]&gt;=5,"High",IF(Machine_Downtime[[#This Row],[risk_score]]&gt;=3,"Medium","Low"))</f>
        <v>High</v>
      </c>
    </row>
    <row r="1905" spans="1:22" x14ac:dyDescent="0.3">
      <c r="A1905" t="s">
        <v>454</v>
      </c>
      <c r="B1905" t="s">
        <v>28</v>
      </c>
      <c r="C1905" t="s">
        <v>29</v>
      </c>
      <c r="D1905" s="3">
        <v>143.05079749999999</v>
      </c>
      <c r="E1905" s="3">
        <v>4.9902104300000003</v>
      </c>
      <c r="F1905" s="3">
        <v>5.8863351850000001</v>
      </c>
      <c r="G1905" s="3">
        <v>11.9</v>
      </c>
      <c r="H1905" s="3" t="s">
        <v>177</v>
      </c>
      <c r="I1905" s="3">
        <v>29.7</v>
      </c>
      <c r="J1905" s="3">
        <v>1.167</v>
      </c>
      <c r="K1905" s="3">
        <v>27.370999999999999</v>
      </c>
      <c r="L1905" s="3">
        <v>13272</v>
      </c>
      <c r="M1905" s="3" t="s">
        <v>231</v>
      </c>
      <c r="N1905" s="3">
        <v>23.81294892</v>
      </c>
      <c r="O1905" s="3">
        <v>2.11</v>
      </c>
      <c r="P1905" t="s">
        <v>37</v>
      </c>
      <c r="Q1905" s="3">
        <f t="shared" si="58"/>
        <v>0</v>
      </c>
      <c r="R1905" s="3">
        <f t="shared" si="59"/>
        <v>2</v>
      </c>
      <c r="S1905" s="3">
        <f>IF(Machine_Downtime[[#This Row],[Coolant_Temperature]]&gt;18,2,0)</f>
        <v>0</v>
      </c>
      <c r="T1905" s="3">
        <f>IF(Machine_Downtime[[#This Row],[Torque]]&gt;24,2,0)</f>
        <v>0</v>
      </c>
      <c r="U1905" s="3">
        <f>Machine_Downtime[[#This Row],[torque_risk]]+Machine_Downtime[[#This Row],[temperature_risk]]+Machine_Downtime[[#This Row],[splindle_speed_risk]]+Machine_Downtime[[#This Row],[pressure_risk]]</f>
        <v>2</v>
      </c>
      <c r="V1905" s="3" t="str">
        <f>IF(Machine_Downtime[[#This Row],[risk_score]]&gt;=5,"High",IF(Machine_Downtime[[#This Row],[risk_score]]&gt;=3,"Medium","Low"))</f>
        <v>Low</v>
      </c>
    </row>
    <row r="1906" spans="1:22" x14ac:dyDescent="0.3">
      <c r="A1906" t="s">
        <v>454</v>
      </c>
      <c r="B1906" t="s">
        <v>17</v>
      </c>
      <c r="C1906" t="s">
        <v>18</v>
      </c>
      <c r="D1906" s="3">
        <v>93.617672510000006</v>
      </c>
      <c r="E1906" s="3">
        <v>4.9798942400000001</v>
      </c>
      <c r="F1906" s="3">
        <v>6.5778501870000001</v>
      </c>
      <c r="G1906" s="3">
        <v>12.2</v>
      </c>
      <c r="H1906" s="3" t="s">
        <v>265</v>
      </c>
      <c r="I1906" s="3">
        <v>31.8</v>
      </c>
      <c r="J1906" s="3">
        <v>1.2809999999999999</v>
      </c>
      <c r="K1906" s="3">
        <v>32.097000000000001</v>
      </c>
      <c r="L1906" s="3">
        <v>20019</v>
      </c>
      <c r="M1906" s="3" t="s">
        <v>40</v>
      </c>
      <c r="N1906" s="3">
        <v>23.847444930000002</v>
      </c>
      <c r="O1906" s="3">
        <v>1.88</v>
      </c>
      <c r="P1906" t="s">
        <v>37</v>
      </c>
      <c r="Q1906" s="3">
        <f t="shared" si="58"/>
        <v>0</v>
      </c>
      <c r="R1906" s="3">
        <f t="shared" si="59"/>
        <v>0</v>
      </c>
      <c r="S1906" s="3">
        <f>IF(Machine_Downtime[[#This Row],[Coolant_Temperature]]&gt;18,2,0)</f>
        <v>0</v>
      </c>
      <c r="T1906" s="3">
        <f>IF(Machine_Downtime[[#This Row],[Torque]]&gt;24,2,0)</f>
        <v>0</v>
      </c>
      <c r="U1906" s="3">
        <f>Machine_Downtime[[#This Row],[torque_risk]]+Machine_Downtime[[#This Row],[temperature_risk]]+Machine_Downtime[[#This Row],[splindle_speed_risk]]+Machine_Downtime[[#This Row],[pressure_risk]]</f>
        <v>0</v>
      </c>
      <c r="V1906" s="3" t="str">
        <f>IF(Machine_Downtime[[#This Row],[risk_score]]&gt;=5,"High",IF(Machine_Downtime[[#This Row],[risk_score]]&gt;=3,"Medium","Low"))</f>
        <v>Low</v>
      </c>
    </row>
    <row r="1907" spans="1:22" x14ac:dyDescent="0.3">
      <c r="A1907" t="s">
        <v>454</v>
      </c>
      <c r="B1907" t="s">
        <v>23</v>
      </c>
      <c r="C1907" t="s">
        <v>24</v>
      </c>
      <c r="D1907" s="3">
        <v>142.36000000000001</v>
      </c>
      <c r="E1907" s="3">
        <v>4.8425205299999998</v>
      </c>
      <c r="F1907" s="3">
        <v>6.5978402359999997</v>
      </c>
      <c r="G1907" s="3">
        <v>26.4</v>
      </c>
      <c r="H1907" s="3">
        <v>45.7</v>
      </c>
      <c r="I1907" s="3">
        <v>33.700000000000003</v>
      </c>
      <c r="J1907" s="3">
        <v>0.67800000000000005</v>
      </c>
      <c r="K1907" s="3">
        <v>37.648000000000003</v>
      </c>
      <c r="L1907" s="3">
        <v>18925</v>
      </c>
      <c r="M1907" s="3" t="s">
        <v>167</v>
      </c>
      <c r="N1907" s="3">
        <v>15.900716149999999</v>
      </c>
      <c r="O1907" s="3">
        <v>3.59</v>
      </c>
      <c r="P1907" t="s">
        <v>21</v>
      </c>
      <c r="Q1907" s="3">
        <f t="shared" si="58"/>
        <v>0</v>
      </c>
      <c r="R1907" s="3">
        <f t="shared" si="59"/>
        <v>2</v>
      </c>
      <c r="S1907" s="3">
        <f>IF(Machine_Downtime[[#This Row],[Coolant_Temperature]]&gt;18,2,0)</f>
        <v>2</v>
      </c>
      <c r="T1907" s="3">
        <f>IF(Machine_Downtime[[#This Row],[Torque]]&gt;24,2,0)</f>
        <v>0</v>
      </c>
      <c r="U1907" s="3">
        <f>Machine_Downtime[[#This Row],[torque_risk]]+Machine_Downtime[[#This Row],[temperature_risk]]+Machine_Downtime[[#This Row],[splindle_speed_risk]]+Machine_Downtime[[#This Row],[pressure_risk]]</f>
        <v>4</v>
      </c>
      <c r="V1907" s="3" t="str">
        <f>IF(Machine_Downtime[[#This Row],[risk_score]]&gt;=5,"High",IF(Machine_Downtime[[#This Row],[risk_score]]&gt;=3,"Medium","Low"))</f>
        <v>Medium</v>
      </c>
    </row>
    <row r="1908" spans="1:22" x14ac:dyDescent="0.3">
      <c r="A1908" t="s">
        <v>454</v>
      </c>
      <c r="B1908" t="s">
        <v>17</v>
      </c>
      <c r="C1908" t="s">
        <v>18</v>
      </c>
      <c r="D1908" s="3">
        <v>137.59405290000001</v>
      </c>
      <c r="E1908" s="3">
        <v>4.9920805829999999</v>
      </c>
      <c r="F1908" s="3">
        <v>6.6283206940000001</v>
      </c>
      <c r="G1908" s="3">
        <v>12.2</v>
      </c>
      <c r="H1908" s="3">
        <v>41.3</v>
      </c>
      <c r="I1908" s="3">
        <v>38.9</v>
      </c>
      <c r="J1908" s="3">
        <v>1.4990000000000001</v>
      </c>
      <c r="K1908" s="3">
        <v>20.524999999999999</v>
      </c>
      <c r="L1908" s="3">
        <v>14152</v>
      </c>
      <c r="M1908" s="3" t="s">
        <v>232</v>
      </c>
      <c r="N1908" s="3">
        <v>23.79751757</v>
      </c>
      <c r="O1908" s="3">
        <v>1.85</v>
      </c>
      <c r="P1908" t="s">
        <v>37</v>
      </c>
      <c r="Q1908" s="3">
        <f t="shared" si="58"/>
        <v>0</v>
      </c>
      <c r="R1908" s="3">
        <f t="shared" si="59"/>
        <v>0</v>
      </c>
      <c r="S1908" s="3">
        <f>IF(Machine_Downtime[[#This Row],[Coolant_Temperature]]&gt;18,2,0)</f>
        <v>0</v>
      </c>
      <c r="T1908" s="3">
        <f>IF(Machine_Downtime[[#This Row],[Torque]]&gt;24,2,0)</f>
        <v>0</v>
      </c>
      <c r="U1908" s="3">
        <f>Machine_Downtime[[#This Row],[torque_risk]]+Machine_Downtime[[#This Row],[temperature_risk]]+Machine_Downtime[[#This Row],[splindle_speed_risk]]+Machine_Downtime[[#This Row],[pressure_risk]]</f>
        <v>0</v>
      </c>
      <c r="V1908" s="3" t="str">
        <f>IF(Machine_Downtime[[#This Row],[risk_score]]&gt;=5,"High",IF(Machine_Downtime[[#This Row],[risk_score]]&gt;=3,"Medium","Low"))</f>
        <v>Low</v>
      </c>
    </row>
    <row r="1909" spans="1:22" x14ac:dyDescent="0.3">
      <c r="A1909" t="s">
        <v>454</v>
      </c>
      <c r="B1909" t="s">
        <v>23</v>
      </c>
      <c r="C1909" t="s">
        <v>24</v>
      </c>
      <c r="D1909" s="3">
        <v>69.46602</v>
      </c>
      <c r="E1909" s="3">
        <v>4.9997367590000001</v>
      </c>
      <c r="F1909" s="3">
        <v>6.7679029540000002</v>
      </c>
      <c r="G1909" s="3">
        <v>20.2</v>
      </c>
      <c r="H1909" s="3">
        <v>48.6</v>
      </c>
      <c r="I1909" s="3" t="s">
        <v>74</v>
      </c>
      <c r="J1909" s="3">
        <v>1.3520000000000001</v>
      </c>
      <c r="K1909" s="3">
        <v>35.113</v>
      </c>
      <c r="L1909" s="3">
        <v>14266</v>
      </c>
      <c r="M1909" s="3" t="s">
        <v>30</v>
      </c>
      <c r="N1909" s="3">
        <v>32.370455710000002</v>
      </c>
      <c r="O1909" s="3">
        <v>2.61</v>
      </c>
      <c r="P1909" t="s">
        <v>37</v>
      </c>
      <c r="Q1909" s="3">
        <f t="shared" si="58"/>
        <v>2</v>
      </c>
      <c r="R1909" s="3">
        <f t="shared" si="59"/>
        <v>0</v>
      </c>
      <c r="S1909" s="3">
        <f>IF(Machine_Downtime[[#This Row],[Coolant_Temperature]]&gt;18,2,0)</f>
        <v>2</v>
      </c>
      <c r="T1909" s="3">
        <f>IF(Machine_Downtime[[#This Row],[Torque]]&gt;24,2,0)</f>
        <v>2</v>
      </c>
      <c r="U1909" s="3">
        <f>Machine_Downtime[[#This Row],[torque_risk]]+Machine_Downtime[[#This Row],[temperature_risk]]+Machine_Downtime[[#This Row],[splindle_speed_risk]]+Machine_Downtime[[#This Row],[pressure_risk]]</f>
        <v>6</v>
      </c>
      <c r="V1909" s="3" t="str">
        <f>IF(Machine_Downtime[[#This Row],[risk_score]]&gt;=5,"High",IF(Machine_Downtime[[#This Row],[risk_score]]&gt;=3,"Medium","Low"))</f>
        <v>High</v>
      </c>
    </row>
    <row r="1910" spans="1:22" x14ac:dyDescent="0.3">
      <c r="A1910" t="s">
        <v>454</v>
      </c>
      <c r="B1910" t="s">
        <v>28</v>
      </c>
      <c r="C1910" t="s">
        <v>29</v>
      </c>
      <c r="D1910" s="3">
        <v>80.27</v>
      </c>
      <c r="E1910" s="3">
        <v>6.893181921</v>
      </c>
      <c r="F1910" s="3">
        <v>6.4518721640000001</v>
      </c>
      <c r="G1910" s="3" t="s">
        <v>50</v>
      </c>
      <c r="H1910" s="3" t="s">
        <v>130</v>
      </c>
      <c r="I1910" s="3">
        <v>35.5</v>
      </c>
      <c r="J1910" s="3">
        <v>0.877</v>
      </c>
      <c r="K1910" s="3">
        <v>23.49</v>
      </c>
      <c r="L1910" s="3">
        <v>18968</v>
      </c>
      <c r="M1910" s="3" t="s">
        <v>203</v>
      </c>
      <c r="N1910" s="3">
        <v>16.44955444</v>
      </c>
      <c r="O1910" s="3">
        <v>3.49</v>
      </c>
      <c r="P1910" t="s">
        <v>21</v>
      </c>
      <c r="Q1910" s="3">
        <f t="shared" si="58"/>
        <v>2</v>
      </c>
      <c r="R1910" s="3">
        <f t="shared" si="59"/>
        <v>0</v>
      </c>
      <c r="S1910" s="3">
        <f>IF(Machine_Downtime[[#This Row],[Coolant_Temperature]]&gt;18,2,0)</f>
        <v>2</v>
      </c>
      <c r="T1910" s="3">
        <f>IF(Machine_Downtime[[#This Row],[Torque]]&gt;24,2,0)</f>
        <v>0</v>
      </c>
      <c r="U1910" s="3">
        <f>Machine_Downtime[[#This Row],[torque_risk]]+Machine_Downtime[[#This Row],[temperature_risk]]+Machine_Downtime[[#This Row],[splindle_speed_risk]]+Machine_Downtime[[#This Row],[pressure_risk]]</f>
        <v>4</v>
      </c>
      <c r="V1910" s="3" t="str">
        <f>IF(Machine_Downtime[[#This Row],[risk_score]]&gt;=5,"High",IF(Machine_Downtime[[#This Row],[risk_score]]&gt;=3,"Medium","Low"))</f>
        <v>Medium</v>
      </c>
    </row>
    <row r="1911" spans="1:22" x14ac:dyDescent="0.3">
      <c r="A1911" t="s">
        <v>454</v>
      </c>
      <c r="B1911" t="s">
        <v>17</v>
      </c>
      <c r="C1911" t="s">
        <v>18</v>
      </c>
      <c r="D1911" s="3">
        <v>69.46602</v>
      </c>
      <c r="E1911" s="3">
        <v>4.9876963419999996</v>
      </c>
      <c r="F1911" s="3">
        <v>7.0092231839999997</v>
      </c>
      <c r="G1911" s="3">
        <v>7.4</v>
      </c>
      <c r="H1911" s="3">
        <v>50.5</v>
      </c>
      <c r="I1911" s="3">
        <v>38.700000000000003</v>
      </c>
      <c r="J1911" s="3">
        <v>1.038</v>
      </c>
      <c r="K1911" s="3">
        <v>27.939</v>
      </c>
      <c r="L1911" s="3">
        <v>20046</v>
      </c>
      <c r="M1911" s="3" t="s">
        <v>49</v>
      </c>
      <c r="N1911" s="3">
        <v>23.815324749999998</v>
      </c>
      <c r="O1911" s="3">
        <v>1.91</v>
      </c>
      <c r="P1911" t="s">
        <v>37</v>
      </c>
      <c r="Q1911" s="3">
        <f t="shared" si="58"/>
        <v>2</v>
      </c>
      <c r="R1911" s="3">
        <f t="shared" si="59"/>
        <v>0</v>
      </c>
      <c r="S1911" s="3">
        <f>IF(Machine_Downtime[[#This Row],[Coolant_Temperature]]&gt;18,2,0)</f>
        <v>0</v>
      </c>
      <c r="T1911" s="3">
        <f>IF(Machine_Downtime[[#This Row],[Torque]]&gt;24,2,0)</f>
        <v>0</v>
      </c>
      <c r="U1911" s="3">
        <f>Machine_Downtime[[#This Row],[torque_risk]]+Machine_Downtime[[#This Row],[temperature_risk]]+Machine_Downtime[[#This Row],[splindle_speed_risk]]+Machine_Downtime[[#This Row],[pressure_risk]]</f>
        <v>2</v>
      </c>
      <c r="V1911" s="3" t="str">
        <f>IF(Machine_Downtime[[#This Row],[risk_score]]&gt;=5,"High",IF(Machine_Downtime[[#This Row],[risk_score]]&gt;=3,"Medium","Low"))</f>
        <v>Low</v>
      </c>
    </row>
    <row r="1912" spans="1:22" x14ac:dyDescent="0.3">
      <c r="A1912" t="s">
        <v>454</v>
      </c>
      <c r="B1912" t="s">
        <v>28</v>
      </c>
      <c r="C1912" t="s">
        <v>29</v>
      </c>
      <c r="D1912" s="3">
        <v>61.73</v>
      </c>
      <c r="E1912" s="3">
        <v>5.9183573369999998</v>
      </c>
      <c r="F1912" s="3">
        <v>6.533818846</v>
      </c>
      <c r="G1912" s="3">
        <v>28.7</v>
      </c>
      <c r="H1912" s="3">
        <v>45.8</v>
      </c>
      <c r="I1912" s="3">
        <v>35.799999999999997</v>
      </c>
      <c r="J1912" s="3">
        <v>1.506</v>
      </c>
      <c r="K1912" s="3">
        <v>20.161000000000001</v>
      </c>
      <c r="L1912" s="3">
        <v>23658</v>
      </c>
      <c r="M1912" s="3" t="s">
        <v>59</v>
      </c>
      <c r="N1912" s="3">
        <v>14.202889730000001</v>
      </c>
      <c r="O1912" s="3">
        <v>3.91</v>
      </c>
      <c r="P1912" t="s">
        <v>21</v>
      </c>
      <c r="Q1912" s="3">
        <f t="shared" si="58"/>
        <v>2</v>
      </c>
      <c r="R1912" s="3">
        <f t="shared" si="59"/>
        <v>2</v>
      </c>
      <c r="S1912" s="3">
        <f>IF(Machine_Downtime[[#This Row],[Coolant_Temperature]]&gt;18,2,0)</f>
        <v>2</v>
      </c>
      <c r="T1912" s="3">
        <f>IF(Machine_Downtime[[#This Row],[Torque]]&gt;24,2,0)</f>
        <v>0</v>
      </c>
      <c r="U1912" s="3">
        <f>Machine_Downtime[[#This Row],[torque_risk]]+Machine_Downtime[[#This Row],[temperature_risk]]+Machine_Downtime[[#This Row],[splindle_speed_risk]]+Machine_Downtime[[#This Row],[pressure_risk]]</f>
        <v>6</v>
      </c>
      <c r="V1912" s="3" t="str">
        <f>IF(Machine_Downtime[[#This Row],[risk_score]]&gt;=5,"High",IF(Machine_Downtime[[#This Row],[risk_score]]&gt;=3,"Medium","Low"))</f>
        <v>High</v>
      </c>
    </row>
    <row r="1913" spans="1:22" x14ac:dyDescent="0.3">
      <c r="A1913" t="s">
        <v>454</v>
      </c>
      <c r="B1913" t="s">
        <v>28</v>
      </c>
      <c r="C1913" t="s">
        <v>29</v>
      </c>
      <c r="D1913" s="3">
        <v>62.29</v>
      </c>
      <c r="E1913" s="3">
        <v>4.710054585</v>
      </c>
      <c r="F1913" s="3">
        <v>6.6105065969999997</v>
      </c>
      <c r="G1913" s="3">
        <v>23.4</v>
      </c>
      <c r="H1913" s="3">
        <v>46.4</v>
      </c>
      <c r="I1913" s="3">
        <v>32.299999999999997</v>
      </c>
      <c r="J1913" s="3">
        <v>0.89900000000000002</v>
      </c>
      <c r="K1913" s="3">
        <v>30.248999999999999</v>
      </c>
      <c r="L1913" s="3">
        <v>17919</v>
      </c>
      <c r="M1913" s="3" t="s">
        <v>108</v>
      </c>
      <c r="N1913" s="3">
        <v>15.119739300000001</v>
      </c>
      <c r="O1913" s="3">
        <v>2.5099999999999998</v>
      </c>
      <c r="P1913" t="s">
        <v>21</v>
      </c>
      <c r="Q1913" s="3">
        <f t="shared" si="58"/>
        <v>2</v>
      </c>
      <c r="R1913" s="3">
        <f t="shared" si="59"/>
        <v>2</v>
      </c>
      <c r="S1913" s="3">
        <f>IF(Machine_Downtime[[#This Row],[Coolant_Temperature]]&gt;18,2,0)</f>
        <v>2</v>
      </c>
      <c r="T1913" s="3">
        <f>IF(Machine_Downtime[[#This Row],[Torque]]&gt;24,2,0)</f>
        <v>0</v>
      </c>
      <c r="U1913" s="3">
        <f>Machine_Downtime[[#This Row],[torque_risk]]+Machine_Downtime[[#This Row],[temperature_risk]]+Machine_Downtime[[#This Row],[splindle_speed_risk]]+Machine_Downtime[[#This Row],[pressure_risk]]</f>
        <v>6</v>
      </c>
      <c r="V1913" s="3" t="str">
        <f>IF(Machine_Downtime[[#This Row],[risk_score]]&gt;=5,"High",IF(Machine_Downtime[[#This Row],[risk_score]]&gt;=3,"Medium","Low"))</f>
        <v>High</v>
      </c>
    </row>
    <row r="1914" spans="1:22" x14ac:dyDescent="0.3">
      <c r="A1914" t="s">
        <v>454</v>
      </c>
      <c r="B1914" t="s">
        <v>23</v>
      </c>
      <c r="C1914" t="s">
        <v>24</v>
      </c>
      <c r="D1914" s="3">
        <v>89.4587468</v>
      </c>
      <c r="E1914" s="3">
        <v>4.9791583199999998</v>
      </c>
      <c r="F1914" s="3">
        <v>6.9008581610000004</v>
      </c>
      <c r="G1914" s="3">
        <v>5.7</v>
      </c>
      <c r="H1914" s="3">
        <v>46.1</v>
      </c>
      <c r="I1914" s="3">
        <v>35.700000000000003</v>
      </c>
      <c r="J1914" s="3">
        <v>0.65300000000000002</v>
      </c>
      <c r="K1914" s="3">
        <v>19.091000000000001</v>
      </c>
      <c r="L1914" s="3">
        <v>20018</v>
      </c>
      <c r="M1914" s="3" t="s">
        <v>239</v>
      </c>
      <c r="N1914" s="3">
        <v>23.84863623</v>
      </c>
      <c r="O1914" s="3">
        <v>1.95</v>
      </c>
      <c r="P1914" t="s">
        <v>37</v>
      </c>
      <c r="Q1914" s="3">
        <f t="shared" si="58"/>
        <v>2</v>
      </c>
      <c r="R1914" s="3">
        <f t="shared" si="59"/>
        <v>0</v>
      </c>
      <c r="S1914" s="3">
        <f>IF(Machine_Downtime[[#This Row],[Coolant_Temperature]]&gt;18,2,0)</f>
        <v>0</v>
      </c>
      <c r="T1914" s="3">
        <f>IF(Machine_Downtime[[#This Row],[Torque]]&gt;24,2,0)</f>
        <v>0</v>
      </c>
      <c r="U1914" s="3">
        <f>Machine_Downtime[[#This Row],[torque_risk]]+Machine_Downtime[[#This Row],[temperature_risk]]+Machine_Downtime[[#This Row],[splindle_speed_risk]]+Machine_Downtime[[#This Row],[pressure_risk]]</f>
        <v>2</v>
      </c>
      <c r="V1914" s="3" t="str">
        <f>IF(Machine_Downtime[[#This Row],[risk_score]]&gt;=5,"High",IF(Machine_Downtime[[#This Row],[risk_score]]&gt;=3,"Medium","Low"))</f>
        <v>Low</v>
      </c>
    </row>
    <row r="1915" spans="1:22" x14ac:dyDescent="0.3">
      <c r="A1915" t="s">
        <v>454</v>
      </c>
      <c r="B1915" t="s">
        <v>23</v>
      </c>
      <c r="C1915" t="s">
        <v>24</v>
      </c>
      <c r="D1915" s="3">
        <v>91.957332160000007</v>
      </c>
      <c r="E1915" s="3">
        <v>5.0038777059999999</v>
      </c>
      <c r="F1915" s="3">
        <v>6.9409495339999996</v>
      </c>
      <c r="G1915" s="3">
        <v>20.3</v>
      </c>
      <c r="H1915" s="3">
        <v>47.5</v>
      </c>
      <c r="I1915" s="3">
        <v>40.4</v>
      </c>
      <c r="J1915" s="3">
        <v>1.0109999999999999</v>
      </c>
      <c r="K1915" s="3">
        <v>13.48</v>
      </c>
      <c r="L1915" s="3">
        <v>14152</v>
      </c>
      <c r="M1915" s="3" t="s">
        <v>44</v>
      </c>
      <c r="N1915" s="3">
        <v>35.581220899999998</v>
      </c>
      <c r="O1915" s="3">
        <v>2.78</v>
      </c>
      <c r="P1915" t="s">
        <v>37</v>
      </c>
      <c r="Q1915" s="3">
        <f t="shared" si="58"/>
        <v>0</v>
      </c>
      <c r="R1915" s="3">
        <f t="shared" si="59"/>
        <v>2</v>
      </c>
      <c r="S1915" s="3">
        <f>IF(Machine_Downtime[[#This Row],[Coolant_Temperature]]&gt;18,2,0)</f>
        <v>2</v>
      </c>
      <c r="T1915" s="3">
        <f>IF(Machine_Downtime[[#This Row],[Torque]]&gt;24,2,0)</f>
        <v>2</v>
      </c>
      <c r="U1915" s="3">
        <f>Machine_Downtime[[#This Row],[torque_risk]]+Machine_Downtime[[#This Row],[temperature_risk]]+Machine_Downtime[[#This Row],[splindle_speed_risk]]+Machine_Downtime[[#This Row],[pressure_risk]]</f>
        <v>6</v>
      </c>
      <c r="V1915" s="3" t="str">
        <f>IF(Machine_Downtime[[#This Row],[risk_score]]&gt;=5,"High",IF(Machine_Downtime[[#This Row],[risk_score]]&gt;=3,"Medium","Low"))</f>
        <v>High</v>
      </c>
    </row>
    <row r="1916" spans="1:22" x14ac:dyDescent="0.3">
      <c r="A1916" t="s">
        <v>454</v>
      </c>
      <c r="B1916" t="s">
        <v>17</v>
      </c>
      <c r="C1916" t="s">
        <v>18</v>
      </c>
      <c r="D1916" s="3">
        <v>98.027142710000007</v>
      </c>
      <c r="E1916" s="3">
        <v>3.8666467830000002</v>
      </c>
      <c r="F1916" s="3">
        <v>7.4547303979999997</v>
      </c>
      <c r="G1916" s="3">
        <v>9.9</v>
      </c>
      <c r="H1916" s="3" t="s">
        <v>130</v>
      </c>
      <c r="I1916" s="3">
        <v>33.200000000000003</v>
      </c>
      <c r="J1916" s="3">
        <v>0.91500000000000004</v>
      </c>
      <c r="K1916" s="3">
        <v>26.625</v>
      </c>
      <c r="L1916" s="3">
        <v>14152</v>
      </c>
      <c r="M1916" s="3" t="s">
        <v>215</v>
      </c>
      <c r="N1916" s="3">
        <v>23.774999999999999</v>
      </c>
      <c r="O1916" s="3">
        <v>2.94</v>
      </c>
      <c r="P1916" t="s">
        <v>37</v>
      </c>
      <c r="Q1916" s="3">
        <f t="shared" si="58"/>
        <v>0</v>
      </c>
      <c r="R1916" s="3">
        <f t="shared" si="59"/>
        <v>0</v>
      </c>
      <c r="S1916" s="3">
        <f>IF(Machine_Downtime[[#This Row],[Coolant_Temperature]]&gt;18,2,0)</f>
        <v>0</v>
      </c>
      <c r="T1916" s="3">
        <f>IF(Machine_Downtime[[#This Row],[Torque]]&gt;24,2,0)</f>
        <v>0</v>
      </c>
      <c r="U1916" s="3">
        <f>Machine_Downtime[[#This Row],[torque_risk]]+Machine_Downtime[[#This Row],[temperature_risk]]+Machine_Downtime[[#This Row],[splindle_speed_risk]]+Machine_Downtime[[#This Row],[pressure_risk]]</f>
        <v>0</v>
      </c>
      <c r="V1916" s="3" t="str">
        <f>IF(Machine_Downtime[[#This Row],[risk_score]]&gt;=5,"High",IF(Machine_Downtime[[#This Row],[risk_score]]&gt;=3,"Medium","Low"))</f>
        <v>Low</v>
      </c>
    </row>
    <row r="1917" spans="1:22" x14ac:dyDescent="0.3">
      <c r="A1917" t="s">
        <v>454</v>
      </c>
      <c r="B1917" t="s">
        <v>28</v>
      </c>
      <c r="C1917" t="s">
        <v>29</v>
      </c>
      <c r="D1917" s="3">
        <v>88.279134229999997</v>
      </c>
      <c r="E1917" s="3">
        <v>4.9800253359999997</v>
      </c>
      <c r="F1917" s="3">
        <v>6.0280345779999998</v>
      </c>
      <c r="G1917" s="3">
        <v>4.5</v>
      </c>
      <c r="H1917" s="3">
        <v>48.3</v>
      </c>
      <c r="I1917" s="3" t="s">
        <v>63</v>
      </c>
      <c r="J1917" s="3">
        <v>0.92400000000000004</v>
      </c>
      <c r="K1917" s="3">
        <v>30.832000000000001</v>
      </c>
      <c r="L1917" s="3">
        <v>20030</v>
      </c>
      <c r="M1917" s="3" t="s">
        <v>116</v>
      </c>
      <c r="N1917" s="3">
        <v>32.720445460000001</v>
      </c>
      <c r="O1917" s="3">
        <v>1.99</v>
      </c>
      <c r="P1917" t="s">
        <v>37</v>
      </c>
      <c r="Q1917" s="3">
        <f t="shared" si="58"/>
        <v>2</v>
      </c>
      <c r="R1917" s="3">
        <f t="shared" si="59"/>
        <v>0</v>
      </c>
      <c r="S1917" s="3">
        <f>IF(Machine_Downtime[[#This Row],[Coolant_Temperature]]&gt;18,2,0)</f>
        <v>0</v>
      </c>
      <c r="T1917" s="3">
        <f>IF(Machine_Downtime[[#This Row],[Torque]]&gt;24,2,0)</f>
        <v>2</v>
      </c>
      <c r="U1917" s="3">
        <f>Machine_Downtime[[#This Row],[torque_risk]]+Machine_Downtime[[#This Row],[temperature_risk]]+Machine_Downtime[[#This Row],[splindle_speed_risk]]+Machine_Downtime[[#This Row],[pressure_risk]]</f>
        <v>4</v>
      </c>
      <c r="V1917" s="3" t="str">
        <f>IF(Machine_Downtime[[#This Row],[risk_score]]&gt;=5,"High",IF(Machine_Downtime[[#This Row],[risk_score]]&gt;=3,"Medium","Low"))</f>
        <v>Medium</v>
      </c>
    </row>
    <row r="1918" spans="1:22" x14ac:dyDescent="0.3">
      <c r="A1918" t="s">
        <v>454</v>
      </c>
      <c r="B1918" t="s">
        <v>23</v>
      </c>
      <c r="C1918" t="s">
        <v>24</v>
      </c>
      <c r="D1918" s="3">
        <v>82.968807900000002</v>
      </c>
      <c r="E1918" s="3">
        <v>4.9998355559999998</v>
      </c>
      <c r="F1918" s="3">
        <v>5.9593446070000002</v>
      </c>
      <c r="G1918" s="3">
        <v>7.4</v>
      </c>
      <c r="H1918" s="3">
        <v>48.8</v>
      </c>
      <c r="I1918" s="3">
        <v>40.299999999999997</v>
      </c>
      <c r="J1918" s="3">
        <v>1.1020000000000001</v>
      </c>
      <c r="K1918" s="3">
        <v>17.103999999999999</v>
      </c>
      <c r="L1918" s="3">
        <v>20082</v>
      </c>
      <c r="M1918" s="3" t="s">
        <v>57</v>
      </c>
      <c r="N1918" s="3">
        <v>32.519298550000002</v>
      </c>
      <c r="O1918" s="3">
        <v>2.88</v>
      </c>
      <c r="P1918" t="s">
        <v>37</v>
      </c>
      <c r="Q1918" s="3">
        <f t="shared" si="58"/>
        <v>2</v>
      </c>
      <c r="R1918" s="3">
        <f t="shared" si="59"/>
        <v>2</v>
      </c>
      <c r="S1918" s="3">
        <f>IF(Machine_Downtime[[#This Row],[Coolant_Temperature]]&gt;18,2,0)</f>
        <v>0</v>
      </c>
      <c r="T1918" s="3">
        <f>IF(Machine_Downtime[[#This Row],[Torque]]&gt;24,2,0)</f>
        <v>2</v>
      </c>
      <c r="U1918" s="3">
        <f>Machine_Downtime[[#This Row],[torque_risk]]+Machine_Downtime[[#This Row],[temperature_risk]]+Machine_Downtime[[#This Row],[splindle_speed_risk]]+Machine_Downtime[[#This Row],[pressure_risk]]</f>
        <v>6</v>
      </c>
      <c r="V1918" s="3" t="str">
        <f>IF(Machine_Downtime[[#This Row],[risk_score]]&gt;=5,"High",IF(Machine_Downtime[[#This Row],[risk_score]]&gt;=3,"Medium","Low"))</f>
        <v>High</v>
      </c>
    </row>
    <row r="1919" spans="1:22" x14ac:dyDescent="0.3">
      <c r="A1919" t="s">
        <v>454</v>
      </c>
      <c r="B1919" t="s">
        <v>28</v>
      </c>
      <c r="C1919" t="s">
        <v>29</v>
      </c>
      <c r="D1919" s="3">
        <v>111.3979405</v>
      </c>
      <c r="E1919" s="3">
        <v>3.820178099</v>
      </c>
      <c r="F1919" s="3">
        <v>7.2344516069999996</v>
      </c>
      <c r="G1919" s="3">
        <v>8.6999999999999993</v>
      </c>
      <c r="H1919" s="3">
        <v>51.1</v>
      </c>
      <c r="I1919" s="3">
        <v>39.200000000000003</v>
      </c>
      <c r="J1919" s="3">
        <v>0.68500000000000005</v>
      </c>
      <c r="K1919" s="3">
        <v>20.189</v>
      </c>
      <c r="L1919" s="3">
        <v>20084</v>
      </c>
      <c r="M1919" s="3" t="s">
        <v>167</v>
      </c>
      <c r="N1919" s="3">
        <v>33.923365019999999</v>
      </c>
      <c r="O1919" s="3">
        <v>1.88</v>
      </c>
      <c r="P1919" t="s">
        <v>37</v>
      </c>
      <c r="Q1919" s="3">
        <f t="shared" si="58"/>
        <v>0</v>
      </c>
      <c r="R1919" s="3">
        <f t="shared" si="59"/>
        <v>2</v>
      </c>
      <c r="S1919" s="3">
        <f>IF(Machine_Downtime[[#This Row],[Coolant_Temperature]]&gt;18,2,0)</f>
        <v>0</v>
      </c>
      <c r="T1919" s="3">
        <f>IF(Machine_Downtime[[#This Row],[Torque]]&gt;24,2,0)</f>
        <v>2</v>
      </c>
      <c r="U1919" s="3">
        <f>Machine_Downtime[[#This Row],[torque_risk]]+Machine_Downtime[[#This Row],[temperature_risk]]+Machine_Downtime[[#This Row],[splindle_speed_risk]]+Machine_Downtime[[#This Row],[pressure_risk]]</f>
        <v>4</v>
      </c>
      <c r="V1919" s="3" t="str">
        <f>IF(Machine_Downtime[[#This Row],[risk_score]]&gt;=5,"High",IF(Machine_Downtime[[#This Row],[risk_score]]&gt;=3,"Medium","Low"))</f>
        <v>Medium</v>
      </c>
    </row>
    <row r="1920" spans="1:22" x14ac:dyDescent="0.3">
      <c r="A1920" t="s">
        <v>454</v>
      </c>
      <c r="B1920" t="s">
        <v>23</v>
      </c>
      <c r="C1920" t="s">
        <v>24</v>
      </c>
      <c r="D1920" s="3">
        <v>52.39</v>
      </c>
      <c r="E1920" s="3">
        <v>4.6801185399999996</v>
      </c>
      <c r="F1920" s="3">
        <v>6.1362386689999999</v>
      </c>
      <c r="G1920" s="3">
        <v>19.5</v>
      </c>
      <c r="H1920" s="3" t="s">
        <v>177</v>
      </c>
      <c r="I1920" s="3">
        <v>37.9</v>
      </c>
      <c r="J1920" s="3">
        <v>0.873</v>
      </c>
      <c r="K1920" s="3">
        <v>22.805</v>
      </c>
      <c r="L1920" s="3">
        <v>21951</v>
      </c>
      <c r="M1920" s="3" t="s">
        <v>237</v>
      </c>
      <c r="N1920" s="3">
        <v>14.109994439999999</v>
      </c>
      <c r="O1920" s="3">
        <v>2.5299999999999998</v>
      </c>
      <c r="P1920" t="s">
        <v>21</v>
      </c>
      <c r="Q1920" s="3">
        <f t="shared" si="58"/>
        <v>2</v>
      </c>
      <c r="R1920" s="3">
        <f t="shared" si="59"/>
        <v>2</v>
      </c>
      <c r="S1920" s="3">
        <f>IF(Machine_Downtime[[#This Row],[Coolant_Temperature]]&gt;18,2,0)</f>
        <v>2</v>
      </c>
      <c r="T1920" s="3">
        <f>IF(Machine_Downtime[[#This Row],[Torque]]&gt;24,2,0)</f>
        <v>0</v>
      </c>
      <c r="U1920" s="3">
        <f>Machine_Downtime[[#This Row],[torque_risk]]+Machine_Downtime[[#This Row],[temperature_risk]]+Machine_Downtime[[#This Row],[splindle_speed_risk]]+Machine_Downtime[[#This Row],[pressure_risk]]</f>
        <v>6</v>
      </c>
      <c r="V1920" s="3" t="str">
        <f>IF(Machine_Downtime[[#This Row],[risk_score]]&gt;=5,"High",IF(Machine_Downtime[[#This Row],[risk_score]]&gt;=3,"Medium","Low"))</f>
        <v>High</v>
      </c>
    </row>
    <row r="1921" spans="1:22" x14ac:dyDescent="0.3">
      <c r="A1921" t="s">
        <v>454</v>
      </c>
      <c r="B1921" t="s">
        <v>17</v>
      </c>
      <c r="C1921" t="s">
        <v>18</v>
      </c>
      <c r="D1921" s="3">
        <v>70.46602</v>
      </c>
      <c r="E1921" s="3">
        <v>4.9839328580000002</v>
      </c>
      <c r="F1921" s="3">
        <v>6.2475838640000001</v>
      </c>
      <c r="G1921" s="3">
        <v>8.6999999999999993</v>
      </c>
      <c r="H1921" s="3">
        <v>46.3</v>
      </c>
      <c r="I1921" s="3">
        <v>35.200000000000003</v>
      </c>
      <c r="J1921" s="3">
        <v>0.70299999999999996</v>
      </c>
      <c r="K1921" s="3">
        <v>25.576000000000001</v>
      </c>
      <c r="L1921" s="3">
        <v>20037</v>
      </c>
      <c r="M1921" s="3" t="s">
        <v>71</v>
      </c>
      <c r="N1921" s="3">
        <v>23.826021860000001</v>
      </c>
      <c r="O1921" s="3">
        <v>2.0099999999999998</v>
      </c>
      <c r="P1921" t="s">
        <v>37</v>
      </c>
      <c r="Q1921" s="3">
        <f t="shared" si="58"/>
        <v>2</v>
      </c>
      <c r="R1921" s="3">
        <f t="shared" si="59"/>
        <v>2</v>
      </c>
      <c r="S1921" s="3">
        <f>IF(Machine_Downtime[[#This Row],[Coolant_Temperature]]&gt;18,2,0)</f>
        <v>0</v>
      </c>
      <c r="T1921" s="3">
        <f>IF(Machine_Downtime[[#This Row],[Torque]]&gt;24,2,0)</f>
        <v>0</v>
      </c>
      <c r="U1921" s="3">
        <f>Machine_Downtime[[#This Row],[torque_risk]]+Machine_Downtime[[#This Row],[temperature_risk]]+Machine_Downtime[[#This Row],[splindle_speed_risk]]+Machine_Downtime[[#This Row],[pressure_risk]]</f>
        <v>4</v>
      </c>
      <c r="V1921" s="3" t="str">
        <f>IF(Machine_Downtime[[#This Row],[risk_score]]&gt;=5,"High",IF(Machine_Downtime[[#This Row],[risk_score]]&gt;=3,"Medium","Low"))</f>
        <v>Medium</v>
      </c>
    </row>
    <row r="1922" spans="1:22" x14ac:dyDescent="0.3">
      <c r="A1922" t="s">
        <v>455</v>
      </c>
      <c r="B1922" t="s">
        <v>17</v>
      </c>
      <c r="C1922" t="s">
        <v>18</v>
      </c>
      <c r="D1922" s="3">
        <v>80.726488000000003</v>
      </c>
      <c r="E1922" s="3">
        <v>3.0534513780000001</v>
      </c>
      <c r="F1922" s="3">
        <v>6.1023672810000003</v>
      </c>
      <c r="G1922" s="3">
        <v>5.7</v>
      </c>
      <c r="H1922" s="3">
        <v>52.9</v>
      </c>
      <c r="I1922" s="3">
        <v>26.3</v>
      </c>
      <c r="J1922" s="3">
        <v>1.2230000000000001</v>
      </c>
      <c r="K1922" s="3">
        <v>22.41</v>
      </c>
      <c r="L1922" s="3">
        <v>22238</v>
      </c>
      <c r="M1922" s="3" t="s">
        <v>188</v>
      </c>
      <c r="N1922" s="3">
        <v>21.46784783</v>
      </c>
      <c r="O1922" s="3">
        <v>3.09</v>
      </c>
      <c r="P1922" t="s">
        <v>37</v>
      </c>
      <c r="Q1922" s="3">
        <f t="shared" ref="Q1922:Q1985" si="60">IF(D1922&lt;90,2,0)</f>
        <v>2</v>
      </c>
      <c r="R1922" s="3">
        <f t="shared" ref="R1922:R1985" si="61">IF(L1921&gt;20000,2,0)</f>
        <v>2</v>
      </c>
      <c r="S1922" s="3">
        <f>IF(Machine_Downtime[[#This Row],[Coolant_Temperature]]&gt;18,2,0)</f>
        <v>0</v>
      </c>
      <c r="T1922" s="3">
        <f>IF(Machine_Downtime[[#This Row],[Torque]]&gt;24,2,0)</f>
        <v>0</v>
      </c>
      <c r="U1922" s="3">
        <f>Machine_Downtime[[#This Row],[torque_risk]]+Machine_Downtime[[#This Row],[temperature_risk]]+Machine_Downtime[[#This Row],[splindle_speed_risk]]+Machine_Downtime[[#This Row],[pressure_risk]]</f>
        <v>4</v>
      </c>
      <c r="V1922" s="3" t="str">
        <f>IF(Machine_Downtime[[#This Row],[risk_score]]&gt;=5,"High",IF(Machine_Downtime[[#This Row],[risk_score]]&gt;=3,"Medium","Low"))</f>
        <v>Medium</v>
      </c>
    </row>
    <row r="1923" spans="1:22" x14ac:dyDescent="0.3">
      <c r="A1923" t="s">
        <v>455</v>
      </c>
      <c r="B1923" t="s">
        <v>28</v>
      </c>
      <c r="C1923" t="s">
        <v>29</v>
      </c>
      <c r="D1923" s="3">
        <v>52.21</v>
      </c>
      <c r="E1923" s="3">
        <v>4.8425205299999998</v>
      </c>
      <c r="F1923" s="3">
        <v>6.4492252580000002</v>
      </c>
      <c r="G1923" s="3">
        <v>25.1</v>
      </c>
      <c r="H1923" s="3">
        <v>54.9</v>
      </c>
      <c r="I1923" s="3">
        <v>34.299999999999997</v>
      </c>
      <c r="J1923" s="3">
        <v>1.1519999999999999</v>
      </c>
      <c r="K1923" s="3">
        <v>28.992999999999999</v>
      </c>
      <c r="L1923" s="3">
        <v>27957</v>
      </c>
      <c r="M1923" s="3" t="s">
        <v>132</v>
      </c>
      <c r="N1923" s="3">
        <v>27.788242140000001</v>
      </c>
      <c r="O1923" s="3">
        <v>3.55</v>
      </c>
      <c r="P1923" t="s">
        <v>21</v>
      </c>
      <c r="Q1923" s="3">
        <f t="shared" si="60"/>
        <v>2</v>
      </c>
      <c r="R1923" s="3">
        <f t="shared" si="61"/>
        <v>2</v>
      </c>
      <c r="S1923" s="3">
        <f>IF(Machine_Downtime[[#This Row],[Coolant_Temperature]]&gt;18,2,0)</f>
        <v>2</v>
      </c>
      <c r="T1923" s="3">
        <f>IF(Machine_Downtime[[#This Row],[Torque]]&gt;24,2,0)</f>
        <v>2</v>
      </c>
      <c r="U1923" s="3">
        <f>Machine_Downtime[[#This Row],[torque_risk]]+Machine_Downtime[[#This Row],[temperature_risk]]+Machine_Downtime[[#This Row],[splindle_speed_risk]]+Machine_Downtime[[#This Row],[pressure_risk]]</f>
        <v>8</v>
      </c>
      <c r="V1923" s="3" t="str">
        <f>IF(Machine_Downtime[[#This Row],[risk_score]]&gt;=5,"High",IF(Machine_Downtime[[#This Row],[risk_score]]&gt;=3,"Medium","Low"))</f>
        <v>High</v>
      </c>
    </row>
    <row r="1924" spans="1:22" x14ac:dyDescent="0.3">
      <c r="A1924" t="s">
        <v>455</v>
      </c>
      <c r="B1924" t="s">
        <v>23</v>
      </c>
      <c r="C1924" t="s">
        <v>24</v>
      </c>
      <c r="D1924" s="3">
        <v>81.138221200000004</v>
      </c>
      <c r="E1924" s="3">
        <v>3.0531488370000002</v>
      </c>
      <c r="F1924" s="3">
        <v>6.0391916849999996</v>
      </c>
      <c r="G1924" s="3">
        <v>6.8</v>
      </c>
      <c r="H1924" s="3">
        <v>38.299999999999997</v>
      </c>
      <c r="I1924" s="3" t="s">
        <v>121</v>
      </c>
      <c r="J1924" s="3">
        <v>0.81299999999999994</v>
      </c>
      <c r="K1924" s="3">
        <v>38.381</v>
      </c>
      <c r="L1924" s="3">
        <v>22232</v>
      </c>
      <c r="M1924" s="3" t="s">
        <v>85</v>
      </c>
      <c r="N1924" s="3">
        <v>21.473641600000001</v>
      </c>
      <c r="O1924" s="3">
        <v>3.02</v>
      </c>
      <c r="P1924" t="s">
        <v>37</v>
      </c>
      <c r="Q1924" s="3">
        <f t="shared" si="60"/>
        <v>2</v>
      </c>
      <c r="R1924" s="3">
        <f t="shared" si="61"/>
        <v>2</v>
      </c>
      <c r="S1924" s="3">
        <f>IF(Machine_Downtime[[#This Row],[Coolant_Temperature]]&gt;18,2,0)</f>
        <v>0</v>
      </c>
      <c r="T1924" s="3">
        <f>IF(Machine_Downtime[[#This Row],[Torque]]&gt;24,2,0)</f>
        <v>0</v>
      </c>
      <c r="U1924" s="3">
        <f>Machine_Downtime[[#This Row],[torque_risk]]+Machine_Downtime[[#This Row],[temperature_risk]]+Machine_Downtime[[#This Row],[splindle_speed_risk]]+Machine_Downtime[[#This Row],[pressure_risk]]</f>
        <v>4</v>
      </c>
      <c r="V1924" s="3" t="str">
        <f>IF(Machine_Downtime[[#This Row],[risk_score]]&gt;=5,"High",IF(Machine_Downtime[[#This Row],[risk_score]]&gt;=3,"Medium","Low"))</f>
        <v>Medium</v>
      </c>
    </row>
    <row r="1925" spans="1:22" x14ac:dyDescent="0.3">
      <c r="A1925" t="s">
        <v>455</v>
      </c>
      <c r="B1925" t="s">
        <v>23</v>
      </c>
      <c r="C1925" t="s">
        <v>24</v>
      </c>
      <c r="D1925" s="3">
        <v>98.94</v>
      </c>
      <c r="E1925" s="3">
        <v>5.9183573369999998</v>
      </c>
      <c r="F1925" s="3">
        <v>6.2170093059999996</v>
      </c>
      <c r="G1925" s="3">
        <v>5.4</v>
      </c>
      <c r="H1925" s="3">
        <v>40.700000000000003</v>
      </c>
      <c r="I1925" s="3">
        <v>37.1</v>
      </c>
      <c r="J1925" s="3">
        <v>1.216</v>
      </c>
      <c r="K1925" s="3">
        <v>23.308</v>
      </c>
      <c r="L1925" s="3">
        <v>25528</v>
      </c>
      <c r="M1925" s="3" t="s">
        <v>49</v>
      </c>
      <c r="N1925" s="3">
        <v>27.755930230000001</v>
      </c>
      <c r="O1925" s="3">
        <v>3.58</v>
      </c>
      <c r="P1925" t="s">
        <v>21</v>
      </c>
      <c r="Q1925" s="3">
        <f t="shared" si="60"/>
        <v>0</v>
      </c>
      <c r="R1925" s="3">
        <f t="shared" si="61"/>
        <v>2</v>
      </c>
      <c r="S1925" s="3">
        <f>IF(Machine_Downtime[[#This Row],[Coolant_Temperature]]&gt;18,2,0)</f>
        <v>0</v>
      </c>
      <c r="T1925" s="3">
        <f>IF(Machine_Downtime[[#This Row],[Torque]]&gt;24,2,0)</f>
        <v>2</v>
      </c>
      <c r="U1925" s="3">
        <f>Machine_Downtime[[#This Row],[torque_risk]]+Machine_Downtime[[#This Row],[temperature_risk]]+Machine_Downtime[[#This Row],[splindle_speed_risk]]+Machine_Downtime[[#This Row],[pressure_risk]]</f>
        <v>4</v>
      </c>
      <c r="V1925" s="3" t="str">
        <f>IF(Machine_Downtime[[#This Row],[risk_score]]&gt;=5,"High",IF(Machine_Downtime[[#This Row],[risk_score]]&gt;=3,"Medium","Low"))</f>
        <v>Medium</v>
      </c>
    </row>
    <row r="1926" spans="1:22" x14ac:dyDescent="0.3">
      <c r="A1926" t="s">
        <v>455</v>
      </c>
      <c r="B1926" t="s">
        <v>28</v>
      </c>
      <c r="C1926" t="s">
        <v>29</v>
      </c>
      <c r="D1926" s="3">
        <v>82.968807900000002</v>
      </c>
      <c r="E1926" s="3">
        <v>3.8888346930000002</v>
      </c>
      <c r="F1926" s="3">
        <v>6.8861845429999997</v>
      </c>
      <c r="G1926" s="3">
        <v>7.4</v>
      </c>
      <c r="H1926" s="3">
        <v>44.5</v>
      </c>
      <c r="I1926" s="3">
        <v>34.6</v>
      </c>
      <c r="J1926" s="3">
        <v>1.2609999999999999</v>
      </c>
      <c r="K1926" s="3">
        <v>25.289000000000001</v>
      </c>
      <c r="L1926" s="3">
        <v>22226</v>
      </c>
      <c r="M1926" s="3" t="s">
        <v>325</v>
      </c>
      <c r="N1926" s="3">
        <v>21.479438500000001</v>
      </c>
      <c r="O1926" s="3">
        <v>2.98</v>
      </c>
      <c r="P1926" t="s">
        <v>37</v>
      </c>
      <c r="Q1926" s="3">
        <f t="shared" si="60"/>
        <v>2</v>
      </c>
      <c r="R1926" s="3">
        <f t="shared" si="61"/>
        <v>2</v>
      </c>
      <c r="S1926" s="3">
        <f>IF(Machine_Downtime[[#This Row],[Coolant_Temperature]]&gt;18,2,0)</f>
        <v>0</v>
      </c>
      <c r="T1926" s="3">
        <f>IF(Machine_Downtime[[#This Row],[Torque]]&gt;24,2,0)</f>
        <v>0</v>
      </c>
      <c r="U1926" s="3">
        <f>Machine_Downtime[[#This Row],[torque_risk]]+Machine_Downtime[[#This Row],[temperature_risk]]+Machine_Downtime[[#This Row],[splindle_speed_risk]]+Machine_Downtime[[#This Row],[pressure_risk]]</f>
        <v>4</v>
      </c>
      <c r="V1926" s="3" t="str">
        <f>IF(Machine_Downtime[[#This Row],[risk_score]]&gt;=5,"High",IF(Machine_Downtime[[#This Row],[risk_score]]&gt;=3,"Medium","Low"))</f>
        <v>Medium</v>
      </c>
    </row>
    <row r="1927" spans="1:22" x14ac:dyDescent="0.3">
      <c r="A1927" t="s">
        <v>455</v>
      </c>
      <c r="B1927" t="s">
        <v>23</v>
      </c>
      <c r="C1927" t="s">
        <v>24</v>
      </c>
      <c r="D1927" s="3">
        <v>99.501723150000004</v>
      </c>
      <c r="E1927" s="3">
        <v>3.1260114720000001</v>
      </c>
      <c r="F1927" s="3">
        <v>6.9925179269999997</v>
      </c>
      <c r="G1927" s="3">
        <v>9.9</v>
      </c>
      <c r="H1927" s="3">
        <v>50.7</v>
      </c>
      <c r="I1927" s="3">
        <v>34.4</v>
      </c>
      <c r="J1927" s="3">
        <v>1.5609999999999999</v>
      </c>
      <c r="K1927" s="3">
        <v>24.010999999999999</v>
      </c>
      <c r="L1927" s="3">
        <v>22217</v>
      </c>
      <c r="M1927" s="3" t="s">
        <v>75</v>
      </c>
      <c r="N1927" s="3">
        <v>21.488139709999999</v>
      </c>
      <c r="O1927" s="3">
        <v>2.85</v>
      </c>
      <c r="P1927" t="s">
        <v>37</v>
      </c>
      <c r="Q1927" s="3">
        <f t="shared" si="60"/>
        <v>0</v>
      </c>
      <c r="R1927" s="3">
        <f t="shared" si="61"/>
        <v>2</v>
      </c>
      <c r="S1927" s="3">
        <f>IF(Machine_Downtime[[#This Row],[Coolant_Temperature]]&gt;18,2,0)</f>
        <v>0</v>
      </c>
      <c r="T1927" s="3">
        <f>IF(Machine_Downtime[[#This Row],[Torque]]&gt;24,2,0)</f>
        <v>0</v>
      </c>
      <c r="U1927" s="3">
        <f>Machine_Downtime[[#This Row],[torque_risk]]+Machine_Downtime[[#This Row],[temperature_risk]]+Machine_Downtime[[#This Row],[splindle_speed_risk]]+Machine_Downtime[[#This Row],[pressure_risk]]</f>
        <v>2</v>
      </c>
      <c r="V1927" s="3" t="str">
        <f>IF(Machine_Downtime[[#This Row],[risk_score]]&gt;=5,"High",IF(Machine_Downtime[[#This Row],[risk_score]]&gt;=3,"Medium","Low"))</f>
        <v>Low</v>
      </c>
    </row>
    <row r="1928" spans="1:22" x14ac:dyDescent="0.3">
      <c r="A1928" t="s">
        <v>455</v>
      </c>
      <c r="B1928" t="s">
        <v>28</v>
      </c>
      <c r="C1928" t="s">
        <v>29</v>
      </c>
      <c r="D1928" s="3">
        <v>52.27</v>
      </c>
      <c r="E1928" s="3">
        <v>4.2936092769999998</v>
      </c>
      <c r="F1928" s="3">
        <v>6.8821392479999997</v>
      </c>
      <c r="G1928" s="3" t="s">
        <v>267</v>
      </c>
      <c r="H1928" s="3" t="s">
        <v>119</v>
      </c>
      <c r="I1928" s="3">
        <v>31.3</v>
      </c>
      <c r="J1928" s="3">
        <v>0.60499999999999998</v>
      </c>
      <c r="K1928" s="3">
        <v>25.98</v>
      </c>
      <c r="L1928" s="3">
        <v>17208</v>
      </c>
      <c r="M1928" s="3" t="s">
        <v>225</v>
      </c>
      <c r="N1928" s="3">
        <v>17.899311019999999</v>
      </c>
      <c r="O1928" s="3">
        <v>2.29</v>
      </c>
      <c r="P1928" t="s">
        <v>21</v>
      </c>
      <c r="Q1928" s="3">
        <f t="shared" si="60"/>
        <v>2</v>
      </c>
      <c r="R1928" s="3">
        <f t="shared" si="61"/>
        <v>2</v>
      </c>
      <c r="S1928" s="3">
        <f>IF(Machine_Downtime[[#This Row],[Coolant_Temperature]]&gt;18,2,0)</f>
        <v>2</v>
      </c>
      <c r="T1928" s="3">
        <f>IF(Machine_Downtime[[#This Row],[Torque]]&gt;24,2,0)</f>
        <v>0</v>
      </c>
      <c r="U1928" s="3">
        <f>Machine_Downtime[[#This Row],[torque_risk]]+Machine_Downtime[[#This Row],[temperature_risk]]+Machine_Downtime[[#This Row],[splindle_speed_risk]]+Machine_Downtime[[#This Row],[pressure_risk]]</f>
        <v>6</v>
      </c>
      <c r="V1928" s="3" t="str">
        <f>IF(Machine_Downtime[[#This Row],[risk_score]]&gt;=5,"High",IF(Machine_Downtime[[#This Row],[risk_score]]&gt;=3,"Medium","Low"))</f>
        <v>High</v>
      </c>
    </row>
    <row r="1929" spans="1:22" x14ac:dyDescent="0.3">
      <c r="A1929" t="s">
        <v>455</v>
      </c>
      <c r="B1929" t="s">
        <v>28</v>
      </c>
      <c r="C1929" t="s">
        <v>29</v>
      </c>
      <c r="D1929" s="3">
        <v>77.633830950000004</v>
      </c>
      <c r="E1929" s="3">
        <v>3.1069600020000001</v>
      </c>
      <c r="F1929" s="3">
        <v>6.7688877649999997</v>
      </c>
      <c r="G1929" s="3">
        <v>10.6</v>
      </c>
      <c r="H1929" s="3">
        <v>45.8</v>
      </c>
      <c r="I1929" s="3">
        <v>40.799999999999997</v>
      </c>
      <c r="J1929" s="3">
        <v>1.488</v>
      </c>
      <c r="K1929" s="3">
        <v>26.422000000000001</v>
      </c>
      <c r="L1929" s="3">
        <v>22219</v>
      </c>
      <c r="M1929" s="3" t="s">
        <v>242</v>
      </c>
      <c r="N1929" s="3">
        <v>21.486205500000001</v>
      </c>
      <c r="O1929" s="3">
        <v>3.04</v>
      </c>
      <c r="P1929" t="s">
        <v>37</v>
      </c>
      <c r="Q1929" s="3">
        <f t="shared" si="60"/>
        <v>2</v>
      </c>
      <c r="R1929" s="3">
        <f t="shared" si="61"/>
        <v>0</v>
      </c>
      <c r="S1929" s="3">
        <f>IF(Machine_Downtime[[#This Row],[Coolant_Temperature]]&gt;18,2,0)</f>
        <v>0</v>
      </c>
      <c r="T1929" s="3">
        <f>IF(Machine_Downtime[[#This Row],[Torque]]&gt;24,2,0)</f>
        <v>0</v>
      </c>
      <c r="U1929" s="3">
        <f>Machine_Downtime[[#This Row],[torque_risk]]+Machine_Downtime[[#This Row],[temperature_risk]]+Machine_Downtime[[#This Row],[splindle_speed_risk]]+Machine_Downtime[[#This Row],[pressure_risk]]</f>
        <v>2</v>
      </c>
      <c r="V1929" s="3" t="str">
        <f>IF(Machine_Downtime[[#This Row],[risk_score]]&gt;=5,"High",IF(Machine_Downtime[[#This Row],[risk_score]]&gt;=3,"Medium","Low"))</f>
        <v>Low</v>
      </c>
    </row>
    <row r="1930" spans="1:22" x14ac:dyDescent="0.3">
      <c r="A1930" t="s">
        <v>455</v>
      </c>
      <c r="B1930" t="s">
        <v>17</v>
      </c>
      <c r="C1930" t="s">
        <v>18</v>
      </c>
      <c r="D1930" s="3">
        <v>82.48</v>
      </c>
      <c r="E1930" s="3">
        <v>6.5603321990000003</v>
      </c>
      <c r="F1930" s="3">
        <v>6.1815910010000001</v>
      </c>
      <c r="G1930" s="3">
        <v>15.9</v>
      </c>
      <c r="H1930" s="3">
        <v>50.8</v>
      </c>
      <c r="I1930" s="3">
        <v>36.200000000000003</v>
      </c>
      <c r="J1930" s="3">
        <v>1.08</v>
      </c>
      <c r="K1930" s="3">
        <v>33.942</v>
      </c>
      <c r="L1930" s="3">
        <v>20801</v>
      </c>
      <c r="M1930" s="3" t="s">
        <v>283</v>
      </c>
      <c r="N1930" s="3">
        <v>27.846593559999999</v>
      </c>
      <c r="O1930" s="3">
        <v>3.93</v>
      </c>
      <c r="P1930" t="s">
        <v>21</v>
      </c>
      <c r="Q1930" s="3">
        <f t="shared" si="60"/>
        <v>2</v>
      </c>
      <c r="R1930" s="3">
        <f t="shared" si="61"/>
        <v>2</v>
      </c>
      <c r="S1930" s="3">
        <f>IF(Machine_Downtime[[#This Row],[Coolant_Temperature]]&gt;18,2,0)</f>
        <v>0</v>
      </c>
      <c r="T1930" s="3">
        <f>IF(Machine_Downtime[[#This Row],[Torque]]&gt;24,2,0)</f>
        <v>2</v>
      </c>
      <c r="U1930" s="3">
        <f>Machine_Downtime[[#This Row],[torque_risk]]+Machine_Downtime[[#This Row],[temperature_risk]]+Machine_Downtime[[#This Row],[splindle_speed_risk]]+Machine_Downtime[[#This Row],[pressure_risk]]</f>
        <v>6</v>
      </c>
      <c r="V1930" s="3" t="str">
        <f>IF(Machine_Downtime[[#This Row],[risk_score]]&gt;=5,"High",IF(Machine_Downtime[[#This Row],[risk_score]]&gt;=3,"Medium","Low"))</f>
        <v>High</v>
      </c>
    </row>
    <row r="1931" spans="1:22" x14ac:dyDescent="0.3">
      <c r="A1931" t="s">
        <v>455</v>
      </c>
      <c r="B1931" t="s">
        <v>28</v>
      </c>
      <c r="C1931" t="s">
        <v>29</v>
      </c>
      <c r="D1931" s="3">
        <v>61.75</v>
      </c>
      <c r="E1931" s="3">
        <v>5.5678565730000003</v>
      </c>
      <c r="F1931" s="3">
        <v>6.489665488</v>
      </c>
      <c r="G1931" s="3">
        <v>22.6</v>
      </c>
      <c r="H1931" s="3">
        <v>48.9</v>
      </c>
      <c r="I1931" s="3">
        <v>30.9</v>
      </c>
      <c r="J1931" s="3">
        <v>1.4219999999999999</v>
      </c>
      <c r="K1931" s="3">
        <v>16.295000000000002</v>
      </c>
      <c r="L1931" s="3">
        <v>23432</v>
      </c>
      <c r="M1931" s="3" t="s">
        <v>46</v>
      </c>
      <c r="N1931" s="3">
        <v>27.759158039999999</v>
      </c>
      <c r="O1931" s="3">
        <v>3.59</v>
      </c>
      <c r="P1931" t="s">
        <v>21</v>
      </c>
      <c r="Q1931" s="3">
        <f t="shared" si="60"/>
        <v>2</v>
      </c>
      <c r="R1931" s="3">
        <f t="shared" si="61"/>
        <v>2</v>
      </c>
      <c r="S1931" s="3">
        <f>IF(Machine_Downtime[[#This Row],[Coolant_Temperature]]&gt;18,2,0)</f>
        <v>2</v>
      </c>
      <c r="T1931" s="3">
        <f>IF(Machine_Downtime[[#This Row],[Torque]]&gt;24,2,0)</f>
        <v>2</v>
      </c>
      <c r="U1931" s="3">
        <f>Machine_Downtime[[#This Row],[torque_risk]]+Machine_Downtime[[#This Row],[temperature_risk]]+Machine_Downtime[[#This Row],[splindle_speed_risk]]+Machine_Downtime[[#This Row],[pressure_risk]]</f>
        <v>8</v>
      </c>
      <c r="V1931" s="3" t="str">
        <f>IF(Machine_Downtime[[#This Row],[risk_score]]&gt;=5,"High",IF(Machine_Downtime[[#This Row],[risk_score]]&gt;=3,"Medium","Low"))</f>
        <v>High</v>
      </c>
    </row>
    <row r="1932" spans="1:22" x14ac:dyDescent="0.3">
      <c r="A1932" t="s">
        <v>455</v>
      </c>
      <c r="B1932" t="s">
        <v>28</v>
      </c>
      <c r="C1932" t="s">
        <v>29</v>
      </c>
      <c r="D1932" s="3">
        <v>125.95</v>
      </c>
      <c r="E1932" s="3">
        <v>5.9183573369999998</v>
      </c>
      <c r="F1932" s="3">
        <v>6.5539545329999997</v>
      </c>
      <c r="G1932" s="3">
        <v>32.6</v>
      </c>
      <c r="H1932" s="3">
        <v>46.4</v>
      </c>
      <c r="I1932" s="3">
        <v>28.1</v>
      </c>
      <c r="J1932" s="3">
        <v>1.3140000000000001</v>
      </c>
      <c r="K1932" s="3">
        <v>29.690999999999999</v>
      </c>
      <c r="L1932" s="3">
        <v>23432</v>
      </c>
      <c r="M1932" s="3" t="s">
        <v>26</v>
      </c>
      <c r="N1932" s="3">
        <v>15.900716149999999</v>
      </c>
      <c r="O1932" s="3">
        <v>2.59</v>
      </c>
      <c r="P1932" t="s">
        <v>21</v>
      </c>
      <c r="Q1932" s="3">
        <f t="shared" si="60"/>
        <v>0</v>
      </c>
      <c r="R1932" s="3">
        <f t="shared" si="61"/>
        <v>2</v>
      </c>
      <c r="S1932" s="3">
        <f>IF(Machine_Downtime[[#This Row],[Coolant_Temperature]]&gt;18,2,0)</f>
        <v>2</v>
      </c>
      <c r="T1932" s="3">
        <f>IF(Machine_Downtime[[#This Row],[Torque]]&gt;24,2,0)</f>
        <v>0</v>
      </c>
      <c r="U1932" s="3">
        <f>Machine_Downtime[[#This Row],[torque_risk]]+Machine_Downtime[[#This Row],[temperature_risk]]+Machine_Downtime[[#This Row],[splindle_speed_risk]]+Machine_Downtime[[#This Row],[pressure_risk]]</f>
        <v>4</v>
      </c>
      <c r="V1932" s="3" t="str">
        <f>IF(Machine_Downtime[[#This Row],[risk_score]]&gt;=5,"High",IF(Machine_Downtime[[#This Row],[risk_score]]&gt;=3,"Medium","Low"))</f>
        <v>Medium</v>
      </c>
    </row>
    <row r="1933" spans="1:22" x14ac:dyDescent="0.3">
      <c r="A1933" t="s">
        <v>455</v>
      </c>
      <c r="B1933" t="s">
        <v>23</v>
      </c>
      <c r="C1933" t="s">
        <v>24</v>
      </c>
      <c r="D1933" s="3">
        <v>111.59818780000001</v>
      </c>
      <c r="E1933" s="3">
        <v>3.1648046490000001</v>
      </c>
      <c r="F1933" s="3">
        <v>6.2360971449999996</v>
      </c>
      <c r="G1933" s="3">
        <v>12.2</v>
      </c>
      <c r="H1933" s="3">
        <v>50.9</v>
      </c>
      <c r="I1933" s="3">
        <v>42.1</v>
      </c>
      <c r="J1933" s="3">
        <v>1.1020000000000001</v>
      </c>
      <c r="K1933" s="3">
        <v>21.611999999999998</v>
      </c>
      <c r="L1933" s="3">
        <v>22199</v>
      </c>
      <c r="M1933" s="3" t="s">
        <v>198</v>
      </c>
      <c r="N1933" s="3">
        <v>21.505563309999999</v>
      </c>
      <c r="O1933" s="3">
        <v>2.87</v>
      </c>
      <c r="P1933" t="s">
        <v>37</v>
      </c>
      <c r="Q1933" s="3">
        <f t="shared" si="60"/>
        <v>0</v>
      </c>
      <c r="R1933" s="3">
        <f t="shared" si="61"/>
        <v>2</v>
      </c>
      <c r="S1933" s="3">
        <f>IF(Machine_Downtime[[#This Row],[Coolant_Temperature]]&gt;18,2,0)</f>
        <v>0</v>
      </c>
      <c r="T1933" s="3">
        <f>IF(Machine_Downtime[[#This Row],[Torque]]&gt;24,2,0)</f>
        <v>0</v>
      </c>
      <c r="U1933" s="3">
        <f>Machine_Downtime[[#This Row],[torque_risk]]+Machine_Downtime[[#This Row],[temperature_risk]]+Machine_Downtime[[#This Row],[splindle_speed_risk]]+Machine_Downtime[[#This Row],[pressure_risk]]</f>
        <v>2</v>
      </c>
      <c r="V1933" s="3" t="str">
        <f>IF(Machine_Downtime[[#This Row],[risk_score]]&gt;=5,"High",IF(Machine_Downtime[[#This Row],[risk_score]]&gt;=3,"Medium","Low"))</f>
        <v>Low</v>
      </c>
    </row>
    <row r="1934" spans="1:22" x14ac:dyDescent="0.3">
      <c r="A1934" t="s">
        <v>455</v>
      </c>
      <c r="B1934" t="s">
        <v>28</v>
      </c>
      <c r="C1934" t="s">
        <v>29</v>
      </c>
      <c r="D1934" s="3">
        <v>94.734757329999994</v>
      </c>
      <c r="E1934" s="3">
        <v>5.540587801</v>
      </c>
      <c r="F1934" s="3">
        <v>6.4337772309999997</v>
      </c>
      <c r="G1934" s="3">
        <v>4.5</v>
      </c>
      <c r="H1934" s="3">
        <v>47.9</v>
      </c>
      <c r="I1934" s="3">
        <v>34.6</v>
      </c>
      <c r="J1934" s="3">
        <v>1.419</v>
      </c>
      <c r="K1934" s="3">
        <v>40.198999999999998</v>
      </c>
      <c r="L1934" s="3">
        <v>22191</v>
      </c>
      <c r="M1934" s="3" t="s">
        <v>202</v>
      </c>
      <c r="N1934" s="3">
        <v>21.513316209999999</v>
      </c>
      <c r="O1934" s="3">
        <v>3.23</v>
      </c>
      <c r="P1934" t="s">
        <v>37</v>
      </c>
      <c r="Q1934" s="3">
        <f t="shared" si="60"/>
        <v>0</v>
      </c>
      <c r="R1934" s="3">
        <f t="shared" si="61"/>
        <v>2</v>
      </c>
      <c r="S1934" s="3">
        <f>IF(Machine_Downtime[[#This Row],[Coolant_Temperature]]&gt;18,2,0)</f>
        <v>0</v>
      </c>
      <c r="T1934" s="3">
        <f>IF(Machine_Downtime[[#This Row],[Torque]]&gt;24,2,0)</f>
        <v>0</v>
      </c>
      <c r="U1934" s="3">
        <f>Machine_Downtime[[#This Row],[torque_risk]]+Machine_Downtime[[#This Row],[temperature_risk]]+Machine_Downtime[[#This Row],[splindle_speed_risk]]+Machine_Downtime[[#This Row],[pressure_risk]]</f>
        <v>2</v>
      </c>
      <c r="V1934" s="3" t="str">
        <f>IF(Machine_Downtime[[#This Row],[risk_score]]&gt;=5,"High",IF(Machine_Downtime[[#This Row],[risk_score]]&gt;=3,"Medium","Low"))</f>
        <v>Low</v>
      </c>
    </row>
    <row r="1935" spans="1:22" x14ac:dyDescent="0.3">
      <c r="A1935" t="s">
        <v>455</v>
      </c>
      <c r="B1935" t="s">
        <v>28</v>
      </c>
      <c r="C1935" t="s">
        <v>29</v>
      </c>
      <c r="D1935" s="3">
        <v>80.27</v>
      </c>
      <c r="E1935" s="3">
        <v>6.8394131590000002</v>
      </c>
      <c r="F1935" s="3">
        <v>6.6315660039999997</v>
      </c>
      <c r="G1935" s="3">
        <v>20.3</v>
      </c>
      <c r="H1935" s="3">
        <v>48.4</v>
      </c>
      <c r="I1935" s="3">
        <v>34.1</v>
      </c>
      <c r="J1935" s="3">
        <v>1.1539999999999999</v>
      </c>
      <c r="K1935" s="3">
        <v>36.073</v>
      </c>
      <c r="L1935" s="3">
        <v>20504</v>
      </c>
      <c r="M1935" s="3" t="s">
        <v>53</v>
      </c>
      <c r="N1935" s="3">
        <v>16.964105069999999</v>
      </c>
      <c r="O1935" s="3">
        <v>2.4700000000000002</v>
      </c>
      <c r="P1935" t="s">
        <v>21</v>
      </c>
      <c r="Q1935" s="3">
        <f t="shared" si="60"/>
        <v>2</v>
      </c>
      <c r="R1935" s="3">
        <f t="shared" si="61"/>
        <v>2</v>
      </c>
      <c r="S1935" s="3">
        <f>IF(Machine_Downtime[[#This Row],[Coolant_Temperature]]&gt;18,2,0)</f>
        <v>2</v>
      </c>
      <c r="T1935" s="3">
        <f>IF(Machine_Downtime[[#This Row],[Torque]]&gt;24,2,0)</f>
        <v>0</v>
      </c>
      <c r="U1935" s="3">
        <f>Machine_Downtime[[#This Row],[torque_risk]]+Machine_Downtime[[#This Row],[temperature_risk]]+Machine_Downtime[[#This Row],[splindle_speed_risk]]+Machine_Downtime[[#This Row],[pressure_risk]]</f>
        <v>6</v>
      </c>
      <c r="V1935" s="3" t="str">
        <f>IF(Machine_Downtime[[#This Row],[risk_score]]&gt;=5,"High",IF(Machine_Downtime[[#This Row],[risk_score]]&gt;=3,"Medium","Low"))</f>
        <v>High</v>
      </c>
    </row>
    <row r="1936" spans="1:22" x14ac:dyDescent="0.3">
      <c r="A1936" t="s">
        <v>455</v>
      </c>
      <c r="B1936" t="s">
        <v>23</v>
      </c>
      <c r="C1936" t="s">
        <v>24</v>
      </c>
      <c r="D1936" s="3">
        <v>111.9485648</v>
      </c>
      <c r="E1936" s="3">
        <v>5.5386981359999998</v>
      </c>
      <c r="F1936" s="3">
        <v>6.4443991059999997</v>
      </c>
      <c r="G1936" s="3">
        <v>9.9</v>
      </c>
      <c r="H1936" s="3">
        <v>48.9</v>
      </c>
      <c r="I1936" s="3">
        <v>35.5</v>
      </c>
      <c r="J1936" s="3">
        <v>0.88200000000000001</v>
      </c>
      <c r="K1936" s="3">
        <v>27.364000000000001</v>
      </c>
      <c r="L1936" s="3">
        <v>22181</v>
      </c>
      <c r="M1936" s="3" t="s">
        <v>30</v>
      </c>
      <c r="N1936" s="3">
        <v>21.523015189999999</v>
      </c>
      <c r="O1936" s="3">
        <v>3.06</v>
      </c>
      <c r="P1936" t="s">
        <v>37</v>
      </c>
      <c r="Q1936" s="3">
        <f t="shared" si="60"/>
        <v>0</v>
      </c>
      <c r="R1936" s="3">
        <f t="shared" si="61"/>
        <v>2</v>
      </c>
      <c r="S1936" s="3">
        <f>IF(Machine_Downtime[[#This Row],[Coolant_Temperature]]&gt;18,2,0)</f>
        <v>0</v>
      </c>
      <c r="T1936" s="3">
        <f>IF(Machine_Downtime[[#This Row],[Torque]]&gt;24,2,0)</f>
        <v>0</v>
      </c>
      <c r="U1936" s="3">
        <f>Machine_Downtime[[#This Row],[torque_risk]]+Machine_Downtime[[#This Row],[temperature_risk]]+Machine_Downtime[[#This Row],[splindle_speed_risk]]+Machine_Downtime[[#This Row],[pressure_risk]]</f>
        <v>2</v>
      </c>
      <c r="V1936" s="3" t="str">
        <f>IF(Machine_Downtime[[#This Row],[risk_score]]&gt;=5,"High",IF(Machine_Downtime[[#This Row],[risk_score]]&gt;=3,"Medium","Low"))</f>
        <v>Low</v>
      </c>
    </row>
    <row r="1937" spans="1:22" x14ac:dyDescent="0.3">
      <c r="A1937" t="s">
        <v>455</v>
      </c>
      <c r="B1937" t="s">
        <v>23</v>
      </c>
      <c r="C1937" t="s">
        <v>24</v>
      </c>
      <c r="D1937" s="3">
        <v>69.75</v>
      </c>
      <c r="E1937" s="3">
        <v>4.2871661479999998</v>
      </c>
      <c r="F1937" s="3">
        <v>5.8402578849999998</v>
      </c>
      <c r="G1937" s="3">
        <v>14.7</v>
      </c>
      <c r="H1937" s="3">
        <v>44.1</v>
      </c>
      <c r="I1937" s="3" t="s">
        <v>121</v>
      </c>
      <c r="J1937" s="3">
        <v>1.506</v>
      </c>
      <c r="K1937" s="3">
        <v>24.446000000000002</v>
      </c>
      <c r="L1937" s="3">
        <v>17192</v>
      </c>
      <c r="M1937" s="3" t="s">
        <v>36</v>
      </c>
      <c r="N1937" s="3">
        <v>15.900716149999999</v>
      </c>
      <c r="O1937" s="3">
        <v>2.42</v>
      </c>
      <c r="P1937" t="s">
        <v>21</v>
      </c>
      <c r="Q1937" s="3">
        <f t="shared" si="60"/>
        <v>2</v>
      </c>
      <c r="R1937" s="3">
        <f t="shared" si="61"/>
        <v>2</v>
      </c>
      <c r="S1937" s="3">
        <f>IF(Machine_Downtime[[#This Row],[Coolant_Temperature]]&gt;18,2,0)</f>
        <v>0</v>
      </c>
      <c r="T1937" s="3">
        <f>IF(Machine_Downtime[[#This Row],[Torque]]&gt;24,2,0)</f>
        <v>0</v>
      </c>
      <c r="U1937" s="3">
        <f>Machine_Downtime[[#This Row],[torque_risk]]+Machine_Downtime[[#This Row],[temperature_risk]]+Machine_Downtime[[#This Row],[splindle_speed_risk]]+Machine_Downtime[[#This Row],[pressure_risk]]</f>
        <v>4</v>
      </c>
      <c r="V1937" s="3" t="str">
        <f>IF(Machine_Downtime[[#This Row],[risk_score]]&gt;=5,"High",IF(Machine_Downtime[[#This Row],[risk_score]]&gt;=3,"Medium","Low"))</f>
        <v>Medium</v>
      </c>
    </row>
    <row r="1938" spans="1:22" x14ac:dyDescent="0.3">
      <c r="A1938" t="s">
        <v>455</v>
      </c>
      <c r="B1938" t="s">
        <v>23</v>
      </c>
      <c r="C1938" t="s">
        <v>24</v>
      </c>
      <c r="D1938" s="3">
        <v>88.279134229999997</v>
      </c>
      <c r="E1938" s="3">
        <v>5.5512070290000004</v>
      </c>
      <c r="F1938" s="3">
        <v>6.3102621110000001</v>
      </c>
      <c r="G1938" s="3">
        <v>11.9</v>
      </c>
      <c r="H1938" s="3">
        <v>44.3</v>
      </c>
      <c r="I1938" s="3">
        <v>32.9</v>
      </c>
      <c r="J1938" s="3">
        <v>1.07</v>
      </c>
      <c r="K1938" s="3">
        <v>17.457999999999998</v>
      </c>
      <c r="L1938" s="3">
        <v>22248</v>
      </c>
      <c r="M1938" s="3" t="s">
        <v>95</v>
      </c>
      <c r="N1938" s="3">
        <v>35.581220899999998</v>
      </c>
      <c r="O1938" s="3">
        <v>3.17</v>
      </c>
      <c r="P1938" t="s">
        <v>37</v>
      </c>
      <c r="Q1938" s="3">
        <f t="shared" si="60"/>
        <v>2</v>
      </c>
      <c r="R1938" s="3">
        <f t="shared" si="61"/>
        <v>0</v>
      </c>
      <c r="S1938" s="3">
        <f>IF(Machine_Downtime[[#This Row],[Coolant_Temperature]]&gt;18,2,0)</f>
        <v>0</v>
      </c>
      <c r="T1938" s="3">
        <f>IF(Machine_Downtime[[#This Row],[Torque]]&gt;24,2,0)</f>
        <v>2</v>
      </c>
      <c r="U1938" s="3">
        <f>Machine_Downtime[[#This Row],[torque_risk]]+Machine_Downtime[[#This Row],[temperature_risk]]+Machine_Downtime[[#This Row],[splindle_speed_risk]]+Machine_Downtime[[#This Row],[pressure_risk]]</f>
        <v>4</v>
      </c>
      <c r="V1938" s="3" t="str">
        <f>IF(Machine_Downtime[[#This Row],[risk_score]]&gt;=5,"High",IF(Machine_Downtime[[#This Row],[risk_score]]&gt;=3,"Medium","Low"))</f>
        <v>Medium</v>
      </c>
    </row>
    <row r="1939" spans="1:22" x14ac:dyDescent="0.3">
      <c r="A1939" t="s">
        <v>455</v>
      </c>
      <c r="B1939" t="s">
        <v>17</v>
      </c>
      <c r="C1939" t="s">
        <v>18</v>
      </c>
      <c r="D1939" s="3">
        <v>90.4587468</v>
      </c>
      <c r="E1939" s="3">
        <v>5.5497882020000002</v>
      </c>
      <c r="F1939" s="3">
        <v>6.2696754620000004</v>
      </c>
      <c r="G1939" s="3">
        <v>4.5</v>
      </c>
      <c r="H1939" s="3">
        <v>52.2</v>
      </c>
      <c r="I1939" s="3">
        <v>36.6</v>
      </c>
      <c r="J1939" s="3">
        <v>0.874</v>
      </c>
      <c r="K1939" s="3">
        <v>26.457999999999998</v>
      </c>
      <c r="L1939" s="3">
        <v>22240</v>
      </c>
      <c r="M1939" s="3" t="s">
        <v>30</v>
      </c>
      <c r="N1939" s="3">
        <v>35.580333660000001</v>
      </c>
      <c r="O1939" s="3">
        <v>2.98</v>
      </c>
      <c r="P1939" t="s">
        <v>37</v>
      </c>
      <c r="Q1939" s="3">
        <f t="shared" si="60"/>
        <v>0</v>
      </c>
      <c r="R1939" s="3">
        <f t="shared" si="61"/>
        <v>2</v>
      </c>
      <c r="S1939" s="3">
        <f>IF(Machine_Downtime[[#This Row],[Coolant_Temperature]]&gt;18,2,0)</f>
        <v>0</v>
      </c>
      <c r="T1939" s="3">
        <f>IF(Machine_Downtime[[#This Row],[Torque]]&gt;24,2,0)</f>
        <v>2</v>
      </c>
      <c r="U1939" s="3">
        <f>Machine_Downtime[[#This Row],[torque_risk]]+Machine_Downtime[[#This Row],[temperature_risk]]+Machine_Downtime[[#This Row],[splindle_speed_risk]]+Machine_Downtime[[#This Row],[pressure_risk]]</f>
        <v>4</v>
      </c>
      <c r="V1939" s="3" t="str">
        <f>IF(Machine_Downtime[[#This Row],[risk_score]]&gt;=5,"High",IF(Machine_Downtime[[#This Row],[risk_score]]&gt;=3,"Medium","Low"))</f>
        <v>Medium</v>
      </c>
    </row>
    <row r="1940" spans="1:22" x14ac:dyDescent="0.3">
      <c r="A1940" t="s">
        <v>455</v>
      </c>
      <c r="B1940" t="s">
        <v>23</v>
      </c>
      <c r="C1940" t="s">
        <v>24</v>
      </c>
      <c r="D1940" s="3">
        <v>70.61</v>
      </c>
      <c r="E1940" s="3">
        <v>4.2857842899999996</v>
      </c>
      <c r="F1940" s="3">
        <v>6.4822637380000003</v>
      </c>
      <c r="G1940" s="3">
        <v>13.1</v>
      </c>
      <c r="H1940" s="3">
        <v>49.3</v>
      </c>
      <c r="I1940" s="3">
        <v>38.200000000000003</v>
      </c>
      <c r="J1940" s="3">
        <v>0.95099999999999996</v>
      </c>
      <c r="K1940" s="3">
        <v>20.577000000000002</v>
      </c>
      <c r="L1940" s="3">
        <v>20504</v>
      </c>
      <c r="M1940" s="3" t="s">
        <v>143</v>
      </c>
      <c r="N1940" s="3">
        <v>27.799569089999999</v>
      </c>
      <c r="O1940" s="3">
        <v>3.69</v>
      </c>
      <c r="P1940" t="s">
        <v>21</v>
      </c>
      <c r="Q1940" s="3">
        <f t="shared" si="60"/>
        <v>2</v>
      </c>
      <c r="R1940" s="3">
        <f t="shared" si="61"/>
        <v>2</v>
      </c>
      <c r="S1940" s="3">
        <f>IF(Machine_Downtime[[#This Row],[Coolant_Temperature]]&gt;18,2,0)</f>
        <v>0</v>
      </c>
      <c r="T1940" s="3">
        <f>IF(Machine_Downtime[[#This Row],[Torque]]&gt;24,2,0)</f>
        <v>2</v>
      </c>
      <c r="U1940" s="3">
        <f>Machine_Downtime[[#This Row],[torque_risk]]+Machine_Downtime[[#This Row],[temperature_risk]]+Machine_Downtime[[#This Row],[splindle_speed_risk]]+Machine_Downtime[[#This Row],[pressure_risk]]</f>
        <v>6</v>
      </c>
      <c r="V1940" s="3" t="str">
        <f>IF(Machine_Downtime[[#This Row],[risk_score]]&gt;=5,"High",IF(Machine_Downtime[[#This Row],[risk_score]]&gt;=3,"Medium","Low"))</f>
        <v>High</v>
      </c>
    </row>
    <row r="1941" spans="1:22" x14ac:dyDescent="0.3">
      <c r="A1941" t="s">
        <v>455</v>
      </c>
      <c r="B1941" t="s">
        <v>17</v>
      </c>
      <c r="C1941" t="s">
        <v>18</v>
      </c>
      <c r="D1941" s="3">
        <v>117.6323553</v>
      </c>
      <c r="E1941" s="3">
        <v>5.5667688139999996</v>
      </c>
      <c r="F1941" s="3">
        <v>6.2596154400000001</v>
      </c>
      <c r="G1941" s="3">
        <v>10.6</v>
      </c>
      <c r="H1941" s="3">
        <v>45.4</v>
      </c>
      <c r="I1941" s="3">
        <v>35.799999999999997</v>
      </c>
      <c r="J1941" s="3">
        <v>0.60699999999999998</v>
      </c>
      <c r="K1941" s="3">
        <v>31.125</v>
      </c>
      <c r="L1941" s="3">
        <v>22305</v>
      </c>
      <c r="M1941" s="3" t="s">
        <v>149</v>
      </c>
      <c r="N1941" s="3">
        <v>34.973004189999997</v>
      </c>
      <c r="O1941" s="3">
        <v>3.21</v>
      </c>
      <c r="P1941" t="s">
        <v>37</v>
      </c>
      <c r="Q1941" s="3">
        <f t="shared" si="60"/>
        <v>0</v>
      </c>
      <c r="R1941" s="3">
        <f t="shared" si="61"/>
        <v>2</v>
      </c>
      <c r="S1941" s="3">
        <f>IF(Machine_Downtime[[#This Row],[Coolant_Temperature]]&gt;18,2,0)</f>
        <v>0</v>
      </c>
      <c r="T1941" s="3">
        <f>IF(Machine_Downtime[[#This Row],[Torque]]&gt;24,2,0)</f>
        <v>2</v>
      </c>
      <c r="U1941" s="3">
        <f>Machine_Downtime[[#This Row],[torque_risk]]+Machine_Downtime[[#This Row],[temperature_risk]]+Machine_Downtime[[#This Row],[splindle_speed_risk]]+Machine_Downtime[[#This Row],[pressure_risk]]</f>
        <v>4</v>
      </c>
      <c r="V1941" s="3" t="str">
        <f>IF(Machine_Downtime[[#This Row],[risk_score]]&gt;=5,"High",IF(Machine_Downtime[[#This Row],[risk_score]]&gt;=3,"Medium","Low"))</f>
        <v>Medium</v>
      </c>
    </row>
    <row r="1942" spans="1:22" x14ac:dyDescent="0.3">
      <c r="A1942" t="s">
        <v>455</v>
      </c>
      <c r="B1942" t="s">
        <v>17</v>
      </c>
      <c r="C1942" t="s">
        <v>18</v>
      </c>
      <c r="D1942" s="3">
        <v>90.4587468</v>
      </c>
      <c r="E1942" s="3">
        <v>5.5691958870000002</v>
      </c>
      <c r="F1942" s="3">
        <v>5.9841684150000001</v>
      </c>
      <c r="G1942" s="3">
        <v>25.7</v>
      </c>
      <c r="H1942" s="3">
        <v>52.5</v>
      </c>
      <c r="I1942" s="3">
        <v>35.6</v>
      </c>
      <c r="J1942" s="3">
        <v>1.3560000000000001</v>
      </c>
      <c r="K1942" s="3">
        <v>28.073</v>
      </c>
      <c r="L1942" s="3">
        <v>19197</v>
      </c>
      <c r="M1942" s="3" t="s">
        <v>118</v>
      </c>
      <c r="N1942" s="3">
        <v>30.51400825</v>
      </c>
      <c r="O1942" s="3">
        <v>2.0099999999999998</v>
      </c>
      <c r="P1942" t="s">
        <v>37</v>
      </c>
      <c r="Q1942" s="3">
        <f t="shared" si="60"/>
        <v>0</v>
      </c>
      <c r="R1942" s="3">
        <f t="shared" si="61"/>
        <v>2</v>
      </c>
      <c r="S1942" s="3">
        <f>IF(Machine_Downtime[[#This Row],[Coolant_Temperature]]&gt;18,2,0)</f>
        <v>2</v>
      </c>
      <c r="T1942" s="3">
        <f>IF(Machine_Downtime[[#This Row],[Torque]]&gt;24,2,0)</f>
        <v>2</v>
      </c>
      <c r="U1942" s="3">
        <f>Machine_Downtime[[#This Row],[torque_risk]]+Machine_Downtime[[#This Row],[temperature_risk]]+Machine_Downtime[[#This Row],[splindle_speed_risk]]+Machine_Downtime[[#This Row],[pressure_risk]]</f>
        <v>6</v>
      </c>
      <c r="V1942" s="3" t="str">
        <f>IF(Machine_Downtime[[#This Row],[risk_score]]&gt;=5,"High",IF(Machine_Downtime[[#This Row],[risk_score]]&gt;=3,"Medium","Low"))</f>
        <v>High</v>
      </c>
    </row>
    <row r="1943" spans="1:22" x14ac:dyDescent="0.3">
      <c r="A1943" t="s">
        <v>455</v>
      </c>
      <c r="B1943" t="s">
        <v>28</v>
      </c>
      <c r="C1943" t="s">
        <v>29</v>
      </c>
      <c r="D1943" s="3">
        <v>131.99799519999999</v>
      </c>
      <c r="E1943" s="3">
        <v>3.8888346930000002</v>
      </c>
      <c r="F1943" s="3">
        <v>6.6370854570000004</v>
      </c>
      <c r="G1943" s="3">
        <v>6.8</v>
      </c>
      <c r="H1943" s="3" t="s">
        <v>177</v>
      </c>
      <c r="I1943" s="3">
        <v>41.3</v>
      </c>
      <c r="J1943" s="3">
        <v>1.1759999999999999</v>
      </c>
      <c r="K1943" s="3">
        <v>21.706</v>
      </c>
      <c r="L1943" s="3">
        <v>18436</v>
      </c>
      <c r="M1943" s="3" t="s">
        <v>225</v>
      </c>
      <c r="N1943" s="3">
        <v>32.519298550000002</v>
      </c>
      <c r="O1943" s="3">
        <v>1.87</v>
      </c>
      <c r="P1943" t="s">
        <v>37</v>
      </c>
      <c r="Q1943" s="3">
        <f t="shared" si="60"/>
        <v>0</v>
      </c>
      <c r="R1943" s="3">
        <f t="shared" si="61"/>
        <v>0</v>
      </c>
      <c r="S1943" s="3">
        <f>IF(Machine_Downtime[[#This Row],[Coolant_Temperature]]&gt;18,2,0)</f>
        <v>0</v>
      </c>
      <c r="T1943" s="3">
        <f>IF(Machine_Downtime[[#This Row],[Torque]]&gt;24,2,0)</f>
        <v>2</v>
      </c>
      <c r="U1943" s="3">
        <f>Machine_Downtime[[#This Row],[torque_risk]]+Machine_Downtime[[#This Row],[temperature_risk]]+Machine_Downtime[[#This Row],[splindle_speed_risk]]+Machine_Downtime[[#This Row],[pressure_risk]]</f>
        <v>2</v>
      </c>
      <c r="V1943" s="3" t="str">
        <f>IF(Machine_Downtime[[#This Row],[risk_score]]&gt;=5,"High",IF(Machine_Downtime[[#This Row],[risk_score]]&gt;=3,"Medium","Low"))</f>
        <v>Low</v>
      </c>
    </row>
    <row r="1944" spans="1:22" x14ac:dyDescent="0.3">
      <c r="A1944" t="s">
        <v>455</v>
      </c>
      <c r="B1944" t="s">
        <v>28</v>
      </c>
      <c r="C1944" t="s">
        <v>29</v>
      </c>
      <c r="D1944" s="3">
        <v>133.07822920000001</v>
      </c>
      <c r="E1944" s="3">
        <v>3.1260114720000001</v>
      </c>
      <c r="F1944" s="3">
        <v>6.1358403020000001</v>
      </c>
      <c r="G1944" s="3">
        <v>8.6999999999999993</v>
      </c>
      <c r="H1944" s="3">
        <v>40.200000000000003</v>
      </c>
      <c r="I1944" s="3" t="s">
        <v>88</v>
      </c>
      <c r="J1944" s="3">
        <v>1.478</v>
      </c>
      <c r="K1944" s="3">
        <v>26.672000000000001</v>
      </c>
      <c r="L1944" s="3">
        <v>13272</v>
      </c>
      <c r="M1944" s="3" t="s">
        <v>51</v>
      </c>
      <c r="N1944" s="3">
        <v>34.973004189999997</v>
      </c>
      <c r="O1944" s="3">
        <v>1.88</v>
      </c>
      <c r="P1944" t="s">
        <v>37</v>
      </c>
      <c r="Q1944" s="3">
        <f t="shared" si="60"/>
        <v>0</v>
      </c>
      <c r="R1944" s="3">
        <f t="shared" si="61"/>
        <v>0</v>
      </c>
      <c r="S1944" s="3">
        <f>IF(Machine_Downtime[[#This Row],[Coolant_Temperature]]&gt;18,2,0)</f>
        <v>0</v>
      </c>
      <c r="T1944" s="3">
        <f>IF(Machine_Downtime[[#This Row],[Torque]]&gt;24,2,0)</f>
        <v>2</v>
      </c>
      <c r="U1944" s="3">
        <f>Machine_Downtime[[#This Row],[torque_risk]]+Machine_Downtime[[#This Row],[temperature_risk]]+Machine_Downtime[[#This Row],[splindle_speed_risk]]+Machine_Downtime[[#This Row],[pressure_risk]]</f>
        <v>2</v>
      </c>
      <c r="V1944" s="3" t="str">
        <f>IF(Machine_Downtime[[#This Row],[risk_score]]&gt;=5,"High",IF(Machine_Downtime[[#This Row],[risk_score]]&gt;=3,"Medium","Low"))</f>
        <v>Low</v>
      </c>
    </row>
    <row r="1945" spans="1:22" x14ac:dyDescent="0.3">
      <c r="A1945" t="s">
        <v>455</v>
      </c>
      <c r="B1945" t="s">
        <v>17</v>
      </c>
      <c r="C1945" t="s">
        <v>18</v>
      </c>
      <c r="D1945" s="3">
        <v>51.14</v>
      </c>
      <c r="E1945" s="3">
        <v>4.283314496</v>
      </c>
      <c r="F1945" s="3">
        <v>6.9505872259999997</v>
      </c>
      <c r="G1945" s="3">
        <v>11.5</v>
      </c>
      <c r="H1945" s="3">
        <v>45.3</v>
      </c>
      <c r="I1945" s="3">
        <v>28.3</v>
      </c>
      <c r="J1945" s="3">
        <v>1.3360000000000001</v>
      </c>
      <c r="K1945" s="3">
        <v>12.997</v>
      </c>
      <c r="L1945" s="3">
        <v>25528</v>
      </c>
      <c r="M1945" s="3" t="s">
        <v>107</v>
      </c>
      <c r="N1945" s="3">
        <v>15.900716149999999</v>
      </c>
      <c r="O1945" s="3">
        <v>2.2400000000000002</v>
      </c>
      <c r="P1945" t="s">
        <v>21</v>
      </c>
      <c r="Q1945" s="3">
        <f t="shared" si="60"/>
        <v>2</v>
      </c>
      <c r="R1945" s="3">
        <f t="shared" si="61"/>
        <v>0</v>
      </c>
      <c r="S1945" s="3">
        <f>IF(Machine_Downtime[[#This Row],[Coolant_Temperature]]&gt;18,2,0)</f>
        <v>0</v>
      </c>
      <c r="T1945" s="3">
        <f>IF(Machine_Downtime[[#This Row],[Torque]]&gt;24,2,0)</f>
        <v>0</v>
      </c>
      <c r="U1945" s="3">
        <f>Machine_Downtime[[#This Row],[torque_risk]]+Machine_Downtime[[#This Row],[temperature_risk]]+Machine_Downtime[[#This Row],[splindle_speed_risk]]+Machine_Downtime[[#This Row],[pressure_risk]]</f>
        <v>2</v>
      </c>
      <c r="V1945" s="3" t="str">
        <f>IF(Machine_Downtime[[#This Row],[risk_score]]&gt;=5,"High",IF(Machine_Downtime[[#This Row],[risk_score]]&gt;=3,"Medium","Low"))</f>
        <v>Low</v>
      </c>
    </row>
    <row r="1946" spans="1:22" x14ac:dyDescent="0.3">
      <c r="A1946" t="s">
        <v>455</v>
      </c>
      <c r="B1946" t="s">
        <v>23</v>
      </c>
      <c r="C1946" t="s">
        <v>24</v>
      </c>
      <c r="D1946" s="3">
        <v>59.8</v>
      </c>
      <c r="E1946" s="3">
        <v>4.2993924210000003</v>
      </c>
      <c r="F1946" s="3">
        <v>6.6341152579999996</v>
      </c>
      <c r="G1946" s="3">
        <v>12.4</v>
      </c>
      <c r="H1946" s="3">
        <v>54.9</v>
      </c>
      <c r="I1946" s="3">
        <v>31.8</v>
      </c>
      <c r="J1946" s="3">
        <v>0.48599999999999999</v>
      </c>
      <c r="K1946" s="3">
        <v>24.596</v>
      </c>
      <c r="L1946" s="3">
        <v>23432</v>
      </c>
      <c r="M1946" s="3" t="s">
        <v>135</v>
      </c>
      <c r="N1946" s="3">
        <v>16.44955444</v>
      </c>
      <c r="O1946" s="3">
        <v>2.56</v>
      </c>
      <c r="P1946" t="s">
        <v>21</v>
      </c>
      <c r="Q1946" s="3">
        <f t="shared" si="60"/>
        <v>2</v>
      </c>
      <c r="R1946" s="3">
        <f t="shared" si="61"/>
        <v>2</v>
      </c>
      <c r="S1946" s="3">
        <f>IF(Machine_Downtime[[#This Row],[Coolant_Temperature]]&gt;18,2,0)</f>
        <v>0</v>
      </c>
      <c r="T1946" s="3">
        <f>IF(Machine_Downtime[[#This Row],[Torque]]&gt;24,2,0)</f>
        <v>0</v>
      </c>
      <c r="U1946" s="3">
        <f>Machine_Downtime[[#This Row],[torque_risk]]+Machine_Downtime[[#This Row],[temperature_risk]]+Machine_Downtime[[#This Row],[splindle_speed_risk]]+Machine_Downtime[[#This Row],[pressure_risk]]</f>
        <v>4</v>
      </c>
      <c r="V1946" s="3" t="str">
        <f>IF(Machine_Downtime[[#This Row],[risk_score]]&gt;=5,"High",IF(Machine_Downtime[[#This Row],[risk_score]]&gt;=3,"Medium","Low"))</f>
        <v>Medium</v>
      </c>
    </row>
    <row r="1947" spans="1:22" x14ac:dyDescent="0.3">
      <c r="A1947" t="s">
        <v>455</v>
      </c>
      <c r="B1947" t="s">
        <v>17</v>
      </c>
      <c r="C1947" t="s">
        <v>18</v>
      </c>
      <c r="D1947" s="3">
        <v>110.1589469</v>
      </c>
      <c r="E1947" s="3">
        <v>5.5418281</v>
      </c>
      <c r="F1947" s="3">
        <v>6.5354633890000002</v>
      </c>
      <c r="G1947" s="3">
        <v>25.4</v>
      </c>
      <c r="H1947" s="3">
        <v>45.5</v>
      </c>
      <c r="I1947" s="3">
        <v>38.299999999999997</v>
      </c>
      <c r="J1947" s="3">
        <v>0.76</v>
      </c>
      <c r="K1947" s="3">
        <v>29.963999999999999</v>
      </c>
      <c r="L1947" s="3">
        <v>22207</v>
      </c>
      <c r="M1947" s="3" t="s">
        <v>231</v>
      </c>
      <c r="N1947" s="3">
        <v>21.497816</v>
      </c>
      <c r="O1947" s="3">
        <v>1.91</v>
      </c>
      <c r="P1947" t="s">
        <v>37</v>
      </c>
      <c r="Q1947" s="3">
        <f t="shared" si="60"/>
        <v>0</v>
      </c>
      <c r="R1947" s="3">
        <f t="shared" si="61"/>
        <v>2</v>
      </c>
      <c r="S1947" s="3">
        <f>IF(Machine_Downtime[[#This Row],[Coolant_Temperature]]&gt;18,2,0)</f>
        <v>2</v>
      </c>
      <c r="T1947" s="3">
        <f>IF(Machine_Downtime[[#This Row],[Torque]]&gt;24,2,0)</f>
        <v>0</v>
      </c>
      <c r="U1947" s="3">
        <f>Machine_Downtime[[#This Row],[torque_risk]]+Machine_Downtime[[#This Row],[temperature_risk]]+Machine_Downtime[[#This Row],[splindle_speed_risk]]+Machine_Downtime[[#This Row],[pressure_risk]]</f>
        <v>4</v>
      </c>
      <c r="V1947" s="3" t="str">
        <f>IF(Machine_Downtime[[#This Row],[risk_score]]&gt;=5,"High",IF(Machine_Downtime[[#This Row],[risk_score]]&gt;=3,"Medium","Low"))</f>
        <v>Medium</v>
      </c>
    </row>
    <row r="1948" spans="1:22" x14ac:dyDescent="0.3">
      <c r="A1948" t="s">
        <v>455</v>
      </c>
      <c r="B1948" t="s">
        <v>17</v>
      </c>
      <c r="C1948" t="s">
        <v>18</v>
      </c>
      <c r="D1948" s="3">
        <v>89.4587468</v>
      </c>
      <c r="E1948" s="3">
        <v>3.1648046490000001</v>
      </c>
      <c r="F1948" s="3">
        <v>6.3165818360000001</v>
      </c>
      <c r="G1948" s="3">
        <v>25.5</v>
      </c>
      <c r="H1948" s="3">
        <v>46.2</v>
      </c>
      <c r="I1948" s="3">
        <v>35.5</v>
      </c>
      <c r="J1948" s="3">
        <v>0.92100000000000004</v>
      </c>
      <c r="K1948" s="3">
        <v>26.893000000000001</v>
      </c>
      <c r="L1948" s="3">
        <v>18436</v>
      </c>
      <c r="M1948" s="3" t="s">
        <v>285</v>
      </c>
      <c r="N1948" s="3">
        <v>35.580333660000001</v>
      </c>
      <c r="O1948" s="3">
        <v>1.91</v>
      </c>
      <c r="P1948" t="s">
        <v>37</v>
      </c>
      <c r="Q1948" s="3">
        <f t="shared" si="60"/>
        <v>2</v>
      </c>
      <c r="R1948" s="3">
        <f t="shared" si="61"/>
        <v>2</v>
      </c>
      <c r="S1948" s="3">
        <f>IF(Machine_Downtime[[#This Row],[Coolant_Temperature]]&gt;18,2,0)</f>
        <v>2</v>
      </c>
      <c r="T1948" s="3">
        <f>IF(Machine_Downtime[[#This Row],[Torque]]&gt;24,2,0)</f>
        <v>2</v>
      </c>
      <c r="U1948" s="3">
        <f>Machine_Downtime[[#This Row],[torque_risk]]+Machine_Downtime[[#This Row],[temperature_risk]]+Machine_Downtime[[#This Row],[splindle_speed_risk]]+Machine_Downtime[[#This Row],[pressure_risk]]</f>
        <v>8</v>
      </c>
      <c r="V1948" s="3" t="str">
        <f>IF(Machine_Downtime[[#This Row],[risk_score]]&gt;=5,"High",IF(Machine_Downtime[[#This Row],[risk_score]]&gt;=3,"Medium","Low"))</f>
        <v>High</v>
      </c>
    </row>
    <row r="1949" spans="1:22" x14ac:dyDescent="0.3">
      <c r="A1949" t="s">
        <v>455</v>
      </c>
      <c r="B1949" t="s">
        <v>23</v>
      </c>
      <c r="C1949" t="s">
        <v>24</v>
      </c>
      <c r="D1949" s="3">
        <v>99.41</v>
      </c>
      <c r="E1949" s="3">
        <v>4.2920828069999999</v>
      </c>
      <c r="F1949" s="3">
        <v>6.8758048680000003</v>
      </c>
      <c r="G1949" s="3">
        <v>30.3</v>
      </c>
      <c r="H1949" s="3">
        <v>46.6</v>
      </c>
      <c r="I1949" s="3">
        <v>33.200000000000003</v>
      </c>
      <c r="J1949" s="3">
        <v>1.07</v>
      </c>
      <c r="K1949" s="3">
        <v>24.558</v>
      </c>
      <c r="L1949" s="3">
        <v>27957</v>
      </c>
      <c r="M1949" s="3" t="s">
        <v>87</v>
      </c>
      <c r="N1949" s="3">
        <v>16.964105069999999</v>
      </c>
      <c r="O1949" s="3">
        <v>2.27</v>
      </c>
      <c r="P1949" t="s">
        <v>21</v>
      </c>
      <c r="Q1949" s="3">
        <f t="shared" si="60"/>
        <v>0</v>
      </c>
      <c r="R1949" s="3">
        <f t="shared" si="61"/>
        <v>0</v>
      </c>
      <c r="S1949" s="3">
        <f>IF(Machine_Downtime[[#This Row],[Coolant_Temperature]]&gt;18,2,0)</f>
        <v>2</v>
      </c>
      <c r="T1949" s="3">
        <f>IF(Machine_Downtime[[#This Row],[Torque]]&gt;24,2,0)</f>
        <v>0</v>
      </c>
      <c r="U1949" s="3">
        <f>Machine_Downtime[[#This Row],[torque_risk]]+Machine_Downtime[[#This Row],[temperature_risk]]+Machine_Downtime[[#This Row],[splindle_speed_risk]]+Machine_Downtime[[#This Row],[pressure_risk]]</f>
        <v>2</v>
      </c>
      <c r="V1949" s="3" t="str">
        <f>IF(Machine_Downtime[[#This Row],[risk_score]]&gt;=5,"High",IF(Machine_Downtime[[#This Row],[risk_score]]&gt;=3,"Medium","Low"))</f>
        <v>Low</v>
      </c>
    </row>
    <row r="1950" spans="1:22" x14ac:dyDescent="0.3">
      <c r="A1950" t="s">
        <v>455</v>
      </c>
      <c r="B1950" t="s">
        <v>28</v>
      </c>
      <c r="C1950" t="s">
        <v>29</v>
      </c>
      <c r="D1950" s="3">
        <v>106.10424279999999</v>
      </c>
      <c r="E1950" s="3">
        <v>5.5673549769999999</v>
      </c>
      <c r="F1950" s="3">
        <v>6.379758356</v>
      </c>
      <c r="G1950" s="3">
        <v>9.9</v>
      </c>
      <c r="H1950" s="3">
        <v>43.4</v>
      </c>
      <c r="I1950" s="3">
        <v>36.1</v>
      </c>
      <c r="J1950" s="3">
        <v>0.97899999999999998</v>
      </c>
      <c r="K1950" s="3">
        <v>17.715</v>
      </c>
      <c r="L1950" s="3">
        <v>22309</v>
      </c>
      <c r="M1950" s="3" t="s">
        <v>175</v>
      </c>
      <c r="N1950" s="3">
        <v>33.923365019999999</v>
      </c>
      <c r="O1950" s="3">
        <v>1.95</v>
      </c>
      <c r="P1950" t="s">
        <v>37</v>
      </c>
      <c r="Q1950" s="3">
        <f t="shared" si="60"/>
        <v>0</v>
      </c>
      <c r="R1950" s="3">
        <f t="shared" si="61"/>
        <v>2</v>
      </c>
      <c r="S1950" s="3">
        <f>IF(Machine_Downtime[[#This Row],[Coolant_Temperature]]&gt;18,2,0)</f>
        <v>0</v>
      </c>
      <c r="T1950" s="3">
        <f>IF(Machine_Downtime[[#This Row],[Torque]]&gt;24,2,0)</f>
        <v>2</v>
      </c>
      <c r="U1950" s="3">
        <f>Machine_Downtime[[#This Row],[torque_risk]]+Machine_Downtime[[#This Row],[temperature_risk]]+Machine_Downtime[[#This Row],[splindle_speed_risk]]+Machine_Downtime[[#This Row],[pressure_risk]]</f>
        <v>4</v>
      </c>
      <c r="V1950" s="3" t="str">
        <f>IF(Machine_Downtime[[#This Row],[risk_score]]&gt;=5,"High",IF(Machine_Downtime[[#This Row],[risk_score]]&gt;=3,"Medium","Low"))</f>
        <v>Medium</v>
      </c>
    </row>
    <row r="1951" spans="1:22" x14ac:dyDescent="0.3">
      <c r="A1951" t="s">
        <v>455</v>
      </c>
      <c r="B1951" t="s">
        <v>23</v>
      </c>
      <c r="C1951" t="s">
        <v>24</v>
      </c>
      <c r="D1951" s="3">
        <v>79.17</v>
      </c>
      <c r="E1951" s="3">
        <v>5.3586235069999999</v>
      </c>
      <c r="F1951" s="3">
        <v>6.4422742099999999</v>
      </c>
      <c r="G1951" s="3">
        <v>6.6</v>
      </c>
      <c r="H1951" s="3">
        <v>45.2</v>
      </c>
      <c r="I1951" s="3">
        <v>34.5</v>
      </c>
      <c r="J1951" s="3">
        <v>1.294</v>
      </c>
      <c r="K1951" s="3">
        <v>23.539000000000001</v>
      </c>
      <c r="L1951" s="3">
        <v>17138</v>
      </c>
      <c r="M1951" s="3" t="s">
        <v>65</v>
      </c>
      <c r="N1951" s="3">
        <v>27.85634263</v>
      </c>
      <c r="O1951" s="3">
        <v>3.59</v>
      </c>
      <c r="P1951" t="s">
        <v>21</v>
      </c>
      <c r="Q1951" s="3">
        <f t="shared" si="60"/>
        <v>2</v>
      </c>
      <c r="R1951" s="3">
        <f t="shared" si="61"/>
        <v>2</v>
      </c>
      <c r="S1951" s="3">
        <f>IF(Machine_Downtime[[#This Row],[Coolant_Temperature]]&gt;18,2,0)</f>
        <v>0</v>
      </c>
      <c r="T1951" s="3">
        <f>IF(Machine_Downtime[[#This Row],[Torque]]&gt;24,2,0)</f>
        <v>2</v>
      </c>
      <c r="U1951" s="3">
        <f>Machine_Downtime[[#This Row],[torque_risk]]+Machine_Downtime[[#This Row],[temperature_risk]]+Machine_Downtime[[#This Row],[splindle_speed_risk]]+Machine_Downtime[[#This Row],[pressure_risk]]</f>
        <v>6</v>
      </c>
      <c r="V1951" s="3" t="str">
        <f>IF(Machine_Downtime[[#This Row],[risk_score]]&gt;=5,"High",IF(Machine_Downtime[[#This Row],[risk_score]]&gt;=3,"Medium","Low"))</f>
        <v>High</v>
      </c>
    </row>
    <row r="1952" spans="1:22" x14ac:dyDescent="0.3">
      <c r="A1952" t="s">
        <v>455</v>
      </c>
      <c r="B1952" t="s">
        <v>28</v>
      </c>
      <c r="C1952" t="s">
        <v>29</v>
      </c>
      <c r="D1952" s="3">
        <v>153.07309100000001</v>
      </c>
      <c r="E1952" s="3">
        <v>5.5431490019999998</v>
      </c>
      <c r="F1952" s="3">
        <v>6.6842542519999997</v>
      </c>
      <c r="G1952" s="3">
        <v>7.4</v>
      </c>
      <c r="H1952" s="3">
        <v>49.6</v>
      </c>
      <c r="I1952" s="3">
        <v>32.1</v>
      </c>
      <c r="J1952" s="3">
        <v>0.61199999999999999</v>
      </c>
      <c r="K1952" s="3">
        <v>30.952999999999999</v>
      </c>
      <c r="L1952" s="3">
        <v>22207</v>
      </c>
      <c r="M1952" s="3" t="s">
        <v>199</v>
      </c>
      <c r="N1952" s="3">
        <v>31.620335180000001</v>
      </c>
      <c r="O1952" s="3">
        <v>1.88</v>
      </c>
      <c r="P1952" t="s">
        <v>37</v>
      </c>
      <c r="Q1952" s="3">
        <f t="shared" si="60"/>
        <v>0</v>
      </c>
      <c r="R1952" s="3">
        <f t="shared" si="61"/>
        <v>0</v>
      </c>
      <c r="S1952" s="3">
        <f>IF(Machine_Downtime[[#This Row],[Coolant_Temperature]]&gt;18,2,0)</f>
        <v>0</v>
      </c>
      <c r="T1952" s="3">
        <f>IF(Machine_Downtime[[#This Row],[Torque]]&gt;24,2,0)</f>
        <v>2</v>
      </c>
      <c r="U1952" s="3">
        <f>Machine_Downtime[[#This Row],[torque_risk]]+Machine_Downtime[[#This Row],[temperature_risk]]+Machine_Downtime[[#This Row],[splindle_speed_risk]]+Machine_Downtime[[#This Row],[pressure_risk]]</f>
        <v>2</v>
      </c>
      <c r="V1952" s="3" t="str">
        <f>IF(Machine_Downtime[[#This Row],[risk_score]]&gt;=5,"High",IF(Machine_Downtime[[#This Row],[risk_score]]&gt;=3,"Medium","Low"))</f>
        <v>Low</v>
      </c>
    </row>
    <row r="1953" spans="1:22" x14ac:dyDescent="0.3">
      <c r="A1953" t="s">
        <v>455</v>
      </c>
      <c r="B1953" t="s">
        <v>28</v>
      </c>
      <c r="C1953" t="s">
        <v>29</v>
      </c>
      <c r="D1953" s="3">
        <v>145.97999999999999</v>
      </c>
      <c r="E1953" s="3">
        <v>4.2770592289999998</v>
      </c>
      <c r="F1953" s="3">
        <v>6.3872329299999997</v>
      </c>
      <c r="G1953" s="3">
        <v>20.399999999999999</v>
      </c>
      <c r="H1953" s="3">
        <v>50.7</v>
      </c>
      <c r="I1953" s="3">
        <v>30.6</v>
      </c>
      <c r="J1953" s="3">
        <v>0.23100000000000001</v>
      </c>
      <c r="K1953" s="3">
        <v>27.911000000000001</v>
      </c>
      <c r="L1953" s="3">
        <v>26605</v>
      </c>
      <c r="M1953" s="3" t="s">
        <v>135</v>
      </c>
      <c r="N1953" s="3">
        <v>27.85634263</v>
      </c>
      <c r="O1953" s="3">
        <v>2.36</v>
      </c>
      <c r="P1953" t="s">
        <v>21</v>
      </c>
      <c r="Q1953" s="3">
        <f t="shared" si="60"/>
        <v>0</v>
      </c>
      <c r="R1953" s="3">
        <f t="shared" si="61"/>
        <v>2</v>
      </c>
      <c r="S1953" s="3">
        <f>IF(Machine_Downtime[[#This Row],[Coolant_Temperature]]&gt;18,2,0)</f>
        <v>2</v>
      </c>
      <c r="T1953" s="3">
        <f>IF(Machine_Downtime[[#This Row],[Torque]]&gt;24,2,0)</f>
        <v>2</v>
      </c>
      <c r="U1953" s="3">
        <f>Machine_Downtime[[#This Row],[torque_risk]]+Machine_Downtime[[#This Row],[temperature_risk]]+Machine_Downtime[[#This Row],[splindle_speed_risk]]+Machine_Downtime[[#This Row],[pressure_risk]]</f>
        <v>6</v>
      </c>
      <c r="V1953" s="3" t="str">
        <f>IF(Machine_Downtime[[#This Row],[risk_score]]&gt;=5,"High",IF(Machine_Downtime[[#This Row],[risk_score]]&gt;=3,"Medium","Low"))</f>
        <v>High</v>
      </c>
    </row>
    <row r="1954" spans="1:22" x14ac:dyDescent="0.3">
      <c r="A1954" t="s">
        <v>456</v>
      </c>
      <c r="B1954" t="s">
        <v>17</v>
      </c>
      <c r="C1954" t="s">
        <v>18</v>
      </c>
      <c r="D1954" s="3">
        <v>89.4587468</v>
      </c>
      <c r="E1954" s="3">
        <v>5.064317902</v>
      </c>
      <c r="F1954" s="3">
        <v>6.7586434329999996</v>
      </c>
      <c r="G1954" s="3">
        <v>9.9</v>
      </c>
      <c r="H1954" s="3">
        <v>41.7</v>
      </c>
      <c r="I1954" s="3" t="s">
        <v>109</v>
      </c>
      <c r="J1954" s="3">
        <v>1.2629999999999999</v>
      </c>
      <c r="K1954" s="3">
        <v>25.977</v>
      </c>
      <c r="L1954" s="3">
        <v>20369</v>
      </c>
      <c r="M1954" s="3" t="s">
        <v>96</v>
      </c>
      <c r="N1954" s="3">
        <v>23.437674900000001</v>
      </c>
      <c r="O1954" s="3">
        <v>2.97</v>
      </c>
      <c r="P1954" t="s">
        <v>37</v>
      </c>
      <c r="Q1954" s="3">
        <f t="shared" si="60"/>
        <v>2</v>
      </c>
      <c r="R1954" s="3">
        <f t="shared" si="61"/>
        <v>2</v>
      </c>
      <c r="S1954" s="3">
        <f>IF(Machine_Downtime[[#This Row],[Coolant_Temperature]]&gt;18,2,0)</f>
        <v>0</v>
      </c>
      <c r="T1954" s="3">
        <f>IF(Machine_Downtime[[#This Row],[Torque]]&gt;24,2,0)</f>
        <v>0</v>
      </c>
      <c r="U1954" s="3">
        <f>Machine_Downtime[[#This Row],[torque_risk]]+Machine_Downtime[[#This Row],[temperature_risk]]+Machine_Downtime[[#This Row],[splindle_speed_risk]]+Machine_Downtime[[#This Row],[pressure_risk]]</f>
        <v>4</v>
      </c>
      <c r="V1954" s="3" t="str">
        <f>IF(Machine_Downtime[[#This Row],[risk_score]]&gt;=5,"High",IF(Machine_Downtime[[#This Row],[risk_score]]&gt;=3,"Medium","Low"))</f>
        <v>Medium</v>
      </c>
    </row>
    <row r="1955" spans="1:22" x14ac:dyDescent="0.3">
      <c r="A1955" t="s">
        <v>456</v>
      </c>
      <c r="B1955" t="s">
        <v>23</v>
      </c>
      <c r="C1955" t="s">
        <v>24</v>
      </c>
      <c r="D1955" s="3">
        <v>119.601322</v>
      </c>
      <c r="E1955" s="3">
        <v>5.0219457089999997</v>
      </c>
      <c r="F1955" s="3">
        <v>6.2888762189999996</v>
      </c>
      <c r="G1955" s="3">
        <v>4.5</v>
      </c>
      <c r="H1955" s="3">
        <v>48.6</v>
      </c>
      <c r="I1955" s="3">
        <v>37.1</v>
      </c>
      <c r="J1955" s="3">
        <v>0.78500000000000003</v>
      </c>
      <c r="K1955" s="3">
        <v>27.997</v>
      </c>
      <c r="L1955" s="3">
        <v>17726</v>
      </c>
      <c r="M1955" s="3" t="s">
        <v>126</v>
      </c>
      <c r="N1955" s="3">
        <v>31.620335180000001</v>
      </c>
      <c r="O1955" s="3">
        <v>2.71</v>
      </c>
      <c r="P1955" t="s">
        <v>37</v>
      </c>
      <c r="Q1955" s="3">
        <f t="shared" si="60"/>
        <v>0</v>
      </c>
      <c r="R1955" s="3">
        <f t="shared" si="61"/>
        <v>2</v>
      </c>
      <c r="S1955" s="3">
        <f>IF(Machine_Downtime[[#This Row],[Coolant_Temperature]]&gt;18,2,0)</f>
        <v>0</v>
      </c>
      <c r="T1955" s="3">
        <f>IF(Machine_Downtime[[#This Row],[Torque]]&gt;24,2,0)</f>
        <v>2</v>
      </c>
      <c r="U1955" s="3">
        <f>Machine_Downtime[[#This Row],[torque_risk]]+Machine_Downtime[[#This Row],[temperature_risk]]+Machine_Downtime[[#This Row],[splindle_speed_risk]]+Machine_Downtime[[#This Row],[pressure_risk]]</f>
        <v>4</v>
      </c>
      <c r="V1955" s="3" t="str">
        <f>IF(Machine_Downtime[[#This Row],[risk_score]]&gt;=5,"High",IF(Machine_Downtime[[#This Row],[risk_score]]&gt;=3,"Medium","Low"))</f>
        <v>Medium</v>
      </c>
    </row>
    <row r="1956" spans="1:22" x14ac:dyDescent="0.3">
      <c r="A1956" t="s">
        <v>456</v>
      </c>
      <c r="B1956" t="s">
        <v>23</v>
      </c>
      <c r="C1956" t="s">
        <v>24</v>
      </c>
      <c r="D1956" s="3">
        <v>137.37</v>
      </c>
      <c r="E1956" s="3">
        <v>6.8394131590000002</v>
      </c>
      <c r="F1956" s="3">
        <v>6.5219504229999998</v>
      </c>
      <c r="G1956" s="3">
        <v>7.5</v>
      </c>
      <c r="H1956" s="3">
        <v>54.5</v>
      </c>
      <c r="I1956" s="3">
        <v>29.5</v>
      </c>
      <c r="J1956" s="3">
        <v>1.113</v>
      </c>
      <c r="K1956" s="3">
        <v>20.475999999999999</v>
      </c>
      <c r="L1956" s="3">
        <v>27613</v>
      </c>
      <c r="M1956" s="3" t="s">
        <v>117</v>
      </c>
      <c r="N1956" s="3">
        <v>16.964105069999999</v>
      </c>
      <c r="O1956" s="3">
        <v>3.49</v>
      </c>
      <c r="P1956" t="s">
        <v>21</v>
      </c>
      <c r="Q1956" s="3">
        <f t="shared" si="60"/>
        <v>0</v>
      </c>
      <c r="R1956" s="3">
        <f t="shared" si="61"/>
        <v>0</v>
      </c>
      <c r="S1956" s="3">
        <f>IF(Machine_Downtime[[#This Row],[Coolant_Temperature]]&gt;18,2,0)</f>
        <v>0</v>
      </c>
      <c r="T1956" s="3">
        <f>IF(Machine_Downtime[[#This Row],[Torque]]&gt;24,2,0)</f>
        <v>0</v>
      </c>
      <c r="U1956" s="3">
        <f>Machine_Downtime[[#This Row],[torque_risk]]+Machine_Downtime[[#This Row],[temperature_risk]]+Machine_Downtime[[#This Row],[splindle_speed_risk]]+Machine_Downtime[[#This Row],[pressure_risk]]</f>
        <v>0</v>
      </c>
      <c r="V1956" s="3" t="str">
        <f>IF(Machine_Downtime[[#This Row],[risk_score]]&gt;=5,"High",IF(Machine_Downtime[[#This Row],[risk_score]]&gt;=3,"Medium","Low"))</f>
        <v>Low</v>
      </c>
    </row>
    <row r="1957" spans="1:22" x14ac:dyDescent="0.3">
      <c r="A1957" t="s">
        <v>456</v>
      </c>
      <c r="B1957" t="s">
        <v>17</v>
      </c>
      <c r="C1957" t="s">
        <v>18</v>
      </c>
      <c r="D1957" s="3">
        <v>62.64</v>
      </c>
      <c r="E1957" s="3">
        <v>4.8022200660000003</v>
      </c>
      <c r="F1957" s="3">
        <v>6.5051914000000002</v>
      </c>
      <c r="G1957" s="3">
        <v>30.3</v>
      </c>
      <c r="H1957" s="3">
        <v>54.7</v>
      </c>
      <c r="I1957" s="3">
        <v>27.9</v>
      </c>
      <c r="J1957" s="3">
        <v>0.32700000000000001</v>
      </c>
      <c r="K1957" s="3">
        <v>21.419</v>
      </c>
      <c r="L1957" s="3">
        <v>19354</v>
      </c>
      <c r="M1957" s="3" t="s">
        <v>106</v>
      </c>
      <c r="N1957" s="3">
        <v>24.666838899999998</v>
      </c>
      <c r="O1957" s="3">
        <v>3.67</v>
      </c>
      <c r="P1957" t="s">
        <v>21</v>
      </c>
      <c r="Q1957" s="3">
        <f t="shared" si="60"/>
        <v>2</v>
      </c>
      <c r="R1957" s="3">
        <f t="shared" si="61"/>
        <v>2</v>
      </c>
      <c r="S1957" s="3">
        <f>IF(Machine_Downtime[[#This Row],[Coolant_Temperature]]&gt;18,2,0)</f>
        <v>2</v>
      </c>
      <c r="T1957" s="3">
        <f>IF(Machine_Downtime[[#This Row],[Torque]]&gt;24,2,0)</f>
        <v>2</v>
      </c>
      <c r="U1957" s="3">
        <f>Machine_Downtime[[#This Row],[torque_risk]]+Machine_Downtime[[#This Row],[temperature_risk]]+Machine_Downtime[[#This Row],[splindle_speed_risk]]+Machine_Downtime[[#This Row],[pressure_risk]]</f>
        <v>8</v>
      </c>
      <c r="V1957" s="3" t="str">
        <f>IF(Machine_Downtime[[#This Row],[risk_score]]&gt;=5,"High",IF(Machine_Downtime[[#This Row],[risk_score]]&gt;=3,"Medium","Low"))</f>
        <v>High</v>
      </c>
    </row>
    <row r="1958" spans="1:22" x14ac:dyDescent="0.3">
      <c r="A1958" t="s">
        <v>456</v>
      </c>
      <c r="B1958" t="s">
        <v>17</v>
      </c>
      <c r="C1958" t="s">
        <v>18</v>
      </c>
      <c r="D1958" s="3">
        <v>131.6630007</v>
      </c>
      <c r="E1958" s="3">
        <v>3.1648046490000001</v>
      </c>
      <c r="F1958" s="3">
        <v>6.1404251500000004</v>
      </c>
      <c r="G1958" s="3">
        <v>11.9</v>
      </c>
      <c r="H1958" s="3">
        <v>47.1</v>
      </c>
      <c r="I1958" s="3">
        <v>30.3</v>
      </c>
      <c r="J1958" s="3">
        <v>1.133</v>
      </c>
      <c r="K1958" s="3">
        <v>19.481000000000002</v>
      </c>
      <c r="L1958" s="3">
        <v>15217</v>
      </c>
      <c r="M1958" s="3" t="s">
        <v>154</v>
      </c>
      <c r="N1958" s="3">
        <v>35.580333660000001</v>
      </c>
      <c r="O1958" s="3">
        <v>2.65</v>
      </c>
      <c r="P1958" t="s">
        <v>37</v>
      </c>
      <c r="Q1958" s="3">
        <f t="shared" si="60"/>
        <v>0</v>
      </c>
      <c r="R1958" s="3">
        <f t="shared" si="61"/>
        <v>0</v>
      </c>
      <c r="S1958" s="3">
        <f>IF(Machine_Downtime[[#This Row],[Coolant_Temperature]]&gt;18,2,0)</f>
        <v>0</v>
      </c>
      <c r="T1958" s="3">
        <f>IF(Machine_Downtime[[#This Row],[Torque]]&gt;24,2,0)</f>
        <v>2</v>
      </c>
      <c r="U1958" s="3">
        <f>Machine_Downtime[[#This Row],[torque_risk]]+Machine_Downtime[[#This Row],[temperature_risk]]+Machine_Downtime[[#This Row],[splindle_speed_risk]]+Machine_Downtime[[#This Row],[pressure_risk]]</f>
        <v>2</v>
      </c>
      <c r="V1958" s="3" t="str">
        <f>IF(Machine_Downtime[[#This Row],[risk_score]]&gt;=5,"High",IF(Machine_Downtime[[#This Row],[risk_score]]&gt;=3,"Medium","Low"))</f>
        <v>Low</v>
      </c>
    </row>
    <row r="1959" spans="1:22" x14ac:dyDescent="0.3">
      <c r="A1959" t="s">
        <v>456</v>
      </c>
      <c r="B1959" t="s">
        <v>17</v>
      </c>
      <c r="C1959" t="s">
        <v>18</v>
      </c>
      <c r="D1959" s="3">
        <v>90.4587468</v>
      </c>
      <c r="E1959" s="3">
        <v>5.0733068530000001</v>
      </c>
      <c r="F1959" s="3">
        <v>6.9868971159999997</v>
      </c>
      <c r="G1959" s="3">
        <v>10.6</v>
      </c>
      <c r="H1959" s="3">
        <v>46.1</v>
      </c>
      <c r="I1959" s="3" t="s">
        <v>223</v>
      </c>
      <c r="J1959" s="3">
        <v>1.1160000000000001</v>
      </c>
      <c r="K1959" s="3">
        <v>32.192</v>
      </c>
      <c r="L1959" s="3">
        <v>20412</v>
      </c>
      <c r="M1959" s="3" t="s">
        <v>189</v>
      </c>
      <c r="N1959" s="3">
        <v>23.388300999999998</v>
      </c>
      <c r="O1959" s="3">
        <v>2.83</v>
      </c>
      <c r="P1959" t="s">
        <v>37</v>
      </c>
      <c r="Q1959" s="3">
        <f t="shared" si="60"/>
        <v>0</v>
      </c>
      <c r="R1959" s="3">
        <f t="shared" si="61"/>
        <v>0</v>
      </c>
      <c r="S1959" s="3">
        <f>IF(Machine_Downtime[[#This Row],[Coolant_Temperature]]&gt;18,2,0)</f>
        <v>0</v>
      </c>
      <c r="T1959" s="3">
        <f>IF(Machine_Downtime[[#This Row],[Torque]]&gt;24,2,0)</f>
        <v>0</v>
      </c>
      <c r="U1959" s="3">
        <f>Machine_Downtime[[#This Row],[torque_risk]]+Machine_Downtime[[#This Row],[temperature_risk]]+Machine_Downtime[[#This Row],[splindle_speed_risk]]+Machine_Downtime[[#This Row],[pressure_risk]]</f>
        <v>0</v>
      </c>
      <c r="V1959" s="3" t="str">
        <f>IF(Machine_Downtime[[#This Row],[risk_score]]&gt;=5,"High",IF(Machine_Downtime[[#This Row],[risk_score]]&gt;=3,"Medium","Low"))</f>
        <v>Low</v>
      </c>
    </row>
    <row r="1960" spans="1:22" x14ac:dyDescent="0.3">
      <c r="A1960" t="s">
        <v>456</v>
      </c>
      <c r="B1960" t="s">
        <v>17</v>
      </c>
      <c r="C1960" t="s">
        <v>18</v>
      </c>
      <c r="D1960" s="3">
        <v>98.94</v>
      </c>
      <c r="E1960" s="3">
        <v>5.9183573369999998</v>
      </c>
      <c r="F1960" s="3">
        <v>6.7711381900000003</v>
      </c>
      <c r="G1960" s="3">
        <v>24.9</v>
      </c>
      <c r="H1960" s="3">
        <v>50.8</v>
      </c>
      <c r="I1960" s="3">
        <v>37.700000000000003</v>
      </c>
      <c r="J1960" s="3">
        <v>1.2470000000000001</v>
      </c>
      <c r="K1960" s="3">
        <v>19.132000000000001</v>
      </c>
      <c r="L1960" s="3">
        <v>19190</v>
      </c>
      <c r="M1960" s="3" t="s">
        <v>67</v>
      </c>
      <c r="N1960" s="3">
        <v>24.877644610000001</v>
      </c>
      <c r="O1960" s="3">
        <v>3.55</v>
      </c>
      <c r="P1960" t="s">
        <v>21</v>
      </c>
      <c r="Q1960" s="3">
        <f t="shared" si="60"/>
        <v>0</v>
      </c>
      <c r="R1960" s="3">
        <f t="shared" si="61"/>
        <v>2</v>
      </c>
      <c r="S1960" s="3">
        <f>IF(Machine_Downtime[[#This Row],[Coolant_Temperature]]&gt;18,2,0)</f>
        <v>2</v>
      </c>
      <c r="T1960" s="3">
        <f>IF(Machine_Downtime[[#This Row],[Torque]]&gt;24,2,0)</f>
        <v>2</v>
      </c>
      <c r="U1960" s="3">
        <f>Machine_Downtime[[#This Row],[torque_risk]]+Machine_Downtime[[#This Row],[temperature_risk]]+Machine_Downtime[[#This Row],[splindle_speed_risk]]+Machine_Downtime[[#This Row],[pressure_risk]]</f>
        <v>6</v>
      </c>
      <c r="V1960" s="3" t="str">
        <f>IF(Machine_Downtime[[#This Row],[risk_score]]&gt;=5,"High",IF(Machine_Downtime[[#This Row],[risk_score]]&gt;=3,"Medium","Low"))</f>
        <v>High</v>
      </c>
    </row>
    <row r="1961" spans="1:22" x14ac:dyDescent="0.3">
      <c r="A1961" t="s">
        <v>456</v>
      </c>
      <c r="B1961" t="s">
        <v>23</v>
      </c>
      <c r="C1961" t="s">
        <v>24</v>
      </c>
      <c r="D1961" s="3">
        <v>-14.326454180000001</v>
      </c>
      <c r="E1961" s="3">
        <v>5.0672613909999997</v>
      </c>
      <c r="F1961" s="3">
        <v>6.1639993909999999</v>
      </c>
      <c r="G1961" s="3">
        <v>6.8</v>
      </c>
      <c r="H1961" s="3">
        <v>49.6</v>
      </c>
      <c r="I1961" s="3">
        <v>39.200000000000003</v>
      </c>
      <c r="J1961" s="3">
        <v>1.627</v>
      </c>
      <c r="K1961" s="3">
        <v>17.722999999999999</v>
      </c>
      <c r="L1961" s="3">
        <v>20386</v>
      </c>
      <c r="M1961" s="3" t="s">
        <v>168</v>
      </c>
      <c r="N1961" s="3">
        <v>33.923365019999999</v>
      </c>
      <c r="O1961" s="3">
        <v>2.73</v>
      </c>
      <c r="P1961" t="s">
        <v>37</v>
      </c>
      <c r="Q1961" s="3">
        <f t="shared" si="60"/>
        <v>2</v>
      </c>
      <c r="R1961" s="3">
        <f t="shared" si="61"/>
        <v>0</v>
      </c>
      <c r="S1961" s="3">
        <f>IF(Machine_Downtime[[#This Row],[Coolant_Temperature]]&gt;18,2,0)</f>
        <v>0</v>
      </c>
      <c r="T1961" s="3">
        <f>IF(Machine_Downtime[[#This Row],[Torque]]&gt;24,2,0)</f>
        <v>2</v>
      </c>
      <c r="U1961" s="3">
        <f>Machine_Downtime[[#This Row],[torque_risk]]+Machine_Downtime[[#This Row],[temperature_risk]]+Machine_Downtime[[#This Row],[splindle_speed_risk]]+Machine_Downtime[[#This Row],[pressure_risk]]</f>
        <v>4</v>
      </c>
      <c r="V1961" s="3" t="str">
        <f>IF(Machine_Downtime[[#This Row],[risk_score]]&gt;=5,"High",IF(Machine_Downtime[[#This Row],[risk_score]]&gt;=3,"Medium","Low"))</f>
        <v>Medium</v>
      </c>
    </row>
    <row r="1962" spans="1:22" x14ac:dyDescent="0.3">
      <c r="A1962" t="s">
        <v>456</v>
      </c>
      <c r="B1962" t="s">
        <v>17</v>
      </c>
      <c r="C1962" t="s">
        <v>18</v>
      </c>
      <c r="D1962" s="3">
        <v>96.06</v>
      </c>
      <c r="E1962" s="3">
        <v>5.5678565730000003</v>
      </c>
      <c r="F1962" s="3">
        <v>6.4530004219999997</v>
      </c>
      <c r="G1962" s="3">
        <v>22.8</v>
      </c>
      <c r="H1962" s="3">
        <v>44.8</v>
      </c>
      <c r="I1962" s="3">
        <v>33.9</v>
      </c>
      <c r="J1962" s="3">
        <v>1.377</v>
      </c>
      <c r="K1962" s="3">
        <v>34.640999999999998</v>
      </c>
      <c r="L1962" s="3">
        <v>23432</v>
      </c>
      <c r="M1962" s="3" t="s">
        <v>188</v>
      </c>
      <c r="N1962" s="3">
        <v>14.202889730000001</v>
      </c>
      <c r="O1962" s="3">
        <v>3.93</v>
      </c>
      <c r="P1962" t="s">
        <v>21</v>
      </c>
      <c r="Q1962" s="3">
        <f t="shared" si="60"/>
        <v>0</v>
      </c>
      <c r="R1962" s="3">
        <f t="shared" si="61"/>
        <v>2</v>
      </c>
      <c r="S1962" s="3">
        <f>IF(Machine_Downtime[[#This Row],[Coolant_Temperature]]&gt;18,2,0)</f>
        <v>2</v>
      </c>
      <c r="T1962" s="3">
        <f>IF(Machine_Downtime[[#This Row],[Torque]]&gt;24,2,0)</f>
        <v>0</v>
      </c>
      <c r="U1962" s="3">
        <f>Machine_Downtime[[#This Row],[torque_risk]]+Machine_Downtime[[#This Row],[temperature_risk]]+Machine_Downtime[[#This Row],[splindle_speed_risk]]+Machine_Downtime[[#This Row],[pressure_risk]]</f>
        <v>4</v>
      </c>
      <c r="V1962" s="3" t="str">
        <f>IF(Machine_Downtime[[#This Row],[risk_score]]&gt;=5,"High",IF(Machine_Downtime[[#This Row],[risk_score]]&gt;=3,"Medium","Low"))</f>
        <v>Medium</v>
      </c>
    </row>
    <row r="1963" spans="1:22" x14ac:dyDescent="0.3">
      <c r="A1963" t="s">
        <v>456</v>
      </c>
      <c r="B1963" t="s">
        <v>23</v>
      </c>
      <c r="C1963" t="s">
        <v>24</v>
      </c>
      <c r="D1963" s="3">
        <v>98.37</v>
      </c>
      <c r="E1963" s="3">
        <v>4.8108214829999998</v>
      </c>
      <c r="F1963" s="3">
        <v>6.2879545019999998</v>
      </c>
      <c r="G1963" s="3">
        <v>26.4</v>
      </c>
      <c r="H1963" s="3">
        <v>48.3</v>
      </c>
      <c r="I1963" s="3">
        <v>35.299999999999997</v>
      </c>
      <c r="J1963" s="3">
        <v>1.1890000000000001</v>
      </c>
      <c r="K1963" s="3">
        <v>37.536000000000001</v>
      </c>
      <c r="L1963" s="3">
        <v>27613</v>
      </c>
      <c r="M1963" s="3" t="s">
        <v>230</v>
      </c>
      <c r="N1963" s="3">
        <v>15.900716149999999</v>
      </c>
      <c r="O1963" s="3">
        <v>2.87</v>
      </c>
      <c r="P1963" t="s">
        <v>21</v>
      </c>
      <c r="Q1963" s="3">
        <f t="shared" si="60"/>
        <v>0</v>
      </c>
      <c r="R1963" s="3">
        <f t="shared" si="61"/>
        <v>2</v>
      </c>
      <c r="S1963" s="3">
        <f>IF(Machine_Downtime[[#This Row],[Coolant_Temperature]]&gt;18,2,0)</f>
        <v>2</v>
      </c>
      <c r="T1963" s="3">
        <f>IF(Machine_Downtime[[#This Row],[Torque]]&gt;24,2,0)</f>
        <v>0</v>
      </c>
      <c r="U1963" s="3">
        <f>Machine_Downtime[[#This Row],[torque_risk]]+Machine_Downtime[[#This Row],[temperature_risk]]+Machine_Downtime[[#This Row],[splindle_speed_risk]]+Machine_Downtime[[#This Row],[pressure_risk]]</f>
        <v>4</v>
      </c>
      <c r="V1963" s="3" t="str">
        <f>IF(Machine_Downtime[[#This Row],[risk_score]]&gt;=5,"High",IF(Machine_Downtime[[#This Row],[risk_score]]&gt;=3,"Medium","Low"))</f>
        <v>Medium</v>
      </c>
    </row>
    <row r="1964" spans="1:22" x14ac:dyDescent="0.3">
      <c r="A1964" t="s">
        <v>456</v>
      </c>
      <c r="B1964" t="s">
        <v>28</v>
      </c>
      <c r="C1964" t="s">
        <v>29</v>
      </c>
      <c r="D1964" s="3">
        <v>80.989999999999995</v>
      </c>
      <c r="E1964" s="3">
        <v>4.7492758190000002</v>
      </c>
      <c r="F1964" s="3">
        <v>6.0897805390000004</v>
      </c>
      <c r="G1964" s="3">
        <v>28.7</v>
      </c>
      <c r="H1964" s="3">
        <v>42.3</v>
      </c>
      <c r="I1964" s="3">
        <v>36.4</v>
      </c>
      <c r="J1964" s="3">
        <v>1.3280000000000001</v>
      </c>
      <c r="K1964" s="3">
        <v>21.777999999999999</v>
      </c>
      <c r="L1964" s="3">
        <v>19169</v>
      </c>
      <c r="M1964" s="3" t="s">
        <v>178</v>
      </c>
      <c r="N1964" s="3">
        <v>24.904898530000001</v>
      </c>
      <c r="O1964" s="3">
        <v>3.91</v>
      </c>
      <c r="P1964" t="s">
        <v>21</v>
      </c>
      <c r="Q1964" s="3">
        <f t="shared" si="60"/>
        <v>2</v>
      </c>
      <c r="R1964" s="3">
        <f t="shared" si="61"/>
        <v>2</v>
      </c>
      <c r="S1964" s="3">
        <f>IF(Machine_Downtime[[#This Row],[Coolant_Temperature]]&gt;18,2,0)</f>
        <v>2</v>
      </c>
      <c r="T1964" s="3">
        <f>IF(Machine_Downtime[[#This Row],[Torque]]&gt;24,2,0)</f>
        <v>2</v>
      </c>
      <c r="U1964" s="3">
        <f>Machine_Downtime[[#This Row],[torque_risk]]+Machine_Downtime[[#This Row],[temperature_risk]]+Machine_Downtime[[#This Row],[splindle_speed_risk]]+Machine_Downtime[[#This Row],[pressure_risk]]</f>
        <v>8</v>
      </c>
      <c r="V1964" s="3" t="str">
        <f>IF(Machine_Downtime[[#This Row],[risk_score]]&gt;=5,"High",IF(Machine_Downtime[[#This Row],[risk_score]]&gt;=3,"Medium","Low"))</f>
        <v>High</v>
      </c>
    </row>
    <row r="1965" spans="1:22" x14ac:dyDescent="0.3">
      <c r="A1965" t="s">
        <v>456</v>
      </c>
      <c r="B1965" t="s">
        <v>17</v>
      </c>
      <c r="C1965" t="s">
        <v>18</v>
      </c>
      <c r="D1965" s="3">
        <v>98.7</v>
      </c>
      <c r="E1965" s="3">
        <v>6.9606359080000004</v>
      </c>
      <c r="F1965" s="3">
        <v>6.5784866989999999</v>
      </c>
      <c r="G1965" s="3">
        <v>23.4</v>
      </c>
      <c r="H1965" s="3">
        <v>43.9</v>
      </c>
      <c r="I1965" s="3">
        <v>33.700000000000003</v>
      </c>
      <c r="J1965" s="3">
        <v>1.7110000000000001</v>
      </c>
      <c r="K1965" s="3">
        <v>25.597000000000001</v>
      </c>
      <c r="L1965" s="3">
        <v>27957</v>
      </c>
      <c r="M1965" s="3" t="s">
        <v>54</v>
      </c>
      <c r="N1965" s="3">
        <v>14.202889730000001</v>
      </c>
      <c r="O1965" s="3">
        <v>2.75</v>
      </c>
      <c r="P1965" t="s">
        <v>21</v>
      </c>
      <c r="Q1965" s="3">
        <f t="shared" si="60"/>
        <v>0</v>
      </c>
      <c r="R1965" s="3">
        <f t="shared" si="61"/>
        <v>0</v>
      </c>
      <c r="S1965" s="3">
        <f>IF(Machine_Downtime[[#This Row],[Coolant_Temperature]]&gt;18,2,0)</f>
        <v>2</v>
      </c>
      <c r="T1965" s="3">
        <f>IF(Machine_Downtime[[#This Row],[Torque]]&gt;24,2,0)</f>
        <v>0</v>
      </c>
      <c r="U1965" s="3">
        <f>Machine_Downtime[[#This Row],[torque_risk]]+Machine_Downtime[[#This Row],[temperature_risk]]+Machine_Downtime[[#This Row],[splindle_speed_risk]]+Machine_Downtime[[#This Row],[pressure_risk]]</f>
        <v>2</v>
      </c>
      <c r="V1965" s="3" t="str">
        <f>IF(Machine_Downtime[[#This Row],[risk_score]]&gt;=5,"High",IF(Machine_Downtime[[#This Row],[risk_score]]&gt;=3,"Medium","Low"))</f>
        <v>Low</v>
      </c>
    </row>
    <row r="1966" spans="1:22" x14ac:dyDescent="0.3">
      <c r="A1966" t="s">
        <v>456</v>
      </c>
      <c r="B1966" t="s">
        <v>23</v>
      </c>
      <c r="C1966" t="s">
        <v>24</v>
      </c>
      <c r="D1966" s="3">
        <v>107.423359</v>
      </c>
      <c r="E1966" s="3">
        <v>5.0234592210000004</v>
      </c>
      <c r="F1966" s="3">
        <v>6.503728723</v>
      </c>
      <c r="G1966" s="3">
        <v>11.9</v>
      </c>
      <c r="H1966" s="3">
        <v>45.5</v>
      </c>
      <c r="I1966" s="3">
        <v>28.7</v>
      </c>
      <c r="J1966" s="3">
        <v>0.97599999999999998</v>
      </c>
      <c r="K1966" s="3">
        <v>25.244</v>
      </c>
      <c r="L1966" s="3">
        <v>20196</v>
      </c>
      <c r="M1966" s="3" t="s">
        <v>374</v>
      </c>
      <c r="N1966" s="3">
        <v>23.638443259999999</v>
      </c>
      <c r="O1966" s="3">
        <v>2.78</v>
      </c>
      <c r="P1966" t="s">
        <v>37</v>
      </c>
      <c r="Q1966" s="3">
        <f t="shared" si="60"/>
        <v>0</v>
      </c>
      <c r="R1966" s="3">
        <f t="shared" si="61"/>
        <v>2</v>
      </c>
      <c r="S1966" s="3">
        <f>IF(Machine_Downtime[[#This Row],[Coolant_Temperature]]&gt;18,2,0)</f>
        <v>0</v>
      </c>
      <c r="T1966" s="3">
        <f>IF(Machine_Downtime[[#This Row],[Torque]]&gt;24,2,0)</f>
        <v>0</v>
      </c>
      <c r="U1966" s="3">
        <f>Machine_Downtime[[#This Row],[torque_risk]]+Machine_Downtime[[#This Row],[temperature_risk]]+Machine_Downtime[[#This Row],[splindle_speed_risk]]+Machine_Downtime[[#This Row],[pressure_risk]]</f>
        <v>2</v>
      </c>
      <c r="V1966" s="3" t="str">
        <f>IF(Machine_Downtime[[#This Row],[risk_score]]&gt;=5,"High",IF(Machine_Downtime[[#This Row],[risk_score]]&gt;=3,"Medium","Low"))</f>
        <v>Low</v>
      </c>
    </row>
    <row r="1967" spans="1:22" x14ac:dyDescent="0.3">
      <c r="A1967" t="s">
        <v>456</v>
      </c>
      <c r="B1967" t="s">
        <v>17</v>
      </c>
      <c r="C1967" t="s">
        <v>18</v>
      </c>
      <c r="D1967" s="3">
        <v>80.27</v>
      </c>
      <c r="E1967" s="3">
        <v>5.5678565730000003</v>
      </c>
      <c r="F1967" s="3">
        <v>6.8699227440000001</v>
      </c>
      <c r="G1967" s="3">
        <v>9.3000000000000007</v>
      </c>
      <c r="H1967" s="3">
        <v>45.2</v>
      </c>
      <c r="I1967" s="3">
        <v>26.6</v>
      </c>
      <c r="J1967" s="3">
        <v>1.32</v>
      </c>
      <c r="K1967" s="3">
        <v>24.013000000000002</v>
      </c>
      <c r="L1967" s="3">
        <v>26526</v>
      </c>
      <c r="M1967" s="3" t="s">
        <v>77</v>
      </c>
      <c r="N1967" s="3">
        <v>16.44955444</v>
      </c>
      <c r="O1967" s="3">
        <v>2.74</v>
      </c>
      <c r="P1967" t="s">
        <v>21</v>
      </c>
      <c r="Q1967" s="3">
        <f t="shared" si="60"/>
        <v>2</v>
      </c>
      <c r="R1967" s="3">
        <f t="shared" si="61"/>
        <v>2</v>
      </c>
      <c r="S1967" s="3">
        <f>IF(Machine_Downtime[[#This Row],[Coolant_Temperature]]&gt;18,2,0)</f>
        <v>0</v>
      </c>
      <c r="T1967" s="3">
        <f>IF(Machine_Downtime[[#This Row],[Torque]]&gt;24,2,0)</f>
        <v>0</v>
      </c>
      <c r="U1967" s="3">
        <f>Machine_Downtime[[#This Row],[torque_risk]]+Machine_Downtime[[#This Row],[temperature_risk]]+Machine_Downtime[[#This Row],[splindle_speed_risk]]+Machine_Downtime[[#This Row],[pressure_risk]]</f>
        <v>4</v>
      </c>
      <c r="V1967" s="3" t="str">
        <f>IF(Machine_Downtime[[#This Row],[risk_score]]&gt;=5,"High",IF(Machine_Downtime[[#This Row],[risk_score]]&gt;=3,"Medium","Low"))</f>
        <v>Medium</v>
      </c>
    </row>
    <row r="1968" spans="1:22" x14ac:dyDescent="0.3">
      <c r="A1968" t="s">
        <v>456</v>
      </c>
      <c r="B1968" t="s">
        <v>23</v>
      </c>
      <c r="C1968" t="s">
        <v>24</v>
      </c>
      <c r="D1968" s="3">
        <v>81.138221200000004</v>
      </c>
      <c r="E1968" s="3">
        <v>5.0107859860000001</v>
      </c>
      <c r="F1968" s="3">
        <v>5.685445058</v>
      </c>
      <c r="G1968" s="3">
        <v>12.2</v>
      </c>
      <c r="H1968" s="3">
        <v>55.2</v>
      </c>
      <c r="I1968" s="3">
        <v>35.200000000000003</v>
      </c>
      <c r="J1968" s="3">
        <v>1.155</v>
      </c>
      <c r="K1968" s="3">
        <v>20.643000000000001</v>
      </c>
      <c r="L1968" s="3">
        <v>20152</v>
      </c>
      <c r="M1968" s="3" t="s">
        <v>220</v>
      </c>
      <c r="N1968" s="3">
        <v>23.690055579999999</v>
      </c>
      <c r="O1968" s="3">
        <v>2.0099999999999998</v>
      </c>
      <c r="P1968" t="s">
        <v>37</v>
      </c>
      <c r="Q1968" s="3">
        <f t="shared" si="60"/>
        <v>2</v>
      </c>
      <c r="R1968" s="3">
        <f t="shared" si="61"/>
        <v>2</v>
      </c>
      <c r="S1968" s="3">
        <f>IF(Machine_Downtime[[#This Row],[Coolant_Temperature]]&gt;18,2,0)</f>
        <v>0</v>
      </c>
      <c r="T1968" s="3">
        <f>IF(Machine_Downtime[[#This Row],[Torque]]&gt;24,2,0)</f>
        <v>0</v>
      </c>
      <c r="U1968" s="3">
        <f>Machine_Downtime[[#This Row],[torque_risk]]+Machine_Downtime[[#This Row],[temperature_risk]]+Machine_Downtime[[#This Row],[splindle_speed_risk]]+Machine_Downtime[[#This Row],[pressure_risk]]</f>
        <v>4</v>
      </c>
      <c r="V1968" s="3" t="str">
        <f>IF(Machine_Downtime[[#This Row],[risk_score]]&gt;=5,"High",IF(Machine_Downtime[[#This Row],[risk_score]]&gt;=3,"Medium","Low"))</f>
        <v>Medium</v>
      </c>
    </row>
    <row r="1969" spans="1:22" x14ac:dyDescent="0.3">
      <c r="A1969" t="s">
        <v>456</v>
      </c>
      <c r="B1969" t="s">
        <v>28</v>
      </c>
      <c r="C1969" t="s">
        <v>29</v>
      </c>
      <c r="D1969" s="3">
        <v>119.2622336</v>
      </c>
      <c r="E1969" s="3">
        <v>5.068414303</v>
      </c>
      <c r="F1969" s="3">
        <v>6.5027739169999998</v>
      </c>
      <c r="G1969" s="3">
        <v>20.9</v>
      </c>
      <c r="H1969" s="3">
        <v>55.4</v>
      </c>
      <c r="I1969" s="3">
        <v>32.1</v>
      </c>
      <c r="J1969" s="3">
        <v>1.194</v>
      </c>
      <c r="K1969" s="3">
        <v>28.562999999999999</v>
      </c>
      <c r="L1969" s="3">
        <v>20390</v>
      </c>
      <c r="M1969" s="3" t="s">
        <v>285</v>
      </c>
      <c r="N1969" s="3">
        <v>31.5210747</v>
      </c>
      <c r="O1969" s="3">
        <v>2.02</v>
      </c>
      <c r="P1969" t="s">
        <v>37</v>
      </c>
      <c r="Q1969" s="3">
        <f t="shared" si="60"/>
        <v>0</v>
      </c>
      <c r="R1969" s="3">
        <f t="shared" si="61"/>
        <v>2</v>
      </c>
      <c r="S1969" s="3">
        <f>IF(Machine_Downtime[[#This Row],[Coolant_Temperature]]&gt;18,2,0)</f>
        <v>2</v>
      </c>
      <c r="T1969" s="3">
        <f>IF(Machine_Downtime[[#This Row],[Torque]]&gt;24,2,0)</f>
        <v>2</v>
      </c>
      <c r="U1969" s="3">
        <f>Machine_Downtime[[#This Row],[torque_risk]]+Machine_Downtime[[#This Row],[temperature_risk]]+Machine_Downtime[[#This Row],[splindle_speed_risk]]+Machine_Downtime[[#This Row],[pressure_risk]]</f>
        <v>6</v>
      </c>
      <c r="V1969" s="3" t="str">
        <f>IF(Machine_Downtime[[#This Row],[risk_score]]&gt;=5,"High",IF(Machine_Downtime[[#This Row],[risk_score]]&gt;=3,"Medium","Low"))</f>
        <v>High</v>
      </c>
    </row>
    <row r="1970" spans="1:22" x14ac:dyDescent="0.3">
      <c r="A1970" t="s">
        <v>456</v>
      </c>
      <c r="B1970" t="s">
        <v>23</v>
      </c>
      <c r="C1970" t="s">
        <v>24</v>
      </c>
      <c r="D1970" s="3">
        <v>88.279134229999997</v>
      </c>
      <c r="E1970" s="3">
        <v>5.0365160859999998</v>
      </c>
      <c r="F1970" s="3">
        <v>5.9502272359999999</v>
      </c>
      <c r="G1970" s="3">
        <v>20.5</v>
      </c>
      <c r="H1970" s="3" t="s">
        <v>33</v>
      </c>
      <c r="I1970" s="3">
        <v>31.3</v>
      </c>
      <c r="J1970" s="3">
        <v>1.5049999999999999</v>
      </c>
      <c r="K1970" s="3">
        <v>15.898</v>
      </c>
      <c r="L1970" s="3">
        <v>20236</v>
      </c>
      <c r="M1970" s="3" t="s">
        <v>123</v>
      </c>
      <c r="N1970" s="3">
        <v>23.591717729999999</v>
      </c>
      <c r="O1970" s="3">
        <v>1.99</v>
      </c>
      <c r="P1970" t="s">
        <v>37</v>
      </c>
      <c r="Q1970" s="3">
        <f t="shared" si="60"/>
        <v>2</v>
      </c>
      <c r="R1970" s="3">
        <f t="shared" si="61"/>
        <v>2</v>
      </c>
      <c r="S1970" s="3">
        <f>IF(Machine_Downtime[[#This Row],[Coolant_Temperature]]&gt;18,2,0)</f>
        <v>2</v>
      </c>
      <c r="T1970" s="3">
        <f>IF(Machine_Downtime[[#This Row],[Torque]]&gt;24,2,0)</f>
        <v>0</v>
      </c>
      <c r="U1970" s="3">
        <f>Machine_Downtime[[#This Row],[torque_risk]]+Machine_Downtime[[#This Row],[temperature_risk]]+Machine_Downtime[[#This Row],[splindle_speed_risk]]+Machine_Downtime[[#This Row],[pressure_risk]]</f>
        <v>6</v>
      </c>
      <c r="V1970" s="3" t="str">
        <f>IF(Machine_Downtime[[#This Row],[risk_score]]&gt;=5,"High",IF(Machine_Downtime[[#This Row],[risk_score]]&gt;=3,"Medium","Low"))</f>
        <v>High</v>
      </c>
    </row>
    <row r="1971" spans="1:22" x14ac:dyDescent="0.3">
      <c r="A1971" t="s">
        <v>456</v>
      </c>
      <c r="B1971" t="s">
        <v>17</v>
      </c>
      <c r="C1971" t="s">
        <v>18</v>
      </c>
      <c r="D1971" s="3">
        <v>80.44</v>
      </c>
      <c r="E1971" s="3">
        <v>6.863944117</v>
      </c>
      <c r="F1971" s="3">
        <v>6.5799451109999998</v>
      </c>
      <c r="G1971" s="3" t="s">
        <v>201</v>
      </c>
      <c r="H1971" s="3">
        <v>45.4</v>
      </c>
      <c r="I1971" s="3">
        <v>36.200000000000003</v>
      </c>
      <c r="J1971" s="3">
        <v>1.3460000000000001</v>
      </c>
      <c r="K1971" s="3">
        <v>34.51</v>
      </c>
      <c r="L1971" s="3">
        <v>26605</v>
      </c>
      <c r="M1971" s="3" t="s">
        <v>306</v>
      </c>
      <c r="N1971" s="3">
        <v>17.899311019999999</v>
      </c>
      <c r="O1971" s="3">
        <v>3.55</v>
      </c>
      <c r="P1971" t="s">
        <v>21</v>
      </c>
      <c r="Q1971" s="3">
        <f t="shared" si="60"/>
        <v>2</v>
      </c>
      <c r="R1971" s="3">
        <f t="shared" si="61"/>
        <v>2</v>
      </c>
      <c r="S1971" s="3">
        <f>IF(Machine_Downtime[[#This Row],[Coolant_Temperature]]&gt;18,2,0)</f>
        <v>2</v>
      </c>
      <c r="T1971" s="3">
        <f>IF(Machine_Downtime[[#This Row],[Torque]]&gt;24,2,0)</f>
        <v>0</v>
      </c>
      <c r="U1971" s="3">
        <f>Machine_Downtime[[#This Row],[torque_risk]]+Machine_Downtime[[#This Row],[temperature_risk]]+Machine_Downtime[[#This Row],[splindle_speed_risk]]+Machine_Downtime[[#This Row],[pressure_risk]]</f>
        <v>6</v>
      </c>
      <c r="V1971" s="3" t="str">
        <f>IF(Machine_Downtime[[#This Row],[risk_score]]&gt;=5,"High",IF(Machine_Downtime[[#This Row],[risk_score]]&gt;=3,"Medium","Low"))</f>
        <v>High</v>
      </c>
    </row>
    <row r="1972" spans="1:22" x14ac:dyDescent="0.3">
      <c r="A1972" t="s">
        <v>456</v>
      </c>
      <c r="B1972" t="s">
        <v>28</v>
      </c>
      <c r="C1972" t="s">
        <v>29</v>
      </c>
      <c r="D1972" s="3">
        <v>80.726488000000003</v>
      </c>
      <c r="E1972" s="3">
        <v>5.0251252239999999</v>
      </c>
      <c r="F1972" s="3">
        <v>6.3972789600000004</v>
      </c>
      <c r="G1972" s="3">
        <v>11.9</v>
      </c>
      <c r="H1972" s="3">
        <v>42.7</v>
      </c>
      <c r="I1972" s="3">
        <v>32.299999999999997</v>
      </c>
      <c r="J1972" s="3">
        <v>0.89800000000000002</v>
      </c>
      <c r="K1972" s="3">
        <v>30.63</v>
      </c>
      <c r="L1972" s="3">
        <v>20199</v>
      </c>
      <c r="M1972" s="3" t="s">
        <v>457</v>
      </c>
      <c r="N1972" s="3">
        <v>23.634932419999998</v>
      </c>
      <c r="O1972" s="3">
        <v>1.91</v>
      </c>
      <c r="P1972" t="s">
        <v>37</v>
      </c>
      <c r="Q1972" s="3">
        <f t="shared" si="60"/>
        <v>2</v>
      </c>
      <c r="R1972" s="3">
        <f t="shared" si="61"/>
        <v>2</v>
      </c>
      <c r="S1972" s="3">
        <f>IF(Machine_Downtime[[#This Row],[Coolant_Temperature]]&gt;18,2,0)</f>
        <v>0</v>
      </c>
      <c r="T1972" s="3">
        <f>IF(Machine_Downtime[[#This Row],[Torque]]&gt;24,2,0)</f>
        <v>0</v>
      </c>
      <c r="U1972" s="3">
        <f>Machine_Downtime[[#This Row],[torque_risk]]+Machine_Downtime[[#This Row],[temperature_risk]]+Machine_Downtime[[#This Row],[splindle_speed_risk]]+Machine_Downtime[[#This Row],[pressure_risk]]</f>
        <v>4</v>
      </c>
      <c r="V1972" s="3" t="str">
        <f>IF(Machine_Downtime[[#This Row],[risk_score]]&gt;=5,"High",IF(Machine_Downtime[[#This Row],[risk_score]]&gt;=3,"Medium","Low"))</f>
        <v>Medium</v>
      </c>
    </row>
    <row r="1973" spans="1:22" x14ac:dyDescent="0.3">
      <c r="A1973" t="s">
        <v>456</v>
      </c>
      <c r="B1973" t="s">
        <v>17</v>
      </c>
      <c r="C1973" t="s">
        <v>18</v>
      </c>
      <c r="D1973" s="3">
        <v>74.52</v>
      </c>
      <c r="E1973" s="3">
        <v>6.8394131590000002</v>
      </c>
      <c r="F1973" s="3">
        <v>6.4290694820000001</v>
      </c>
      <c r="G1973" s="3">
        <v>25.6</v>
      </c>
      <c r="H1973" s="3" t="s">
        <v>128</v>
      </c>
      <c r="I1973" s="3">
        <v>33.6</v>
      </c>
      <c r="J1973" s="3">
        <v>1.248</v>
      </c>
      <c r="K1973" s="3">
        <v>39.526000000000003</v>
      </c>
      <c r="L1973" s="3">
        <v>19266</v>
      </c>
      <c r="M1973" s="3" t="s">
        <v>396</v>
      </c>
      <c r="N1973" s="3">
        <v>17.899311019999999</v>
      </c>
      <c r="O1973" s="3">
        <v>2.63</v>
      </c>
      <c r="P1973" t="s">
        <v>21</v>
      </c>
      <c r="Q1973" s="3">
        <f t="shared" si="60"/>
        <v>2</v>
      </c>
      <c r="R1973" s="3">
        <f t="shared" si="61"/>
        <v>2</v>
      </c>
      <c r="S1973" s="3">
        <f>IF(Machine_Downtime[[#This Row],[Coolant_Temperature]]&gt;18,2,0)</f>
        <v>2</v>
      </c>
      <c r="T1973" s="3">
        <f>IF(Machine_Downtime[[#This Row],[Torque]]&gt;24,2,0)</f>
        <v>0</v>
      </c>
      <c r="U1973" s="3">
        <f>Machine_Downtime[[#This Row],[torque_risk]]+Machine_Downtime[[#This Row],[temperature_risk]]+Machine_Downtime[[#This Row],[splindle_speed_risk]]+Machine_Downtime[[#This Row],[pressure_risk]]</f>
        <v>6</v>
      </c>
      <c r="V1973" s="3" t="str">
        <f>IF(Machine_Downtime[[#This Row],[risk_score]]&gt;=5,"High",IF(Machine_Downtime[[#This Row],[risk_score]]&gt;=3,"Medium","Low"))</f>
        <v>High</v>
      </c>
    </row>
    <row r="1974" spans="1:22" x14ac:dyDescent="0.3">
      <c r="A1974" t="s">
        <v>458</v>
      </c>
      <c r="B1974" t="s">
        <v>28</v>
      </c>
      <c r="C1974" t="s">
        <v>29</v>
      </c>
      <c r="D1974" s="3">
        <v>134.02000000000001</v>
      </c>
      <c r="E1974" s="3">
        <v>5.9183573369999998</v>
      </c>
      <c r="F1974" s="3">
        <v>6.3076689540000004</v>
      </c>
      <c r="G1974" s="3">
        <v>4.2</v>
      </c>
      <c r="H1974" s="3">
        <v>50.1</v>
      </c>
      <c r="I1974" s="3">
        <v>38.799999999999997</v>
      </c>
      <c r="J1974" s="3">
        <v>0.59799999999999998</v>
      </c>
      <c r="K1974" s="3">
        <v>17.824999999999999</v>
      </c>
      <c r="L1974" s="3">
        <v>19793</v>
      </c>
      <c r="M1974" s="3" t="s">
        <v>185</v>
      </c>
      <c r="N1974" s="3">
        <v>15.119739300000001</v>
      </c>
      <c r="O1974" s="3">
        <v>2.89</v>
      </c>
      <c r="P1974" t="s">
        <v>21</v>
      </c>
      <c r="Q1974" s="3">
        <f t="shared" si="60"/>
        <v>0</v>
      </c>
      <c r="R1974" s="3">
        <f t="shared" si="61"/>
        <v>0</v>
      </c>
      <c r="S1974" s="3">
        <f>IF(Machine_Downtime[[#This Row],[Coolant_Temperature]]&gt;18,2,0)</f>
        <v>0</v>
      </c>
      <c r="T1974" s="3">
        <f>IF(Machine_Downtime[[#This Row],[Torque]]&gt;24,2,0)</f>
        <v>0</v>
      </c>
      <c r="U1974" s="3">
        <f>Machine_Downtime[[#This Row],[torque_risk]]+Machine_Downtime[[#This Row],[temperature_risk]]+Machine_Downtime[[#This Row],[splindle_speed_risk]]+Machine_Downtime[[#This Row],[pressure_risk]]</f>
        <v>0</v>
      </c>
      <c r="V1974" s="3" t="str">
        <f>IF(Machine_Downtime[[#This Row],[risk_score]]&gt;=5,"High",IF(Machine_Downtime[[#This Row],[risk_score]]&gt;=3,"Medium","Low"))</f>
        <v>Low</v>
      </c>
    </row>
    <row r="1975" spans="1:22" x14ac:dyDescent="0.3">
      <c r="A1975" t="s">
        <v>458</v>
      </c>
      <c r="B1975" t="s">
        <v>28</v>
      </c>
      <c r="C1975" t="s">
        <v>29</v>
      </c>
      <c r="D1975" s="3">
        <v>98.7</v>
      </c>
      <c r="E1975" s="3">
        <v>4.9164990289999997</v>
      </c>
      <c r="F1975" s="3">
        <v>7.3569929429999998</v>
      </c>
      <c r="G1975" s="3">
        <v>25.6</v>
      </c>
      <c r="H1975" s="3">
        <v>48.8</v>
      </c>
      <c r="I1975" s="3">
        <v>39.700000000000003</v>
      </c>
      <c r="J1975" s="3">
        <v>0.48299999999999998</v>
      </c>
      <c r="K1975" s="3">
        <v>26.867000000000001</v>
      </c>
      <c r="L1975" s="3">
        <v>26526</v>
      </c>
      <c r="M1975" s="3" t="s">
        <v>155</v>
      </c>
      <c r="N1975" s="3">
        <v>14.202889730000001</v>
      </c>
      <c r="O1975" s="3">
        <v>3.69</v>
      </c>
      <c r="P1975" t="s">
        <v>21</v>
      </c>
      <c r="Q1975" s="3">
        <f t="shared" si="60"/>
        <v>0</v>
      </c>
      <c r="R1975" s="3">
        <f t="shared" si="61"/>
        <v>0</v>
      </c>
      <c r="S1975" s="3">
        <f>IF(Machine_Downtime[[#This Row],[Coolant_Temperature]]&gt;18,2,0)</f>
        <v>2</v>
      </c>
      <c r="T1975" s="3">
        <f>IF(Machine_Downtime[[#This Row],[Torque]]&gt;24,2,0)</f>
        <v>0</v>
      </c>
      <c r="U1975" s="3">
        <f>Machine_Downtime[[#This Row],[torque_risk]]+Machine_Downtime[[#This Row],[temperature_risk]]+Machine_Downtime[[#This Row],[splindle_speed_risk]]+Machine_Downtime[[#This Row],[pressure_risk]]</f>
        <v>2</v>
      </c>
      <c r="V1975" s="3" t="str">
        <f>IF(Machine_Downtime[[#This Row],[risk_score]]&gt;=5,"High",IF(Machine_Downtime[[#This Row],[risk_score]]&gt;=3,"Medium","Low"))</f>
        <v>Low</v>
      </c>
    </row>
    <row r="1976" spans="1:22" x14ac:dyDescent="0.3">
      <c r="A1976" t="s">
        <v>458</v>
      </c>
      <c r="B1976" t="s">
        <v>28</v>
      </c>
      <c r="C1976" t="s">
        <v>29</v>
      </c>
      <c r="D1976" s="3">
        <v>133.2457833</v>
      </c>
      <c r="E1976" s="3">
        <v>5.1371017999999999</v>
      </c>
      <c r="F1976" s="3">
        <v>6.533092731</v>
      </c>
      <c r="G1976" s="3">
        <v>21.7</v>
      </c>
      <c r="H1976" s="3">
        <v>50.2</v>
      </c>
      <c r="I1976" s="3">
        <v>33.9</v>
      </c>
      <c r="J1976" s="3">
        <v>0.82899999999999996</v>
      </c>
      <c r="K1976" s="3">
        <v>15.968</v>
      </c>
      <c r="L1976" s="3">
        <v>13272</v>
      </c>
      <c r="M1976" s="3" t="s">
        <v>225</v>
      </c>
      <c r="N1976" s="3">
        <v>31.620335180000001</v>
      </c>
      <c r="O1976" s="3">
        <v>2.77</v>
      </c>
      <c r="P1976" t="s">
        <v>37</v>
      </c>
      <c r="Q1976" s="3">
        <f t="shared" si="60"/>
        <v>0</v>
      </c>
      <c r="R1976" s="3">
        <f t="shared" si="61"/>
        <v>2</v>
      </c>
      <c r="S1976" s="3">
        <f>IF(Machine_Downtime[[#This Row],[Coolant_Temperature]]&gt;18,2,0)</f>
        <v>2</v>
      </c>
      <c r="T1976" s="3">
        <f>IF(Machine_Downtime[[#This Row],[Torque]]&gt;24,2,0)</f>
        <v>2</v>
      </c>
      <c r="U1976" s="3">
        <f>Machine_Downtime[[#This Row],[torque_risk]]+Machine_Downtime[[#This Row],[temperature_risk]]+Machine_Downtime[[#This Row],[splindle_speed_risk]]+Machine_Downtime[[#This Row],[pressure_risk]]</f>
        <v>6</v>
      </c>
      <c r="V1976" s="3" t="str">
        <f>IF(Machine_Downtime[[#This Row],[risk_score]]&gt;=5,"High",IF(Machine_Downtime[[#This Row],[risk_score]]&gt;=3,"Medium","Low"))</f>
        <v>High</v>
      </c>
    </row>
    <row r="1977" spans="1:22" x14ac:dyDescent="0.3">
      <c r="A1977" t="s">
        <v>458</v>
      </c>
      <c r="B1977" t="s">
        <v>23</v>
      </c>
      <c r="C1977" t="s">
        <v>24</v>
      </c>
      <c r="D1977" s="3">
        <v>80.27</v>
      </c>
      <c r="E1977" s="3">
        <v>6.893181921</v>
      </c>
      <c r="F1977" s="3">
        <v>6.2045671850000002</v>
      </c>
      <c r="G1977" s="3">
        <v>30.3</v>
      </c>
      <c r="H1977" s="3">
        <v>53.4</v>
      </c>
      <c r="I1977" s="3">
        <v>34.299999999999997</v>
      </c>
      <c r="J1977" s="3">
        <v>0.98</v>
      </c>
      <c r="K1977" s="3">
        <v>16.835000000000001</v>
      </c>
      <c r="L1977" s="3">
        <v>27957</v>
      </c>
      <c r="M1977" s="3" t="s">
        <v>193</v>
      </c>
      <c r="N1977" s="3">
        <v>16.44955444</v>
      </c>
      <c r="O1977" s="3">
        <v>3.93</v>
      </c>
      <c r="P1977" t="s">
        <v>21</v>
      </c>
      <c r="Q1977" s="3">
        <f t="shared" si="60"/>
        <v>2</v>
      </c>
      <c r="R1977" s="3">
        <f t="shared" si="61"/>
        <v>0</v>
      </c>
      <c r="S1977" s="3">
        <f>IF(Machine_Downtime[[#This Row],[Coolant_Temperature]]&gt;18,2,0)</f>
        <v>2</v>
      </c>
      <c r="T1977" s="3">
        <f>IF(Machine_Downtime[[#This Row],[Torque]]&gt;24,2,0)</f>
        <v>0</v>
      </c>
      <c r="U1977" s="3">
        <f>Machine_Downtime[[#This Row],[torque_risk]]+Machine_Downtime[[#This Row],[temperature_risk]]+Machine_Downtime[[#This Row],[splindle_speed_risk]]+Machine_Downtime[[#This Row],[pressure_risk]]</f>
        <v>4</v>
      </c>
      <c r="V1977" s="3" t="str">
        <f>IF(Machine_Downtime[[#This Row],[risk_score]]&gt;=5,"High",IF(Machine_Downtime[[#This Row],[risk_score]]&gt;=3,"Medium","Low"))</f>
        <v>Medium</v>
      </c>
    </row>
    <row r="1978" spans="1:22" x14ac:dyDescent="0.3">
      <c r="A1978" t="s">
        <v>459</v>
      </c>
      <c r="B1978" t="s">
        <v>17</v>
      </c>
      <c r="C1978" t="s">
        <v>18</v>
      </c>
      <c r="D1978" s="3">
        <v>96.66</v>
      </c>
      <c r="E1978" s="3">
        <v>4.570375415</v>
      </c>
      <c r="F1978" s="3">
        <v>6.4568287030000002</v>
      </c>
      <c r="G1978" s="3">
        <v>25.6</v>
      </c>
      <c r="H1978" s="3">
        <v>48.5</v>
      </c>
      <c r="I1978" s="3">
        <v>32.299999999999997</v>
      </c>
      <c r="J1978" s="3">
        <v>0.27700000000000002</v>
      </c>
      <c r="K1978" s="3">
        <v>26.288</v>
      </c>
      <c r="L1978" s="3">
        <v>23432</v>
      </c>
      <c r="M1978" s="3" t="s">
        <v>90</v>
      </c>
      <c r="N1978" s="3">
        <v>14.202889730000001</v>
      </c>
      <c r="O1978" s="3">
        <v>2.69</v>
      </c>
      <c r="P1978" t="s">
        <v>21</v>
      </c>
      <c r="Q1978" s="3">
        <f t="shared" si="60"/>
        <v>0</v>
      </c>
      <c r="R1978" s="3">
        <f t="shared" si="61"/>
        <v>2</v>
      </c>
      <c r="S1978" s="3">
        <f>IF(Machine_Downtime[[#This Row],[Coolant_Temperature]]&gt;18,2,0)</f>
        <v>2</v>
      </c>
      <c r="T1978" s="3">
        <f>IF(Machine_Downtime[[#This Row],[Torque]]&gt;24,2,0)</f>
        <v>0</v>
      </c>
      <c r="U1978" s="3">
        <f>Machine_Downtime[[#This Row],[torque_risk]]+Machine_Downtime[[#This Row],[temperature_risk]]+Machine_Downtime[[#This Row],[splindle_speed_risk]]+Machine_Downtime[[#This Row],[pressure_risk]]</f>
        <v>4</v>
      </c>
      <c r="V1978" s="3" t="str">
        <f>IF(Machine_Downtime[[#This Row],[risk_score]]&gt;=5,"High",IF(Machine_Downtime[[#This Row],[risk_score]]&gt;=3,"Medium","Low"))</f>
        <v>Medium</v>
      </c>
    </row>
    <row r="1979" spans="1:22" x14ac:dyDescent="0.3">
      <c r="A1979" t="s">
        <v>459</v>
      </c>
      <c r="B1979" t="s">
        <v>28</v>
      </c>
      <c r="C1979" t="s">
        <v>29</v>
      </c>
      <c r="D1979" s="3">
        <v>119.2469893</v>
      </c>
      <c r="E1979" s="3">
        <v>5.1557663549999999</v>
      </c>
      <c r="F1979" s="3">
        <v>7.050103397</v>
      </c>
      <c r="G1979" s="3">
        <v>21.8</v>
      </c>
      <c r="H1979" s="3">
        <v>47.4</v>
      </c>
      <c r="I1979" s="3">
        <v>36.299999999999997</v>
      </c>
      <c r="J1979" s="3">
        <v>1.282</v>
      </c>
      <c r="K1979" s="3">
        <v>27.119</v>
      </c>
      <c r="L1979" s="3">
        <v>19197</v>
      </c>
      <c r="M1979" s="3" t="s">
        <v>20</v>
      </c>
      <c r="N1979" s="3">
        <v>23.023969130000001</v>
      </c>
      <c r="O1979" s="3" t="s">
        <v>81</v>
      </c>
      <c r="P1979" t="s">
        <v>37</v>
      </c>
      <c r="Q1979" s="3">
        <f t="shared" si="60"/>
        <v>0</v>
      </c>
      <c r="R1979" s="3">
        <f t="shared" si="61"/>
        <v>2</v>
      </c>
      <c r="S1979" s="3">
        <f>IF(Machine_Downtime[[#This Row],[Coolant_Temperature]]&gt;18,2,0)</f>
        <v>2</v>
      </c>
      <c r="T1979" s="3">
        <f>IF(Machine_Downtime[[#This Row],[Torque]]&gt;24,2,0)</f>
        <v>0</v>
      </c>
      <c r="U1979" s="3">
        <f>Machine_Downtime[[#This Row],[torque_risk]]+Machine_Downtime[[#This Row],[temperature_risk]]+Machine_Downtime[[#This Row],[splindle_speed_risk]]+Machine_Downtime[[#This Row],[pressure_risk]]</f>
        <v>4</v>
      </c>
      <c r="V1979" s="3" t="str">
        <f>IF(Machine_Downtime[[#This Row],[risk_score]]&gt;=5,"High",IF(Machine_Downtime[[#This Row],[risk_score]]&gt;=3,"Medium","Low"))</f>
        <v>Medium</v>
      </c>
    </row>
    <row r="1980" spans="1:22" x14ac:dyDescent="0.3">
      <c r="A1980" t="s">
        <v>459</v>
      </c>
      <c r="B1980" t="s">
        <v>23</v>
      </c>
      <c r="C1980" t="s">
        <v>24</v>
      </c>
      <c r="D1980" s="3">
        <v>94.970755150000002</v>
      </c>
      <c r="E1980" s="3">
        <v>3.1648046490000001</v>
      </c>
      <c r="F1980" s="3">
        <v>6.6174581300000002</v>
      </c>
      <c r="G1980" s="3">
        <v>10.6</v>
      </c>
      <c r="H1980" s="3" t="s">
        <v>94</v>
      </c>
      <c r="I1980" s="3">
        <v>33.700000000000003</v>
      </c>
      <c r="J1980" s="3">
        <v>0.97099999999999997</v>
      </c>
      <c r="K1980" s="3">
        <v>20.99</v>
      </c>
      <c r="L1980" s="3">
        <v>20766</v>
      </c>
      <c r="M1980" s="3" t="s">
        <v>44</v>
      </c>
      <c r="N1980" s="3">
        <v>32.519298550000002</v>
      </c>
      <c r="O1980" s="3">
        <v>3.01</v>
      </c>
      <c r="P1980" t="s">
        <v>37</v>
      </c>
      <c r="Q1980" s="3">
        <f t="shared" si="60"/>
        <v>0</v>
      </c>
      <c r="R1980" s="3">
        <f t="shared" si="61"/>
        <v>0</v>
      </c>
      <c r="S1980" s="3">
        <f>IF(Machine_Downtime[[#This Row],[Coolant_Temperature]]&gt;18,2,0)</f>
        <v>0</v>
      </c>
      <c r="T1980" s="3">
        <f>IF(Machine_Downtime[[#This Row],[Torque]]&gt;24,2,0)</f>
        <v>2</v>
      </c>
      <c r="U1980" s="3">
        <f>Machine_Downtime[[#This Row],[torque_risk]]+Machine_Downtime[[#This Row],[temperature_risk]]+Machine_Downtime[[#This Row],[splindle_speed_risk]]+Machine_Downtime[[#This Row],[pressure_risk]]</f>
        <v>2</v>
      </c>
      <c r="V1980" s="3" t="str">
        <f>IF(Machine_Downtime[[#This Row],[risk_score]]&gt;=5,"High",IF(Machine_Downtime[[#This Row],[risk_score]]&gt;=3,"Medium","Low"))</f>
        <v>Low</v>
      </c>
    </row>
    <row r="1981" spans="1:22" x14ac:dyDescent="0.3">
      <c r="A1981" t="s">
        <v>459</v>
      </c>
      <c r="B1981" t="s">
        <v>28</v>
      </c>
      <c r="C1981" t="s">
        <v>29</v>
      </c>
      <c r="D1981" s="3">
        <v>110.0668197</v>
      </c>
      <c r="E1981" s="3">
        <v>5.1551163869999996</v>
      </c>
      <c r="F1981" s="3">
        <v>6.5972761200000001</v>
      </c>
      <c r="G1981" s="3">
        <v>21.8</v>
      </c>
      <c r="H1981" s="3">
        <v>49.3</v>
      </c>
      <c r="I1981" s="3">
        <v>33.4</v>
      </c>
      <c r="J1981" s="3">
        <v>0.99</v>
      </c>
      <c r="K1981" s="3">
        <v>22.968</v>
      </c>
      <c r="L1981" s="3">
        <v>16198</v>
      </c>
      <c r="M1981" s="3" t="s">
        <v>215</v>
      </c>
      <c r="N1981" s="3">
        <v>35.581220899999998</v>
      </c>
      <c r="O1981" s="3">
        <v>2.95</v>
      </c>
      <c r="P1981" t="s">
        <v>37</v>
      </c>
      <c r="Q1981" s="3">
        <f t="shared" si="60"/>
        <v>0</v>
      </c>
      <c r="R1981" s="3">
        <f t="shared" si="61"/>
        <v>2</v>
      </c>
      <c r="S1981" s="3">
        <f>IF(Machine_Downtime[[#This Row],[Coolant_Temperature]]&gt;18,2,0)</f>
        <v>2</v>
      </c>
      <c r="T1981" s="3">
        <f>IF(Machine_Downtime[[#This Row],[Torque]]&gt;24,2,0)</f>
        <v>2</v>
      </c>
      <c r="U1981" s="3">
        <f>Machine_Downtime[[#This Row],[torque_risk]]+Machine_Downtime[[#This Row],[temperature_risk]]+Machine_Downtime[[#This Row],[splindle_speed_risk]]+Machine_Downtime[[#This Row],[pressure_risk]]</f>
        <v>6</v>
      </c>
      <c r="V1981" s="3" t="str">
        <f>IF(Machine_Downtime[[#This Row],[risk_score]]&gt;=5,"High",IF(Machine_Downtime[[#This Row],[risk_score]]&gt;=3,"Medium","Low"))</f>
        <v>High</v>
      </c>
    </row>
    <row r="1982" spans="1:22" x14ac:dyDescent="0.3">
      <c r="A1982" t="s">
        <v>460</v>
      </c>
      <c r="B1982" t="s">
        <v>28</v>
      </c>
      <c r="C1982" t="s">
        <v>29</v>
      </c>
      <c r="D1982" s="3">
        <v>139.34</v>
      </c>
      <c r="E1982" s="3">
        <v>6.5603321990000003</v>
      </c>
      <c r="F1982" s="3">
        <v>6.3951212030000004</v>
      </c>
      <c r="G1982" s="3">
        <v>25.6</v>
      </c>
      <c r="H1982" s="3">
        <v>40.799999999999997</v>
      </c>
      <c r="I1982" s="3">
        <v>28.8</v>
      </c>
      <c r="J1982" s="3">
        <v>0.97399999999999998</v>
      </c>
      <c r="K1982" s="3">
        <v>29.343</v>
      </c>
      <c r="L1982" s="3">
        <v>25528</v>
      </c>
      <c r="M1982" s="3" t="s">
        <v>64</v>
      </c>
      <c r="N1982" s="3">
        <v>15.119739300000001</v>
      </c>
      <c r="O1982" s="3">
        <v>3.49</v>
      </c>
      <c r="P1982" t="s">
        <v>21</v>
      </c>
      <c r="Q1982" s="3">
        <f t="shared" si="60"/>
        <v>0</v>
      </c>
      <c r="R1982" s="3">
        <f t="shared" si="61"/>
        <v>0</v>
      </c>
      <c r="S1982" s="3">
        <f>IF(Machine_Downtime[[#This Row],[Coolant_Temperature]]&gt;18,2,0)</f>
        <v>2</v>
      </c>
      <c r="T1982" s="3">
        <f>IF(Machine_Downtime[[#This Row],[Torque]]&gt;24,2,0)</f>
        <v>0</v>
      </c>
      <c r="U1982" s="3">
        <f>Machine_Downtime[[#This Row],[torque_risk]]+Machine_Downtime[[#This Row],[temperature_risk]]+Machine_Downtime[[#This Row],[splindle_speed_risk]]+Machine_Downtime[[#This Row],[pressure_risk]]</f>
        <v>2</v>
      </c>
      <c r="V1982" s="3" t="str">
        <f>IF(Machine_Downtime[[#This Row],[risk_score]]&gt;=5,"High",IF(Machine_Downtime[[#This Row],[risk_score]]&gt;=3,"Medium","Low"))</f>
        <v>Low</v>
      </c>
    </row>
    <row r="1983" spans="1:22" x14ac:dyDescent="0.3">
      <c r="A1983" t="s">
        <v>460</v>
      </c>
      <c r="B1983" t="s">
        <v>28</v>
      </c>
      <c r="C1983" t="s">
        <v>29</v>
      </c>
      <c r="D1983" s="3">
        <v>63.04</v>
      </c>
      <c r="E1983" s="3">
        <v>4.6914336160000003</v>
      </c>
      <c r="F1983" s="3">
        <v>6.6294750149999997</v>
      </c>
      <c r="G1983" s="3">
        <v>25.6</v>
      </c>
      <c r="H1983" s="3">
        <v>49.3</v>
      </c>
      <c r="I1983" s="3">
        <v>34.9</v>
      </c>
      <c r="J1983" s="3">
        <v>1.224</v>
      </c>
      <c r="K1983" s="3">
        <v>28.178000000000001</v>
      </c>
      <c r="L1983" s="3">
        <v>26605</v>
      </c>
      <c r="M1983" s="3" t="s">
        <v>248</v>
      </c>
      <c r="N1983" s="3">
        <v>14.447050389999999</v>
      </c>
      <c r="O1983" s="3">
        <v>2.4500000000000002</v>
      </c>
      <c r="P1983" t="s">
        <v>21</v>
      </c>
      <c r="Q1983" s="3">
        <f t="shared" si="60"/>
        <v>2</v>
      </c>
      <c r="R1983" s="3">
        <f t="shared" si="61"/>
        <v>2</v>
      </c>
      <c r="S1983" s="3">
        <f>IF(Machine_Downtime[[#This Row],[Coolant_Temperature]]&gt;18,2,0)</f>
        <v>2</v>
      </c>
      <c r="T1983" s="3">
        <f>IF(Machine_Downtime[[#This Row],[Torque]]&gt;24,2,0)</f>
        <v>0</v>
      </c>
      <c r="U1983" s="3">
        <f>Machine_Downtime[[#This Row],[torque_risk]]+Machine_Downtime[[#This Row],[temperature_risk]]+Machine_Downtime[[#This Row],[splindle_speed_risk]]+Machine_Downtime[[#This Row],[pressure_risk]]</f>
        <v>6</v>
      </c>
      <c r="V1983" s="3" t="str">
        <f>IF(Machine_Downtime[[#This Row],[risk_score]]&gt;=5,"High",IF(Machine_Downtime[[#This Row],[risk_score]]&gt;=3,"Medium","Low"))</f>
        <v>High</v>
      </c>
    </row>
    <row r="1984" spans="1:22" x14ac:dyDescent="0.3">
      <c r="A1984" t="s">
        <v>460</v>
      </c>
      <c r="B1984" t="s">
        <v>17</v>
      </c>
      <c r="C1984" t="s">
        <v>18</v>
      </c>
      <c r="D1984" s="3">
        <v>87.77</v>
      </c>
      <c r="E1984" s="3">
        <v>4.6828542090000003</v>
      </c>
      <c r="F1984" s="3">
        <v>6.7095558999999998</v>
      </c>
      <c r="G1984" s="3">
        <v>28.7</v>
      </c>
      <c r="H1984" s="3">
        <v>47.9</v>
      </c>
      <c r="I1984" s="3">
        <v>31.6</v>
      </c>
      <c r="J1984" s="3">
        <v>0.99</v>
      </c>
      <c r="K1984" s="3">
        <v>22.370999999999999</v>
      </c>
      <c r="L1984" s="3">
        <v>26605</v>
      </c>
      <c r="M1984" s="3" t="s">
        <v>96</v>
      </c>
      <c r="N1984" s="3">
        <v>25.212674939999999</v>
      </c>
      <c r="O1984" s="3">
        <v>3.61</v>
      </c>
      <c r="P1984" t="s">
        <v>21</v>
      </c>
      <c r="Q1984" s="3">
        <f t="shared" si="60"/>
        <v>2</v>
      </c>
      <c r="R1984" s="3">
        <f t="shared" si="61"/>
        <v>2</v>
      </c>
      <c r="S1984" s="3">
        <f>IF(Machine_Downtime[[#This Row],[Coolant_Temperature]]&gt;18,2,0)</f>
        <v>2</v>
      </c>
      <c r="T1984" s="3">
        <f>IF(Machine_Downtime[[#This Row],[Torque]]&gt;24,2,0)</f>
        <v>2</v>
      </c>
      <c r="U1984" s="3">
        <f>Machine_Downtime[[#This Row],[torque_risk]]+Machine_Downtime[[#This Row],[temperature_risk]]+Machine_Downtime[[#This Row],[splindle_speed_risk]]+Machine_Downtime[[#This Row],[pressure_risk]]</f>
        <v>8</v>
      </c>
      <c r="V1984" s="3" t="str">
        <f>IF(Machine_Downtime[[#This Row],[risk_score]]&gt;=5,"High",IF(Machine_Downtime[[#This Row],[risk_score]]&gt;=3,"Medium","Low"))</f>
        <v>High</v>
      </c>
    </row>
    <row r="1985" spans="1:22" x14ac:dyDescent="0.3">
      <c r="A1985" t="s">
        <v>460</v>
      </c>
      <c r="B1985" t="s">
        <v>17</v>
      </c>
      <c r="C1985" t="s">
        <v>18</v>
      </c>
      <c r="D1985" s="3">
        <v>94.01</v>
      </c>
      <c r="E1985" s="3">
        <v>4.7324602240000004</v>
      </c>
      <c r="F1985" s="3">
        <v>7.0095870930000004</v>
      </c>
      <c r="G1985" s="3">
        <v>24.4</v>
      </c>
      <c r="H1985" s="3">
        <v>49.8</v>
      </c>
      <c r="I1985" s="3">
        <v>37.6</v>
      </c>
      <c r="J1985" s="3">
        <v>0.501</v>
      </c>
      <c r="K1985" s="3">
        <v>21.321000000000002</v>
      </c>
      <c r="L1985" s="3">
        <v>27957</v>
      </c>
      <c r="M1985" s="3" t="s">
        <v>260</v>
      </c>
      <c r="N1985" s="3">
        <v>24.997486649999999</v>
      </c>
      <c r="O1985" s="3">
        <v>3.67</v>
      </c>
      <c r="P1985" t="s">
        <v>21</v>
      </c>
      <c r="Q1985" s="3">
        <f t="shared" si="60"/>
        <v>0</v>
      </c>
      <c r="R1985" s="3">
        <f t="shared" si="61"/>
        <v>2</v>
      </c>
      <c r="S1985" s="3">
        <f>IF(Machine_Downtime[[#This Row],[Coolant_Temperature]]&gt;18,2,0)</f>
        <v>2</v>
      </c>
      <c r="T1985" s="3">
        <f>IF(Machine_Downtime[[#This Row],[Torque]]&gt;24,2,0)</f>
        <v>2</v>
      </c>
      <c r="U1985" s="3">
        <f>Machine_Downtime[[#This Row],[torque_risk]]+Machine_Downtime[[#This Row],[temperature_risk]]+Machine_Downtime[[#This Row],[splindle_speed_risk]]+Machine_Downtime[[#This Row],[pressure_risk]]</f>
        <v>6</v>
      </c>
      <c r="V1985" s="3" t="str">
        <f>IF(Machine_Downtime[[#This Row],[risk_score]]&gt;=5,"High",IF(Machine_Downtime[[#This Row],[risk_score]]&gt;=3,"Medium","Low"))</f>
        <v>High</v>
      </c>
    </row>
    <row r="1986" spans="1:22" x14ac:dyDescent="0.3">
      <c r="A1986" t="s">
        <v>460</v>
      </c>
      <c r="B1986" t="s">
        <v>28</v>
      </c>
      <c r="C1986" t="s">
        <v>29</v>
      </c>
      <c r="D1986" s="3">
        <v>69.34</v>
      </c>
      <c r="E1986" s="3">
        <v>4.6954309050000003</v>
      </c>
      <c r="F1986" s="3">
        <v>6.2317516450000001</v>
      </c>
      <c r="G1986" s="3">
        <v>26.4</v>
      </c>
      <c r="H1986" s="3" t="s">
        <v>177</v>
      </c>
      <c r="I1986" s="3">
        <v>33.6</v>
      </c>
      <c r="J1986" s="3">
        <v>0.70599999999999996</v>
      </c>
      <c r="K1986" s="3">
        <v>17.048999999999999</v>
      </c>
      <c r="L1986" s="3">
        <v>23432</v>
      </c>
      <c r="M1986" s="3" t="s">
        <v>114</v>
      </c>
      <c r="N1986" s="3">
        <v>25.178102419999998</v>
      </c>
      <c r="O1986" s="3">
        <v>2.5499999999999998</v>
      </c>
      <c r="P1986" t="s">
        <v>21</v>
      </c>
      <c r="Q1986" s="3">
        <f t="shared" ref="Q1986:Q2049" si="62">IF(D1986&lt;90,2,0)</f>
        <v>2</v>
      </c>
      <c r="R1986" s="3">
        <f t="shared" ref="R1986:R2049" si="63">IF(L1985&gt;20000,2,0)</f>
        <v>2</v>
      </c>
      <c r="S1986" s="3">
        <f>IF(Machine_Downtime[[#This Row],[Coolant_Temperature]]&gt;18,2,0)</f>
        <v>2</v>
      </c>
      <c r="T1986" s="3">
        <f>IF(Machine_Downtime[[#This Row],[Torque]]&gt;24,2,0)</f>
        <v>2</v>
      </c>
      <c r="U1986" s="3">
        <f>Machine_Downtime[[#This Row],[torque_risk]]+Machine_Downtime[[#This Row],[temperature_risk]]+Machine_Downtime[[#This Row],[splindle_speed_risk]]+Machine_Downtime[[#This Row],[pressure_risk]]</f>
        <v>8</v>
      </c>
      <c r="V1986" s="3" t="str">
        <f>IF(Machine_Downtime[[#This Row],[risk_score]]&gt;=5,"High",IF(Machine_Downtime[[#This Row],[risk_score]]&gt;=3,"Medium","Low"))</f>
        <v>High</v>
      </c>
    </row>
    <row r="1987" spans="1:22" x14ac:dyDescent="0.3">
      <c r="A1987" t="s">
        <v>460</v>
      </c>
      <c r="B1987" t="s">
        <v>28</v>
      </c>
      <c r="C1987" t="s">
        <v>29</v>
      </c>
      <c r="D1987" s="3">
        <v>146.64812520000001</v>
      </c>
      <c r="E1987" s="3">
        <v>3.1069600020000001</v>
      </c>
      <c r="F1987" s="3">
        <v>7.224629244</v>
      </c>
      <c r="G1987" s="3">
        <v>20.8</v>
      </c>
      <c r="H1987" s="3" t="s">
        <v>97</v>
      </c>
      <c r="I1987" s="3" t="s">
        <v>45</v>
      </c>
      <c r="J1987" s="3">
        <v>0.91200000000000003</v>
      </c>
      <c r="K1987" s="3">
        <v>27.387</v>
      </c>
      <c r="L1987" s="3">
        <v>20318</v>
      </c>
      <c r="M1987" s="3" t="s">
        <v>312</v>
      </c>
      <c r="N1987" s="3">
        <v>23.496505559999999</v>
      </c>
      <c r="O1987" s="3">
        <v>2.69</v>
      </c>
      <c r="P1987" t="s">
        <v>37</v>
      </c>
      <c r="Q1987" s="3">
        <f t="shared" si="62"/>
        <v>0</v>
      </c>
      <c r="R1987" s="3">
        <f t="shared" si="63"/>
        <v>2</v>
      </c>
      <c r="S1987" s="3">
        <f>IF(Machine_Downtime[[#This Row],[Coolant_Temperature]]&gt;18,2,0)</f>
        <v>2</v>
      </c>
      <c r="T1987" s="3">
        <f>IF(Machine_Downtime[[#This Row],[Torque]]&gt;24,2,0)</f>
        <v>0</v>
      </c>
      <c r="U1987" s="3">
        <f>Machine_Downtime[[#This Row],[torque_risk]]+Machine_Downtime[[#This Row],[temperature_risk]]+Machine_Downtime[[#This Row],[splindle_speed_risk]]+Machine_Downtime[[#This Row],[pressure_risk]]</f>
        <v>4</v>
      </c>
      <c r="V1987" s="3" t="str">
        <f>IF(Machine_Downtime[[#This Row],[risk_score]]&gt;=5,"High",IF(Machine_Downtime[[#This Row],[risk_score]]&gt;=3,"Medium","Low"))</f>
        <v>Medium</v>
      </c>
    </row>
    <row r="1988" spans="1:22" x14ac:dyDescent="0.3">
      <c r="A1988" t="s">
        <v>460</v>
      </c>
      <c r="B1988" t="s">
        <v>28</v>
      </c>
      <c r="C1988" t="s">
        <v>29</v>
      </c>
      <c r="D1988" s="3">
        <v>62.29</v>
      </c>
      <c r="E1988" s="3">
        <v>4.6807620559999998</v>
      </c>
      <c r="F1988" s="3">
        <v>6.2164623719999996</v>
      </c>
      <c r="G1988" s="3">
        <v>29.8</v>
      </c>
      <c r="H1988" s="3">
        <v>48.7</v>
      </c>
      <c r="I1988" s="3">
        <v>36.299999999999997</v>
      </c>
      <c r="J1988" s="3">
        <v>0.52200000000000002</v>
      </c>
      <c r="K1988" s="3">
        <v>22.891999999999999</v>
      </c>
      <c r="L1988" s="3">
        <v>25528</v>
      </c>
      <c r="M1988" s="3" t="s">
        <v>71</v>
      </c>
      <c r="N1988" s="3">
        <v>16.44955444</v>
      </c>
      <c r="O1988" s="3">
        <v>2.56</v>
      </c>
      <c r="P1988" t="s">
        <v>21</v>
      </c>
      <c r="Q1988" s="3">
        <f t="shared" si="62"/>
        <v>2</v>
      </c>
      <c r="R1988" s="3">
        <f t="shared" si="63"/>
        <v>2</v>
      </c>
      <c r="S1988" s="3">
        <f>IF(Machine_Downtime[[#This Row],[Coolant_Temperature]]&gt;18,2,0)</f>
        <v>2</v>
      </c>
      <c r="T1988" s="3">
        <f>IF(Machine_Downtime[[#This Row],[Torque]]&gt;24,2,0)</f>
        <v>0</v>
      </c>
      <c r="U1988" s="3">
        <f>Machine_Downtime[[#This Row],[torque_risk]]+Machine_Downtime[[#This Row],[temperature_risk]]+Machine_Downtime[[#This Row],[splindle_speed_risk]]+Machine_Downtime[[#This Row],[pressure_risk]]</f>
        <v>6</v>
      </c>
      <c r="V1988" s="3" t="str">
        <f>IF(Machine_Downtime[[#This Row],[risk_score]]&gt;=5,"High",IF(Machine_Downtime[[#This Row],[risk_score]]&gt;=3,"Medium","Low"))</f>
        <v>High</v>
      </c>
    </row>
    <row r="1989" spans="1:22" x14ac:dyDescent="0.3">
      <c r="A1989" t="s">
        <v>460</v>
      </c>
      <c r="B1989" t="s">
        <v>28</v>
      </c>
      <c r="C1989" t="s">
        <v>29</v>
      </c>
      <c r="D1989" s="3">
        <v>112.0395122</v>
      </c>
      <c r="E1989" s="3">
        <v>3.8888346930000002</v>
      </c>
      <c r="F1989" s="3">
        <v>6.0411451899999999</v>
      </c>
      <c r="G1989" s="3">
        <v>11.9</v>
      </c>
      <c r="H1989" s="3">
        <v>47.3</v>
      </c>
      <c r="I1989" s="3">
        <v>29.3</v>
      </c>
      <c r="J1989" s="3">
        <v>0.98599999999999999</v>
      </c>
      <c r="K1989" s="3">
        <v>35.843000000000004</v>
      </c>
      <c r="L1989" s="3">
        <v>20304</v>
      </c>
      <c r="M1989" s="3" t="s">
        <v>326</v>
      </c>
      <c r="N1989" s="3">
        <v>23.512706860000002</v>
      </c>
      <c r="O1989" s="3">
        <v>2.85</v>
      </c>
      <c r="P1989" t="s">
        <v>37</v>
      </c>
      <c r="Q1989" s="3">
        <f t="shared" si="62"/>
        <v>0</v>
      </c>
      <c r="R1989" s="3">
        <f t="shared" si="63"/>
        <v>2</v>
      </c>
      <c r="S1989" s="3">
        <f>IF(Machine_Downtime[[#This Row],[Coolant_Temperature]]&gt;18,2,0)</f>
        <v>0</v>
      </c>
      <c r="T1989" s="3">
        <f>IF(Machine_Downtime[[#This Row],[Torque]]&gt;24,2,0)</f>
        <v>0</v>
      </c>
      <c r="U1989" s="3">
        <f>Machine_Downtime[[#This Row],[torque_risk]]+Machine_Downtime[[#This Row],[temperature_risk]]+Machine_Downtime[[#This Row],[splindle_speed_risk]]+Machine_Downtime[[#This Row],[pressure_risk]]</f>
        <v>2</v>
      </c>
      <c r="V1989" s="3" t="str">
        <f>IF(Machine_Downtime[[#This Row],[risk_score]]&gt;=5,"High",IF(Machine_Downtime[[#This Row],[risk_score]]&gt;=3,"Medium","Low"))</f>
        <v>Low</v>
      </c>
    </row>
    <row r="1990" spans="1:22" x14ac:dyDescent="0.3">
      <c r="A1990" t="s">
        <v>460</v>
      </c>
      <c r="B1990" t="s">
        <v>23</v>
      </c>
      <c r="C1990" t="s">
        <v>24</v>
      </c>
      <c r="D1990" s="3">
        <v>76.17</v>
      </c>
      <c r="E1990" s="3">
        <v>4.6882403500000001</v>
      </c>
      <c r="F1990" s="3">
        <v>5.8778356809999996</v>
      </c>
      <c r="G1990" s="3">
        <v>24.4</v>
      </c>
      <c r="H1990" s="3">
        <v>49.9</v>
      </c>
      <c r="I1990" s="3">
        <v>29.4</v>
      </c>
      <c r="J1990" s="3">
        <v>1.2310000000000001</v>
      </c>
      <c r="K1990" s="3">
        <v>16.853999999999999</v>
      </c>
      <c r="L1990" s="3">
        <v>23432</v>
      </c>
      <c r="M1990" s="3" t="s">
        <v>215</v>
      </c>
      <c r="N1990" s="3">
        <v>25.19936659</v>
      </c>
      <c r="O1990" s="3">
        <v>2.56</v>
      </c>
      <c r="P1990" t="s">
        <v>21</v>
      </c>
      <c r="Q1990" s="3">
        <f t="shared" si="62"/>
        <v>2</v>
      </c>
      <c r="R1990" s="3">
        <f t="shared" si="63"/>
        <v>2</v>
      </c>
      <c r="S1990" s="3">
        <f>IF(Machine_Downtime[[#This Row],[Coolant_Temperature]]&gt;18,2,0)</f>
        <v>2</v>
      </c>
      <c r="T1990" s="3">
        <f>IF(Machine_Downtime[[#This Row],[Torque]]&gt;24,2,0)</f>
        <v>2</v>
      </c>
      <c r="U1990" s="3">
        <f>Machine_Downtime[[#This Row],[torque_risk]]+Machine_Downtime[[#This Row],[temperature_risk]]+Machine_Downtime[[#This Row],[splindle_speed_risk]]+Machine_Downtime[[#This Row],[pressure_risk]]</f>
        <v>8</v>
      </c>
      <c r="V1990" s="3" t="str">
        <f>IF(Machine_Downtime[[#This Row],[risk_score]]&gt;=5,"High",IF(Machine_Downtime[[#This Row],[risk_score]]&gt;=3,"Medium","Low"))</f>
        <v>High</v>
      </c>
    </row>
    <row r="1991" spans="1:22" x14ac:dyDescent="0.3">
      <c r="A1991" t="s">
        <v>460</v>
      </c>
      <c r="B1991" t="s">
        <v>28</v>
      </c>
      <c r="C1991" t="s">
        <v>29</v>
      </c>
      <c r="D1991" s="3">
        <v>86.65</v>
      </c>
      <c r="E1991" s="3">
        <v>4.685906439</v>
      </c>
      <c r="F1991" s="3">
        <v>6.1081398130000002</v>
      </c>
      <c r="G1991" s="3">
        <v>30.3</v>
      </c>
      <c r="H1991" s="3">
        <v>49.8</v>
      </c>
      <c r="I1991" s="3">
        <v>36.6</v>
      </c>
      <c r="J1991" s="3">
        <v>1.6319999999999999</v>
      </c>
      <c r="K1991" s="3">
        <v>25.434999999999999</v>
      </c>
      <c r="L1991" s="3">
        <v>20801</v>
      </c>
      <c r="M1991" s="3" t="s">
        <v>126</v>
      </c>
      <c r="N1991" s="3">
        <v>25.206019009999999</v>
      </c>
      <c r="O1991" s="3">
        <v>2.5299999999999998</v>
      </c>
      <c r="P1991" t="s">
        <v>21</v>
      </c>
      <c r="Q1991" s="3">
        <f t="shared" si="62"/>
        <v>2</v>
      </c>
      <c r="R1991" s="3">
        <f t="shared" si="63"/>
        <v>2</v>
      </c>
      <c r="S1991" s="3">
        <f>IF(Machine_Downtime[[#This Row],[Coolant_Temperature]]&gt;18,2,0)</f>
        <v>2</v>
      </c>
      <c r="T1991" s="3">
        <f>IF(Machine_Downtime[[#This Row],[Torque]]&gt;24,2,0)</f>
        <v>2</v>
      </c>
      <c r="U1991" s="3">
        <f>Machine_Downtime[[#This Row],[torque_risk]]+Machine_Downtime[[#This Row],[temperature_risk]]+Machine_Downtime[[#This Row],[splindle_speed_risk]]+Machine_Downtime[[#This Row],[pressure_risk]]</f>
        <v>8</v>
      </c>
      <c r="V1991" s="3" t="str">
        <f>IF(Machine_Downtime[[#This Row],[risk_score]]&gt;=5,"High",IF(Machine_Downtime[[#This Row],[risk_score]]&gt;=3,"Medium","Low"))</f>
        <v>High</v>
      </c>
    </row>
    <row r="1992" spans="1:22" x14ac:dyDescent="0.3">
      <c r="A1992" t="s">
        <v>460</v>
      </c>
      <c r="B1992" t="s">
        <v>17</v>
      </c>
      <c r="C1992" t="s">
        <v>18</v>
      </c>
      <c r="D1992" s="3">
        <v>149.8841764</v>
      </c>
      <c r="E1992" s="3">
        <v>3.0531488370000002</v>
      </c>
      <c r="F1992" s="3">
        <v>5.6920851380000004</v>
      </c>
      <c r="G1992" s="3">
        <v>10.6</v>
      </c>
      <c r="H1992" s="3">
        <v>49.7</v>
      </c>
      <c r="I1992" s="3">
        <v>36.299999999999997</v>
      </c>
      <c r="J1992" s="3">
        <v>1.1419999999999999</v>
      </c>
      <c r="K1992" s="3">
        <v>14.627000000000001</v>
      </c>
      <c r="L1992" s="3">
        <v>20292</v>
      </c>
      <c r="M1992" s="3" t="s">
        <v>200</v>
      </c>
      <c r="N1992" s="3">
        <v>23.526611469999999</v>
      </c>
      <c r="O1992" s="3">
        <v>2.75</v>
      </c>
      <c r="P1992" t="s">
        <v>37</v>
      </c>
      <c r="Q1992" s="3">
        <f t="shared" si="62"/>
        <v>0</v>
      </c>
      <c r="R1992" s="3">
        <f t="shared" si="63"/>
        <v>2</v>
      </c>
      <c r="S1992" s="3">
        <f>IF(Machine_Downtime[[#This Row],[Coolant_Temperature]]&gt;18,2,0)</f>
        <v>0</v>
      </c>
      <c r="T1992" s="3">
        <f>IF(Machine_Downtime[[#This Row],[Torque]]&gt;24,2,0)</f>
        <v>0</v>
      </c>
      <c r="U1992" s="3">
        <f>Machine_Downtime[[#This Row],[torque_risk]]+Machine_Downtime[[#This Row],[temperature_risk]]+Machine_Downtime[[#This Row],[splindle_speed_risk]]+Machine_Downtime[[#This Row],[pressure_risk]]</f>
        <v>2</v>
      </c>
      <c r="V1992" s="3" t="str">
        <f>IF(Machine_Downtime[[#This Row],[risk_score]]&gt;=5,"High",IF(Machine_Downtime[[#This Row],[risk_score]]&gt;=3,"Medium","Low"))</f>
        <v>Low</v>
      </c>
    </row>
    <row r="1993" spans="1:22" x14ac:dyDescent="0.3">
      <c r="A1993" t="s">
        <v>460</v>
      </c>
      <c r="B1993" t="s">
        <v>17</v>
      </c>
      <c r="C1993" t="s">
        <v>18</v>
      </c>
      <c r="D1993" s="3">
        <v>122.48050139999999</v>
      </c>
      <c r="E1993" s="3">
        <v>3.0534513780000001</v>
      </c>
      <c r="F1993" s="3">
        <v>6.2224496709999997</v>
      </c>
      <c r="G1993" s="3">
        <v>9.9</v>
      </c>
      <c r="H1993" s="3">
        <v>48.1</v>
      </c>
      <c r="I1993" s="3">
        <v>32.200000000000003</v>
      </c>
      <c r="J1993" s="3">
        <v>1.363</v>
      </c>
      <c r="K1993" s="3">
        <v>26.3</v>
      </c>
      <c r="L1993" s="3">
        <v>20402</v>
      </c>
      <c r="M1993" s="3" t="s">
        <v>166</v>
      </c>
      <c r="N1993" s="3">
        <v>23.399764730000001</v>
      </c>
      <c r="O1993" s="3">
        <v>2.97</v>
      </c>
      <c r="P1993" t="s">
        <v>37</v>
      </c>
      <c r="Q1993" s="3">
        <f t="shared" si="62"/>
        <v>0</v>
      </c>
      <c r="R1993" s="3">
        <f t="shared" si="63"/>
        <v>2</v>
      </c>
      <c r="S1993" s="3">
        <f>IF(Machine_Downtime[[#This Row],[Coolant_Temperature]]&gt;18,2,0)</f>
        <v>0</v>
      </c>
      <c r="T1993" s="3">
        <f>IF(Machine_Downtime[[#This Row],[Torque]]&gt;24,2,0)</f>
        <v>0</v>
      </c>
      <c r="U1993" s="3">
        <f>Machine_Downtime[[#This Row],[torque_risk]]+Machine_Downtime[[#This Row],[temperature_risk]]+Machine_Downtime[[#This Row],[splindle_speed_risk]]+Machine_Downtime[[#This Row],[pressure_risk]]</f>
        <v>2</v>
      </c>
      <c r="V1993" s="3" t="str">
        <f>IF(Machine_Downtime[[#This Row],[risk_score]]&gt;=5,"High",IF(Machine_Downtime[[#This Row],[risk_score]]&gt;=3,"Medium","Low"))</f>
        <v>Low</v>
      </c>
    </row>
    <row r="1994" spans="1:22" x14ac:dyDescent="0.3">
      <c r="A1994" t="s">
        <v>460</v>
      </c>
      <c r="B1994" t="s">
        <v>23</v>
      </c>
      <c r="C1994" t="s">
        <v>24</v>
      </c>
      <c r="D1994" s="3">
        <v>132.1970977</v>
      </c>
      <c r="E1994" s="3">
        <v>5.0501876829999999</v>
      </c>
      <c r="F1994" s="3">
        <v>5.9264322030000001</v>
      </c>
      <c r="G1994" s="3">
        <v>20.7</v>
      </c>
      <c r="H1994" s="3">
        <v>44.7</v>
      </c>
      <c r="I1994" s="3">
        <v>34.700000000000003</v>
      </c>
      <c r="J1994" s="3">
        <v>0.78</v>
      </c>
      <c r="K1994" s="3">
        <v>20.725000000000001</v>
      </c>
      <c r="L1994" s="3">
        <v>13272</v>
      </c>
      <c r="M1994" s="3" t="s">
        <v>294</v>
      </c>
      <c r="N1994" s="3">
        <v>23.519657110000001</v>
      </c>
      <c r="O1994" s="3">
        <v>2.02</v>
      </c>
      <c r="P1994" t="s">
        <v>37</v>
      </c>
      <c r="Q1994" s="3">
        <f t="shared" si="62"/>
        <v>0</v>
      </c>
      <c r="R1994" s="3">
        <f t="shared" si="63"/>
        <v>2</v>
      </c>
      <c r="S1994" s="3">
        <f>IF(Machine_Downtime[[#This Row],[Coolant_Temperature]]&gt;18,2,0)</f>
        <v>2</v>
      </c>
      <c r="T1994" s="3">
        <f>IF(Machine_Downtime[[#This Row],[Torque]]&gt;24,2,0)</f>
        <v>0</v>
      </c>
      <c r="U1994" s="3">
        <f>Machine_Downtime[[#This Row],[torque_risk]]+Machine_Downtime[[#This Row],[temperature_risk]]+Machine_Downtime[[#This Row],[splindle_speed_risk]]+Machine_Downtime[[#This Row],[pressure_risk]]</f>
        <v>4</v>
      </c>
      <c r="V1994" s="3" t="str">
        <f>IF(Machine_Downtime[[#This Row],[risk_score]]&gt;=5,"High",IF(Machine_Downtime[[#This Row],[risk_score]]&gt;=3,"Medium","Low"))</f>
        <v>Medium</v>
      </c>
    </row>
    <row r="1995" spans="1:22" x14ac:dyDescent="0.3">
      <c r="A1995" t="s">
        <v>460</v>
      </c>
      <c r="B1995" t="s">
        <v>23</v>
      </c>
      <c r="C1995" t="s">
        <v>24</v>
      </c>
      <c r="D1995" s="3">
        <v>83.46</v>
      </c>
      <c r="E1995" s="3">
        <v>4.6878741780000004</v>
      </c>
      <c r="F1995" s="3">
        <v>6.6829215169999996</v>
      </c>
      <c r="G1995" s="3" t="s">
        <v>50</v>
      </c>
      <c r="H1995" s="3">
        <v>44.2</v>
      </c>
      <c r="I1995" s="3">
        <v>40.5</v>
      </c>
      <c r="J1995" s="3">
        <v>1.0269999999999999</v>
      </c>
      <c r="K1995" s="3">
        <v>29.724</v>
      </c>
      <c r="L1995" s="3">
        <v>27957</v>
      </c>
      <c r="M1995" s="3" t="s">
        <v>437</v>
      </c>
      <c r="N1995" s="3">
        <v>17.899311019999999</v>
      </c>
      <c r="O1995" s="3">
        <v>2.57</v>
      </c>
      <c r="P1995" t="s">
        <v>21</v>
      </c>
      <c r="Q1995" s="3">
        <f t="shared" si="62"/>
        <v>2</v>
      </c>
      <c r="R1995" s="3">
        <f t="shared" si="63"/>
        <v>0</v>
      </c>
      <c r="S1995" s="3">
        <f>IF(Machine_Downtime[[#This Row],[Coolant_Temperature]]&gt;18,2,0)</f>
        <v>2</v>
      </c>
      <c r="T1995" s="3">
        <f>IF(Machine_Downtime[[#This Row],[Torque]]&gt;24,2,0)</f>
        <v>0</v>
      </c>
      <c r="U1995" s="3">
        <f>Machine_Downtime[[#This Row],[torque_risk]]+Machine_Downtime[[#This Row],[temperature_risk]]+Machine_Downtime[[#This Row],[splindle_speed_risk]]+Machine_Downtime[[#This Row],[pressure_risk]]</f>
        <v>4</v>
      </c>
      <c r="V1995" s="3" t="str">
        <f>IF(Machine_Downtime[[#This Row],[risk_score]]&gt;=5,"High",IF(Machine_Downtime[[#This Row],[risk_score]]&gt;=3,"Medium","Low"))</f>
        <v>Medium</v>
      </c>
    </row>
    <row r="1996" spans="1:22" x14ac:dyDescent="0.3">
      <c r="A1996" t="s">
        <v>460</v>
      </c>
      <c r="B1996" t="s">
        <v>23</v>
      </c>
      <c r="C1996" t="s">
        <v>24</v>
      </c>
      <c r="D1996" s="3">
        <v>89.4587468</v>
      </c>
      <c r="E1996" s="3">
        <v>3.1648046490000001</v>
      </c>
      <c r="F1996" s="3">
        <v>6.7185544840000002</v>
      </c>
      <c r="G1996" s="3">
        <v>20.8</v>
      </c>
      <c r="H1996" s="3">
        <v>44.7</v>
      </c>
      <c r="I1996" s="3">
        <v>33.700000000000003</v>
      </c>
      <c r="J1996" s="3">
        <v>1.1819999999999999</v>
      </c>
      <c r="K1996" s="3">
        <v>31.507000000000001</v>
      </c>
      <c r="L1996" s="3">
        <v>20337</v>
      </c>
      <c r="M1996" s="3" t="s">
        <v>71</v>
      </c>
      <c r="N1996" s="3">
        <v>23.47455377</v>
      </c>
      <c r="O1996" s="3">
        <v>2.91</v>
      </c>
      <c r="P1996" t="s">
        <v>37</v>
      </c>
      <c r="Q1996" s="3">
        <f t="shared" si="62"/>
        <v>2</v>
      </c>
      <c r="R1996" s="3">
        <f t="shared" si="63"/>
        <v>2</v>
      </c>
      <c r="S1996" s="3">
        <f>IF(Machine_Downtime[[#This Row],[Coolant_Temperature]]&gt;18,2,0)</f>
        <v>2</v>
      </c>
      <c r="T1996" s="3">
        <f>IF(Machine_Downtime[[#This Row],[Torque]]&gt;24,2,0)</f>
        <v>0</v>
      </c>
      <c r="U1996" s="3">
        <f>Machine_Downtime[[#This Row],[torque_risk]]+Machine_Downtime[[#This Row],[temperature_risk]]+Machine_Downtime[[#This Row],[splindle_speed_risk]]+Machine_Downtime[[#This Row],[pressure_risk]]</f>
        <v>6</v>
      </c>
      <c r="V1996" s="3" t="str">
        <f>IF(Machine_Downtime[[#This Row],[risk_score]]&gt;=5,"High",IF(Machine_Downtime[[#This Row],[risk_score]]&gt;=3,"Medium","Low"))</f>
        <v>High</v>
      </c>
    </row>
    <row r="1997" spans="1:22" x14ac:dyDescent="0.3">
      <c r="A1997" t="s">
        <v>460</v>
      </c>
      <c r="B1997" t="s">
        <v>28</v>
      </c>
      <c r="C1997" t="s">
        <v>29</v>
      </c>
      <c r="D1997" s="3">
        <v>132.79299510000001</v>
      </c>
      <c r="E1997" s="3">
        <v>5.071062822</v>
      </c>
      <c r="F1997" s="3">
        <v>5.8656777050000004</v>
      </c>
      <c r="G1997" s="3">
        <v>7.4</v>
      </c>
      <c r="H1997" s="3">
        <v>54.9</v>
      </c>
      <c r="I1997" s="3">
        <v>38.4</v>
      </c>
      <c r="J1997" s="3">
        <v>0.81799999999999995</v>
      </c>
      <c r="K1997" s="3">
        <v>24.834</v>
      </c>
      <c r="L1997" s="3">
        <v>20402</v>
      </c>
      <c r="M1997" s="3" t="s">
        <v>222</v>
      </c>
      <c r="N1997" s="3">
        <v>35.580333660000001</v>
      </c>
      <c r="O1997" s="3">
        <v>2.91</v>
      </c>
      <c r="P1997" t="s">
        <v>37</v>
      </c>
      <c r="Q1997" s="3">
        <f t="shared" si="62"/>
        <v>0</v>
      </c>
      <c r="R1997" s="3">
        <f t="shared" si="63"/>
        <v>2</v>
      </c>
      <c r="S1997" s="3">
        <f>IF(Machine_Downtime[[#This Row],[Coolant_Temperature]]&gt;18,2,0)</f>
        <v>0</v>
      </c>
      <c r="T1997" s="3">
        <f>IF(Machine_Downtime[[#This Row],[Torque]]&gt;24,2,0)</f>
        <v>2</v>
      </c>
      <c r="U1997" s="3">
        <f>Machine_Downtime[[#This Row],[torque_risk]]+Machine_Downtime[[#This Row],[temperature_risk]]+Machine_Downtime[[#This Row],[splindle_speed_risk]]+Machine_Downtime[[#This Row],[pressure_risk]]</f>
        <v>4</v>
      </c>
      <c r="V1997" s="3" t="str">
        <f>IF(Machine_Downtime[[#This Row],[risk_score]]&gt;=5,"High",IF(Machine_Downtime[[#This Row],[risk_score]]&gt;=3,"Medium","Low"))</f>
        <v>Medium</v>
      </c>
    </row>
    <row r="1998" spans="1:22" x14ac:dyDescent="0.3">
      <c r="A1998" t="s">
        <v>460</v>
      </c>
      <c r="B1998" t="s">
        <v>28</v>
      </c>
      <c r="C1998" t="s">
        <v>29</v>
      </c>
      <c r="D1998" s="3">
        <v>90.4587468</v>
      </c>
      <c r="E1998" s="3">
        <v>3.1069600020000001</v>
      </c>
      <c r="F1998" s="3">
        <v>7.0654090580000002</v>
      </c>
      <c r="G1998" s="3">
        <v>5.7</v>
      </c>
      <c r="H1998" s="3">
        <v>49.9</v>
      </c>
      <c r="I1998" s="3" t="s">
        <v>287</v>
      </c>
      <c r="J1998" s="3">
        <v>1.4239999999999999</v>
      </c>
      <c r="K1998" s="3">
        <v>18.603000000000002</v>
      </c>
      <c r="L1998" s="3">
        <v>20403</v>
      </c>
      <c r="M1998" s="3" t="s">
        <v>222</v>
      </c>
      <c r="N1998" s="3">
        <v>23.398617850000001</v>
      </c>
      <c r="O1998" s="3">
        <v>2.88</v>
      </c>
      <c r="P1998" t="s">
        <v>37</v>
      </c>
      <c r="Q1998" s="3">
        <f t="shared" si="62"/>
        <v>0</v>
      </c>
      <c r="R1998" s="3">
        <f t="shared" si="63"/>
        <v>2</v>
      </c>
      <c r="S1998" s="3">
        <f>IF(Machine_Downtime[[#This Row],[Coolant_Temperature]]&gt;18,2,0)</f>
        <v>0</v>
      </c>
      <c r="T1998" s="3">
        <f>IF(Machine_Downtime[[#This Row],[Torque]]&gt;24,2,0)</f>
        <v>0</v>
      </c>
      <c r="U1998" s="3">
        <f>Machine_Downtime[[#This Row],[torque_risk]]+Machine_Downtime[[#This Row],[temperature_risk]]+Machine_Downtime[[#This Row],[splindle_speed_risk]]+Machine_Downtime[[#This Row],[pressure_risk]]</f>
        <v>2</v>
      </c>
      <c r="V1998" s="3" t="str">
        <f>IF(Machine_Downtime[[#This Row],[risk_score]]&gt;=5,"High",IF(Machine_Downtime[[#This Row],[risk_score]]&gt;=3,"Medium","Low"))</f>
        <v>Low</v>
      </c>
    </row>
    <row r="1999" spans="1:22" x14ac:dyDescent="0.3">
      <c r="A1999" t="s">
        <v>460</v>
      </c>
      <c r="B1999" t="s">
        <v>28</v>
      </c>
      <c r="C1999" t="s">
        <v>29</v>
      </c>
      <c r="D1999" s="3">
        <v>55.77</v>
      </c>
      <c r="E1999" s="3">
        <v>4.7116717250000004</v>
      </c>
      <c r="F1999" s="3">
        <v>6.9591268790000003</v>
      </c>
      <c r="G1999" s="3">
        <v>25.6</v>
      </c>
      <c r="H1999" s="3">
        <v>39.6</v>
      </c>
      <c r="I1999" s="3">
        <v>34.4</v>
      </c>
      <c r="J1999" s="3">
        <v>1.0640000000000001</v>
      </c>
      <c r="K1999" s="3">
        <v>29.041</v>
      </c>
      <c r="L1999" s="3">
        <v>20504</v>
      </c>
      <c r="M1999" s="3" t="s">
        <v>68</v>
      </c>
      <c r="N1999" s="3">
        <v>15.119739300000001</v>
      </c>
      <c r="O1999" s="3">
        <v>3.91</v>
      </c>
      <c r="P1999" t="s">
        <v>21</v>
      </c>
      <c r="Q1999" s="3">
        <f t="shared" si="62"/>
        <v>2</v>
      </c>
      <c r="R1999" s="3">
        <f t="shared" si="63"/>
        <v>2</v>
      </c>
      <c r="S1999" s="3">
        <f>IF(Machine_Downtime[[#This Row],[Coolant_Temperature]]&gt;18,2,0)</f>
        <v>2</v>
      </c>
      <c r="T1999" s="3">
        <f>IF(Machine_Downtime[[#This Row],[Torque]]&gt;24,2,0)</f>
        <v>0</v>
      </c>
      <c r="U1999" s="3">
        <f>Machine_Downtime[[#This Row],[torque_risk]]+Machine_Downtime[[#This Row],[temperature_risk]]+Machine_Downtime[[#This Row],[splindle_speed_risk]]+Machine_Downtime[[#This Row],[pressure_risk]]</f>
        <v>6</v>
      </c>
      <c r="V1999" s="3" t="str">
        <f>IF(Machine_Downtime[[#This Row],[risk_score]]&gt;=5,"High",IF(Machine_Downtime[[#This Row],[risk_score]]&gt;=3,"Medium","Low"))</f>
        <v>High</v>
      </c>
    </row>
    <row r="2000" spans="1:22" x14ac:dyDescent="0.3">
      <c r="A2000" t="s">
        <v>460</v>
      </c>
      <c r="B2000" t="s">
        <v>17</v>
      </c>
      <c r="C2000" t="s">
        <v>18</v>
      </c>
      <c r="D2000" s="3">
        <v>81.138221200000004</v>
      </c>
      <c r="E2000" s="3">
        <v>3.1648046490000001</v>
      </c>
      <c r="F2000" s="3">
        <v>6.7181863819999998</v>
      </c>
      <c r="G2000" s="3">
        <v>7.4</v>
      </c>
      <c r="H2000" s="3" t="s">
        <v>177</v>
      </c>
      <c r="I2000" s="3">
        <v>32.6</v>
      </c>
      <c r="J2000" s="3">
        <v>1.2689999999999999</v>
      </c>
      <c r="K2000" s="3">
        <v>25.913</v>
      </c>
      <c r="L2000" s="3">
        <v>20286</v>
      </c>
      <c r="M2000" s="3" t="s">
        <v>140</v>
      </c>
      <c r="N2000" s="3">
        <v>23.53356995</v>
      </c>
      <c r="O2000" s="3">
        <v>1.99</v>
      </c>
      <c r="P2000" t="s">
        <v>37</v>
      </c>
      <c r="Q2000" s="3">
        <f t="shared" si="62"/>
        <v>2</v>
      </c>
      <c r="R2000" s="3">
        <f t="shared" si="63"/>
        <v>2</v>
      </c>
      <c r="S2000" s="3">
        <f>IF(Machine_Downtime[[#This Row],[Coolant_Temperature]]&gt;18,2,0)</f>
        <v>0</v>
      </c>
      <c r="T2000" s="3">
        <f>IF(Machine_Downtime[[#This Row],[Torque]]&gt;24,2,0)</f>
        <v>0</v>
      </c>
      <c r="U2000" s="3">
        <f>Machine_Downtime[[#This Row],[torque_risk]]+Machine_Downtime[[#This Row],[temperature_risk]]+Machine_Downtime[[#This Row],[splindle_speed_risk]]+Machine_Downtime[[#This Row],[pressure_risk]]</f>
        <v>4</v>
      </c>
      <c r="V2000" s="3" t="str">
        <f>IF(Machine_Downtime[[#This Row],[risk_score]]&gt;=5,"High",IF(Machine_Downtime[[#This Row],[risk_score]]&gt;=3,"Medium","Low"))</f>
        <v>Medium</v>
      </c>
    </row>
    <row r="2001" spans="1:22" x14ac:dyDescent="0.3">
      <c r="A2001" t="s">
        <v>460</v>
      </c>
      <c r="B2001" t="s">
        <v>23</v>
      </c>
      <c r="C2001" t="s">
        <v>24</v>
      </c>
      <c r="D2001" s="3">
        <v>71.040000000000006</v>
      </c>
      <c r="E2001" s="3">
        <v>5.5678565730000003</v>
      </c>
      <c r="F2001" s="3">
        <v>6.4669427190000004</v>
      </c>
      <c r="G2001" s="3">
        <v>24.4</v>
      </c>
      <c r="H2001" s="3">
        <v>47.2</v>
      </c>
      <c r="I2001" s="3">
        <v>35.299999999999997</v>
      </c>
      <c r="J2001" s="3">
        <v>1.1950000000000001</v>
      </c>
      <c r="K2001" s="3">
        <v>20.027999999999999</v>
      </c>
      <c r="L2001" s="3">
        <v>19027</v>
      </c>
      <c r="M2001" s="3" t="s">
        <v>264</v>
      </c>
      <c r="N2001" s="3">
        <v>14.109994439999999</v>
      </c>
      <c r="O2001" s="3">
        <v>3.69</v>
      </c>
      <c r="P2001" t="s">
        <v>21</v>
      </c>
      <c r="Q2001" s="3">
        <f t="shared" si="62"/>
        <v>2</v>
      </c>
      <c r="R2001" s="3">
        <f t="shared" si="63"/>
        <v>2</v>
      </c>
      <c r="S2001" s="3">
        <f>IF(Machine_Downtime[[#This Row],[Coolant_Temperature]]&gt;18,2,0)</f>
        <v>2</v>
      </c>
      <c r="T2001" s="3">
        <f>IF(Machine_Downtime[[#This Row],[Torque]]&gt;24,2,0)</f>
        <v>0</v>
      </c>
      <c r="U2001" s="3">
        <f>Machine_Downtime[[#This Row],[torque_risk]]+Machine_Downtime[[#This Row],[temperature_risk]]+Machine_Downtime[[#This Row],[splindle_speed_risk]]+Machine_Downtime[[#This Row],[pressure_risk]]</f>
        <v>6</v>
      </c>
      <c r="V2001" s="3" t="str">
        <f>IF(Machine_Downtime[[#This Row],[risk_score]]&gt;=5,"High",IF(Machine_Downtime[[#This Row],[risk_score]]&gt;=3,"Medium","Low"))</f>
        <v>High</v>
      </c>
    </row>
    <row r="2002" spans="1:22" x14ac:dyDescent="0.3">
      <c r="A2002" t="s">
        <v>460</v>
      </c>
      <c r="B2002" t="s">
        <v>23</v>
      </c>
      <c r="C2002" t="s">
        <v>24</v>
      </c>
      <c r="D2002" s="3">
        <v>175.1</v>
      </c>
      <c r="E2002" s="3">
        <v>4.6920486280000002</v>
      </c>
      <c r="F2002" s="3">
        <v>5.1518760180000003</v>
      </c>
      <c r="G2002" s="3">
        <v>28.7</v>
      </c>
      <c r="H2002" s="3">
        <v>51.4</v>
      </c>
      <c r="I2002" s="3" t="s">
        <v>212</v>
      </c>
      <c r="J2002" s="3">
        <v>1.536</v>
      </c>
      <c r="K2002" s="3">
        <v>29.388000000000002</v>
      </c>
      <c r="L2002" s="3">
        <v>23432</v>
      </c>
      <c r="M2002" s="3" t="s">
        <v>225</v>
      </c>
      <c r="N2002" s="3">
        <v>17.899311019999999</v>
      </c>
      <c r="O2002" s="3">
        <v>3.58</v>
      </c>
      <c r="P2002" t="s">
        <v>21</v>
      </c>
      <c r="Q2002" s="3">
        <f t="shared" si="62"/>
        <v>0</v>
      </c>
      <c r="R2002" s="3">
        <f t="shared" si="63"/>
        <v>0</v>
      </c>
      <c r="S2002" s="3">
        <f>IF(Machine_Downtime[[#This Row],[Coolant_Temperature]]&gt;18,2,0)</f>
        <v>2</v>
      </c>
      <c r="T2002" s="3">
        <f>IF(Machine_Downtime[[#This Row],[Torque]]&gt;24,2,0)</f>
        <v>0</v>
      </c>
      <c r="U2002" s="3">
        <f>Machine_Downtime[[#This Row],[torque_risk]]+Machine_Downtime[[#This Row],[temperature_risk]]+Machine_Downtime[[#This Row],[splindle_speed_risk]]+Machine_Downtime[[#This Row],[pressure_risk]]</f>
        <v>2</v>
      </c>
      <c r="V2002" s="3" t="str">
        <f>IF(Machine_Downtime[[#This Row],[risk_score]]&gt;=5,"High",IF(Machine_Downtime[[#This Row],[risk_score]]&gt;=3,"Medium","Low"))</f>
        <v>Low</v>
      </c>
    </row>
    <row r="2003" spans="1:22" x14ac:dyDescent="0.3">
      <c r="A2003" t="s">
        <v>460</v>
      </c>
      <c r="B2003" t="s">
        <v>23</v>
      </c>
      <c r="C2003" t="s">
        <v>24</v>
      </c>
      <c r="D2003" s="3">
        <v>50.61</v>
      </c>
      <c r="E2003" s="3">
        <v>6.8394131590000002</v>
      </c>
      <c r="F2003" s="3">
        <v>5.3055057879999996</v>
      </c>
      <c r="G2003" s="3">
        <v>26.4</v>
      </c>
      <c r="H2003" s="3">
        <v>48.5</v>
      </c>
      <c r="I2003" s="3">
        <v>37.6</v>
      </c>
      <c r="J2003" s="3">
        <v>0.40899999999999997</v>
      </c>
      <c r="K2003" s="3">
        <v>29.695</v>
      </c>
      <c r="L2003" s="3">
        <v>18935</v>
      </c>
      <c r="M2003" s="3" t="s">
        <v>131</v>
      </c>
      <c r="N2003" s="3">
        <v>15.119739300000001</v>
      </c>
      <c r="O2003" s="3">
        <v>3.55</v>
      </c>
      <c r="P2003" t="s">
        <v>21</v>
      </c>
      <c r="Q2003" s="3">
        <f t="shared" si="62"/>
        <v>2</v>
      </c>
      <c r="R2003" s="3">
        <f t="shared" si="63"/>
        <v>2</v>
      </c>
      <c r="S2003" s="3">
        <f>IF(Machine_Downtime[[#This Row],[Coolant_Temperature]]&gt;18,2,0)</f>
        <v>2</v>
      </c>
      <c r="T2003" s="3">
        <f>IF(Machine_Downtime[[#This Row],[Torque]]&gt;24,2,0)</f>
        <v>0</v>
      </c>
      <c r="U2003" s="3">
        <f>Machine_Downtime[[#This Row],[torque_risk]]+Machine_Downtime[[#This Row],[temperature_risk]]+Machine_Downtime[[#This Row],[splindle_speed_risk]]+Machine_Downtime[[#This Row],[pressure_risk]]</f>
        <v>6</v>
      </c>
      <c r="V2003" s="3" t="str">
        <f>IF(Machine_Downtime[[#This Row],[risk_score]]&gt;=5,"High",IF(Machine_Downtime[[#This Row],[risk_score]]&gt;=3,"Medium","Low"))</f>
        <v>High</v>
      </c>
    </row>
    <row r="2004" spans="1:22" x14ac:dyDescent="0.3">
      <c r="A2004" t="s">
        <v>460</v>
      </c>
      <c r="B2004" t="s">
        <v>23</v>
      </c>
      <c r="C2004" t="s">
        <v>24</v>
      </c>
      <c r="D2004" s="3">
        <v>89.59</v>
      </c>
      <c r="E2004" s="3">
        <v>4.7108472240000001</v>
      </c>
      <c r="F2004" s="3">
        <v>6.4928823590000002</v>
      </c>
      <c r="G2004" s="3">
        <v>25.6</v>
      </c>
      <c r="H2004" s="3">
        <v>53.7</v>
      </c>
      <c r="I2004" s="3">
        <v>28.3</v>
      </c>
      <c r="J2004" s="3">
        <v>0.98799999999999999</v>
      </c>
      <c r="K2004" s="3">
        <v>22.527999999999999</v>
      </c>
      <c r="L2004" s="3">
        <v>26526</v>
      </c>
      <c r="M2004" s="3" t="s">
        <v>168</v>
      </c>
      <c r="N2004" s="3">
        <v>25.0868103</v>
      </c>
      <c r="O2004" s="3">
        <v>2.64</v>
      </c>
      <c r="P2004" t="s">
        <v>21</v>
      </c>
      <c r="Q2004" s="3">
        <f t="shared" si="62"/>
        <v>2</v>
      </c>
      <c r="R2004" s="3">
        <f t="shared" si="63"/>
        <v>0</v>
      </c>
      <c r="S2004" s="3">
        <f>IF(Machine_Downtime[[#This Row],[Coolant_Temperature]]&gt;18,2,0)</f>
        <v>2</v>
      </c>
      <c r="T2004" s="3">
        <f>IF(Machine_Downtime[[#This Row],[Torque]]&gt;24,2,0)</f>
        <v>2</v>
      </c>
      <c r="U2004" s="3">
        <f>Machine_Downtime[[#This Row],[torque_risk]]+Machine_Downtime[[#This Row],[temperature_risk]]+Machine_Downtime[[#This Row],[splindle_speed_risk]]+Machine_Downtime[[#This Row],[pressure_risk]]</f>
        <v>6</v>
      </c>
      <c r="V2004" s="3" t="str">
        <f>IF(Machine_Downtime[[#This Row],[risk_score]]&gt;=5,"High",IF(Machine_Downtime[[#This Row],[risk_score]]&gt;=3,"Medium","Low"))</f>
        <v>High</v>
      </c>
    </row>
    <row r="2005" spans="1:22" x14ac:dyDescent="0.3">
      <c r="A2005" t="s">
        <v>460</v>
      </c>
      <c r="B2005" t="s">
        <v>17</v>
      </c>
      <c r="C2005" t="s">
        <v>18</v>
      </c>
      <c r="D2005" s="3">
        <v>125.64668039999999</v>
      </c>
      <c r="E2005" s="3">
        <v>5.0703349109999998</v>
      </c>
      <c r="F2005" s="3">
        <v>6.0749551759999996</v>
      </c>
      <c r="G2005" s="3">
        <v>11.9</v>
      </c>
      <c r="H2005" s="3">
        <v>51.5</v>
      </c>
      <c r="I2005" s="3">
        <v>34.1</v>
      </c>
      <c r="J2005" s="3">
        <v>0.60399999999999998</v>
      </c>
      <c r="K2005" s="3">
        <v>3.4689999999999999</v>
      </c>
      <c r="L2005" s="3">
        <v>14266</v>
      </c>
      <c r="M2005" s="3" t="s">
        <v>64</v>
      </c>
      <c r="N2005" s="3">
        <v>23.40779603</v>
      </c>
      <c r="O2005" s="3">
        <v>2.88</v>
      </c>
      <c r="P2005" t="s">
        <v>37</v>
      </c>
      <c r="Q2005" s="3">
        <f t="shared" si="62"/>
        <v>0</v>
      </c>
      <c r="R2005" s="3">
        <f t="shared" si="63"/>
        <v>2</v>
      </c>
      <c r="S2005" s="3">
        <f>IF(Machine_Downtime[[#This Row],[Coolant_Temperature]]&gt;18,2,0)</f>
        <v>0</v>
      </c>
      <c r="T2005" s="3">
        <f>IF(Machine_Downtime[[#This Row],[Torque]]&gt;24,2,0)</f>
        <v>0</v>
      </c>
      <c r="U2005" s="3">
        <f>Machine_Downtime[[#This Row],[torque_risk]]+Machine_Downtime[[#This Row],[temperature_risk]]+Machine_Downtime[[#This Row],[splindle_speed_risk]]+Machine_Downtime[[#This Row],[pressure_risk]]</f>
        <v>2</v>
      </c>
      <c r="V2005" s="3" t="str">
        <f>IF(Machine_Downtime[[#This Row],[risk_score]]&gt;=5,"High",IF(Machine_Downtime[[#This Row],[risk_score]]&gt;=3,"Medium","Low"))</f>
        <v>Low</v>
      </c>
    </row>
    <row r="2006" spans="1:22" x14ac:dyDescent="0.3">
      <c r="A2006" t="s">
        <v>460</v>
      </c>
      <c r="B2006" t="s">
        <v>17</v>
      </c>
      <c r="C2006" t="s">
        <v>18</v>
      </c>
      <c r="D2006" s="3">
        <v>55.57</v>
      </c>
      <c r="E2006" s="3">
        <v>4.6827587380000004</v>
      </c>
      <c r="F2006" s="3">
        <v>6.0439852619999996</v>
      </c>
      <c r="G2006" s="3">
        <v>26.4</v>
      </c>
      <c r="H2006" s="3">
        <v>52.9</v>
      </c>
      <c r="I2006" s="3">
        <v>29.7</v>
      </c>
      <c r="J2006" s="3">
        <v>0.96899999999999997</v>
      </c>
      <c r="K2006" s="3">
        <v>30.294</v>
      </c>
      <c r="L2006" s="3">
        <v>26526</v>
      </c>
      <c r="M2006" s="3" t="s">
        <v>117</v>
      </c>
      <c r="N2006" s="3">
        <v>25.214006550000001</v>
      </c>
      <c r="O2006" s="3">
        <v>2.72</v>
      </c>
      <c r="P2006" t="s">
        <v>21</v>
      </c>
      <c r="Q2006" s="3">
        <f t="shared" si="62"/>
        <v>2</v>
      </c>
      <c r="R2006" s="3">
        <f t="shared" si="63"/>
        <v>0</v>
      </c>
      <c r="S2006" s="3">
        <f>IF(Machine_Downtime[[#This Row],[Coolant_Temperature]]&gt;18,2,0)</f>
        <v>2</v>
      </c>
      <c r="T2006" s="3">
        <f>IF(Machine_Downtime[[#This Row],[Torque]]&gt;24,2,0)</f>
        <v>2</v>
      </c>
      <c r="U2006" s="3">
        <f>Machine_Downtime[[#This Row],[torque_risk]]+Machine_Downtime[[#This Row],[temperature_risk]]+Machine_Downtime[[#This Row],[splindle_speed_risk]]+Machine_Downtime[[#This Row],[pressure_risk]]</f>
        <v>6</v>
      </c>
      <c r="V2006" s="3" t="str">
        <f>IF(Machine_Downtime[[#This Row],[risk_score]]&gt;=5,"High",IF(Machine_Downtime[[#This Row],[risk_score]]&gt;=3,"Medium","Low"))</f>
        <v>High</v>
      </c>
    </row>
    <row r="2007" spans="1:22" x14ac:dyDescent="0.3">
      <c r="A2007" t="s">
        <v>460</v>
      </c>
      <c r="B2007" t="s">
        <v>17</v>
      </c>
      <c r="C2007" t="s">
        <v>18</v>
      </c>
      <c r="D2007" s="3">
        <v>89.4587468</v>
      </c>
      <c r="E2007" s="3">
        <v>3.0531488370000002</v>
      </c>
      <c r="F2007" s="3">
        <v>6.8556720970000002</v>
      </c>
      <c r="G2007" s="3">
        <v>4.5</v>
      </c>
      <c r="H2007" s="3" t="s">
        <v>130</v>
      </c>
      <c r="I2007" s="3">
        <v>35.1</v>
      </c>
      <c r="J2007" s="3">
        <v>1.3919999999999999</v>
      </c>
      <c r="K2007" s="3">
        <v>30.55</v>
      </c>
      <c r="L2007" s="3">
        <v>16198</v>
      </c>
      <c r="M2007" s="3" t="s">
        <v>20</v>
      </c>
      <c r="N2007" s="3">
        <v>34.973004189999997</v>
      </c>
      <c r="O2007" s="3" t="s">
        <v>115</v>
      </c>
      <c r="P2007" t="s">
        <v>37</v>
      </c>
      <c r="Q2007" s="3">
        <f t="shared" si="62"/>
        <v>2</v>
      </c>
      <c r="R2007" s="3">
        <f t="shared" si="63"/>
        <v>2</v>
      </c>
      <c r="S2007" s="3">
        <f>IF(Machine_Downtime[[#This Row],[Coolant_Temperature]]&gt;18,2,0)</f>
        <v>0</v>
      </c>
      <c r="T2007" s="3">
        <f>IF(Machine_Downtime[[#This Row],[Torque]]&gt;24,2,0)</f>
        <v>2</v>
      </c>
      <c r="U2007" s="3">
        <f>Machine_Downtime[[#This Row],[torque_risk]]+Machine_Downtime[[#This Row],[temperature_risk]]+Machine_Downtime[[#This Row],[splindle_speed_risk]]+Machine_Downtime[[#This Row],[pressure_risk]]</f>
        <v>6</v>
      </c>
      <c r="V2007" s="3" t="str">
        <f>IF(Machine_Downtime[[#This Row],[risk_score]]&gt;=5,"High",IF(Machine_Downtime[[#This Row],[risk_score]]&gt;=3,"Medium","Low"))</f>
        <v>High</v>
      </c>
    </row>
    <row r="2008" spans="1:22" x14ac:dyDescent="0.3">
      <c r="A2008" t="s">
        <v>460</v>
      </c>
      <c r="B2008" t="s">
        <v>17</v>
      </c>
      <c r="C2008" t="s">
        <v>18</v>
      </c>
      <c r="D2008" s="3">
        <v>70.209999999999994</v>
      </c>
      <c r="E2008" s="3">
        <v>4.6903957280000004</v>
      </c>
      <c r="F2008" s="3">
        <v>6.851191289</v>
      </c>
      <c r="G2008" s="3">
        <v>24.4</v>
      </c>
      <c r="H2008" s="3">
        <v>50.1</v>
      </c>
      <c r="I2008" s="3">
        <v>41.4</v>
      </c>
      <c r="J2008" s="3">
        <v>0.70699999999999996</v>
      </c>
      <c r="K2008" s="3">
        <v>23.254000000000001</v>
      </c>
      <c r="L2008" s="3">
        <v>20801</v>
      </c>
      <c r="M2008" s="3" t="s">
        <v>111</v>
      </c>
      <c r="N2008" s="3">
        <v>25.188730020000001</v>
      </c>
      <c r="O2008" s="3">
        <v>2.59</v>
      </c>
      <c r="P2008" t="s">
        <v>21</v>
      </c>
      <c r="Q2008" s="3">
        <f t="shared" si="62"/>
        <v>2</v>
      </c>
      <c r="R2008" s="3">
        <f t="shared" si="63"/>
        <v>0</v>
      </c>
      <c r="S2008" s="3">
        <f>IF(Machine_Downtime[[#This Row],[Coolant_Temperature]]&gt;18,2,0)</f>
        <v>2</v>
      </c>
      <c r="T2008" s="3">
        <f>IF(Machine_Downtime[[#This Row],[Torque]]&gt;24,2,0)</f>
        <v>2</v>
      </c>
      <c r="U2008" s="3">
        <f>Machine_Downtime[[#This Row],[torque_risk]]+Machine_Downtime[[#This Row],[temperature_risk]]+Machine_Downtime[[#This Row],[splindle_speed_risk]]+Machine_Downtime[[#This Row],[pressure_risk]]</f>
        <v>6</v>
      </c>
      <c r="V2008" s="3" t="str">
        <f>IF(Machine_Downtime[[#This Row],[risk_score]]&gt;=5,"High",IF(Machine_Downtime[[#This Row],[risk_score]]&gt;=3,"Medium","Low"))</f>
        <v>High</v>
      </c>
    </row>
    <row r="2009" spans="1:22" x14ac:dyDescent="0.3">
      <c r="A2009" t="s">
        <v>460</v>
      </c>
      <c r="B2009" t="s">
        <v>17</v>
      </c>
      <c r="C2009" t="s">
        <v>18</v>
      </c>
      <c r="D2009" s="3">
        <v>85.36</v>
      </c>
      <c r="E2009" s="3">
        <v>4.6812365820000004</v>
      </c>
      <c r="F2009" s="3">
        <v>6.4348324379999999</v>
      </c>
      <c r="G2009" s="3">
        <v>28.7</v>
      </c>
      <c r="H2009" s="3">
        <v>47.8</v>
      </c>
      <c r="I2009" s="3">
        <v>37.5</v>
      </c>
      <c r="J2009" s="3">
        <v>0.752</v>
      </c>
      <c r="K2009" s="3">
        <v>33.198999999999998</v>
      </c>
      <c r="L2009" s="3">
        <v>27957</v>
      </c>
      <c r="M2009" s="3" t="s">
        <v>259</v>
      </c>
      <c r="N2009" s="3">
        <v>17.899311019999999</v>
      </c>
      <c r="O2009" s="3">
        <v>2.69</v>
      </c>
      <c r="P2009" t="s">
        <v>21</v>
      </c>
      <c r="Q2009" s="3">
        <f t="shared" si="62"/>
        <v>2</v>
      </c>
      <c r="R2009" s="3">
        <f t="shared" si="63"/>
        <v>2</v>
      </c>
      <c r="S2009" s="3">
        <f>IF(Machine_Downtime[[#This Row],[Coolant_Temperature]]&gt;18,2,0)</f>
        <v>2</v>
      </c>
      <c r="T2009" s="3">
        <f>IF(Machine_Downtime[[#This Row],[Torque]]&gt;24,2,0)</f>
        <v>0</v>
      </c>
      <c r="U2009" s="3">
        <f>Machine_Downtime[[#This Row],[torque_risk]]+Machine_Downtime[[#This Row],[temperature_risk]]+Machine_Downtime[[#This Row],[splindle_speed_risk]]+Machine_Downtime[[#This Row],[pressure_risk]]</f>
        <v>6</v>
      </c>
      <c r="V2009" s="3" t="str">
        <f>IF(Machine_Downtime[[#This Row],[risk_score]]&gt;=5,"High",IF(Machine_Downtime[[#This Row],[risk_score]]&gt;=3,"Medium","Low"))</f>
        <v>High</v>
      </c>
    </row>
    <row r="2010" spans="1:22" x14ac:dyDescent="0.3">
      <c r="A2010" t="s">
        <v>460</v>
      </c>
      <c r="B2010" t="s">
        <v>23</v>
      </c>
      <c r="C2010" t="s">
        <v>24</v>
      </c>
      <c r="D2010" s="3">
        <v>88.279134229999997</v>
      </c>
      <c r="E2010" s="3">
        <v>3.0534513780000001</v>
      </c>
      <c r="F2010" s="3">
        <v>6.3016516640000004</v>
      </c>
      <c r="G2010" s="3">
        <v>12.2</v>
      </c>
      <c r="H2010" s="3">
        <v>44.7</v>
      </c>
      <c r="I2010" s="3">
        <v>33.5</v>
      </c>
      <c r="J2010" s="3">
        <v>0.70599999999999996</v>
      </c>
      <c r="K2010" s="3">
        <v>13.829000000000001</v>
      </c>
      <c r="L2010" s="3">
        <v>15217</v>
      </c>
      <c r="M2010" s="3" t="s">
        <v>103</v>
      </c>
      <c r="N2010" s="3">
        <v>33.923365019999999</v>
      </c>
      <c r="O2010" s="3">
        <v>2.94</v>
      </c>
      <c r="P2010" t="s">
        <v>37</v>
      </c>
      <c r="Q2010" s="3">
        <f t="shared" si="62"/>
        <v>2</v>
      </c>
      <c r="R2010" s="3">
        <f t="shared" si="63"/>
        <v>2</v>
      </c>
      <c r="S2010" s="3">
        <f>IF(Machine_Downtime[[#This Row],[Coolant_Temperature]]&gt;18,2,0)</f>
        <v>0</v>
      </c>
      <c r="T2010" s="3">
        <f>IF(Machine_Downtime[[#This Row],[Torque]]&gt;24,2,0)</f>
        <v>2</v>
      </c>
      <c r="U2010" s="3">
        <f>Machine_Downtime[[#This Row],[torque_risk]]+Machine_Downtime[[#This Row],[temperature_risk]]+Machine_Downtime[[#This Row],[splindle_speed_risk]]+Machine_Downtime[[#This Row],[pressure_risk]]</f>
        <v>6</v>
      </c>
      <c r="V2010" s="3" t="str">
        <f>IF(Machine_Downtime[[#This Row],[risk_score]]&gt;=5,"High",IF(Machine_Downtime[[#This Row],[risk_score]]&gt;=3,"Medium","Low"))</f>
        <v>High</v>
      </c>
    </row>
    <row r="2011" spans="1:22" x14ac:dyDescent="0.3">
      <c r="A2011" t="s">
        <v>460</v>
      </c>
      <c r="B2011" t="s">
        <v>28</v>
      </c>
      <c r="C2011" t="s">
        <v>29</v>
      </c>
      <c r="D2011" s="3">
        <v>98.7</v>
      </c>
      <c r="E2011" s="3">
        <v>6.863944117</v>
      </c>
      <c r="F2011" s="3">
        <v>6.957721544</v>
      </c>
      <c r="G2011" s="3">
        <v>26.5</v>
      </c>
      <c r="H2011" s="3">
        <v>48.8</v>
      </c>
      <c r="I2011" s="3" t="s">
        <v>61</v>
      </c>
      <c r="J2011" s="3">
        <v>1.923</v>
      </c>
      <c r="K2011" s="3">
        <v>34.869999999999997</v>
      </c>
      <c r="L2011" s="3">
        <v>18948</v>
      </c>
      <c r="M2011" s="3" t="s">
        <v>57</v>
      </c>
      <c r="N2011" s="3">
        <v>16.44955444</v>
      </c>
      <c r="O2011" s="3">
        <v>3.55</v>
      </c>
      <c r="P2011" t="s">
        <v>21</v>
      </c>
      <c r="Q2011" s="3">
        <f t="shared" si="62"/>
        <v>0</v>
      </c>
      <c r="R2011" s="3">
        <f t="shared" si="63"/>
        <v>0</v>
      </c>
      <c r="S2011" s="3">
        <f>IF(Machine_Downtime[[#This Row],[Coolant_Temperature]]&gt;18,2,0)</f>
        <v>2</v>
      </c>
      <c r="T2011" s="3">
        <f>IF(Machine_Downtime[[#This Row],[Torque]]&gt;24,2,0)</f>
        <v>0</v>
      </c>
      <c r="U2011" s="3">
        <f>Machine_Downtime[[#This Row],[torque_risk]]+Machine_Downtime[[#This Row],[temperature_risk]]+Machine_Downtime[[#This Row],[splindle_speed_risk]]+Machine_Downtime[[#This Row],[pressure_risk]]</f>
        <v>2</v>
      </c>
      <c r="V2011" s="3" t="str">
        <f>IF(Machine_Downtime[[#This Row],[risk_score]]&gt;=5,"High",IF(Machine_Downtime[[#This Row],[risk_score]]&gt;=3,"Medium","Low"))</f>
        <v>Low</v>
      </c>
    </row>
    <row r="2012" spans="1:22" x14ac:dyDescent="0.3">
      <c r="A2012" t="s">
        <v>460</v>
      </c>
      <c r="B2012" t="s">
        <v>23</v>
      </c>
      <c r="C2012" t="s">
        <v>24</v>
      </c>
      <c r="D2012" s="3">
        <v>139.34</v>
      </c>
      <c r="E2012" s="3">
        <v>4.8425205299999998</v>
      </c>
      <c r="F2012" s="3">
        <v>6.3748649689999999</v>
      </c>
      <c r="G2012" s="3">
        <v>9.3000000000000007</v>
      </c>
      <c r="H2012" s="3">
        <v>48.5</v>
      </c>
      <c r="I2012" s="3" t="s">
        <v>109</v>
      </c>
      <c r="J2012" s="3">
        <v>0.95099999999999996</v>
      </c>
      <c r="K2012" s="3">
        <v>29.074000000000002</v>
      </c>
      <c r="L2012" s="3">
        <v>27957</v>
      </c>
      <c r="M2012" s="3" t="s">
        <v>183</v>
      </c>
      <c r="N2012" s="3">
        <v>15.900716149999999</v>
      </c>
      <c r="O2012" s="3">
        <v>3.59</v>
      </c>
      <c r="P2012" t="s">
        <v>21</v>
      </c>
      <c r="Q2012" s="3">
        <f t="shared" si="62"/>
        <v>0</v>
      </c>
      <c r="R2012" s="3">
        <f t="shared" si="63"/>
        <v>0</v>
      </c>
      <c r="S2012" s="3">
        <f>IF(Machine_Downtime[[#This Row],[Coolant_Temperature]]&gt;18,2,0)</f>
        <v>0</v>
      </c>
      <c r="T2012" s="3">
        <f>IF(Machine_Downtime[[#This Row],[Torque]]&gt;24,2,0)</f>
        <v>0</v>
      </c>
      <c r="U2012" s="3">
        <f>Machine_Downtime[[#This Row],[torque_risk]]+Machine_Downtime[[#This Row],[temperature_risk]]+Machine_Downtime[[#This Row],[splindle_speed_risk]]+Machine_Downtime[[#This Row],[pressure_risk]]</f>
        <v>0</v>
      </c>
      <c r="V2012" s="3" t="str">
        <f>IF(Machine_Downtime[[#This Row],[risk_score]]&gt;=5,"High",IF(Machine_Downtime[[#This Row],[risk_score]]&gt;=3,"Medium","Low"))</f>
        <v>Low</v>
      </c>
    </row>
    <row r="2013" spans="1:22" x14ac:dyDescent="0.3">
      <c r="A2013" t="s">
        <v>460</v>
      </c>
      <c r="B2013" t="s">
        <v>17</v>
      </c>
      <c r="C2013" t="s">
        <v>18</v>
      </c>
      <c r="D2013" s="3">
        <v>82.52</v>
      </c>
      <c r="E2013" s="3">
        <v>4.6803460000000001</v>
      </c>
      <c r="F2013" s="3">
        <v>6.6053782280000002</v>
      </c>
      <c r="G2013" s="3">
        <v>25.6</v>
      </c>
      <c r="H2013" s="3">
        <v>44.6</v>
      </c>
      <c r="I2013" s="3">
        <v>35.799999999999997</v>
      </c>
      <c r="J2013" s="3">
        <v>0.81200000000000006</v>
      </c>
      <c r="K2013" s="3">
        <v>24.097999999999999</v>
      </c>
      <c r="L2013" s="3">
        <v>25528</v>
      </c>
      <c r="M2013" s="3" t="s">
        <v>132</v>
      </c>
      <c r="N2013" s="3">
        <v>25.221999149999998</v>
      </c>
      <c r="O2013" s="3">
        <v>2.79</v>
      </c>
      <c r="P2013" t="s">
        <v>21</v>
      </c>
      <c r="Q2013" s="3">
        <f t="shared" si="62"/>
        <v>2</v>
      </c>
      <c r="R2013" s="3">
        <f t="shared" si="63"/>
        <v>2</v>
      </c>
      <c r="S2013" s="3">
        <f>IF(Machine_Downtime[[#This Row],[Coolant_Temperature]]&gt;18,2,0)</f>
        <v>2</v>
      </c>
      <c r="T2013" s="3">
        <f>IF(Machine_Downtime[[#This Row],[Torque]]&gt;24,2,0)</f>
        <v>2</v>
      </c>
      <c r="U2013" s="3">
        <f>Machine_Downtime[[#This Row],[torque_risk]]+Machine_Downtime[[#This Row],[temperature_risk]]+Machine_Downtime[[#This Row],[splindle_speed_risk]]+Machine_Downtime[[#This Row],[pressure_risk]]</f>
        <v>8</v>
      </c>
      <c r="V2013" s="3" t="str">
        <f>IF(Machine_Downtime[[#This Row],[risk_score]]&gt;=5,"High",IF(Machine_Downtime[[#This Row],[risk_score]]&gt;=3,"Medium","Low"))</f>
        <v>High</v>
      </c>
    </row>
    <row r="2014" spans="1:22" x14ac:dyDescent="0.3">
      <c r="A2014" t="s">
        <v>460</v>
      </c>
      <c r="B2014" t="s">
        <v>17</v>
      </c>
      <c r="C2014" t="s">
        <v>18</v>
      </c>
      <c r="D2014" s="3">
        <v>64.55</v>
      </c>
      <c r="E2014" s="3">
        <v>4.689520044</v>
      </c>
      <c r="F2014" s="3">
        <v>6.6342121189999999</v>
      </c>
      <c r="G2014" s="3">
        <v>24.4</v>
      </c>
      <c r="H2014" s="3">
        <v>41.7</v>
      </c>
      <c r="I2014" s="3">
        <v>23.5</v>
      </c>
      <c r="J2014" s="3">
        <v>1.4670000000000001</v>
      </c>
      <c r="K2014" s="3">
        <v>31.143000000000001</v>
      </c>
      <c r="L2014" s="3">
        <v>17919</v>
      </c>
      <c r="M2014" s="3" t="s">
        <v>231</v>
      </c>
      <c r="N2014" s="3">
        <v>25.191388320000001</v>
      </c>
      <c r="O2014" s="3">
        <v>2.73</v>
      </c>
      <c r="P2014" t="s">
        <v>21</v>
      </c>
      <c r="Q2014" s="3">
        <f t="shared" si="62"/>
        <v>2</v>
      </c>
      <c r="R2014" s="3">
        <f t="shared" si="63"/>
        <v>2</v>
      </c>
      <c r="S2014" s="3">
        <f>IF(Machine_Downtime[[#This Row],[Coolant_Temperature]]&gt;18,2,0)</f>
        <v>2</v>
      </c>
      <c r="T2014" s="3">
        <f>IF(Machine_Downtime[[#This Row],[Torque]]&gt;24,2,0)</f>
        <v>2</v>
      </c>
      <c r="U2014" s="3">
        <f>Machine_Downtime[[#This Row],[torque_risk]]+Machine_Downtime[[#This Row],[temperature_risk]]+Machine_Downtime[[#This Row],[splindle_speed_risk]]+Machine_Downtime[[#This Row],[pressure_risk]]</f>
        <v>8</v>
      </c>
      <c r="V2014" s="3" t="str">
        <f>IF(Machine_Downtime[[#This Row],[risk_score]]&gt;=5,"High",IF(Machine_Downtime[[#This Row],[risk_score]]&gt;=3,"Medium","Low"))</f>
        <v>High</v>
      </c>
    </row>
    <row r="2015" spans="1:22" x14ac:dyDescent="0.3">
      <c r="A2015" t="s">
        <v>460</v>
      </c>
      <c r="B2015" t="s">
        <v>17</v>
      </c>
      <c r="C2015" t="s">
        <v>18</v>
      </c>
      <c r="D2015" s="3">
        <v>88.56</v>
      </c>
      <c r="E2015" s="3">
        <v>4.7315315489999996</v>
      </c>
      <c r="F2015" s="3">
        <v>6.3848509330000001</v>
      </c>
      <c r="G2015" s="3">
        <v>30.3</v>
      </c>
      <c r="H2015" s="3" t="s">
        <v>192</v>
      </c>
      <c r="I2015" s="3">
        <v>31.5</v>
      </c>
      <c r="J2015" s="3">
        <v>1.7809999999999999</v>
      </c>
      <c r="K2015" s="3">
        <v>23.896000000000001</v>
      </c>
      <c r="L2015" s="3">
        <v>27957</v>
      </c>
      <c r="M2015" s="3" t="s">
        <v>174</v>
      </c>
      <c r="N2015" s="3">
        <v>24.997486649999999</v>
      </c>
      <c r="O2015" s="3">
        <v>2.78</v>
      </c>
      <c r="P2015" t="s">
        <v>21</v>
      </c>
      <c r="Q2015" s="3">
        <f t="shared" si="62"/>
        <v>2</v>
      </c>
      <c r="R2015" s="3">
        <f t="shared" si="63"/>
        <v>0</v>
      </c>
      <c r="S2015" s="3">
        <f>IF(Machine_Downtime[[#This Row],[Coolant_Temperature]]&gt;18,2,0)</f>
        <v>2</v>
      </c>
      <c r="T2015" s="3">
        <f>IF(Machine_Downtime[[#This Row],[Torque]]&gt;24,2,0)</f>
        <v>2</v>
      </c>
      <c r="U2015" s="3">
        <f>Machine_Downtime[[#This Row],[torque_risk]]+Machine_Downtime[[#This Row],[temperature_risk]]+Machine_Downtime[[#This Row],[splindle_speed_risk]]+Machine_Downtime[[#This Row],[pressure_risk]]</f>
        <v>6</v>
      </c>
      <c r="V2015" s="3" t="str">
        <f>IF(Machine_Downtime[[#This Row],[risk_score]]&gt;=5,"High",IF(Machine_Downtime[[#This Row],[risk_score]]&gt;=3,"Medium","Low"))</f>
        <v>High</v>
      </c>
    </row>
    <row r="2016" spans="1:22" x14ac:dyDescent="0.3">
      <c r="A2016" t="s">
        <v>460</v>
      </c>
      <c r="B2016" t="s">
        <v>28</v>
      </c>
      <c r="C2016" t="s">
        <v>29</v>
      </c>
      <c r="D2016" s="3">
        <v>67.58</v>
      </c>
      <c r="E2016" s="3">
        <v>4.6950677629999999</v>
      </c>
      <c r="F2016" s="3">
        <v>7.1426033220000003</v>
      </c>
      <c r="G2016" s="3">
        <v>29.8</v>
      </c>
      <c r="H2016" s="3">
        <v>50.4</v>
      </c>
      <c r="I2016" s="3" t="s">
        <v>97</v>
      </c>
      <c r="J2016" s="3">
        <v>0.90700000000000003</v>
      </c>
      <c r="K2016" s="3">
        <v>25.245999999999999</v>
      </c>
      <c r="L2016" s="3">
        <v>21951</v>
      </c>
      <c r="M2016" s="3" t="s">
        <v>107</v>
      </c>
      <c r="N2016" s="3">
        <v>25.180758480000001</v>
      </c>
      <c r="O2016" s="3">
        <v>2.68</v>
      </c>
      <c r="P2016" t="s">
        <v>21</v>
      </c>
      <c r="Q2016" s="3">
        <f t="shared" si="62"/>
        <v>2</v>
      </c>
      <c r="R2016" s="3">
        <f t="shared" si="63"/>
        <v>2</v>
      </c>
      <c r="S2016" s="3">
        <f>IF(Machine_Downtime[[#This Row],[Coolant_Temperature]]&gt;18,2,0)</f>
        <v>2</v>
      </c>
      <c r="T2016" s="3">
        <f>IF(Machine_Downtime[[#This Row],[Torque]]&gt;24,2,0)</f>
        <v>2</v>
      </c>
      <c r="U2016" s="3">
        <f>Machine_Downtime[[#This Row],[torque_risk]]+Machine_Downtime[[#This Row],[temperature_risk]]+Machine_Downtime[[#This Row],[splindle_speed_risk]]+Machine_Downtime[[#This Row],[pressure_risk]]</f>
        <v>8</v>
      </c>
      <c r="V2016" s="3" t="str">
        <f>IF(Machine_Downtime[[#This Row],[risk_score]]&gt;=5,"High",IF(Machine_Downtime[[#This Row],[risk_score]]&gt;=3,"Medium","Low"))</f>
        <v>High</v>
      </c>
    </row>
    <row r="2017" spans="1:22" x14ac:dyDescent="0.3">
      <c r="A2017" t="s">
        <v>460</v>
      </c>
      <c r="B2017" t="s">
        <v>17</v>
      </c>
      <c r="C2017" t="s">
        <v>18</v>
      </c>
      <c r="D2017" s="3">
        <v>80.27</v>
      </c>
      <c r="E2017" s="3">
        <v>4.6914336160000003</v>
      </c>
      <c r="F2017" s="3">
        <v>6.5448882920000004</v>
      </c>
      <c r="G2017" s="3">
        <v>10.5</v>
      </c>
      <c r="H2017" s="3">
        <v>42.9</v>
      </c>
      <c r="I2017" s="3" t="s">
        <v>121</v>
      </c>
      <c r="J2017" s="3">
        <v>1.7769999999999999</v>
      </c>
      <c r="K2017" s="3">
        <v>27.88</v>
      </c>
      <c r="L2017" s="3">
        <v>18954</v>
      </c>
      <c r="M2017" s="3" t="s">
        <v>90</v>
      </c>
      <c r="N2017" s="3">
        <v>16.44955444</v>
      </c>
      <c r="O2017" s="3">
        <v>3.49</v>
      </c>
      <c r="P2017" t="s">
        <v>21</v>
      </c>
      <c r="Q2017" s="3">
        <f t="shared" si="62"/>
        <v>2</v>
      </c>
      <c r="R2017" s="3">
        <f t="shared" si="63"/>
        <v>2</v>
      </c>
      <c r="S2017" s="3">
        <f>IF(Machine_Downtime[[#This Row],[Coolant_Temperature]]&gt;18,2,0)</f>
        <v>0</v>
      </c>
      <c r="T2017" s="3">
        <f>IF(Machine_Downtime[[#This Row],[Torque]]&gt;24,2,0)</f>
        <v>0</v>
      </c>
      <c r="U2017" s="3">
        <f>Machine_Downtime[[#This Row],[torque_risk]]+Machine_Downtime[[#This Row],[temperature_risk]]+Machine_Downtime[[#This Row],[splindle_speed_risk]]+Machine_Downtime[[#This Row],[pressure_risk]]</f>
        <v>4</v>
      </c>
      <c r="V2017" s="3" t="str">
        <f>IF(Machine_Downtime[[#This Row],[risk_score]]&gt;=5,"High",IF(Machine_Downtime[[#This Row],[risk_score]]&gt;=3,"Medium","Low"))</f>
        <v>Medium</v>
      </c>
    </row>
    <row r="2018" spans="1:22" x14ac:dyDescent="0.3">
      <c r="A2018" t="s">
        <v>461</v>
      </c>
      <c r="B2018" t="s">
        <v>28</v>
      </c>
      <c r="C2018" t="s">
        <v>29</v>
      </c>
      <c r="D2018" s="3">
        <v>62.57</v>
      </c>
      <c r="E2018" s="3">
        <v>4.3595747889999998</v>
      </c>
      <c r="F2018" s="3">
        <v>5.8899039770000003</v>
      </c>
      <c r="G2018" s="3" t="s">
        <v>50</v>
      </c>
      <c r="H2018" s="3">
        <v>48.2</v>
      </c>
      <c r="I2018" s="3">
        <v>33.799999999999997</v>
      </c>
      <c r="J2018" s="3">
        <v>1.2330000000000001</v>
      </c>
      <c r="K2018" s="3">
        <v>26.591999999999999</v>
      </c>
      <c r="L2018" s="3">
        <v>27613</v>
      </c>
      <c r="M2018" s="3" t="s">
        <v>144</v>
      </c>
      <c r="N2018" s="3">
        <v>16.964105069999999</v>
      </c>
      <c r="O2018" s="3">
        <v>2.36</v>
      </c>
      <c r="P2018" t="s">
        <v>21</v>
      </c>
      <c r="Q2018" s="3">
        <f t="shared" si="62"/>
        <v>2</v>
      </c>
      <c r="R2018" s="3">
        <f t="shared" si="63"/>
        <v>0</v>
      </c>
      <c r="S2018" s="3">
        <f>IF(Machine_Downtime[[#This Row],[Coolant_Temperature]]&gt;18,2,0)</f>
        <v>2</v>
      </c>
      <c r="T2018" s="3">
        <f>IF(Machine_Downtime[[#This Row],[Torque]]&gt;24,2,0)</f>
        <v>0</v>
      </c>
      <c r="U2018" s="3">
        <f>Machine_Downtime[[#This Row],[torque_risk]]+Machine_Downtime[[#This Row],[temperature_risk]]+Machine_Downtime[[#This Row],[splindle_speed_risk]]+Machine_Downtime[[#This Row],[pressure_risk]]</f>
        <v>4</v>
      </c>
      <c r="V2018" s="3" t="str">
        <f>IF(Machine_Downtime[[#This Row],[risk_score]]&gt;=5,"High",IF(Machine_Downtime[[#This Row],[risk_score]]&gt;=3,"Medium","Low"))</f>
        <v>Medium</v>
      </c>
    </row>
    <row r="2019" spans="1:22" x14ac:dyDescent="0.3">
      <c r="A2019" t="s">
        <v>461</v>
      </c>
      <c r="B2019" t="s">
        <v>23</v>
      </c>
      <c r="C2019" t="s">
        <v>24</v>
      </c>
      <c r="D2019" s="3">
        <v>80.726488000000003</v>
      </c>
      <c r="E2019" s="3">
        <v>3.1059824479999998</v>
      </c>
      <c r="F2019" s="3">
        <v>6.3943160509999997</v>
      </c>
      <c r="G2019" s="3">
        <v>6.8</v>
      </c>
      <c r="H2019" s="3">
        <v>46.8</v>
      </c>
      <c r="I2019" s="3">
        <v>30.9</v>
      </c>
      <c r="J2019" s="3">
        <v>1.31</v>
      </c>
      <c r="K2019" s="3">
        <v>30.670999999999999</v>
      </c>
      <c r="L2019" s="3">
        <v>21845</v>
      </c>
      <c r="M2019" s="3" t="s">
        <v>285</v>
      </c>
      <c r="N2019" s="3">
        <v>21.854062710000001</v>
      </c>
      <c r="O2019" s="3">
        <v>1.88</v>
      </c>
      <c r="P2019" t="s">
        <v>37</v>
      </c>
      <c r="Q2019" s="3">
        <f t="shared" si="62"/>
        <v>2</v>
      </c>
      <c r="R2019" s="3">
        <f t="shared" si="63"/>
        <v>2</v>
      </c>
      <c r="S2019" s="3">
        <f>IF(Machine_Downtime[[#This Row],[Coolant_Temperature]]&gt;18,2,0)</f>
        <v>0</v>
      </c>
      <c r="T2019" s="3">
        <f>IF(Machine_Downtime[[#This Row],[Torque]]&gt;24,2,0)</f>
        <v>0</v>
      </c>
      <c r="U2019" s="3">
        <f>Machine_Downtime[[#This Row],[torque_risk]]+Machine_Downtime[[#This Row],[temperature_risk]]+Machine_Downtime[[#This Row],[splindle_speed_risk]]+Machine_Downtime[[#This Row],[pressure_risk]]</f>
        <v>4</v>
      </c>
      <c r="V2019" s="3" t="str">
        <f>IF(Machine_Downtime[[#This Row],[risk_score]]&gt;=5,"High",IF(Machine_Downtime[[#This Row],[risk_score]]&gt;=3,"Medium","Low"))</f>
        <v>Medium</v>
      </c>
    </row>
    <row r="2020" spans="1:22" x14ac:dyDescent="0.3">
      <c r="A2020" t="s">
        <v>461</v>
      </c>
      <c r="B2020" t="s">
        <v>23</v>
      </c>
      <c r="C2020" t="s">
        <v>24</v>
      </c>
      <c r="D2020" s="3">
        <v>96.66</v>
      </c>
      <c r="E2020" s="3">
        <v>4.3565372169999996</v>
      </c>
      <c r="F2020" s="3">
        <v>6.270607525</v>
      </c>
      <c r="G2020" s="3" t="s">
        <v>50</v>
      </c>
      <c r="H2020" s="3" t="s">
        <v>128</v>
      </c>
      <c r="I2020" s="3">
        <v>35.4</v>
      </c>
      <c r="J2020" s="3">
        <v>1.0740000000000001</v>
      </c>
      <c r="K2020" s="3">
        <v>30.128</v>
      </c>
      <c r="L2020" s="3">
        <v>21951</v>
      </c>
      <c r="M2020" s="3" t="s">
        <v>126</v>
      </c>
      <c r="N2020" s="3">
        <v>27.284791680000001</v>
      </c>
      <c r="O2020" s="3">
        <v>2.4500000000000002</v>
      </c>
      <c r="P2020" t="s">
        <v>21</v>
      </c>
      <c r="Q2020" s="3">
        <f t="shared" si="62"/>
        <v>0</v>
      </c>
      <c r="R2020" s="3">
        <f t="shared" si="63"/>
        <v>2</v>
      </c>
      <c r="S2020" s="3">
        <f>IF(Machine_Downtime[[#This Row],[Coolant_Temperature]]&gt;18,2,0)</f>
        <v>2</v>
      </c>
      <c r="T2020" s="3">
        <f>IF(Machine_Downtime[[#This Row],[Torque]]&gt;24,2,0)</f>
        <v>2</v>
      </c>
      <c r="U2020" s="3">
        <f>Machine_Downtime[[#This Row],[torque_risk]]+Machine_Downtime[[#This Row],[temperature_risk]]+Machine_Downtime[[#This Row],[splindle_speed_risk]]+Machine_Downtime[[#This Row],[pressure_risk]]</f>
        <v>6</v>
      </c>
      <c r="V2020" s="3" t="str">
        <f>IF(Machine_Downtime[[#This Row],[risk_score]]&gt;=5,"High",IF(Machine_Downtime[[#This Row],[risk_score]]&gt;=3,"Medium","Low"))</f>
        <v>High</v>
      </c>
    </row>
    <row r="2021" spans="1:22" x14ac:dyDescent="0.3">
      <c r="A2021" t="s">
        <v>461</v>
      </c>
      <c r="B2021" t="s">
        <v>28</v>
      </c>
      <c r="C2021" t="s">
        <v>29</v>
      </c>
      <c r="D2021" s="3">
        <v>57.89</v>
      </c>
      <c r="E2021" s="3">
        <v>4.2949561540000003</v>
      </c>
      <c r="F2021" s="3">
        <v>6.2044486729999999</v>
      </c>
      <c r="G2021" s="3">
        <v>24.4</v>
      </c>
      <c r="H2021" s="3">
        <v>43.8</v>
      </c>
      <c r="I2021" s="3" t="s">
        <v>309</v>
      </c>
      <c r="J2021" s="3">
        <v>0.97099999999999997</v>
      </c>
      <c r="K2021" s="3">
        <v>25.565000000000001</v>
      </c>
      <c r="L2021" s="3">
        <v>27957</v>
      </c>
      <c r="M2021" s="3" t="s">
        <v>426</v>
      </c>
      <c r="N2021" s="3">
        <v>14.202889730000001</v>
      </c>
      <c r="O2021" s="3">
        <v>2.2999999999999998</v>
      </c>
      <c r="P2021" t="s">
        <v>21</v>
      </c>
      <c r="Q2021" s="3">
        <f t="shared" si="62"/>
        <v>2</v>
      </c>
      <c r="R2021" s="3">
        <f t="shared" si="63"/>
        <v>2</v>
      </c>
      <c r="S2021" s="3">
        <f>IF(Machine_Downtime[[#This Row],[Coolant_Temperature]]&gt;18,2,0)</f>
        <v>2</v>
      </c>
      <c r="T2021" s="3">
        <f>IF(Machine_Downtime[[#This Row],[Torque]]&gt;24,2,0)</f>
        <v>0</v>
      </c>
      <c r="U2021" s="3">
        <f>Machine_Downtime[[#This Row],[torque_risk]]+Machine_Downtime[[#This Row],[temperature_risk]]+Machine_Downtime[[#This Row],[splindle_speed_risk]]+Machine_Downtime[[#This Row],[pressure_risk]]</f>
        <v>6</v>
      </c>
      <c r="V2021" s="3" t="str">
        <f>IF(Machine_Downtime[[#This Row],[risk_score]]&gt;=5,"High",IF(Machine_Downtime[[#This Row],[risk_score]]&gt;=3,"Medium","Low"))</f>
        <v>High</v>
      </c>
    </row>
    <row r="2022" spans="1:22" x14ac:dyDescent="0.3">
      <c r="A2022" t="s">
        <v>461</v>
      </c>
      <c r="B2022" t="s">
        <v>28</v>
      </c>
      <c r="C2022" t="s">
        <v>29</v>
      </c>
      <c r="D2022" s="3">
        <v>82.968807900000002</v>
      </c>
      <c r="E2022" s="3">
        <v>5.4523578329999998</v>
      </c>
      <c r="F2022" s="3">
        <v>6.4277776260000001</v>
      </c>
      <c r="G2022" s="3">
        <v>8.6999999999999993</v>
      </c>
      <c r="H2022" s="3">
        <v>45.3</v>
      </c>
      <c r="I2022" s="3">
        <v>40.4</v>
      </c>
      <c r="J2022" s="3">
        <v>1.151</v>
      </c>
      <c r="K2022" s="3">
        <v>19.683</v>
      </c>
      <c r="L2022" s="3">
        <v>21831</v>
      </c>
      <c r="M2022" s="3" t="s">
        <v>30</v>
      </c>
      <c r="N2022" s="3">
        <v>21.868077499999998</v>
      </c>
      <c r="O2022" s="3">
        <v>1.95</v>
      </c>
      <c r="P2022" t="s">
        <v>37</v>
      </c>
      <c r="Q2022" s="3">
        <f t="shared" si="62"/>
        <v>2</v>
      </c>
      <c r="R2022" s="3">
        <f t="shared" si="63"/>
        <v>2</v>
      </c>
      <c r="S2022" s="3">
        <f>IF(Machine_Downtime[[#This Row],[Coolant_Temperature]]&gt;18,2,0)</f>
        <v>0</v>
      </c>
      <c r="T2022" s="3">
        <f>IF(Machine_Downtime[[#This Row],[Torque]]&gt;24,2,0)</f>
        <v>0</v>
      </c>
      <c r="U2022" s="3">
        <f>Machine_Downtime[[#This Row],[torque_risk]]+Machine_Downtime[[#This Row],[temperature_risk]]+Machine_Downtime[[#This Row],[splindle_speed_risk]]+Machine_Downtime[[#This Row],[pressure_risk]]</f>
        <v>4</v>
      </c>
      <c r="V2022" s="3" t="str">
        <f>IF(Machine_Downtime[[#This Row],[risk_score]]&gt;=5,"High",IF(Machine_Downtime[[#This Row],[risk_score]]&gt;=3,"Medium","Low"))</f>
        <v>Medium</v>
      </c>
    </row>
    <row r="2023" spans="1:22" x14ac:dyDescent="0.3">
      <c r="A2023" t="s">
        <v>461</v>
      </c>
      <c r="B2023" t="s">
        <v>23</v>
      </c>
      <c r="C2023" t="s">
        <v>24</v>
      </c>
      <c r="D2023" s="3">
        <v>54.19</v>
      </c>
      <c r="E2023" s="3">
        <v>4.3271210910000004</v>
      </c>
      <c r="F2023" s="3">
        <v>6.569412936</v>
      </c>
      <c r="G2023" s="3">
        <v>28.7</v>
      </c>
      <c r="H2023" s="3">
        <v>46.9</v>
      </c>
      <c r="I2023" s="3">
        <v>40.5</v>
      </c>
      <c r="J2023" s="3">
        <v>1.2769999999999999</v>
      </c>
      <c r="K2023" s="3">
        <v>28.89</v>
      </c>
      <c r="L2023" s="3">
        <v>20504</v>
      </c>
      <c r="M2023" s="3" t="s">
        <v>167</v>
      </c>
      <c r="N2023" s="3">
        <v>27.489030920000001</v>
      </c>
      <c r="O2023" s="3">
        <v>2.2999999999999998</v>
      </c>
      <c r="P2023" t="s">
        <v>21</v>
      </c>
      <c r="Q2023" s="3">
        <f t="shared" si="62"/>
        <v>2</v>
      </c>
      <c r="R2023" s="3">
        <f t="shared" si="63"/>
        <v>2</v>
      </c>
      <c r="S2023" s="3">
        <f>IF(Machine_Downtime[[#This Row],[Coolant_Temperature]]&gt;18,2,0)</f>
        <v>2</v>
      </c>
      <c r="T2023" s="3">
        <f>IF(Machine_Downtime[[#This Row],[Torque]]&gt;24,2,0)</f>
        <v>2</v>
      </c>
      <c r="U2023" s="3">
        <f>Machine_Downtime[[#This Row],[torque_risk]]+Machine_Downtime[[#This Row],[temperature_risk]]+Machine_Downtime[[#This Row],[splindle_speed_risk]]+Machine_Downtime[[#This Row],[pressure_risk]]</f>
        <v>8</v>
      </c>
      <c r="V2023" s="3" t="str">
        <f>IF(Machine_Downtime[[#This Row],[risk_score]]&gt;=5,"High",IF(Machine_Downtime[[#This Row],[risk_score]]&gt;=3,"Medium","Low"))</f>
        <v>High</v>
      </c>
    </row>
    <row r="2024" spans="1:22" x14ac:dyDescent="0.3">
      <c r="A2024" t="s">
        <v>461</v>
      </c>
      <c r="B2024" t="s">
        <v>28</v>
      </c>
      <c r="C2024" t="s">
        <v>29</v>
      </c>
      <c r="D2024" s="3">
        <v>116.23328119999999</v>
      </c>
      <c r="E2024" s="3">
        <v>5.5039539230000001</v>
      </c>
      <c r="F2024" s="3">
        <v>5.6269199600000004</v>
      </c>
      <c r="G2024" s="3" t="s">
        <v>224</v>
      </c>
      <c r="H2024" s="3">
        <v>40.9</v>
      </c>
      <c r="I2024" s="3">
        <v>32.799999999999997</v>
      </c>
      <c r="J2024" s="3">
        <v>1.0209999999999999</v>
      </c>
      <c r="K2024" s="3">
        <v>16.949000000000002</v>
      </c>
      <c r="L2024" s="3">
        <v>14266</v>
      </c>
      <c r="M2024" s="3" t="s">
        <v>462</v>
      </c>
      <c r="N2024" s="3">
        <v>35.581220899999998</v>
      </c>
      <c r="O2024" s="3">
        <v>2.11</v>
      </c>
      <c r="P2024" t="s">
        <v>37</v>
      </c>
      <c r="Q2024" s="3">
        <f t="shared" si="62"/>
        <v>0</v>
      </c>
      <c r="R2024" s="3">
        <f t="shared" si="63"/>
        <v>2</v>
      </c>
      <c r="S2024" s="3">
        <f>IF(Machine_Downtime[[#This Row],[Coolant_Temperature]]&gt;18,2,0)</f>
        <v>2</v>
      </c>
      <c r="T2024" s="3">
        <f>IF(Machine_Downtime[[#This Row],[Torque]]&gt;24,2,0)</f>
        <v>2</v>
      </c>
      <c r="U2024" s="3">
        <f>Machine_Downtime[[#This Row],[torque_risk]]+Machine_Downtime[[#This Row],[temperature_risk]]+Machine_Downtime[[#This Row],[splindle_speed_risk]]+Machine_Downtime[[#This Row],[pressure_risk]]</f>
        <v>6</v>
      </c>
      <c r="V2024" s="3" t="str">
        <f>IF(Machine_Downtime[[#This Row],[risk_score]]&gt;=5,"High",IF(Machine_Downtime[[#This Row],[risk_score]]&gt;=3,"Medium","Low"))</f>
        <v>High</v>
      </c>
    </row>
    <row r="2025" spans="1:22" x14ac:dyDescent="0.3">
      <c r="A2025" t="s">
        <v>461</v>
      </c>
      <c r="B2025" t="s">
        <v>23</v>
      </c>
      <c r="C2025" t="s">
        <v>24</v>
      </c>
      <c r="D2025" s="3">
        <v>124.4601181</v>
      </c>
      <c r="E2025" s="3">
        <v>5.44675537</v>
      </c>
      <c r="F2025" s="3">
        <v>6.4713289310000004</v>
      </c>
      <c r="G2025" s="3">
        <v>24.4</v>
      </c>
      <c r="H2025" s="3">
        <v>45.3</v>
      </c>
      <c r="I2025" s="3">
        <v>36.1</v>
      </c>
      <c r="J2025" s="3">
        <v>0.80600000000000005</v>
      </c>
      <c r="K2025" s="3">
        <v>25.37</v>
      </c>
      <c r="L2025" s="3">
        <v>18436</v>
      </c>
      <c r="M2025" s="3" t="s">
        <v>463</v>
      </c>
      <c r="N2025" s="3">
        <v>21.877096510000001</v>
      </c>
      <c r="O2025" s="3">
        <v>2.17</v>
      </c>
      <c r="P2025" t="s">
        <v>37</v>
      </c>
      <c r="Q2025" s="3">
        <f t="shared" si="62"/>
        <v>0</v>
      </c>
      <c r="R2025" s="3">
        <f t="shared" si="63"/>
        <v>0</v>
      </c>
      <c r="S2025" s="3">
        <f>IF(Machine_Downtime[[#This Row],[Coolant_Temperature]]&gt;18,2,0)</f>
        <v>2</v>
      </c>
      <c r="T2025" s="3">
        <f>IF(Machine_Downtime[[#This Row],[Torque]]&gt;24,2,0)</f>
        <v>0</v>
      </c>
      <c r="U2025" s="3">
        <f>Machine_Downtime[[#This Row],[torque_risk]]+Machine_Downtime[[#This Row],[temperature_risk]]+Machine_Downtime[[#This Row],[splindle_speed_risk]]+Machine_Downtime[[#This Row],[pressure_risk]]</f>
        <v>2</v>
      </c>
      <c r="V2025" s="3" t="str">
        <f>IF(Machine_Downtime[[#This Row],[risk_score]]&gt;=5,"High",IF(Machine_Downtime[[#This Row],[risk_score]]&gt;=3,"Medium","Low"))</f>
        <v>Low</v>
      </c>
    </row>
    <row r="2026" spans="1:22" x14ac:dyDescent="0.3">
      <c r="A2026" t="s">
        <v>461</v>
      </c>
      <c r="B2026" t="s">
        <v>23</v>
      </c>
      <c r="C2026" t="s">
        <v>24</v>
      </c>
      <c r="D2026" s="3">
        <v>142.36000000000001</v>
      </c>
      <c r="E2026" s="3">
        <v>4.8425205299999998</v>
      </c>
      <c r="F2026" s="3">
        <v>6.3074830970000004</v>
      </c>
      <c r="G2026" s="3">
        <v>22.8</v>
      </c>
      <c r="H2026" s="3">
        <v>45.4</v>
      </c>
      <c r="I2026" s="3" t="s">
        <v>97</v>
      </c>
      <c r="J2026" s="3">
        <v>0.36299999999999999</v>
      </c>
      <c r="K2026" s="3">
        <v>26.541</v>
      </c>
      <c r="L2026" s="3">
        <v>17509</v>
      </c>
      <c r="M2026" s="3" t="s">
        <v>44</v>
      </c>
      <c r="N2026" s="3">
        <v>17.899311019999999</v>
      </c>
      <c r="O2026" s="3">
        <v>3.49</v>
      </c>
      <c r="P2026" t="s">
        <v>21</v>
      </c>
      <c r="Q2026" s="3">
        <f t="shared" si="62"/>
        <v>0</v>
      </c>
      <c r="R2026" s="3">
        <f t="shared" si="63"/>
        <v>0</v>
      </c>
      <c r="S2026" s="3">
        <f>IF(Machine_Downtime[[#This Row],[Coolant_Temperature]]&gt;18,2,0)</f>
        <v>2</v>
      </c>
      <c r="T2026" s="3">
        <f>IF(Machine_Downtime[[#This Row],[Torque]]&gt;24,2,0)</f>
        <v>0</v>
      </c>
      <c r="U2026" s="3">
        <f>Machine_Downtime[[#This Row],[torque_risk]]+Machine_Downtime[[#This Row],[temperature_risk]]+Machine_Downtime[[#This Row],[splindle_speed_risk]]+Machine_Downtime[[#This Row],[pressure_risk]]</f>
        <v>2</v>
      </c>
      <c r="V2026" s="3" t="str">
        <f>IF(Machine_Downtime[[#This Row],[risk_score]]&gt;=5,"High",IF(Machine_Downtime[[#This Row],[risk_score]]&gt;=3,"Medium","Low"))</f>
        <v>Low</v>
      </c>
    </row>
    <row r="2027" spans="1:22" x14ac:dyDescent="0.3">
      <c r="A2027" t="s">
        <v>461</v>
      </c>
      <c r="B2027" t="s">
        <v>23</v>
      </c>
      <c r="C2027" t="s">
        <v>24</v>
      </c>
      <c r="D2027" s="3">
        <v>87.1</v>
      </c>
      <c r="E2027" s="3">
        <v>4.3288670690000002</v>
      </c>
      <c r="F2027" s="3">
        <v>6.2607164150000001</v>
      </c>
      <c r="G2027" s="3">
        <v>26.8</v>
      </c>
      <c r="H2027" s="3">
        <v>46.4</v>
      </c>
      <c r="I2027" s="3">
        <v>32.9</v>
      </c>
      <c r="J2027" s="3">
        <v>1.006</v>
      </c>
      <c r="K2027" s="3">
        <v>32.101999999999997</v>
      </c>
      <c r="L2027" s="3">
        <v>17381</v>
      </c>
      <c r="M2027" s="3" t="s">
        <v>215</v>
      </c>
      <c r="N2027" s="3">
        <v>27.466889129999998</v>
      </c>
      <c r="O2027" s="3">
        <v>2.38</v>
      </c>
      <c r="P2027" t="s">
        <v>21</v>
      </c>
      <c r="Q2027" s="3">
        <f t="shared" si="62"/>
        <v>2</v>
      </c>
      <c r="R2027" s="3">
        <f t="shared" si="63"/>
        <v>0</v>
      </c>
      <c r="S2027" s="3">
        <f>IF(Machine_Downtime[[#This Row],[Coolant_Temperature]]&gt;18,2,0)</f>
        <v>2</v>
      </c>
      <c r="T2027" s="3">
        <f>IF(Machine_Downtime[[#This Row],[Torque]]&gt;24,2,0)</f>
        <v>2</v>
      </c>
      <c r="U2027" s="3">
        <f>Machine_Downtime[[#This Row],[torque_risk]]+Machine_Downtime[[#This Row],[temperature_risk]]+Machine_Downtime[[#This Row],[splindle_speed_risk]]+Machine_Downtime[[#This Row],[pressure_risk]]</f>
        <v>6</v>
      </c>
      <c r="V2027" s="3" t="str">
        <f>IF(Machine_Downtime[[#This Row],[risk_score]]&gt;=5,"High",IF(Machine_Downtime[[#This Row],[risk_score]]&gt;=3,"Medium","Low"))</f>
        <v>High</v>
      </c>
    </row>
    <row r="2028" spans="1:22" x14ac:dyDescent="0.3">
      <c r="A2028" t="s">
        <v>461</v>
      </c>
      <c r="B2028" t="s">
        <v>17</v>
      </c>
      <c r="C2028" t="s">
        <v>18</v>
      </c>
      <c r="D2028" s="3">
        <v>94.74</v>
      </c>
      <c r="E2028" s="3">
        <v>4.3789583470000002</v>
      </c>
      <c r="F2028" s="3">
        <v>7.0835379429999996</v>
      </c>
      <c r="G2028" s="3">
        <v>11.3</v>
      </c>
      <c r="H2028" s="3">
        <v>48.4</v>
      </c>
      <c r="I2028" s="3">
        <v>37.200000000000003</v>
      </c>
      <c r="J2028" s="3">
        <v>0.92900000000000005</v>
      </c>
      <c r="K2028" s="3">
        <v>22.83</v>
      </c>
      <c r="L2028" s="3">
        <v>17576</v>
      </c>
      <c r="M2028" s="3" t="s">
        <v>178</v>
      </c>
      <c r="N2028" s="3">
        <v>16.44955444</v>
      </c>
      <c r="O2028" s="3">
        <v>2.36</v>
      </c>
      <c r="P2028" t="s">
        <v>21</v>
      </c>
      <c r="Q2028" s="3">
        <f t="shared" si="62"/>
        <v>0</v>
      </c>
      <c r="R2028" s="3">
        <f t="shared" si="63"/>
        <v>0</v>
      </c>
      <c r="S2028" s="3">
        <f>IF(Machine_Downtime[[#This Row],[Coolant_Temperature]]&gt;18,2,0)</f>
        <v>0</v>
      </c>
      <c r="T2028" s="3">
        <f>IF(Machine_Downtime[[#This Row],[Torque]]&gt;24,2,0)</f>
        <v>0</v>
      </c>
      <c r="U2028" s="3">
        <f>Machine_Downtime[[#This Row],[torque_risk]]+Machine_Downtime[[#This Row],[temperature_risk]]+Machine_Downtime[[#This Row],[splindle_speed_risk]]+Machine_Downtime[[#This Row],[pressure_risk]]</f>
        <v>0</v>
      </c>
      <c r="V2028" s="3" t="str">
        <f>IF(Machine_Downtime[[#This Row],[risk_score]]&gt;=5,"High",IF(Machine_Downtime[[#This Row],[risk_score]]&gt;=3,"Medium","Low"))</f>
        <v>Low</v>
      </c>
    </row>
    <row r="2029" spans="1:22" x14ac:dyDescent="0.3">
      <c r="A2029" t="s">
        <v>461</v>
      </c>
      <c r="B2029" t="s">
        <v>28</v>
      </c>
      <c r="C2029" t="s">
        <v>29</v>
      </c>
      <c r="D2029" s="3">
        <v>80.27</v>
      </c>
      <c r="E2029" s="3">
        <v>5.3586235069999999</v>
      </c>
      <c r="F2029" s="3">
        <v>6.7315686570000004</v>
      </c>
      <c r="G2029" s="3">
        <v>25.8</v>
      </c>
      <c r="H2029" s="3">
        <v>45.3</v>
      </c>
      <c r="I2029" s="3">
        <v>36.5</v>
      </c>
      <c r="J2029" s="3">
        <v>1.0640000000000001</v>
      </c>
      <c r="K2029" s="3">
        <v>28.471</v>
      </c>
      <c r="L2029" s="3">
        <v>20504</v>
      </c>
      <c r="M2029" s="3" t="s">
        <v>114</v>
      </c>
      <c r="N2029" s="3">
        <v>16.964105069999999</v>
      </c>
      <c r="O2029" s="3">
        <v>3.58</v>
      </c>
      <c r="P2029" t="s">
        <v>21</v>
      </c>
      <c r="Q2029" s="3">
        <f t="shared" si="62"/>
        <v>2</v>
      </c>
      <c r="R2029" s="3">
        <f t="shared" si="63"/>
        <v>0</v>
      </c>
      <c r="S2029" s="3">
        <f>IF(Machine_Downtime[[#This Row],[Coolant_Temperature]]&gt;18,2,0)</f>
        <v>2</v>
      </c>
      <c r="T2029" s="3">
        <f>IF(Machine_Downtime[[#This Row],[Torque]]&gt;24,2,0)</f>
        <v>0</v>
      </c>
      <c r="U2029" s="3">
        <f>Machine_Downtime[[#This Row],[torque_risk]]+Machine_Downtime[[#This Row],[temperature_risk]]+Machine_Downtime[[#This Row],[splindle_speed_risk]]+Machine_Downtime[[#This Row],[pressure_risk]]</f>
        <v>4</v>
      </c>
      <c r="V2029" s="3" t="str">
        <f>IF(Machine_Downtime[[#This Row],[risk_score]]&gt;=5,"High",IF(Machine_Downtime[[#This Row],[risk_score]]&gt;=3,"Medium","Low"))</f>
        <v>Medium</v>
      </c>
    </row>
    <row r="2030" spans="1:22" x14ac:dyDescent="0.3">
      <c r="A2030" t="s">
        <v>461</v>
      </c>
      <c r="B2030" t="s">
        <v>28</v>
      </c>
      <c r="C2030" t="s">
        <v>29</v>
      </c>
      <c r="D2030" s="3">
        <v>114.64016220000001</v>
      </c>
      <c r="E2030" s="3">
        <v>5.442427608</v>
      </c>
      <c r="F2030" s="3">
        <v>6.1210920099999999</v>
      </c>
      <c r="G2030" s="3">
        <v>7.4</v>
      </c>
      <c r="H2030" s="3">
        <v>51.3</v>
      </c>
      <c r="I2030" s="3">
        <v>29.9</v>
      </c>
      <c r="J2030" s="3">
        <v>1.5029999999999999</v>
      </c>
      <c r="K2030" s="3">
        <v>32.676000000000002</v>
      </c>
      <c r="L2030" s="3">
        <v>14152</v>
      </c>
      <c r="M2030" s="3" t="s">
        <v>230</v>
      </c>
      <c r="N2030" s="3">
        <v>21.88511965</v>
      </c>
      <c r="O2030" s="3">
        <v>1.88</v>
      </c>
      <c r="P2030" t="s">
        <v>37</v>
      </c>
      <c r="Q2030" s="3">
        <f t="shared" si="62"/>
        <v>0</v>
      </c>
      <c r="R2030" s="3">
        <f t="shared" si="63"/>
        <v>2</v>
      </c>
      <c r="S2030" s="3">
        <f>IF(Machine_Downtime[[#This Row],[Coolant_Temperature]]&gt;18,2,0)</f>
        <v>0</v>
      </c>
      <c r="T2030" s="3">
        <f>IF(Machine_Downtime[[#This Row],[Torque]]&gt;24,2,0)</f>
        <v>0</v>
      </c>
      <c r="U2030" s="3">
        <f>Machine_Downtime[[#This Row],[torque_risk]]+Machine_Downtime[[#This Row],[temperature_risk]]+Machine_Downtime[[#This Row],[splindle_speed_risk]]+Machine_Downtime[[#This Row],[pressure_risk]]</f>
        <v>2</v>
      </c>
      <c r="V2030" s="3" t="str">
        <f>IF(Machine_Downtime[[#This Row],[risk_score]]&gt;=5,"High",IF(Machine_Downtime[[#This Row],[risk_score]]&gt;=3,"Medium","Low"))</f>
        <v>Low</v>
      </c>
    </row>
    <row r="2031" spans="1:22" x14ac:dyDescent="0.3">
      <c r="A2031" t="s">
        <v>461</v>
      </c>
      <c r="B2031" t="s">
        <v>23</v>
      </c>
      <c r="C2031" t="s">
        <v>24</v>
      </c>
      <c r="D2031" s="3">
        <v>139.52187609999999</v>
      </c>
      <c r="E2031" s="3">
        <v>5.4583349400000003</v>
      </c>
      <c r="F2031" s="3">
        <v>6.7870785309999997</v>
      </c>
      <c r="G2031" s="3">
        <v>4.5</v>
      </c>
      <c r="H2031" s="3">
        <v>49.3</v>
      </c>
      <c r="I2031" s="3">
        <v>33.200000000000003</v>
      </c>
      <c r="J2031" s="3">
        <v>1.1240000000000001</v>
      </c>
      <c r="K2031" s="3">
        <v>25.629000000000001</v>
      </c>
      <c r="L2031" s="3">
        <v>18436</v>
      </c>
      <c r="M2031" s="3" t="s">
        <v>131</v>
      </c>
      <c r="N2031" s="3">
        <v>31.5210747</v>
      </c>
      <c r="O2031" s="3">
        <v>1.86</v>
      </c>
      <c r="P2031" t="s">
        <v>37</v>
      </c>
      <c r="Q2031" s="3">
        <f t="shared" si="62"/>
        <v>0</v>
      </c>
      <c r="R2031" s="3">
        <f t="shared" si="63"/>
        <v>0</v>
      </c>
      <c r="S2031" s="3">
        <f>IF(Machine_Downtime[[#This Row],[Coolant_Temperature]]&gt;18,2,0)</f>
        <v>0</v>
      </c>
      <c r="T2031" s="3">
        <f>IF(Machine_Downtime[[#This Row],[Torque]]&gt;24,2,0)</f>
        <v>2</v>
      </c>
      <c r="U2031" s="3">
        <f>Machine_Downtime[[#This Row],[torque_risk]]+Machine_Downtime[[#This Row],[temperature_risk]]+Machine_Downtime[[#This Row],[splindle_speed_risk]]+Machine_Downtime[[#This Row],[pressure_risk]]</f>
        <v>2</v>
      </c>
      <c r="V2031" s="3" t="str">
        <f>IF(Machine_Downtime[[#This Row],[risk_score]]&gt;=5,"High",IF(Machine_Downtime[[#This Row],[risk_score]]&gt;=3,"Medium","Low"))</f>
        <v>Low</v>
      </c>
    </row>
    <row r="2032" spans="1:22" x14ac:dyDescent="0.3">
      <c r="A2032" t="s">
        <v>461</v>
      </c>
      <c r="B2032" t="s">
        <v>17</v>
      </c>
      <c r="C2032" t="s">
        <v>18</v>
      </c>
      <c r="D2032" s="3">
        <v>97.513643400000007</v>
      </c>
      <c r="E2032" s="3">
        <v>5.4578477159999998</v>
      </c>
      <c r="F2032" s="3">
        <v>6.48123205</v>
      </c>
      <c r="G2032" s="3">
        <v>24.5</v>
      </c>
      <c r="H2032" s="3">
        <v>50.9</v>
      </c>
      <c r="I2032" s="3">
        <v>37.6</v>
      </c>
      <c r="J2032" s="3">
        <v>0.66800000000000004</v>
      </c>
      <c r="K2032" s="3">
        <v>14.446999999999999</v>
      </c>
      <c r="L2032" s="3">
        <v>21848</v>
      </c>
      <c r="M2032" s="3" t="s">
        <v>194</v>
      </c>
      <c r="N2032" s="3">
        <v>21.85106188</v>
      </c>
      <c r="O2032" s="3">
        <v>2.0099999999999998</v>
      </c>
      <c r="P2032" t="s">
        <v>37</v>
      </c>
      <c r="Q2032" s="3">
        <f t="shared" si="62"/>
        <v>0</v>
      </c>
      <c r="R2032" s="3">
        <f t="shared" si="63"/>
        <v>0</v>
      </c>
      <c r="S2032" s="3">
        <f>IF(Machine_Downtime[[#This Row],[Coolant_Temperature]]&gt;18,2,0)</f>
        <v>2</v>
      </c>
      <c r="T2032" s="3">
        <f>IF(Machine_Downtime[[#This Row],[Torque]]&gt;24,2,0)</f>
        <v>0</v>
      </c>
      <c r="U2032" s="3">
        <f>Machine_Downtime[[#This Row],[torque_risk]]+Machine_Downtime[[#This Row],[temperature_risk]]+Machine_Downtime[[#This Row],[splindle_speed_risk]]+Machine_Downtime[[#This Row],[pressure_risk]]</f>
        <v>2</v>
      </c>
      <c r="V2032" s="3" t="str">
        <f>IF(Machine_Downtime[[#This Row],[risk_score]]&gt;=5,"High",IF(Machine_Downtime[[#This Row],[risk_score]]&gt;=3,"Medium","Low"))</f>
        <v>Low</v>
      </c>
    </row>
    <row r="2033" spans="1:22" x14ac:dyDescent="0.3">
      <c r="A2033" t="s">
        <v>461</v>
      </c>
      <c r="B2033" t="s">
        <v>17</v>
      </c>
      <c r="C2033" t="s">
        <v>18</v>
      </c>
      <c r="D2033" s="3">
        <v>145.97999999999999</v>
      </c>
      <c r="E2033" s="3">
        <v>5.9366097599999996</v>
      </c>
      <c r="F2033" s="3">
        <v>5.9360938479999996</v>
      </c>
      <c r="G2033" s="3">
        <v>10.1</v>
      </c>
      <c r="H2033" s="3">
        <v>39.700000000000003</v>
      </c>
      <c r="I2033" s="3">
        <v>41.9</v>
      </c>
      <c r="J2033" s="3">
        <v>0.373</v>
      </c>
      <c r="K2033" s="3">
        <v>32.911999999999999</v>
      </c>
      <c r="L2033" s="3">
        <v>17526</v>
      </c>
      <c r="M2033" s="3" t="s">
        <v>42</v>
      </c>
      <c r="N2033" s="3">
        <v>15.119739300000001</v>
      </c>
      <c r="O2033" s="3">
        <v>2.42</v>
      </c>
      <c r="P2033" t="s">
        <v>21</v>
      </c>
      <c r="Q2033" s="3">
        <f t="shared" si="62"/>
        <v>0</v>
      </c>
      <c r="R2033" s="3">
        <f t="shared" si="63"/>
        <v>2</v>
      </c>
      <c r="S2033" s="3">
        <f>IF(Machine_Downtime[[#This Row],[Coolant_Temperature]]&gt;18,2,0)</f>
        <v>0</v>
      </c>
      <c r="T2033" s="3">
        <f>IF(Machine_Downtime[[#This Row],[Torque]]&gt;24,2,0)</f>
        <v>0</v>
      </c>
      <c r="U2033" s="3">
        <f>Machine_Downtime[[#This Row],[torque_risk]]+Machine_Downtime[[#This Row],[temperature_risk]]+Machine_Downtime[[#This Row],[splindle_speed_risk]]+Machine_Downtime[[#This Row],[pressure_risk]]</f>
        <v>2</v>
      </c>
      <c r="V2033" s="3" t="str">
        <f>IF(Machine_Downtime[[#This Row],[risk_score]]&gt;=5,"High",IF(Machine_Downtime[[#This Row],[risk_score]]&gt;=3,"Medium","Low"))</f>
        <v>Low</v>
      </c>
    </row>
    <row r="2034" spans="1:22" x14ac:dyDescent="0.3">
      <c r="A2034" t="s">
        <v>461</v>
      </c>
      <c r="B2034" t="s">
        <v>17</v>
      </c>
      <c r="C2034" t="s">
        <v>18</v>
      </c>
      <c r="D2034" s="3">
        <v>61.73</v>
      </c>
      <c r="E2034" s="3">
        <v>4.3599677249999997</v>
      </c>
      <c r="F2034" s="3">
        <v>6.8918533850000001</v>
      </c>
      <c r="G2034" s="3" t="s">
        <v>66</v>
      </c>
      <c r="H2034" s="3">
        <v>49.7</v>
      </c>
      <c r="I2034" s="3">
        <v>34.299999999999997</v>
      </c>
      <c r="J2034" s="3">
        <v>1.0469999999999999</v>
      </c>
      <c r="K2034" s="3">
        <v>26.268999999999998</v>
      </c>
      <c r="L2034" s="3">
        <v>17520</v>
      </c>
      <c r="M2034" s="3" t="s">
        <v>190</v>
      </c>
      <c r="N2034" s="3">
        <v>14.447050389999999</v>
      </c>
      <c r="O2034" s="3">
        <v>3.91</v>
      </c>
      <c r="P2034" t="s">
        <v>21</v>
      </c>
      <c r="Q2034" s="3">
        <f t="shared" si="62"/>
        <v>2</v>
      </c>
      <c r="R2034" s="3">
        <f t="shared" si="63"/>
        <v>0</v>
      </c>
      <c r="S2034" s="3">
        <f>IF(Machine_Downtime[[#This Row],[Coolant_Temperature]]&gt;18,2,0)</f>
        <v>2</v>
      </c>
      <c r="T2034" s="3">
        <f>IF(Machine_Downtime[[#This Row],[Torque]]&gt;24,2,0)</f>
        <v>0</v>
      </c>
      <c r="U2034" s="3">
        <f>Machine_Downtime[[#This Row],[torque_risk]]+Machine_Downtime[[#This Row],[temperature_risk]]+Machine_Downtime[[#This Row],[splindle_speed_risk]]+Machine_Downtime[[#This Row],[pressure_risk]]</f>
        <v>4</v>
      </c>
      <c r="V2034" s="3" t="str">
        <f>IF(Machine_Downtime[[#This Row],[risk_score]]&gt;=5,"High",IF(Machine_Downtime[[#This Row],[risk_score]]&gt;=3,"Medium","Low"))</f>
        <v>Medium</v>
      </c>
    </row>
    <row r="2035" spans="1:22" x14ac:dyDescent="0.3">
      <c r="A2035" t="s">
        <v>461</v>
      </c>
      <c r="B2035" t="s">
        <v>28</v>
      </c>
      <c r="C2035" t="s">
        <v>29</v>
      </c>
      <c r="D2035" s="3">
        <v>64.900000000000006</v>
      </c>
      <c r="E2035" s="3">
        <v>4.2939596179999997</v>
      </c>
      <c r="F2035" s="3">
        <v>6.7566178590000003</v>
      </c>
      <c r="G2035" s="3">
        <v>25.6</v>
      </c>
      <c r="H2035" s="3">
        <v>40.700000000000003</v>
      </c>
      <c r="I2035" s="3">
        <v>35.5</v>
      </c>
      <c r="J2035" s="3">
        <v>1.2390000000000001</v>
      </c>
      <c r="K2035" s="3">
        <v>31.518999999999998</v>
      </c>
      <c r="L2035" s="3">
        <v>17919</v>
      </c>
      <c r="M2035" s="3" t="s">
        <v>75</v>
      </c>
      <c r="N2035" s="3">
        <v>27.743026499999999</v>
      </c>
      <c r="O2035" s="3">
        <v>3.55</v>
      </c>
      <c r="P2035" t="s">
        <v>21</v>
      </c>
      <c r="Q2035" s="3">
        <f t="shared" si="62"/>
        <v>2</v>
      </c>
      <c r="R2035" s="3">
        <f t="shared" si="63"/>
        <v>0</v>
      </c>
      <c r="S2035" s="3">
        <f>IF(Machine_Downtime[[#This Row],[Coolant_Temperature]]&gt;18,2,0)</f>
        <v>2</v>
      </c>
      <c r="T2035" s="3">
        <f>IF(Machine_Downtime[[#This Row],[Torque]]&gt;24,2,0)</f>
        <v>2</v>
      </c>
      <c r="U2035" s="3">
        <f>Machine_Downtime[[#This Row],[torque_risk]]+Machine_Downtime[[#This Row],[temperature_risk]]+Machine_Downtime[[#This Row],[splindle_speed_risk]]+Machine_Downtime[[#This Row],[pressure_risk]]</f>
        <v>6</v>
      </c>
      <c r="V2035" s="3" t="str">
        <f>IF(Machine_Downtime[[#This Row],[risk_score]]&gt;=5,"High",IF(Machine_Downtime[[#This Row],[risk_score]]&gt;=3,"Medium","Low"))</f>
        <v>High</v>
      </c>
    </row>
    <row r="2036" spans="1:22" x14ac:dyDescent="0.3">
      <c r="A2036" t="s">
        <v>461</v>
      </c>
      <c r="B2036" t="s">
        <v>28</v>
      </c>
      <c r="C2036" t="s">
        <v>29</v>
      </c>
      <c r="D2036" s="3">
        <v>80.13</v>
      </c>
      <c r="E2036" s="3">
        <v>4.3299959660000003</v>
      </c>
      <c r="F2036" s="3">
        <v>6.3369463609999999</v>
      </c>
      <c r="G2036" s="3" t="s">
        <v>50</v>
      </c>
      <c r="H2036" s="3" t="s">
        <v>265</v>
      </c>
      <c r="I2036" s="3">
        <v>40.4</v>
      </c>
      <c r="J2036" s="3">
        <v>0.91300000000000003</v>
      </c>
      <c r="K2036" s="3">
        <v>29.152000000000001</v>
      </c>
      <c r="L2036" s="3">
        <v>23432</v>
      </c>
      <c r="M2036" s="3" t="s">
        <v>242</v>
      </c>
      <c r="N2036" s="3">
        <v>27.458989989999999</v>
      </c>
      <c r="O2036" s="3">
        <v>3.58</v>
      </c>
      <c r="P2036" t="s">
        <v>21</v>
      </c>
      <c r="Q2036" s="3">
        <f t="shared" si="62"/>
        <v>2</v>
      </c>
      <c r="R2036" s="3">
        <f t="shared" si="63"/>
        <v>0</v>
      </c>
      <c r="S2036" s="3">
        <f>IF(Machine_Downtime[[#This Row],[Coolant_Temperature]]&gt;18,2,0)</f>
        <v>2</v>
      </c>
      <c r="T2036" s="3">
        <f>IF(Machine_Downtime[[#This Row],[Torque]]&gt;24,2,0)</f>
        <v>2</v>
      </c>
      <c r="U2036" s="3">
        <f>Machine_Downtime[[#This Row],[torque_risk]]+Machine_Downtime[[#This Row],[temperature_risk]]+Machine_Downtime[[#This Row],[splindle_speed_risk]]+Machine_Downtime[[#This Row],[pressure_risk]]</f>
        <v>6</v>
      </c>
      <c r="V2036" s="3" t="str">
        <f>IF(Machine_Downtime[[#This Row],[risk_score]]&gt;=5,"High",IF(Machine_Downtime[[#This Row],[risk_score]]&gt;=3,"Medium","Low"))</f>
        <v>High</v>
      </c>
    </row>
    <row r="2037" spans="1:22" x14ac:dyDescent="0.3">
      <c r="A2037" t="s">
        <v>461</v>
      </c>
      <c r="B2037" t="s">
        <v>28</v>
      </c>
      <c r="C2037" t="s">
        <v>29</v>
      </c>
      <c r="D2037" s="3">
        <v>119.87700239999999</v>
      </c>
      <c r="E2037" s="3">
        <v>3.8888346930000002</v>
      </c>
      <c r="F2037" s="3">
        <v>6.4555345839999996</v>
      </c>
      <c r="G2037" s="3">
        <v>8.6999999999999993</v>
      </c>
      <c r="H2037" s="3">
        <v>50.6</v>
      </c>
      <c r="I2037" s="3">
        <v>34.6</v>
      </c>
      <c r="J2037" s="3">
        <v>0.60099999999999998</v>
      </c>
      <c r="K2037" s="3">
        <v>20.318000000000001</v>
      </c>
      <c r="L2037" s="3">
        <v>19197</v>
      </c>
      <c r="M2037" s="3" t="s">
        <v>178</v>
      </c>
      <c r="N2037" s="3">
        <v>32.370455710000002</v>
      </c>
      <c r="O2037" s="3">
        <v>1.86</v>
      </c>
      <c r="P2037" t="s">
        <v>37</v>
      </c>
      <c r="Q2037" s="3">
        <f t="shared" si="62"/>
        <v>0</v>
      </c>
      <c r="R2037" s="3">
        <f t="shared" si="63"/>
        <v>2</v>
      </c>
      <c r="S2037" s="3">
        <f>IF(Machine_Downtime[[#This Row],[Coolant_Temperature]]&gt;18,2,0)</f>
        <v>0</v>
      </c>
      <c r="T2037" s="3">
        <f>IF(Machine_Downtime[[#This Row],[Torque]]&gt;24,2,0)</f>
        <v>2</v>
      </c>
      <c r="U2037" s="3">
        <f>Machine_Downtime[[#This Row],[torque_risk]]+Machine_Downtime[[#This Row],[temperature_risk]]+Machine_Downtime[[#This Row],[splindle_speed_risk]]+Machine_Downtime[[#This Row],[pressure_risk]]</f>
        <v>4</v>
      </c>
      <c r="V2037" s="3" t="str">
        <f>IF(Machine_Downtime[[#This Row],[risk_score]]&gt;=5,"High",IF(Machine_Downtime[[#This Row],[risk_score]]&gt;=3,"Medium","Low"))</f>
        <v>Medium</v>
      </c>
    </row>
    <row r="2038" spans="1:22" x14ac:dyDescent="0.3">
      <c r="A2038" t="s">
        <v>461</v>
      </c>
      <c r="B2038" t="s">
        <v>17</v>
      </c>
      <c r="C2038" t="s">
        <v>18</v>
      </c>
      <c r="D2038" s="3">
        <v>142.22953010000001</v>
      </c>
      <c r="E2038" s="3">
        <v>5.4609858310000003</v>
      </c>
      <c r="F2038" s="3">
        <v>6.777672634</v>
      </c>
      <c r="G2038" s="3">
        <v>10.6</v>
      </c>
      <c r="H2038" s="3" t="s">
        <v>19</v>
      </c>
      <c r="I2038" s="3">
        <v>39.4</v>
      </c>
      <c r="J2038" s="3">
        <v>1.091</v>
      </c>
      <c r="K2038" s="3">
        <v>18.271000000000001</v>
      </c>
      <c r="L2038" s="3">
        <v>21863</v>
      </c>
      <c r="M2038" s="3" t="s">
        <v>59</v>
      </c>
      <c r="N2038" s="3">
        <v>21.836070070000002</v>
      </c>
      <c r="O2038" s="3">
        <v>3.14</v>
      </c>
      <c r="P2038" t="s">
        <v>37</v>
      </c>
      <c r="Q2038" s="3">
        <f t="shared" si="62"/>
        <v>0</v>
      </c>
      <c r="R2038" s="3">
        <f t="shared" si="63"/>
        <v>0</v>
      </c>
      <c r="S2038" s="3">
        <f>IF(Machine_Downtime[[#This Row],[Coolant_Temperature]]&gt;18,2,0)</f>
        <v>0</v>
      </c>
      <c r="T2038" s="3">
        <f>IF(Machine_Downtime[[#This Row],[Torque]]&gt;24,2,0)</f>
        <v>0</v>
      </c>
      <c r="U2038" s="3">
        <f>Machine_Downtime[[#This Row],[torque_risk]]+Machine_Downtime[[#This Row],[temperature_risk]]+Machine_Downtime[[#This Row],[splindle_speed_risk]]+Machine_Downtime[[#This Row],[pressure_risk]]</f>
        <v>0</v>
      </c>
      <c r="V2038" s="3" t="str">
        <f>IF(Machine_Downtime[[#This Row],[risk_score]]&gt;=5,"High",IF(Machine_Downtime[[#This Row],[risk_score]]&gt;=3,"Medium","Low"))</f>
        <v>Low</v>
      </c>
    </row>
    <row r="2039" spans="1:22" x14ac:dyDescent="0.3">
      <c r="A2039" t="s">
        <v>461</v>
      </c>
      <c r="B2039" t="s">
        <v>28</v>
      </c>
      <c r="C2039" t="s">
        <v>29</v>
      </c>
      <c r="D2039" s="3">
        <v>112.8205019</v>
      </c>
      <c r="E2039" s="3">
        <v>3.8888346930000002</v>
      </c>
      <c r="F2039" s="3">
        <v>6.215075154</v>
      </c>
      <c r="G2039" s="3">
        <v>6.8</v>
      </c>
      <c r="H2039" s="3">
        <v>43.5</v>
      </c>
      <c r="I2039" s="3">
        <v>30.6</v>
      </c>
      <c r="J2039" s="3">
        <v>0.82299999999999995</v>
      </c>
      <c r="K2039" s="3">
        <v>24.443000000000001</v>
      </c>
      <c r="L2039" s="3">
        <v>21861</v>
      </c>
      <c r="M2039" s="3" t="s">
        <v>103</v>
      </c>
      <c r="N2039" s="3">
        <v>21.83806779</v>
      </c>
      <c r="O2039" s="3">
        <v>2.9</v>
      </c>
      <c r="P2039" t="s">
        <v>37</v>
      </c>
      <c r="Q2039" s="3">
        <f t="shared" si="62"/>
        <v>0</v>
      </c>
      <c r="R2039" s="3">
        <f t="shared" si="63"/>
        <v>2</v>
      </c>
      <c r="S2039" s="3">
        <f>IF(Machine_Downtime[[#This Row],[Coolant_Temperature]]&gt;18,2,0)</f>
        <v>0</v>
      </c>
      <c r="T2039" s="3">
        <f>IF(Machine_Downtime[[#This Row],[Torque]]&gt;24,2,0)</f>
        <v>0</v>
      </c>
      <c r="U2039" s="3">
        <f>Machine_Downtime[[#This Row],[torque_risk]]+Machine_Downtime[[#This Row],[temperature_risk]]+Machine_Downtime[[#This Row],[splindle_speed_risk]]+Machine_Downtime[[#This Row],[pressure_risk]]</f>
        <v>2</v>
      </c>
      <c r="V2039" s="3" t="str">
        <f>IF(Machine_Downtime[[#This Row],[risk_score]]&gt;=5,"High",IF(Machine_Downtime[[#This Row],[risk_score]]&gt;=3,"Medium","Low"))</f>
        <v>Low</v>
      </c>
    </row>
    <row r="2040" spans="1:22" x14ac:dyDescent="0.3">
      <c r="A2040" t="s">
        <v>461</v>
      </c>
      <c r="B2040" t="s">
        <v>17</v>
      </c>
      <c r="C2040" t="s">
        <v>18</v>
      </c>
      <c r="D2040" s="3">
        <v>71.040000000000006</v>
      </c>
      <c r="E2040" s="3">
        <v>5.5678565730000003</v>
      </c>
      <c r="F2040" s="3">
        <v>6.6120977170000002</v>
      </c>
      <c r="G2040" s="3">
        <v>26.4</v>
      </c>
      <c r="H2040" s="3">
        <v>50.2</v>
      </c>
      <c r="I2040" s="3">
        <v>35.9</v>
      </c>
      <c r="J2040" s="3">
        <v>0.63800000000000001</v>
      </c>
      <c r="K2040" s="3">
        <v>35.923000000000002</v>
      </c>
      <c r="L2040" s="3">
        <v>20801</v>
      </c>
      <c r="M2040" s="3" t="s">
        <v>102</v>
      </c>
      <c r="N2040" s="3">
        <v>16.964105069999999</v>
      </c>
      <c r="O2040" s="3">
        <v>3.91</v>
      </c>
      <c r="P2040" t="s">
        <v>21</v>
      </c>
      <c r="Q2040" s="3">
        <f t="shared" si="62"/>
        <v>2</v>
      </c>
      <c r="R2040" s="3">
        <f t="shared" si="63"/>
        <v>2</v>
      </c>
      <c r="S2040" s="3">
        <f>IF(Machine_Downtime[[#This Row],[Coolant_Temperature]]&gt;18,2,0)</f>
        <v>2</v>
      </c>
      <c r="T2040" s="3">
        <f>IF(Machine_Downtime[[#This Row],[Torque]]&gt;24,2,0)</f>
        <v>0</v>
      </c>
      <c r="U2040" s="3">
        <f>Machine_Downtime[[#This Row],[torque_risk]]+Machine_Downtime[[#This Row],[temperature_risk]]+Machine_Downtime[[#This Row],[splindle_speed_risk]]+Machine_Downtime[[#This Row],[pressure_risk]]</f>
        <v>6</v>
      </c>
      <c r="V2040" s="3" t="str">
        <f>IF(Machine_Downtime[[#This Row],[risk_score]]&gt;=5,"High",IF(Machine_Downtime[[#This Row],[risk_score]]&gt;=3,"Medium","Low"))</f>
        <v>High</v>
      </c>
    </row>
    <row r="2041" spans="1:22" x14ac:dyDescent="0.3">
      <c r="A2041" t="s">
        <v>461</v>
      </c>
      <c r="B2041" t="s">
        <v>17</v>
      </c>
      <c r="C2041" t="s">
        <v>18</v>
      </c>
      <c r="D2041" s="3">
        <v>132.65918980000001</v>
      </c>
      <c r="E2041" s="3">
        <v>5.4439318730000004</v>
      </c>
      <c r="F2041" s="3">
        <v>6.3358945059999998</v>
      </c>
      <c r="G2041" s="3">
        <v>7.4</v>
      </c>
      <c r="H2041" s="3">
        <v>46.6</v>
      </c>
      <c r="I2041" s="3">
        <v>36.5</v>
      </c>
      <c r="J2041" s="3">
        <v>1.0289999999999999</v>
      </c>
      <c r="K2041" s="3">
        <v>30.003</v>
      </c>
      <c r="L2041" s="3">
        <v>21814</v>
      </c>
      <c r="M2041" s="3" t="s">
        <v>242</v>
      </c>
      <c r="N2041" s="3">
        <v>35.581220899999998</v>
      </c>
      <c r="O2041" s="3">
        <v>3.07</v>
      </c>
      <c r="P2041" t="s">
        <v>37</v>
      </c>
      <c r="Q2041" s="3">
        <f t="shared" si="62"/>
        <v>0</v>
      </c>
      <c r="R2041" s="3">
        <f t="shared" si="63"/>
        <v>2</v>
      </c>
      <c r="S2041" s="3">
        <f>IF(Machine_Downtime[[#This Row],[Coolant_Temperature]]&gt;18,2,0)</f>
        <v>0</v>
      </c>
      <c r="T2041" s="3">
        <f>IF(Machine_Downtime[[#This Row],[Torque]]&gt;24,2,0)</f>
        <v>2</v>
      </c>
      <c r="U2041" s="3">
        <f>Machine_Downtime[[#This Row],[torque_risk]]+Machine_Downtime[[#This Row],[temperature_risk]]+Machine_Downtime[[#This Row],[splindle_speed_risk]]+Machine_Downtime[[#This Row],[pressure_risk]]</f>
        <v>4</v>
      </c>
      <c r="V2041" s="3" t="str">
        <f>IF(Machine_Downtime[[#This Row],[risk_score]]&gt;=5,"High",IF(Machine_Downtime[[#This Row],[risk_score]]&gt;=3,"Medium","Low"))</f>
        <v>Medium</v>
      </c>
    </row>
    <row r="2042" spans="1:22" x14ac:dyDescent="0.3">
      <c r="A2042" t="s">
        <v>461</v>
      </c>
      <c r="B2042" t="s">
        <v>28</v>
      </c>
      <c r="C2042" t="s">
        <v>29</v>
      </c>
      <c r="D2042" s="3">
        <v>88.279134229999997</v>
      </c>
      <c r="E2042" s="3">
        <v>5.4420719709999998</v>
      </c>
      <c r="F2042" s="3">
        <v>6.8041178840000001</v>
      </c>
      <c r="G2042" s="3">
        <v>6.8</v>
      </c>
      <c r="H2042" s="3">
        <v>57.1</v>
      </c>
      <c r="I2042" s="3">
        <v>34.4</v>
      </c>
      <c r="J2042" s="3">
        <v>0.92900000000000005</v>
      </c>
      <c r="K2042" s="3">
        <v>30.768999999999998</v>
      </c>
      <c r="L2042" s="3">
        <v>18436</v>
      </c>
      <c r="M2042" s="3" t="s">
        <v>245</v>
      </c>
      <c r="N2042" s="3">
        <v>35.581220899999998</v>
      </c>
      <c r="O2042" s="3">
        <v>2.97</v>
      </c>
      <c r="P2042" t="s">
        <v>37</v>
      </c>
      <c r="Q2042" s="3">
        <f t="shared" si="62"/>
        <v>2</v>
      </c>
      <c r="R2042" s="3">
        <f t="shared" si="63"/>
        <v>2</v>
      </c>
      <c r="S2042" s="3">
        <f>IF(Machine_Downtime[[#This Row],[Coolant_Temperature]]&gt;18,2,0)</f>
        <v>0</v>
      </c>
      <c r="T2042" s="3">
        <f>IF(Machine_Downtime[[#This Row],[Torque]]&gt;24,2,0)</f>
        <v>2</v>
      </c>
      <c r="U2042" s="3">
        <f>Machine_Downtime[[#This Row],[torque_risk]]+Machine_Downtime[[#This Row],[temperature_risk]]+Machine_Downtime[[#This Row],[splindle_speed_risk]]+Machine_Downtime[[#This Row],[pressure_risk]]</f>
        <v>6</v>
      </c>
      <c r="V2042" s="3" t="str">
        <f>IF(Machine_Downtime[[#This Row],[risk_score]]&gt;=5,"High",IF(Machine_Downtime[[#This Row],[risk_score]]&gt;=3,"Medium","Low"))</f>
        <v>High</v>
      </c>
    </row>
    <row r="2043" spans="1:22" x14ac:dyDescent="0.3">
      <c r="A2043" t="s">
        <v>461</v>
      </c>
      <c r="B2043" t="s">
        <v>28</v>
      </c>
      <c r="C2043" t="s">
        <v>29</v>
      </c>
      <c r="D2043" s="3">
        <v>57.94</v>
      </c>
      <c r="E2043" s="3">
        <v>6.893181921</v>
      </c>
      <c r="F2043" s="3">
        <v>6.8112785029999996</v>
      </c>
      <c r="G2043" s="3">
        <v>22.8</v>
      </c>
      <c r="H2043" s="3">
        <v>44.9</v>
      </c>
      <c r="I2043" s="3" t="s">
        <v>212</v>
      </c>
      <c r="J2043" s="3">
        <v>0.94199999999999995</v>
      </c>
      <c r="K2043" s="3">
        <v>27.745000000000001</v>
      </c>
      <c r="L2043" s="3">
        <v>17502</v>
      </c>
      <c r="M2043" s="3" t="s">
        <v>43</v>
      </c>
      <c r="N2043" s="3">
        <v>27.276996910000001</v>
      </c>
      <c r="O2043" s="3">
        <v>2.41</v>
      </c>
      <c r="P2043" t="s">
        <v>21</v>
      </c>
      <c r="Q2043" s="3">
        <f t="shared" si="62"/>
        <v>2</v>
      </c>
      <c r="R2043" s="3">
        <f t="shared" si="63"/>
        <v>0</v>
      </c>
      <c r="S2043" s="3">
        <f>IF(Machine_Downtime[[#This Row],[Coolant_Temperature]]&gt;18,2,0)</f>
        <v>2</v>
      </c>
      <c r="T2043" s="3">
        <f>IF(Machine_Downtime[[#This Row],[Torque]]&gt;24,2,0)</f>
        <v>2</v>
      </c>
      <c r="U2043" s="3">
        <f>Machine_Downtime[[#This Row],[torque_risk]]+Machine_Downtime[[#This Row],[temperature_risk]]+Machine_Downtime[[#This Row],[splindle_speed_risk]]+Machine_Downtime[[#This Row],[pressure_risk]]</f>
        <v>6</v>
      </c>
      <c r="V2043" s="3" t="str">
        <f>IF(Machine_Downtime[[#This Row],[risk_score]]&gt;=5,"High",IF(Machine_Downtime[[#This Row],[risk_score]]&gt;=3,"Medium","Low"))</f>
        <v>High</v>
      </c>
    </row>
    <row r="2044" spans="1:22" x14ac:dyDescent="0.3">
      <c r="A2044" t="s">
        <v>461</v>
      </c>
      <c r="B2044" t="s">
        <v>17</v>
      </c>
      <c r="C2044" t="s">
        <v>18</v>
      </c>
      <c r="D2044" s="3">
        <v>109.6062745</v>
      </c>
      <c r="E2044" s="3">
        <v>3.1069600020000001</v>
      </c>
      <c r="F2044" s="3">
        <v>5.8618609949999998</v>
      </c>
      <c r="G2044" s="3">
        <v>11.9</v>
      </c>
      <c r="H2044" s="3">
        <v>46.4</v>
      </c>
      <c r="I2044" s="3">
        <v>39.799999999999997</v>
      </c>
      <c r="J2044" s="3">
        <v>1.1160000000000001</v>
      </c>
      <c r="K2044" s="3">
        <v>19.443999999999999</v>
      </c>
      <c r="L2044" s="3">
        <v>14266</v>
      </c>
      <c r="M2044" s="3" t="s">
        <v>183</v>
      </c>
      <c r="N2044" s="3">
        <v>31.620335180000001</v>
      </c>
      <c r="O2044" s="3">
        <v>1.88</v>
      </c>
      <c r="P2044" t="s">
        <v>37</v>
      </c>
      <c r="Q2044" s="3">
        <f t="shared" si="62"/>
        <v>0</v>
      </c>
      <c r="R2044" s="3">
        <f t="shared" si="63"/>
        <v>0</v>
      </c>
      <c r="S2044" s="3">
        <f>IF(Machine_Downtime[[#This Row],[Coolant_Temperature]]&gt;18,2,0)</f>
        <v>0</v>
      </c>
      <c r="T2044" s="3">
        <f>IF(Machine_Downtime[[#This Row],[Torque]]&gt;24,2,0)</f>
        <v>2</v>
      </c>
      <c r="U2044" s="3">
        <f>Machine_Downtime[[#This Row],[torque_risk]]+Machine_Downtime[[#This Row],[temperature_risk]]+Machine_Downtime[[#This Row],[splindle_speed_risk]]+Machine_Downtime[[#This Row],[pressure_risk]]</f>
        <v>2</v>
      </c>
      <c r="V2044" s="3" t="str">
        <f>IF(Machine_Downtime[[#This Row],[risk_score]]&gt;=5,"High",IF(Machine_Downtime[[#This Row],[risk_score]]&gt;=3,"Medium","Low"))</f>
        <v>Low</v>
      </c>
    </row>
    <row r="2045" spans="1:22" x14ac:dyDescent="0.3">
      <c r="A2045" t="s">
        <v>461</v>
      </c>
      <c r="B2045" t="s">
        <v>17</v>
      </c>
      <c r="C2045" t="s">
        <v>18</v>
      </c>
      <c r="D2045" s="3">
        <v>80.27</v>
      </c>
      <c r="E2045" s="3">
        <v>6.893181921</v>
      </c>
      <c r="F2045" s="3">
        <v>6.9927891249999998</v>
      </c>
      <c r="G2045" s="3" t="s">
        <v>275</v>
      </c>
      <c r="H2045" s="3" t="s">
        <v>97</v>
      </c>
      <c r="I2045" s="3">
        <v>32.799999999999997</v>
      </c>
      <c r="J2045" s="3">
        <v>1.4550000000000001</v>
      </c>
      <c r="K2045" s="3">
        <v>30.041</v>
      </c>
      <c r="L2045" s="3">
        <v>17504</v>
      </c>
      <c r="M2045" s="3" t="s">
        <v>106</v>
      </c>
      <c r="N2045" s="3">
        <v>15.900716149999999</v>
      </c>
      <c r="O2045" s="3">
        <v>3.91</v>
      </c>
      <c r="P2045" t="s">
        <v>21</v>
      </c>
      <c r="Q2045" s="3">
        <f t="shared" si="62"/>
        <v>2</v>
      </c>
      <c r="R2045" s="3">
        <f t="shared" si="63"/>
        <v>0</v>
      </c>
      <c r="S2045" s="3">
        <f>IF(Machine_Downtime[[#This Row],[Coolant_Temperature]]&gt;18,2,0)</f>
        <v>2</v>
      </c>
      <c r="T2045" s="3">
        <f>IF(Machine_Downtime[[#This Row],[Torque]]&gt;24,2,0)</f>
        <v>0</v>
      </c>
      <c r="U2045" s="3">
        <f>Machine_Downtime[[#This Row],[torque_risk]]+Machine_Downtime[[#This Row],[temperature_risk]]+Machine_Downtime[[#This Row],[splindle_speed_risk]]+Machine_Downtime[[#This Row],[pressure_risk]]</f>
        <v>4</v>
      </c>
      <c r="V2045" s="3" t="str">
        <f>IF(Machine_Downtime[[#This Row],[risk_score]]&gt;=5,"High",IF(Machine_Downtime[[#This Row],[risk_score]]&gt;=3,"Medium","Low"))</f>
        <v>Medium</v>
      </c>
    </row>
    <row r="2046" spans="1:22" x14ac:dyDescent="0.3">
      <c r="A2046" t="s">
        <v>461</v>
      </c>
      <c r="B2046" t="s">
        <v>28</v>
      </c>
      <c r="C2046" t="s">
        <v>29</v>
      </c>
      <c r="D2046" s="3">
        <v>97.098342389999999</v>
      </c>
      <c r="E2046" s="3">
        <v>3.1260114720000001</v>
      </c>
      <c r="F2046" s="3">
        <v>7.0969877700000001</v>
      </c>
      <c r="G2046" s="3">
        <v>10.6</v>
      </c>
      <c r="H2046" s="3">
        <v>47.3</v>
      </c>
      <c r="I2046" s="3">
        <v>40.799999999999997</v>
      </c>
      <c r="J2046" s="3">
        <v>0.93200000000000005</v>
      </c>
      <c r="K2046" s="3">
        <v>17.434000000000001</v>
      </c>
      <c r="L2046" s="3">
        <v>14152</v>
      </c>
      <c r="M2046" s="3" t="s">
        <v>230</v>
      </c>
      <c r="N2046" s="3">
        <v>30.51400825</v>
      </c>
      <c r="O2046" s="3">
        <v>2.88</v>
      </c>
      <c r="P2046" t="s">
        <v>37</v>
      </c>
      <c r="Q2046" s="3">
        <f t="shared" si="62"/>
        <v>0</v>
      </c>
      <c r="R2046" s="3">
        <f t="shared" si="63"/>
        <v>0</v>
      </c>
      <c r="S2046" s="3">
        <f>IF(Machine_Downtime[[#This Row],[Coolant_Temperature]]&gt;18,2,0)</f>
        <v>0</v>
      </c>
      <c r="T2046" s="3">
        <f>IF(Machine_Downtime[[#This Row],[Torque]]&gt;24,2,0)</f>
        <v>2</v>
      </c>
      <c r="U2046" s="3">
        <f>Machine_Downtime[[#This Row],[torque_risk]]+Machine_Downtime[[#This Row],[temperature_risk]]+Machine_Downtime[[#This Row],[splindle_speed_risk]]+Machine_Downtime[[#This Row],[pressure_risk]]</f>
        <v>2</v>
      </c>
      <c r="V2046" s="3" t="str">
        <f>IF(Machine_Downtime[[#This Row],[risk_score]]&gt;=5,"High",IF(Machine_Downtime[[#This Row],[risk_score]]&gt;=3,"Medium","Low"))</f>
        <v>Low</v>
      </c>
    </row>
    <row r="2047" spans="1:22" x14ac:dyDescent="0.3">
      <c r="A2047" t="s">
        <v>461</v>
      </c>
      <c r="B2047" t="s">
        <v>23</v>
      </c>
      <c r="C2047" t="s">
        <v>24</v>
      </c>
      <c r="D2047" s="3">
        <v>134.86680440000001</v>
      </c>
      <c r="E2047" s="3">
        <v>5.5481669120000001</v>
      </c>
      <c r="F2047" s="3">
        <v>7.6447855840000001</v>
      </c>
      <c r="G2047" s="3">
        <v>5.7</v>
      </c>
      <c r="H2047" s="3">
        <v>44.3</v>
      </c>
      <c r="I2047" s="3" t="s">
        <v>88</v>
      </c>
      <c r="J2047" s="3">
        <v>1.038</v>
      </c>
      <c r="K2047" s="3">
        <v>26.126000000000001</v>
      </c>
      <c r="L2047" s="3">
        <v>17726</v>
      </c>
      <c r="M2047" s="3" t="s">
        <v>144</v>
      </c>
      <c r="N2047" s="3">
        <v>34.973004189999997</v>
      </c>
      <c r="O2047" s="3" t="s">
        <v>81</v>
      </c>
      <c r="P2047" t="s">
        <v>37</v>
      </c>
      <c r="Q2047" s="3">
        <f t="shared" si="62"/>
        <v>0</v>
      </c>
      <c r="R2047" s="3">
        <f t="shared" si="63"/>
        <v>0</v>
      </c>
      <c r="S2047" s="3">
        <f>IF(Machine_Downtime[[#This Row],[Coolant_Temperature]]&gt;18,2,0)</f>
        <v>0</v>
      </c>
      <c r="T2047" s="3">
        <f>IF(Machine_Downtime[[#This Row],[Torque]]&gt;24,2,0)</f>
        <v>2</v>
      </c>
      <c r="U2047" s="3">
        <f>Machine_Downtime[[#This Row],[torque_risk]]+Machine_Downtime[[#This Row],[temperature_risk]]+Machine_Downtime[[#This Row],[splindle_speed_risk]]+Machine_Downtime[[#This Row],[pressure_risk]]</f>
        <v>2</v>
      </c>
      <c r="V2047" s="3" t="str">
        <f>IF(Machine_Downtime[[#This Row],[risk_score]]&gt;=5,"High",IF(Machine_Downtime[[#This Row],[risk_score]]&gt;=3,"Medium","Low"))</f>
        <v>Low</v>
      </c>
    </row>
    <row r="2048" spans="1:22" x14ac:dyDescent="0.3">
      <c r="A2048" t="s">
        <v>464</v>
      </c>
      <c r="B2048" t="s">
        <v>17</v>
      </c>
      <c r="C2048" t="s">
        <v>18</v>
      </c>
      <c r="D2048" s="3">
        <v>63.76</v>
      </c>
      <c r="E2048" s="3">
        <v>6.863944117</v>
      </c>
      <c r="F2048" s="3">
        <v>6.985574969</v>
      </c>
      <c r="G2048" s="3">
        <v>23.5</v>
      </c>
      <c r="H2048" s="3">
        <v>43.7</v>
      </c>
      <c r="I2048" s="3">
        <v>33.6</v>
      </c>
      <c r="J2048" s="3">
        <v>0.89700000000000002</v>
      </c>
      <c r="K2048" s="3">
        <v>31.504999999999999</v>
      </c>
      <c r="L2048" s="3">
        <v>27613</v>
      </c>
      <c r="M2048" s="3" t="s">
        <v>32</v>
      </c>
      <c r="N2048" s="3">
        <v>14.202889730000001</v>
      </c>
      <c r="O2048" s="3">
        <v>3.55</v>
      </c>
      <c r="P2048" t="s">
        <v>21</v>
      </c>
      <c r="Q2048" s="3">
        <f t="shared" si="62"/>
        <v>2</v>
      </c>
      <c r="R2048" s="3">
        <f t="shared" si="63"/>
        <v>0</v>
      </c>
      <c r="S2048" s="3">
        <f>IF(Machine_Downtime[[#This Row],[Coolant_Temperature]]&gt;18,2,0)</f>
        <v>2</v>
      </c>
      <c r="T2048" s="3">
        <f>IF(Machine_Downtime[[#This Row],[Torque]]&gt;24,2,0)</f>
        <v>0</v>
      </c>
      <c r="U2048" s="3">
        <f>Machine_Downtime[[#This Row],[torque_risk]]+Machine_Downtime[[#This Row],[temperature_risk]]+Machine_Downtime[[#This Row],[splindle_speed_risk]]+Machine_Downtime[[#This Row],[pressure_risk]]</f>
        <v>4</v>
      </c>
      <c r="V2048" s="3" t="str">
        <f>IF(Machine_Downtime[[#This Row],[risk_score]]&gt;=5,"High",IF(Machine_Downtime[[#This Row],[risk_score]]&gt;=3,"Medium","Low"))</f>
        <v>Medium</v>
      </c>
    </row>
    <row r="2049" spans="1:22" x14ac:dyDescent="0.3">
      <c r="A2049" t="s">
        <v>464</v>
      </c>
      <c r="B2049" t="s">
        <v>28</v>
      </c>
      <c r="C2049" t="s">
        <v>29</v>
      </c>
      <c r="D2049" s="3">
        <v>85.18</v>
      </c>
      <c r="E2049" s="3">
        <v>4.8555611619999999</v>
      </c>
      <c r="F2049" s="3">
        <v>6.1627505229999997</v>
      </c>
      <c r="G2049" s="3">
        <v>28.7</v>
      </c>
      <c r="H2049" s="3">
        <v>50.1</v>
      </c>
      <c r="I2049" s="3">
        <v>36.5</v>
      </c>
      <c r="J2049" s="3">
        <v>1.375</v>
      </c>
      <c r="K2049" s="3">
        <v>33.021000000000001</v>
      </c>
      <c r="L2049" s="3">
        <v>26605</v>
      </c>
      <c r="M2049" s="3" t="s">
        <v>211</v>
      </c>
      <c r="N2049" s="3">
        <v>17.899311019999999</v>
      </c>
      <c r="O2049" s="3">
        <v>2.67</v>
      </c>
      <c r="P2049" t="s">
        <v>21</v>
      </c>
      <c r="Q2049" s="3">
        <f t="shared" si="62"/>
        <v>2</v>
      </c>
      <c r="R2049" s="3">
        <f t="shared" si="63"/>
        <v>2</v>
      </c>
      <c r="S2049" s="3">
        <f>IF(Machine_Downtime[[#This Row],[Coolant_Temperature]]&gt;18,2,0)</f>
        <v>2</v>
      </c>
      <c r="T2049" s="3">
        <f>IF(Machine_Downtime[[#This Row],[Torque]]&gt;24,2,0)</f>
        <v>0</v>
      </c>
      <c r="U2049" s="3">
        <f>Machine_Downtime[[#This Row],[torque_risk]]+Machine_Downtime[[#This Row],[temperature_risk]]+Machine_Downtime[[#This Row],[splindle_speed_risk]]+Machine_Downtime[[#This Row],[pressure_risk]]</f>
        <v>6</v>
      </c>
      <c r="V2049" s="3" t="str">
        <f>IF(Machine_Downtime[[#This Row],[risk_score]]&gt;=5,"High",IF(Machine_Downtime[[#This Row],[risk_score]]&gt;=3,"Medium","Low"))</f>
        <v>High</v>
      </c>
    </row>
    <row r="2050" spans="1:22" x14ac:dyDescent="0.3">
      <c r="A2050" t="s">
        <v>464</v>
      </c>
      <c r="B2050" t="s">
        <v>28</v>
      </c>
      <c r="C2050" t="s">
        <v>29</v>
      </c>
      <c r="D2050" s="3">
        <v>74.56</v>
      </c>
      <c r="E2050" s="3">
        <v>4.8568209800000002</v>
      </c>
      <c r="F2050" s="3">
        <v>5.8623216969999996</v>
      </c>
      <c r="G2050" s="3" t="s">
        <v>274</v>
      </c>
      <c r="H2050" s="3">
        <v>46.3</v>
      </c>
      <c r="I2050" s="3">
        <v>35.299999999999997</v>
      </c>
      <c r="J2050" s="3">
        <v>0.996</v>
      </c>
      <c r="K2050" s="3">
        <v>17.721</v>
      </c>
      <c r="L2050" s="3">
        <v>26526</v>
      </c>
      <c r="M2050" s="3" t="s">
        <v>157</v>
      </c>
      <c r="N2050" s="3">
        <v>15.900716149999999</v>
      </c>
      <c r="O2050" s="3">
        <v>2.74</v>
      </c>
      <c r="P2050" t="s">
        <v>21</v>
      </c>
      <c r="Q2050" s="3">
        <f t="shared" ref="Q2050:Q2113" si="64">IF(D2050&lt;90,2,0)</f>
        <v>2</v>
      </c>
      <c r="R2050" s="3">
        <f t="shared" ref="R2050:R2113" si="65">IF(L2049&gt;20000,2,0)</f>
        <v>2</v>
      </c>
      <c r="S2050" s="3">
        <f>IF(Machine_Downtime[[#This Row],[Coolant_Temperature]]&gt;18,2,0)</f>
        <v>2</v>
      </c>
      <c r="T2050" s="3">
        <f>IF(Machine_Downtime[[#This Row],[Torque]]&gt;24,2,0)</f>
        <v>0</v>
      </c>
      <c r="U2050" s="3">
        <f>Machine_Downtime[[#This Row],[torque_risk]]+Machine_Downtime[[#This Row],[temperature_risk]]+Machine_Downtime[[#This Row],[splindle_speed_risk]]+Machine_Downtime[[#This Row],[pressure_risk]]</f>
        <v>6</v>
      </c>
      <c r="V2050" s="3" t="str">
        <f>IF(Machine_Downtime[[#This Row],[risk_score]]&gt;=5,"High",IF(Machine_Downtime[[#This Row],[risk_score]]&gt;=3,"Medium","Low"))</f>
        <v>High</v>
      </c>
    </row>
    <row r="2051" spans="1:22" x14ac:dyDescent="0.3">
      <c r="A2051" t="s">
        <v>464</v>
      </c>
      <c r="B2051" t="s">
        <v>28</v>
      </c>
      <c r="C2051" t="s">
        <v>29</v>
      </c>
      <c r="D2051" s="3">
        <v>63.76</v>
      </c>
      <c r="E2051" s="3">
        <v>6.8394131590000002</v>
      </c>
      <c r="F2051" s="3">
        <v>6.848169811</v>
      </c>
      <c r="G2051" s="3">
        <v>32.6</v>
      </c>
      <c r="H2051" s="3">
        <v>47.4</v>
      </c>
      <c r="I2051" s="3" t="s">
        <v>109</v>
      </c>
      <c r="J2051" s="3">
        <v>0.61099999999999999</v>
      </c>
      <c r="K2051" s="3">
        <v>16.654</v>
      </c>
      <c r="L2051" s="3">
        <v>19597</v>
      </c>
      <c r="M2051" s="3" t="s">
        <v>103</v>
      </c>
      <c r="N2051" s="3">
        <v>17.899311019999999</v>
      </c>
      <c r="O2051" s="3">
        <v>3.93</v>
      </c>
      <c r="P2051" t="s">
        <v>21</v>
      </c>
      <c r="Q2051" s="3">
        <f t="shared" si="64"/>
        <v>2</v>
      </c>
      <c r="R2051" s="3">
        <f t="shared" si="65"/>
        <v>2</v>
      </c>
      <c r="S2051" s="3">
        <f>IF(Machine_Downtime[[#This Row],[Coolant_Temperature]]&gt;18,2,0)</f>
        <v>2</v>
      </c>
      <c r="T2051" s="3">
        <f>IF(Machine_Downtime[[#This Row],[Torque]]&gt;24,2,0)</f>
        <v>0</v>
      </c>
      <c r="U2051" s="3">
        <f>Machine_Downtime[[#This Row],[torque_risk]]+Machine_Downtime[[#This Row],[temperature_risk]]+Machine_Downtime[[#This Row],[splindle_speed_risk]]+Machine_Downtime[[#This Row],[pressure_risk]]</f>
        <v>6</v>
      </c>
      <c r="V2051" s="3" t="str">
        <f>IF(Machine_Downtime[[#This Row],[risk_score]]&gt;=5,"High",IF(Machine_Downtime[[#This Row],[risk_score]]&gt;=3,"Medium","Low"))</f>
        <v>High</v>
      </c>
    </row>
    <row r="2052" spans="1:22" x14ac:dyDescent="0.3">
      <c r="A2052" t="s">
        <v>464</v>
      </c>
      <c r="B2052" t="s">
        <v>28</v>
      </c>
      <c r="C2052" t="s">
        <v>29</v>
      </c>
      <c r="D2052" s="3">
        <v>88.53</v>
      </c>
      <c r="E2052" s="3">
        <v>4.8561700610000003</v>
      </c>
      <c r="F2052" s="3">
        <v>6.3272069149999997</v>
      </c>
      <c r="G2052" s="3">
        <v>24.4</v>
      </c>
      <c r="H2052" s="3">
        <v>45.6</v>
      </c>
      <c r="I2052" s="3">
        <v>35.6</v>
      </c>
      <c r="J2052" s="3">
        <v>1.611</v>
      </c>
      <c r="K2052" s="3">
        <v>27.167000000000002</v>
      </c>
      <c r="L2052" s="3">
        <v>21951</v>
      </c>
      <c r="M2052" s="3" t="s">
        <v>30</v>
      </c>
      <c r="N2052" s="3">
        <v>24.36594702</v>
      </c>
      <c r="O2052" s="3">
        <v>2.66</v>
      </c>
      <c r="P2052" t="s">
        <v>21</v>
      </c>
      <c r="Q2052" s="3">
        <f t="shared" si="64"/>
        <v>2</v>
      </c>
      <c r="R2052" s="3">
        <f t="shared" si="65"/>
        <v>0</v>
      </c>
      <c r="S2052" s="3">
        <f>IF(Machine_Downtime[[#This Row],[Coolant_Temperature]]&gt;18,2,0)</f>
        <v>2</v>
      </c>
      <c r="T2052" s="3">
        <f>IF(Machine_Downtime[[#This Row],[Torque]]&gt;24,2,0)</f>
        <v>2</v>
      </c>
      <c r="U2052" s="3">
        <f>Machine_Downtime[[#This Row],[torque_risk]]+Machine_Downtime[[#This Row],[temperature_risk]]+Machine_Downtime[[#This Row],[splindle_speed_risk]]+Machine_Downtime[[#This Row],[pressure_risk]]</f>
        <v>6</v>
      </c>
      <c r="V2052" s="3" t="str">
        <f>IF(Machine_Downtime[[#This Row],[risk_score]]&gt;=5,"High",IF(Machine_Downtime[[#This Row],[risk_score]]&gt;=3,"Medium","Low"))</f>
        <v>High</v>
      </c>
    </row>
    <row r="2053" spans="1:22" x14ac:dyDescent="0.3">
      <c r="A2053" t="s">
        <v>464</v>
      </c>
      <c r="B2053" t="s">
        <v>28</v>
      </c>
      <c r="C2053" t="s">
        <v>29</v>
      </c>
      <c r="D2053" s="3">
        <v>120.2949756</v>
      </c>
      <c r="E2053" s="3">
        <v>5.0468288269999997</v>
      </c>
      <c r="F2053" s="3">
        <v>7.141813741</v>
      </c>
      <c r="G2053" s="3">
        <v>20.6</v>
      </c>
      <c r="H2053" s="3">
        <v>42.1</v>
      </c>
      <c r="I2053" s="3">
        <v>31.5</v>
      </c>
      <c r="J2053" s="3">
        <v>1.1910000000000001</v>
      </c>
      <c r="K2053" s="3">
        <v>38.478999999999999</v>
      </c>
      <c r="L2053" s="3">
        <v>20289</v>
      </c>
      <c r="M2053" s="3" t="s">
        <v>259</v>
      </c>
      <c r="N2053" s="3">
        <v>23.5300902</v>
      </c>
      <c r="O2053" s="3" t="s">
        <v>115</v>
      </c>
      <c r="P2053" t="s">
        <v>37</v>
      </c>
      <c r="Q2053" s="3">
        <f t="shared" si="64"/>
        <v>0</v>
      </c>
      <c r="R2053" s="3">
        <f t="shared" si="65"/>
        <v>2</v>
      </c>
      <c r="S2053" s="3">
        <f>IF(Machine_Downtime[[#This Row],[Coolant_Temperature]]&gt;18,2,0)</f>
        <v>2</v>
      </c>
      <c r="T2053" s="3">
        <f>IF(Machine_Downtime[[#This Row],[Torque]]&gt;24,2,0)</f>
        <v>0</v>
      </c>
      <c r="U2053" s="3">
        <f>Machine_Downtime[[#This Row],[torque_risk]]+Machine_Downtime[[#This Row],[temperature_risk]]+Machine_Downtime[[#This Row],[splindle_speed_risk]]+Machine_Downtime[[#This Row],[pressure_risk]]</f>
        <v>4</v>
      </c>
      <c r="V2053" s="3" t="str">
        <f>IF(Machine_Downtime[[#This Row],[risk_score]]&gt;=5,"High",IF(Machine_Downtime[[#This Row],[risk_score]]&gt;=3,"Medium","Low"))</f>
        <v>Medium</v>
      </c>
    </row>
    <row r="2054" spans="1:22" x14ac:dyDescent="0.3">
      <c r="A2054" t="s">
        <v>464</v>
      </c>
      <c r="B2054" t="s">
        <v>23</v>
      </c>
      <c r="C2054" t="s">
        <v>24</v>
      </c>
      <c r="D2054" s="3">
        <v>127.6461879</v>
      </c>
      <c r="E2054" s="3">
        <v>3.0531488370000002</v>
      </c>
      <c r="F2054" s="3">
        <v>6.8239753140000001</v>
      </c>
      <c r="G2054" s="3">
        <v>20.7</v>
      </c>
      <c r="H2054" s="3">
        <v>45.3</v>
      </c>
      <c r="I2054" s="3">
        <v>38.6</v>
      </c>
      <c r="J2054" s="3">
        <v>1.5009999999999999</v>
      </c>
      <c r="K2054" s="3">
        <v>20.63</v>
      </c>
      <c r="L2054" s="3">
        <v>16198</v>
      </c>
      <c r="M2054" s="3" t="s">
        <v>22</v>
      </c>
      <c r="N2054" s="3">
        <v>34.973004189999997</v>
      </c>
      <c r="O2054" s="3">
        <v>2.95</v>
      </c>
      <c r="P2054" t="s">
        <v>37</v>
      </c>
      <c r="Q2054" s="3">
        <f t="shared" si="64"/>
        <v>0</v>
      </c>
      <c r="R2054" s="3">
        <f t="shared" si="65"/>
        <v>2</v>
      </c>
      <c r="S2054" s="3">
        <f>IF(Machine_Downtime[[#This Row],[Coolant_Temperature]]&gt;18,2,0)</f>
        <v>2</v>
      </c>
      <c r="T2054" s="3">
        <f>IF(Machine_Downtime[[#This Row],[Torque]]&gt;24,2,0)</f>
        <v>2</v>
      </c>
      <c r="U2054" s="3">
        <f>Machine_Downtime[[#This Row],[torque_risk]]+Machine_Downtime[[#This Row],[temperature_risk]]+Machine_Downtime[[#This Row],[splindle_speed_risk]]+Machine_Downtime[[#This Row],[pressure_risk]]</f>
        <v>6</v>
      </c>
      <c r="V2054" s="3" t="str">
        <f>IF(Machine_Downtime[[#This Row],[risk_score]]&gt;=5,"High",IF(Machine_Downtime[[#This Row],[risk_score]]&gt;=3,"Medium","Low"))</f>
        <v>High</v>
      </c>
    </row>
    <row r="2055" spans="1:22" x14ac:dyDescent="0.3">
      <c r="A2055" t="s">
        <v>464</v>
      </c>
      <c r="B2055" t="s">
        <v>23</v>
      </c>
      <c r="C2055" t="s">
        <v>24</v>
      </c>
      <c r="D2055" s="3">
        <v>118.4786806</v>
      </c>
      <c r="E2055" s="3">
        <v>3.8888346930000002</v>
      </c>
      <c r="F2055" s="3">
        <v>6.5699319950000001</v>
      </c>
      <c r="G2055" s="3">
        <v>20.7</v>
      </c>
      <c r="H2055" s="3">
        <v>53.5</v>
      </c>
      <c r="I2055" s="3">
        <v>36.6</v>
      </c>
      <c r="J2055" s="3">
        <v>0.94699999999999995</v>
      </c>
      <c r="K2055" s="3">
        <v>15.534000000000001</v>
      </c>
      <c r="L2055" s="3">
        <v>17726</v>
      </c>
      <c r="M2055" s="3" t="s">
        <v>47</v>
      </c>
      <c r="N2055" s="3">
        <v>35.581220899999998</v>
      </c>
      <c r="O2055" s="3">
        <v>2.81</v>
      </c>
      <c r="P2055" t="s">
        <v>37</v>
      </c>
      <c r="Q2055" s="3">
        <f t="shared" si="64"/>
        <v>0</v>
      </c>
      <c r="R2055" s="3">
        <f t="shared" si="65"/>
        <v>0</v>
      </c>
      <c r="S2055" s="3">
        <f>IF(Machine_Downtime[[#This Row],[Coolant_Temperature]]&gt;18,2,0)</f>
        <v>2</v>
      </c>
      <c r="T2055" s="3">
        <f>IF(Machine_Downtime[[#This Row],[Torque]]&gt;24,2,0)</f>
        <v>2</v>
      </c>
      <c r="U2055" s="3">
        <f>Machine_Downtime[[#This Row],[torque_risk]]+Machine_Downtime[[#This Row],[temperature_risk]]+Machine_Downtime[[#This Row],[splindle_speed_risk]]+Machine_Downtime[[#This Row],[pressure_risk]]</f>
        <v>4</v>
      </c>
      <c r="V2055" s="3" t="str">
        <f>IF(Machine_Downtime[[#This Row],[risk_score]]&gt;=5,"High",IF(Machine_Downtime[[#This Row],[risk_score]]&gt;=3,"Medium","Low"))</f>
        <v>Medium</v>
      </c>
    </row>
    <row r="2056" spans="1:22" x14ac:dyDescent="0.3">
      <c r="A2056" t="s">
        <v>464</v>
      </c>
      <c r="B2056" t="s">
        <v>17</v>
      </c>
      <c r="C2056" t="s">
        <v>18</v>
      </c>
      <c r="D2056" s="3">
        <v>101.31108039999999</v>
      </c>
      <c r="E2056" s="3">
        <v>3.1069600020000001</v>
      </c>
      <c r="F2056" s="3">
        <v>7.1250834010000004</v>
      </c>
      <c r="G2056" s="3">
        <v>20.7</v>
      </c>
      <c r="H2056" s="3">
        <v>45.5</v>
      </c>
      <c r="I2056" s="3">
        <v>34.299999999999997</v>
      </c>
      <c r="J2056" s="3">
        <v>0.64500000000000002</v>
      </c>
      <c r="K2056" s="3">
        <v>22.140999999999998</v>
      </c>
      <c r="L2056" s="3">
        <v>20298</v>
      </c>
      <c r="M2056" s="3" t="s">
        <v>100</v>
      </c>
      <c r="N2056" s="3">
        <v>33.923365019999999</v>
      </c>
      <c r="O2056" s="3">
        <v>2.99</v>
      </c>
      <c r="P2056" t="s">
        <v>37</v>
      </c>
      <c r="Q2056" s="3">
        <f t="shared" si="64"/>
        <v>0</v>
      </c>
      <c r="R2056" s="3">
        <f t="shared" si="65"/>
        <v>0</v>
      </c>
      <c r="S2056" s="3">
        <f>IF(Machine_Downtime[[#This Row],[Coolant_Temperature]]&gt;18,2,0)</f>
        <v>2</v>
      </c>
      <c r="T2056" s="3">
        <f>IF(Machine_Downtime[[#This Row],[Torque]]&gt;24,2,0)</f>
        <v>2</v>
      </c>
      <c r="U2056" s="3">
        <f>Machine_Downtime[[#This Row],[torque_risk]]+Machine_Downtime[[#This Row],[temperature_risk]]+Machine_Downtime[[#This Row],[splindle_speed_risk]]+Machine_Downtime[[#This Row],[pressure_risk]]</f>
        <v>4</v>
      </c>
      <c r="V2056" s="3" t="str">
        <f>IF(Machine_Downtime[[#This Row],[risk_score]]&gt;=5,"High",IF(Machine_Downtime[[#This Row],[risk_score]]&gt;=3,"Medium","Low"))</f>
        <v>Medium</v>
      </c>
    </row>
    <row r="2057" spans="1:22" x14ac:dyDescent="0.3">
      <c r="A2057" t="s">
        <v>464</v>
      </c>
      <c r="B2057" t="s">
        <v>17</v>
      </c>
      <c r="C2057" t="s">
        <v>18</v>
      </c>
      <c r="D2057" s="3">
        <v>118.75569779999999</v>
      </c>
      <c r="E2057" s="3">
        <v>5.0562379069999999</v>
      </c>
      <c r="F2057" s="3">
        <v>6.7362886770000001</v>
      </c>
      <c r="G2057" s="3">
        <v>20.7</v>
      </c>
      <c r="H2057" s="3">
        <v>45.3</v>
      </c>
      <c r="I2057" s="3">
        <v>35.1</v>
      </c>
      <c r="J2057" s="3">
        <v>1.19</v>
      </c>
      <c r="K2057" s="3">
        <v>31.456</v>
      </c>
      <c r="L2057" s="3">
        <v>20303</v>
      </c>
      <c r="M2057" s="3" t="s">
        <v>134</v>
      </c>
      <c r="N2057" s="3">
        <v>34.973004189999997</v>
      </c>
      <c r="O2057" s="3">
        <v>2.72</v>
      </c>
      <c r="P2057" t="s">
        <v>37</v>
      </c>
      <c r="Q2057" s="3">
        <f t="shared" si="64"/>
        <v>0</v>
      </c>
      <c r="R2057" s="3">
        <f t="shared" si="65"/>
        <v>2</v>
      </c>
      <c r="S2057" s="3">
        <f>IF(Machine_Downtime[[#This Row],[Coolant_Temperature]]&gt;18,2,0)</f>
        <v>2</v>
      </c>
      <c r="T2057" s="3">
        <f>IF(Machine_Downtime[[#This Row],[Torque]]&gt;24,2,0)</f>
        <v>2</v>
      </c>
      <c r="U2057" s="3">
        <f>Machine_Downtime[[#This Row],[torque_risk]]+Machine_Downtime[[#This Row],[temperature_risk]]+Machine_Downtime[[#This Row],[splindle_speed_risk]]+Machine_Downtime[[#This Row],[pressure_risk]]</f>
        <v>6</v>
      </c>
      <c r="V2057" s="3" t="str">
        <f>IF(Machine_Downtime[[#This Row],[risk_score]]&gt;=5,"High",IF(Machine_Downtime[[#This Row],[risk_score]]&gt;=3,"Medium","Low"))</f>
        <v>High</v>
      </c>
    </row>
    <row r="2058" spans="1:22" x14ac:dyDescent="0.3">
      <c r="A2058" t="s">
        <v>464</v>
      </c>
      <c r="B2058" t="s">
        <v>28</v>
      </c>
      <c r="C2058" t="s">
        <v>29</v>
      </c>
      <c r="D2058" s="3">
        <v>161.4636175</v>
      </c>
      <c r="E2058" s="3">
        <v>5.0491890650000002</v>
      </c>
      <c r="F2058" s="3">
        <v>6.1714428899999998</v>
      </c>
      <c r="G2058" s="3">
        <v>20.7</v>
      </c>
      <c r="H2058" s="3">
        <v>46.9</v>
      </c>
      <c r="I2058" s="3">
        <v>33.700000000000003</v>
      </c>
      <c r="J2058" s="3">
        <v>0.79400000000000004</v>
      </c>
      <c r="K2058" s="3">
        <v>25.35</v>
      </c>
      <c r="L2058" s="3">
        <v>20293</v>
      </c>
      <c r="M2058" s="3" t="s">
        <v>84</v>
      </c>
      <c r="N2058" s="3">
        <v>35.581220899999998</v>
      </c>
      <c r="O2058" s="3">
        <v>2.98</v>
      </c>
      <c r="P2058" t="s">
        <v>37</v>
      </c>
      <c r="Q2058" s="3">
        <f t="shared" si="64"/>
        <v>0</v>
      </c>
      <c r="R2058" s="3">
        <f t="shared" si="65"/>
        <v>2</v>
      </c>
      <c r="S2058" s="3">
        <f>IF(Machine_Downtime[[#This Row],[Coolant_Temperature]]&gt;18,2,0)</f>
        <v>2</v>
      </c>
      <c r="T2058" s="3">
        <f>IF(Machine_Downtime[[#This Row],[Torque]]&gt;24,2,0)</f>
        <v>2</v>
      </c>
      <c r="U2058" s="3">
        <f>Machine_Downtime[[#This Row],[torque_risk]]+Machine_Downtime[[#This Row],[temperature_risk]]+Machine_Downtime[[#This Row],[splindle_speed_risk]]+Machine_Downtime[[#This Row],[pressure_risk]]</f>
        <v>6</v>
      </c>
      <c r="V2058" s="3" t="str">
        <f>IF(Machine_Downtime[[#This Row],[risk_score]]&gt;=5,"High",IF(Machine_Downtime[[#This Row],[risk_score]]&gt;=3,"Medium","Low"))</f>
        <v>High</v>
      </c>
    </row>
    <row r="2059" spans="1:22" x14ac:dyDescent="0.3">
      <c r="A2059" t="s">
        <v>464</v>
      </c>
      <c r="B2059" t="s">
        <v>17</v>
      </c>
      <c r="C2059" t="s">
        <v>18</v>
      </c>
      <c r="D2059" s="3">
        <v>142.87577690000001</v>
      </c>
      <c r="E2059" s="3">
        <v>5.0465324210000002</v>
      </c>
      <c r="F2059" s="3">
        <v>6.6884009530000004</v>
      </c>
      <c r="G2059" s="3">
        <v>20.6</v>
      </c>
      <c r="H2059" s="3">
        <v>50.6</v>
      </c>
      <c r="I2059" s="3">
        <v>30.1</v>
      </c>
      <c r="J2059" s="3">
        <v>1.62</v>
      </c>
      <c r="K2059" s="3">
        <v>27.408000000000001</v>
      </c>
      <c r="L2059" s="3">
        <v>20287</v>
      </c>
      <c r="M2059" s="3" t="s">
        <v>127</v>
      </c>
      <c r="N2059" s="3">
        <v>33.923365019999999</v>
      </c>
      <c r="O2059" s="3">
        <v>2.11</v>
      </c>
      <c r="P2059" t="s">
        <v>37</v>
      </c>
      <c r="Q2059" s="3">
        <f t="shared" si="64"/>
        <v>0</v>
      </c>
      <c r="R2059" s="3">
        <f t="shared" si="65"/>
        <v>2</v>
      </c>
      <c r="S2059" s="3">
        <f>IF(Machine_Downtime[[#This Row],[Coolant_Temperature]]&gt;18,2,0)</f>
        <v>2</v>
      </c>
      <c r="T2059" s="3">
        <f>IF(Machine_Downtime[[#This Row],[Torque]]&gt;24,2,0)</f>
        <v>2</v>
      </c>
      <c r="U2059" s="3">
        <f>Machine_Downtime[[#This Row],[torque_risk]]+Machine_Downtime[[#This Row],[temperature_risk]]+Machine_Downtime[[#This Row],[splindle_speed_risk]]+Machine_Downtime[[#This Row],[pressure_risk]]</f>
        <v>6</v>
      </c>
      <c r="V2059" s="3" t="str">
        <f>IF(Machine_Downtime[[#This Row],[risk_score]]&gt;=5,"High",IF(Machine_Downtime[[#This Row],[risk_score]]&gt;=3,"Medium","Low"))</f>
        <v>High</v>
      </c>
    </row>
    <row r="2060" spans="1:22" x14ac:dyDescent="0.3">
      <c r="A2060" t="s">
        <v>464</v>
      </c>
      <c r="B2060" t="s">
        <v>28</v>
      </c>
      <c r="C2060" t="s">
        <v>29</v>
      </c>
      <c r="D2060" s="3">
        <v>113.4547432</v>
      </c>
      <c r="E2060" s="3">
        <v>5.056686343</v>
      </c>
      <c r="F2060" s="3">
        <v>6.4368913360000004</v>
      </c>
      <c r="G2060" s="3">
        <v>20.7</v>
      </c>
      <c r="H2060" s="3">
        <v>43.2</v>
      </c>
      <c r="I2060" s="3">
        <v>36.299999999999997</v>
      </c>
      <c r="J2060" s="3">
        <v>0.748</v>
      </c>
      <c r="K2060" s="3">
        <v>18.818000000000001</v>
      </c>
      <c r="L2060" s="3">
        <v>20309</v>
      </c>
      <c r="M2060" s="3" t="s">
        <v>137</v>
      </c>
      <c r="N2060" s="3">
        <v>23.506918120000002</v>
      </c>
      <c r="O2060" s="3">
        <v>1.86</v>
      </c>
      <c r="P2060" t="s">
        <v>37</v>
      </c>
      <c r="Q2060" s="3">
        <f t="shared" si="64"/>
        <v>0</v>
      </c>
      <c r="R2060" s="3">
        <f t="shared" si="65"/>
        <v>2</v>
      </c>
      <c r="S2060" s="3">
        <f>IF(Machine_Downtime[[#This Row],[Coolant_Temperature]]&gt;18,2,0)</f>
        <v>2</v>
      </c>
      <c r="T2060" s="3">
        <f>IF(Machine_Downtime[[#This Row],[Torque]]&gt;24,2,0)</f>
        <v>0</v>
      </c>
      <c r="U2060" s="3">
        <f>Machine_Downtime[[#This Row],[torque_risk]]+Machine_Downtime[[#This Row],[temperature_risk]]+Machine_Downtime[[#This Row],[splindle_speed_risk]]+Machine_Downtime[[#This Row],[pressure_risk]]</f>
        <v>4</v>
      </c>
      <c r="V2060" s="3" t="str">
        <f>IF(Machine_Downtime[[#This Row],[risk_score]]&gt;=5,"High",IF(Machine_Downtime[[#This Row],[risk_score]]&gt;=3,"Medium","Low"))</f>
        <v>Medium</v>
      </c>
    </row>
    <row r="2061" spans="1:22" x14ac:dyDescent="0.3">
      <c r="A2061" t="s">
        <v>464</v>
      </c>
      <c r="B2061" t="s">
        <v>28</v>
      </c>
      <c r="C2061" t="s">
        <v>29</v>
      </c>
      <c r="D2061" s="3">
        <v>149.3221006</v>
      </c>
      <c r="E2061" s="3">
        <v>5.0718621229999998</v>
      </c>
      <c r="F2061" s="3">
        <v>7.0295721039999997</v>
      </c>
      <c r="G2061" s="3" t="s">
        <v>70</v>
      </c>
      <c r="H2061" s="3">
        <v>53.7</v>
      </c>
      <c r="I2061" s="3">
        <v>29.8</v>
      </c>
      <c r="J2061" s="3">
        <v>0.997</v>
      </c>
      <c r="K2061" s="3">
        <v>27.675000000000001</v>
      </c>
      <c r="L2061" s="3">
        <v>20406</v>
      </c>
      <c r="M2061" s="3" t="s">
        <v>43</v>
      </c>
      <c r="N2061" s="3">
        <v>23.395177889999999</v>
      </c>
      <c r="O2061" s="3">
        <v>1.87</v>
      </c>
      <c r="P2061" t="s">
        <v>37</v>
      </c>
      <c r="Q2061" s="3">
        <f t="shared" si="64"/>
        <v>0</v>
      </c>
      <c r="R2061" s="3">
        <f t="shared" si="65"/>
        <v>2</v>
      </c>
      <c r="S2061" s="3">
        <f>IF(Machine_Downtime[[#This Row],[Coolant_Temperature]]&gt;18,2,0)</f>
        <v>2</v>
      </c>
      <c r="T2061" s="3">
        <f>IF(Machine_Downtime[[#This Row],[Torque]]&gt;24,2,0)</f>
        <v>0</v>
      </c>
      <c r="U2061" s="3">
        <f>Machine_Downtime[[#This Row],[torque_risk]]+Machine_Downtime[[#This Row],[temperature_risk]]+Machine_Downtime[[#This Row],[splindle_speed_risk]]+Machine_Downtime[[#This Row],[pressure_risk]]</f>
        <v>4</v>
      </c>
      <c r="V2061" s="3" t="str">
        <f>IF(Machine_Downtime[[#This Row],[risk_score]]&gt;=5,"High",IF(Machine_Downtime[[#This Row],[risk_score]]&gt;=3,"Medium","Low"))</f>
        <v>Medium</v>
      </c>
    </row>
    <row r="2062" spans="1:22" x14ac:dyDescent="0.3">
      <c r="A2062" t="s">
        <v>464</v>
      </c>
      <c r="B2062" t="s">
        <v>28</v>
      </c>
      <c r="C2062" t="s">
        <v>29</v>
      </c>
      <c r="D2062" s="3">
        <v>142.36000000000001</v>
      </c>
      <c r="E2062" s="3">
        <v>4.8608624699999998</v>
      </c>
      <c r="F2062" s="3">
        <v>7.0108795580000001</v>
      </c>
      <c r="G2062" s="3">
        <v>4.9000000000000004</v>
      </c>
      <c r="H2062" s="3">
        <v>54.6</v>
      </c>
      <c r="I2062" s="3">
        <v>36.799999999999997</v>
      </c>
      <c r="J2062" s="3">
        <v>1.2070000000000001</v>
      </c>
      <c r="K2062" s="3">
        <v>25.045999999999999</v>
      </c>
      <c r="L2062" s="3">
        <v>26605</v>
      </c>
      <c r="M2062" s="3" t="s">
        <v>160</v>
      </c>
      <c r="N2062" s="3">
        <v>15.119739300000001</v>
      </c>
      <c r="O2062" s="3">
        <v>3.55</v>
      </c>
      <c r="P2062" t="s">
        <v>21</v>
      </c>
      <c r="Q2062" s="3">
        <f t="shared" si="64"/>
        <v>0</v>
      </c>
      <c r="R2062" s="3">
        <f t="shared" si="65"/>
        <v>2</v>
      </c>
      <c r="S2062" s="3">
        <f>IF(Machine_Downtime[[#This Row],[Coolant_Temperature]]&gt;18,2,0)</f>
        <v>0</v>
      </c>
      <c r="T2062" s="3">
        <f>IF(Machine_Downtime[[#This Row],[Torque]]&gt;24,2,0)</f>
        <v>0</v>
      </c>
      <c r="U2062" s="3">
        <f>Machine_Downtime[[#This Row],[torque_risk]]+Machine_Downtime[[#This Row],[temperature_risk]]+Machine_Downtime[[#This Row],[splindle_speed_risk]]+Machine_Downtime[[#This Row],[pressure_risk]]</f>
        <v>2</v>
      </c>
      <c r="V2062" s="3" t="str">
        <f>IF(Machine_Downtime[[#This Row],[risk_score]]&gt;=5,"High",IF(Machine_Downtime[[#This Row],[risk_score]]&gt;=3,"Medium","Low"))</f>
        <v>Low</v>
      </c>
    </row>
    <row r="2063" spans="1:22" x14ac:dyDescent="0.3">
      <c r="A2063" t="s">
        <v>464</v>
      </c>
      <c r="B2063" t="s">
        <v>23</v>
      </c>
      <c r="C2063" t="s">
        <v>24</v>
      </c>
      <c r="D2063" s="3">
        <v>140.17716669999999</v>
      </c>
      <c r="E2063" s="3">
        <v>3.1260114720000001</v>
      </c>
      <c r="F2063" s="3">
        <v>6.2445587749999998</v>
      </c>
      <c r="G2063" s="3">
        <v>20.6</v>
      </c>
      <c r="H2063" s="3">
        <v>47.3</v>
      </c>
      <c r="I2063" s="3">
        <v>41.3</v>
      </c>
      <c r="J2063" s="3">
        <v>0.45400000000000001</v>
      </c>
      <c r="K2063" s="3">
        <v>21.616</v>
      </c>
      <c r="L2063" s="3">
        <v>17726</v>
      </c>
      <c r="M2063" s="3" t="s">
        <v>174</v>
      </c>
      <c r="N2063" s="3">
        <v>33.923365019999999</v>
      </c>
      <c r="O2063" s="3">
        <v>2.98</v>
      </c>
      <c r="P2063" t="s">
        <v>37</v>
      </c>
      <c r="Q2063" s="3">
        <f t="shared" si="64"/>
        <v>0</v>
      </c>
      <c r="R2063" s="3">
        <f t="shared" si="65"/>
        <v>2</v>
      </c>
      <c r="S2063" s="3">
        <f>IF(Machine_Downtime[[#This Row],[Coolant_Temperature]]&gt;18,2,0)</f>
        <v>2</v>
      </c>
      <c r="T2063" s="3">
        <f>IF(Machine_Downtime[[#This Row],[Torque]]&gt;24,2,0)</f>
        <v>2</v>
      </c>
      <c r="U2063" s="3">
        <f>Machine_Downtime[[#This Row],[torque_risk]]+Machine_Downtime[[#This Row],[temperature_risk]]+Machine_Downtime[[#This Row],[splindle_speed_risk]]+Machine_Downtime[[#This Row],[pressure_risk]]</f>
        <v>6</v>
      </c>
      <c r="V2063" s="3" t="str">
        <f>IF(Machine_Downtime[[#This Row],[risk_score]]&gt;=5,"High",IF(Machine_Downtime[[#This Row],[risk_score]]&gt;=3,"Medium","Low"))</f>
        <v>High</v>
      </c>
    </row>
    <row r="2064" spans="1:22" x14ac:dyDescent="0.3">
      <c r="A2064" t="s">
        <v>465</v>
      </c>
      <c r="B2064" t="s">
        <v>23</v>
      </c>
      <c r="C2064" t="s">
        <v>24</v>
      </c>
      <c r="D2064" s="3">
        <v>99.488370430000003</v>
      </c>
      <c r="E2064" s="3">
        <v>5.1321375790000001</v>
      </c>
      <c r="F2064" s="3">
        <v>6.9454837730000003</v>
      </c>
      <c r="G2064" s="3">
        <v>11.9</v>
      </c>
      <c r="H2064" s="3">
        <v>51.2</v>
      </c>
      <c r="I2064" s="3">
        <v>38.4</v>
      </c>
      <c r="J2064" s="3">
        <v>1.04</v>
      </c>
      <c r="K2064" s="3">
        <v>25.382000000000001</v>
      </c>
      <c r="L2064" s="3">
        <v>20651</v>
      </c>
      <c r="M2064" s="3" t="s">
        <v>34</v>
      </c>
      <c r="N2064" s="3">
        <v>23.117621419999999</v>
      </c>
      <c r="O2064" s="3">
        <v>2.17</v>
      </c>
      <c r="P2064" t="s">
        <v>37</v>
      </c>
      <c r="Q2064" s="3">
        <f t="shared" si="64"/>
        <v>0</v>
      </c>
      <c r="R2064" s="3">
        <f t="shared" si="65"/>
        <v>0</v>
      </c>
      <c r="S2064" s="3">
        <f>IF(Machine_Downtime[[#This Row],[Coolant_Temperature]]&gt;18,2,0)</f>
        <v>0</v>
      </c>
      <c r="T2064" s="3">
        <f>IF(Machine_Downtime[[#This Row],[Torque]]&gt;24,2,0)</f>
        <v>0</v>
      </c>
      <c r="U2064" s="3">
        <f>Machine_Downtime[[#This Row],[torque_risk]]+Machine_Downtime[[#This Row],[temperature_risk]]+Machine_Downtime[[#This Row],[splindle_speed_risk]]+Machine_Downtime[[#This Row],[pressure_risk]]</f>
        <v>0</v>
      </c>
      <c r="V2064" s="3" t="str">
        <f>IF(Machine_Downtime[[#This Row],[risk_score]]&gt;=5,"High",IF(Machine_Downtime[[#This Row],[risk_score]]&gt;=3,"Medium","Low"))</f>
        <v>Low</v>
      </c>
    </row>
    <row r="2065" spans="1:22" x14ac:dyDescent="0.3">
      <c r="A2065" t="s">
        <v>466</v>
      </c>
      <c r="B2065" t="s">
        <v>28</v>
      </c>
      <c r="C2065" t="s">
        <v>29</v>
      </c>
      <c r="D2065" s="3">
        <v>73.67</v>
      </c>
      <c r="E2065" s="3">
        <v>4.5732223779999996</v>
      </c>
      <c r="F2065" s="3">
        <v>6.668270175</v>
      </c>
      <c r="G2065" s="3" t="s">
        <v>50</v>
      </c>
      <c r="H2065" s="3">
        <v>51.6</v>
      </c>
      <c r="I2065" s="3">
        <v>32.6</v>
      </c>
      <c r="J2065" s="3">
        <v>0.81599999999999995</v>
      </c>
      <c r="K2065" s="3">
        <v>21.352</v>
      </c>
      <c r="L2065" s="3">
        <v>18460</v>
      </c>
      <c r="M2065" s="3" t="s">
        <v>95</v>
      </c>
      <c r="N2065" s="3">
        <v>17.899311019999999</v>
      </c>
      <c r="O2065" s="3">
        <v>2.46</v>
      </c>
      <c r="P2065" t="s">
        <v>21</v>
      </c>
      <c r="Q2065" s="3">
        <f t="shared" si="64"/>
        <v>2</v>
      </c>
      <c r="R2065" s="3">
        <f t="shared" si="65"/>
        <v>2</v>
      </c>
      <c r="S2065" s="3">
        <f>IF(Machine_Downtime[[#This Row],[Coolant_Temperature]]&gt;18,2,0)</f>
        <v>2</v>
      </c>
      <c r="T2065" s="3">
        <f>IF(Machine_Downtime[[#This Row],[Torque]]&gt;24,2,0)</f>
        <v>0</v>
      </c>
      <c r="U2065" s="3">
        <f>Machine_Downtime[[#This Row],[torque_risk]]+Machine_Downtime[[#This Row],[temperature_risk]]+Machine_Downtime[[#This Row],[splindle_speed_risk]]+Machine_Downtime[[#This Row],[pressure_risk]]</f>
        <v>6</v>
      </c>
      <c r="V2065" s="3" t="str">
        <f>IF(Machine_Downtime[[#This Row],[risk_score]]&gt;=5,"High",IF(Machine_Downtime[[#This Row],[risk_score]]&gt;=3,"Medium","Low"))</f>
        <v>High</v>
      </c>
    </row>
    <row r="2066" spans="1:22" x14ac:dyDescent="0.3">
      <c r="A2066" t="s">
        <v>467</v>
      </c>
      <c r="B2066" t="s">
        <v>28</v>
      </c>
      <c r="C2066" t="s">
        <v>29</v>
      </c>
      <c r="D2066" s="3">
        <v>96.3</v>
      </c>
      <c r="E2066" s="3">
        <v>6.8394131590000002</v>
      </c>
      <c r="F2066" s="3">
        <v>7.1573176060000003</v>
      </c>
      <c r="G2066" s="3">
        <v>28.7</v>
      </c>
      <c r="H2066" s="3">
        <v>43.1</v>
      </c>
      <c r="I2066" s="3">
        <v>36.4</v>
      </c>
      <c r="J2066" s="3">
        <v>1.151</v>
      </c>
      <c r="K2066" s="3">
        <v>25.359000000000002</v>
      </c>
      <c r="L2066" s="3">
        <v>26526</v>
      </c>
      <c r="M2066" s="3" t="s">
        <v>76</v>
      </c>
      <c r="N2066" s="3">
        <v>15.900716149999999</v>
      </c>
      <c r="O2066" s="3">
        <v>3.67</v>
      </c>
      <c r="P2066" t="s">
        <v>21</v>
      </c>
      <c r="Q2066" s="3">
        <f t="shared" si="64"/>
        <v>0</v>
      </c>
      <c r="R2066" s="3">
        <f t="shared" si="65"/>
        <v>0</v>
      </c>
      <c r="S2066" s="3">
        <f>IF(Machine_Downtime[[#This Row],[Coolant_Temperature]]&gt;18,2,0)</f>
        <v>2</v>
      </c>
      <c r="T2066" s="3">
        <f>IF(Machine_Downtime[[#This Row],[Torque]]&gt;24,2,0)</f>
        <v>0</v>
      </c>
      <c r="U2066" s="3">
        <f>Machine_Downtime[[#This Row],[torque_risk]]+Machine_Downtime[[#This Row],[temperature_risk]]+Machine_Downtime[[#This Row],[splindle_speed_risk]]+Machine_Downtime[[#This Row],[pressure_risk]]</f>
        <v>2</v>
      </c>
      <c r="V2066" s="3" t="str">
        <f>IF(Machine_Downtime[[#This Row],[risk_score]]&gt;=5,"High",IF(Machine_Downtime[[#This Row],[risk_score]]&gt;=3,"Medium","Low"))</f>
        <v>Low</v>
      </c>
    </row>
    <row r="2067" spans="1:22" x14ac:dyDescent="0.3">
      <c r="A2067" t="s">
        <v>467</v>
      </c>
      <c r="B2067" t="s">
        <v>28</v>
      </c>
      <c r="C2067" t="s">
        <v>29</v>
      </c>
      <c r="D2067" s="3">
        <v>61.73</v>
      </c>
      <c r="E2067" s="3">
        <v>5.9183573369999998</v>
      </c>
      <c r="F2067" s="3">
        <v>6.2588422670000003</v>
      </c>
      <c r="G2067" s="3">
        <v>24.4</v>
      </c>
      <c r="H2067" s="3" t="s">
        <v>33</v>
      </c>
      <c r="I2067" s="3">
        <v>29.5</v>
      </c>
      <c r="J2067" s="3">
        <v>1.2290000000000001</v>
      </c>
      <c r="K2067" s="3">
        <v>27.928999999999998</v>
      </c>
      <c r="L2067" s="3">
        <v>17919</v>
      </c>
      <c r="M2067" s="3" t="s">
        <v>46</v>
      </c>
      <c r="N2067" s="3">
        <v>14.202889730000001</v>
      </c>
      <c r="O2067" s="3">
        <v>3.59</v>
      </c>
      <c r="P2067" t="s">
        <v>21</v>
      </c>
      <c r="Q2067" s="3">
        <f t="shared" si="64"/>
        <v>2</v>
      </c>
      <c r="R2067" s="3">
        <f t="shared" si="65"/>
        <v>2</v>
      </c>
      <c r="S2067" s="3">
        <f>IF(Machine_Downtime[[#This Row],[Coolant_Temperature]]&gt;18,2,0)</f>
        <v>2</v>
      </c>
      <c r="T2067" s="3">
        <f>IF(Machine_Downtime[[#This Row],[Torque]]&gt;24,2,0)</f>
        <v>0</v>
      </c>
      <c r="U2067" s="3">
        <f>Machine_Downtime[[#This Row],[torque_risk]]+Machine_Downtime[[#This Row],[temperature_risk]]+Machine_Downtime[[#This Row],[splindle_speed_risk]]+Machine_Downtime[[#This Row],[pressure_risk]]</f>
        <v>6</v>
      </c>
      <c r="V2067" s="3" t="str">
        <f>IF(Machine_Downtime[[#This Row],[risk_score]]&gt;=5,"High",IF(Machine_Downtime[[#This Row],[risk_score]]&gt;=3,"Medium","Low"))</f>
        <v>High</v>
      </c>
    </row>
    <row r="2068" spans="1:22" x14ac:dyDescent="0.3">
      <c r="A2068" t="s">
        <v>467</v>
      </c>
      <c r="B2068" t="s">
        <v>28</v>
      </c>
      <c r="C2068" t="s">
        <v>29</v>
      </c>
      <c r="D2068" s="3">
        <v>60.3</v>
      </c>
      <c r="E2068" s="3">
        <v>4.5666086589999999</v>
      </c>
      <c r="F2068" s="3">
        <v>6.9790739479999999</v>
      </c>
      <c r="G2068" s="3">
        <v>30.3</v>
      </c>
      <c r="H2068" s="3">
        <v>42.1</v>
      </c>
      <c r="I2068" s="3">
        <v>34.799999999999997</v>
      </c>
      <c r="J2068" s="3">
        <v>0.68300000000000005</v>
      </c>
      <c r="K2068" s="3">
        <v>30.940999999999999</v>
      </c>
      <c r="L2068" s="3">
        <v>26526</v>
      </c>
      <c r="M2068" s="3" t="s">
        <v>34</v>
      </c>
      <c r="N2068" s="3">
        <v>15.900716149999999</v>
      </c>
      <c r="O2068" s="3">
        <v>2.52</v>
      </c>
      <c r="P2068" t="s">
        <v>21</v>
      </c>
      <c r="Q2068" s="3">
        <f t="shared" si="64"/>
        <v>2</v>
      </c>
      <c r="R2068" s="3">
        <f t="shared" si="65"/>
        <v>0</v>
      </c>
      <c r="S2068" s="3">
        <f>IF(Machine_Downtime[[#This Row],[Coolant_Temperature]]&gt;18,2,0)</f>
        <v>2</v>
      </c>
      <c r="T2068" s="3">
        <f>IF(Machine_Downtime[[#This Row],[Torque]]&gt;24,2,0)</f>
        <v>0</v>
      </c>
      <c r="U2068" s="3">
        <f>Machine_Downtime[[#This Row],[torque_risk]]+Machine_Downtime[[#This Row],[temperature_risk]]+Machine_Downtime[[#This Row],[splindle_speed_risk]]+Machine_Downtime[[#This Row],[pressure_risk]]</f>
        <v>4</v>
      </c>
      <c r="V2068" s="3" t="str">
        <f>IF(Machine_Downtime[[#This Row],[risk_score]]&gt;=5,"High",IF(Machine_Downtime[[#This Row],[risk_score]]&gt;=3,"Medium","Low"))</f>
        <v>Medium</v>
      </c>
    </row>
    <row r="2069" spans="1:22" x14ac:dyDescent="0.3">
      <c r="A2069" t="s">
        <v>467</v>
      </c>
      <c r="B2069" t="s">
        <v>23</v>
      </c>
      <c r="C2069" t="s">
        <v>24</v>
      </c>
      <c r="D2069" s="3">
        <v>138.27618290000001</v>
      </c>
      <c r="E2069" s="3">
        <v>5.1564055120000001</v>
      </c>
      <c r="F2069" s="3">
        <v>6.6204904730000003</v>
      </c>
      <c r="G2069" s="3">
        <v>21.8</v>
      </c>
      <c r="H2069" s="3">
        <v>46.3</v>
      </c>
      <c r="I2069" s="3" t="s">
        <v>299</v>
      </c>
      <c r="J2069" s="3">
        <v>0.53800000000000003</v>
      </c>
      <c r="K2069" s="3">
        <v>38.314</v>
      </c>
      <c r="L2069" s="3">
        <v>20739</v>
      </c>
      <c r="M2069" s="3" t="s">
        <v>178</v>
      </c>
      <c r="N2069" s="3">
        <v>23.01952842</v>
      </c>
      <c r="O2069" s="3">
        <v>1.88</v>
      </c>
      <c r="P2069" t="s">
        <v>37</v>
      </c>
      <c r="Q2069" s="3">
        <f t="shared" si="64"/>
        <v>0</v>
      </c>
      <c r="R2069" s="3">
        <f t="shared" si="65"/>
        <v>2</v>
      </c>
      <c r="S2069" s="3">
        <f>IF(Machine_Downtime[[#This Row],[Coolant_Temperature]]&gt;18,2,0)</f>
        <v>2</v>
      </c>
      <c r="T2069" s="3">
        <f>IF(Machine_Downtime[[#This Row],[Torque]]&gt;24,2,0)</f>
        <v>0</v>
      </c>
      <c r="U2069" s="3">
        <f>Machine_Downtime[[#This Row],[torque_risk]]+Machine_Downtime[[#This Row],[temperature_risk]]+Machine_Downtime[[#This Row],[splindle_speed_risk]]+Machine_Downtime[[#This Row],[pressure_risk]]</f>
        <v>4</v>
      </c>
      <c r="V2069" s="3" t="str">
        <f>IF(Machine_Downtime[[#This Row],[risk_score]]&gt;=5,"High",IF(Machine_Downtime[[#This Row],[risk_score]]&gt;=3,"Medium","Low"))</f>
        <v>Medium</v>
      </c>
    </row>
    <row r="2070" spans="1:22" x14ac:dyDescent="0.3">
      <c r="A2070" t="s">
        <v>467</v>
      </c>
      <c r="B2070" t="s">
        <v>23</v>
      </c>
      <c r="C2070" t="s">
        <v>24</v>
      </c>
      <c r="D2070" s="3">
        <v>59.14</v>
      </c>
      <c r="E2070" s="3">
        <v>4.5662436780000002</v>
      </c>
      <c r="F2070" s="3">
        <v>6.2916937600000002</v>
      </c>
      <c r="G2070" s="3">
        <v>30.3</v>
      </c>
      <c r="H2070" s="3">
        <v>47.9</v>
      </c>
      <c r="I2070" s="3">
        <v>30.1</v>
      </c>
      <c r="J2070" s="3">
        <v>0.44600000000000001</v>
      </c>
      <c r="K2070" s="3">
        <v>14.148</v>
      </c>
      <c r="L2070" s="3">
        <v>25528</v>
      </c>
      <c r="M2070" s="3" t="s">
        <v>188</v>
      </c>
      <c r="N2070" s="3">
        <v>25.906338179999999</v>
      </c>
      <c r="O2070" s="3">
        <v>2.54</v>
      </c>
      <c r="P2070" t="s">
        <v>21</v>
      </c>
      <c r="Q2070" s="3">
        <f t="shared" si="64"/>
        <v>2</v>
      </c>
      <c r="R2070" s="3">
        <f t="shared" si="65"/>
        <v>2</v>
      </c>
      <c r="S2070" s="3">
        <f>IF(Machine_Downtime[[#This Row],[Coolant_Temperature]]&gt;18,2,0)</f>
        <v>2</v>
      </c>
      <c r="T2070" s="3">
        <f>IF(Machine_Downtime[[#This Row],[Torque]]&gt;24,2,0)</f>
        <v>2</v>
      </c>
      <c r="U2070" s="3">
        <f>Machine_Downtime[[#This Row],[torque_risk]]+Machine_Downtime[[#This Row],[temperature_risk]]+Machine_Downtime[[#This Row],[splindle_speed_risk]]+Machine_Downtime[[#This Row],[pressure_risk]]</f>
        <v>8</v>
      </c>
      <c r="V2070" s="3" t="str">
        <f>IF(Machine_Downtime[[#This Row],[risk_score]]&gt;=5,"High",IF(Machine_Downtime[[#This Row],[risk_score]]&gt;=3,"Medium","Low"))</f>
        <v>High</v>
      </c>
    </row>
    <row r="2071" spans="1:22" x14ac:dyDescent="0.3">
      <c r="A2071" t="s">
        <v>467</v>
      </c>
      <c r="B2071" t="s">
        <v>28</v>
      </c>
      <c r="C2071" t="s">
        <v>29</v>
      </c>
      <c r="D2071" s="3">
        <v>98.7</v>
      </c>
      <c r="E2071" s="3">
        <v>5.5678565730000003</v>
      </c>
      <c r="F2071" s="3">
        <v>6.4733030679999999</v>
      </c>
      <c r="G2071" s="3">
        <v>7.9</v>
      </c>
      <c r="H2071" s="3">
        <v>50.3</v>
      </c>
      <c r="I2071" s="3">
        <v>37.5</v>
      </c>
      <c r="J2071" s="3">
        <v>0.29499999999999998</v>
      </c>
      <c r="K2071" s="3">
        <v>36.200000000000003</v>
      </c>
      <c r="L2071" s="3">
        <v>18433</v>
      </c>
      <c r="M2071" s="3" t="s">
        <v>108</v>
      </c>
      <c r="N2071" s="3">
        <v>17.899311019999999</v>
      </c>
      <c r="O2071" s="3">
        <v>3.67</v>
      </c>
      <c r="P2071" t="s">
        <v>21</v>
      </c>
      <c r="Q2071" s="3">
        <f t="shared" si="64"/>
        <v>0</v>
      </c>
      <c r="R2071" s="3">
        <f t="shared" si="65"/>
        <v>2</v>
      </c>
      <c r="S2071" s="3">
        <f>IF(Machine_Downtime[[#This Row],[Coolant_Temperature]]&gt;18,2,0)</f>
        <v>0</v>
      </c>
      <c r="T2071" s="3">
        <f>IF(Machine_Downtime[[#This Row],[Torque]]&gt;24,2,0)</f>
        <v>0</v>
      </c>
      <c r="U2071" s="3">
        <f>Machine_Downtime[[#This Row],[torque_risk]]+Machine_Downtime[[#This Row],[temperature_risk]]+Machine_Downtime[[#This Row],[splindle_speed_risk]]+Machine_Downtime[[#This Row],[pressure_risk]]</f>
        <v>2</v>
      </c>
      <c r="V2071" s="3" t="str">
        <f>IF(Machine_Downtime[[#This Row],[risk_score]]&gt;=5,"High",IF(Machine_Downtime[[#This Row],[risk_score]]&gt;=3,"Medium","Low"))</f>
        <v>Low</v>
      </c>
    </row>
    <row r="2072" spans="1:22" x14ac:dyDescent="0.3">
      <c r="A2072" t="s">
        <v>467</v>
      </c>
      <c r="B2072" t="s">
        <v>17</v>
      </c>
      <c r="C2072" t="s">
        <v>18</v>
      </c>
      <c r="D2072" s="3">
        <v>125.95</v>
      </c>
      <c r="E2072" s="3">
        <v>4.5668539020000001</v>
      </c>
      <c r="F2072" s="3">
        <v>6.3733300819999998</v>
      </c>
      <c r="G2072" s="3">
        <v>13.4</v>
      </c>
      <c r="H2072" s="3">
        <v>44.4</v>
      </c>
      <c r="I2072" s="3">
        <v>41.4</v>
      </c>
      <c r="J2072" s="3">
        <v>0.17599999999999999</v>
      </c>
      <c r="K2072" s="3">
        <v>17.276</v>
      </c>
      <c r="L2072" s="3">
        <v>23432</v>
      </c>
      <c r="M2072" s="3" t="s">
        <v>65</v>
      </c>
      <c r="N2072" s="3">
        <v>15.900716149999999</v>
      </c>
      <c r="O2072" s="3">
        <v>3.69</v>
      </c>
      <c r="P2072" t="s">
        <v>21</v>
      </c>
      <c r="Q2072" s="3">
        <f t="shared" si="64"/>
        <v>0</v>
      </c>
      <c r="R2072" s="3">
        <f t="shared" si="65"/>
        <v>0</v>
      </c>
      <c r="S2072" s="3">
        <f>IF(Machine_Downtime[[#This Row],[Coolant_Temperature]]&gt;18,2,0)</f>
        <v>0</v>
      </c>
      <c r="T2072" s="3">
        <f>IF(Machine_Downtime[[#This Row],[Torque]]&gt;24,2,0)</f>
        <v>0</v>
      </c>
      <c r="U2072" s="3">
        <f>Machine_Downtime[[#This Row],[torque_risk]]+Machine_Downtime[[#This Row],[temperature_risk]]+Machine_Downtime[[#This Row],[splindle_speed_risk]]+Machine_Downtime[[#This Row],[pressure_risk]]</f>
        <v>0</v>
      </c>
      <c r="V2072" s="3" t="str">
        <f>IF(Machine_Downtime[[#This Row],[risk_score]]&gt;=5,"High",IF(Machine_Downtime[[#This Row],[risk_score]]&gt;=3,"Medium","Low"))</f>
        <v>Low</v>
      </c>
    </row>
    <row r="2073" spans="1:22" x14ac:dyDescent="0.3">
      <c r="A2073" t="s">
        <v>467</v>
      </c>
      <c r="B2073" t="s">
        <v>23</v>
      </c>
      <c r="C2073" t="s">
        <v>24</v>
      </c>
      <c r="D2073" s="3">
        <v>118.0212398</v>
      </c>
      <c r="E2073" s="3">
        <v>5.1569129890000003</v>
      </c>
      <c r="F2073" s="3">
        <v>6.3648401750000003</v>
      </c>
      <c r="G2073" s="3">
        <v>21.8</v>
      </c>
      <c r="H2073" s="3">
        <v>51.7</v>
      </c>
      <c r="I2073" s="3">
        <v>37.9</v>
      </c>
      <c r="J2073" s="3">
        <v>0.83699999999999997</v>
      </c>
      <c r="K2073" s="3">
        <v>20.343</v>
      </c>
      <c r="L2073" s="3">
        <v>13272</v>
      </c>
      <c r="M2073" s="3" t="s">
        <v>194</v>
      </c>
      <c r="N2073" s="3">
        <v>31.5210747</v>
      </c>
      <c r="O2073" s="3">
        <v>2.11</v>
      </c>
      <c r="P2073" t="s">
        <v>37</v>
      </c>
      <c r="Q2073" s="3">
        <f t="shared" si="64"/>
        <v>0</v>
      </c>
      <c r="R2073" s="3">
        <f t="shared" si="65"/>
        <v>2</v>
      </c>
      <c r="S2073" s="3">
        <f>IF(Machine_Downtime[[#This Row],[Coolant_Temperature]]&gt;18,2,0)</f>
        <v>2</v>
      </c>
      <c r="T2073" s="3">
        <f>IF(Machine_Downtime[[#This Row],[Torque]]&gt;24,2,0)</f>
        <v>2</v>
      </c>
      <c r="U2073" s="3">
        <f>Machine_Downtime[[#This Row],[torque_risk]]+Machine_Downtime[[#This Row],[temperature_risk]]+Machine_Downtime[[#This Row],[splindle_speed_risk]]+Machine_Downtime[[#This Row],[pressure_risk]]</f>
        <v>6</v>
      </c>
      <c r="V2073" s="3" t="str">
        <f>IF(Machine_Downtime[[#This Row],[risk_score]]&gt;=5,"High",IF(Machine_Downtime[[#This Row],[risk_score]]&gt;=3,"Medium","Low"))</f>
        <v>High</v>
      </c>
    </row>
    <row r="2074" spans="1:22" x14ac:dyDescent="0.3">
      <c r="A2074" t="s">
        <v>467</v>
      </c>
      <c r="B2074" t="s">
        <v>28</v>
      </c>
      <c r="C2074" t="s">
        <v>29</v>
      </c>
      <c r="D2074" s="3">
        <v>116.00465389999999</v>
      </c>
      <c r="E2074" s="3">
        <v>5.1590175739999999</v>
      </c>
      <c r="F2074" s="3">
        <v>6.024890794</v>
      </c>
      <c r="G2074" s="3">
        <v>21.8</v>
      </c>
      <c r="H2074" s="3">
        <v>38.799999999999997</v>
      </c>
      <c r="I2074" s="3">
        <v>29.4</v>
      </c>
      <c r="J2074" s="3">
        <v>0.78800000000000003</v>
      </c>
      <c r="K2074" s="3">
        <v>19.884</v>
      </c>
      <c r="L2074" s="3">
        <v>18436</v>
      </c>
      <c r="M2074" s="3" t="s">
        <v>203</v>
      </c>
      <c r="N2074" s="3">
        <v>23.008434139999999</v>
      </c>
      <c r="O2074" s="3">
        <v>2.02</v>
      </c>
      <c r="P2074" t="s">
        <v>37</v>
      </c>
      <c r="Q2074" s="3">
        <f t="shared" si="64"/>
        <v>0</v>
      </c>
      <c r="R2074" s="3">
        <f t="shared" si="65"/>
        <v>0</v>
      </c>
      <c r="S2074" s="3">
        <f>IF(Machine_Downtime[[#This Row],[Coolant_Temperature]]&gt;18,2,0)</f>
        <v>2</v>
      </c>
      <c r="T2074" s="3">
        <f>IF(Machine_Downtime[[#This Row],[Torque]]&gt;24,2,0)</f>
        <v>0</v>
      </c>
      <c r="U2074" s="3">
        <f>Machine_Downtime[[#This Row],[torque_risk]]+Machine_Downtime[[#This Row],[temperature_risk]]+Machine_Downtime[[#This Row],[splindle_speed_risk]]+Machine_Downtime[[#This Row],[pressure_risk]]</f>
        <v>2</v>
      </c>
      <c r="V2074" s="3" t="str">
        <f>IF(Machine_Downtime[[#This Row],[risk_score]]&gt;=5,"High",IF(Machine_Downtime[[#This Row],[risk_score]]&gt;=3,"Medium","Low"))</f>
        <v>Low</v>
      </c>
    </row>
    <row r="2075" spans="1:22" x14ac:dyDescent="0.3">
      <c r="A2075" t="s">
        <v>468</v>
      </c>
      <c r="B2075" t="s">
        <v>28</v>
      </c>
      <c r="C2075" t="s">
        <v>29</v>
      </c>
      <c r="D2075" s="3">
        <v>119.9946472</v>
      </c>
      <c r="E2075" s="3">
        <v>5.0231610309999999</v>
      </c>
      <c r="F2075" s="3">
        <v>6.9545936160000004</v>
      </c>
      <c r="G2075" s="3">
        <v>20.399999999999999</v>
      </c>
      <c r="H2075" s="3">
        <v>51.8</v>
      </c>
      <c r="I2075" s="3">
        <v>40.700000000000003</v>
      </c>
      <c r="J2075" s="3">
        <v>1.2729999999999999</v>
      </c>
      <c r="K2075" s="3">
        <v>27.167999999999999</v>
      </c>
      <c r="L2075" s="3">
        <v>20194</v>
      </c>
      <c r="M2075" s="3" t="s">
        <v>100</v>
      </c>
      <c r="N2075" s="3">
        <v>32.519298550000002</v>
      </c>
      <c r="O2075" s="3">
        <v>2.17</v>
      </c>
      <c r="P2075" t="s">
        <v>37</v>
      </c>
      <c r="Q2075" s="3">
        <f t="shared" si="64"/>
        <v>0</v>
      </c>
      <c r="R2075" s="3">
        <f t="shared" si="65"/>
        <v>0</v>
      </c>
      <c r="S2075" s="3">
        <f>IF(Machine_Downtime[[#This Row],[Coolant_Temperature]]&gt;18,2,0)</f>
        <v>2</v>
      </c>
      <c r="T2075" s="3">
        <f>IF(Machine_Downtime[[#This Row],[Torque]]&gt;24,2,0)</f>
        <v>2</v>
      </c>
      <c r="U2075" s="3">
        <f>Machine_Downtime[[#This Row],[torque_risk]]+Machine_Downtime[[#This Row],[temperature_risk]]+Machine_Downtime[[#This Row],[splindle_speed_risk]]+Machine_Downtime[[#This Row],[pressure_risk]]</f>
        <v>4</v>
      </c>
      <c r="V2075" s="3" t="str">
        <f>IF(Machine_Downtime[[#This Row],[risk_score]]&gt;=5,"High",IF(Machine_Downtime[[#This Row],[risk_score]]&gt;=3,"Medium","Low"))</f>
        <v>Medium</v>
      </c>
    </row>
    <row r="2076" spans="1:22" x14ac:dyDescent="0.3">
      <c r="A2076" t="s">
        <v>468</v>
      </c>
      <c r="B2076" t="s">
        <v>17</v>
      </c>
      <c r="C2076" t="s">
        <v>18</v>
      </c>
      <c r="D2076" s="3">
        <v>57.92</v>
      </c>
      <c r="E2076" s="3">
        <v>4.5668539020000001</v>
      </c>
      <c r="F2076" s="3">
        <v>6.2628021279999997</v>
      </c>
      <c r="G2076" s="3">
        <v>26.4</v>
      </c>
      <c r="H2076" s="3">
        <v>58.7</v>
      </c>
      <c r="I2076" s="3">
        <v>36.5</v>
      </c>
      <c r="J2076" s="3">
        <v>1.45</v>
      </c>
      <c r="K2076" s="3">
        <v>35.030999999999999</v>
      </c>
      <c r="L2076" s="3">
        <v>26526</v>
      </c>
      <c r="M2076" s="3" t="s">
        <v>157</v>
      </c>
      <c r="N2076" s="3">
        <v>15.119739300000001</v>
      </c>
      <c r="O2076" s="3">
        <v>3.69</v>
      </c>
      <c r="P2076" t="s">
        <v>21</v>
      </c>
      <c r="Q2076" s="3">
        <f t="shared" si="64"/>
        <v>2</v>
      </c>
      <c r="R2076" s="3">
        <f t="shared" si="65"/>
        <v>2</v>
      </c>
      <c r="S2076" s="3">
        <f>IF(Machine_Downtime[[#This Row],[Coolant_Temperature]]&gt;18,2,0)</f>
        <v>2</v>
      </c>
      <c r="T2076" s="3">
        <f>IF(Machine_Downtime[[#This Row],[Torque]]&gt;24,2,0)</f>
        <v>0</v>
      </c>
      <c r="U2076" s="3">
        <f>Machine_Downtime[[#This Row],[torque_risk]]+Machine_Downtime[[#This Row],[temperature_risk]]+Machine_Downtime[[#This Row],[splindle_speed_risk]]+Machine_Downtime[[#This Row],[pressure_risk]]</f>
        <v>6</v>
      </c>
      <c r="V2076" s="3" t="str">
        <f>IF(Machine_Downtime[[#This Row],[risk_score]]&gt;=5,"High",IF(Machine_Downtime[[#This Row],[risk_score]]&gt;=3,"Medium","Low"))</f>
        <v>High</v>
      </c>
    </row>
    <row r="2077" spans="1:22" x14ac:dyDescent="0.3">
      <c r="A2077" t="s">
        <v>468</v>
      </c>
      <c r="B2077" t="s">
        <v>23</v>
      </c>
      <c r="C2077" t="s">
        <v>24</v>
      </c>
      <c r="D2077" s="3">
        <v>70.38</v>
      </c>
      <c r="E2077" s="3">
        <v>4.7408956929999997</v>
      </c>
      <c r="F2077" s="3">
        <v>6.1993315899999999</v>
      </c>
      <c r="G2077" s="3" t="s">
        <v>50</v>
      </c>
      <c r="H2077" s="3">
        <v>45.2</v>
      </c>
      <c r="I2077" s="3">
        <v>36.299999999999997</v>
      </c>
      <c r="J2077" s="3">
        <v>1.59</v>
      </c>
      <c r="K2077" s="3">
        <v>16.608000000000001</v>
      </c>
      <c r="L2077" s="3">
        <v>26526</v>
      </c>
      <c r="M2077" s="3" t="s">
        <v>199</v>
      </c>
      <c r="N2077" s="3">
        <v>24.950454690000001</v>
      </c>
      <c r="O2077" s="3">
        <v>3.69</v>
      </c>
      <c r="P2077" t="s">
        <v>21</v>
      </c>
      <c r="Q2077" s="3">
        <f t="shared" si="64"/>
        <v>2</v>
      </c>
      <c r="R2077" s="3">
        <f t="shared" si="65"/>
        <v>2</v>
      </c>
      <c r="S2077" s="3">
        <f>IF(Machine_Downtime[[#This Row],[Coolant_Temperature]]&gt;18,2,0)</f>
        <v>2</v>
      </c>
      <c r="T2077" s="3">
        <f>IF(Machine_Downtime[[#This Row],[Torque]]&gt;24,2,0)</f>
        <v>2</v>
      </c>
      <c r="U2077" s="3">
        <f>Machine_Downtime[[#This Row],[torque_risk]]+Machine_Downtime[[#This Row],[temperature_risk]]+Machine_Downtime[[#This Row],[splindle_speed_risk]]+Machine_Downtime[[#This Row],[pressure_risk]]</f>
        <v>8</v>
      </c>
      <c r="V2077" s="3" t="str">
        <f>IF(Machine_Downtime[[#This Row],[risk_score]]&gt;=5,"High",IF(Machine_Downtime[[#This Row],[risk_score]]&gt;=3,"Medium","Low"))</f>
        <v>High</v>
      </c>
    </row>
    <row r="2078" spans="1:22" x14ac:dyDescent="0.3">
      <c r="A2078" t="s">
        <v>468</v>
      </c>
      <c r="B2078" t="s">
        <v>23</v>
      </c>
      <c r="C2078" t="s">
        <v>24</v>
      </c>
      <c r="D2078" s="3">
        <v>64.010000000000005</v>
      </c>
      <c r="E2078" s="3">
        <v>6.893181921</v>
      </c>
      <c r="F2078" s="3">
        <v>6.5230356729999999</v>
      </c>
      <c r="G2078" s="3">
        <v>9.6</v>
      </c>
      <c r="H2078" s="3">
        <v>49.6</v>
      </c>
      <c r="I2078" s="3">
        <v>33.5</v>
      </c>
      <c r="J2078" s="3">
        <v>1.2789999999999999</v>
      </c>
      <c r="K2078" s="3">
        <v>22.972999999999999</v>
      </c>
      <c r="L2078" s="3">
        <v>19120</v>
      </c>
      <c r="M2078" s="3" t="s">
        <v>237</v>
      </c>
      <c r="N2078" s="3">
        <v>24.96872385</v>
      </c>
      <c r="O2078" s="3">
        <v>3.55</v>
      </c>
      <c r="P2078" t="s">
        <v>21</v>
      </c>
      <c r="Q2078" s="3">
        <f t="shared" si="64"/>
        <v>2</v>
      </c>
      <c r="R2078" s="3">
        <f t="shared" si="65"/>
        <v>2</v>
      </c>
      <c r="S2078" s="3">
        <f>IF(Machine_Downtime[[#This Row],[Coolant_Temperature]]&gt;18,2,0)</f>
        <v>0</v>
      </c>
      <c r="T2078" s="3">
        <f>IF(Machine_Downtime[[#This Row],[Torque]]&gt;24,2,0)</f>
        <v>2</v>
      </c>
      <c r="U2078" s="3">
        <f>Machine_Downtime[[#This Row],[torque_risk]]+Machine_Downtime[[#This Row],[temperature_risk]]+Machine_Downtime[[#This Row],[splindle_speed_risk]]+Machine_Downtime[[#This Row],[pressure_risk]]</f>
        <v>6</v>
      </c>
      <c r="V2078" s="3" t="str">
        <f>IF(Machine_Downtime[[#This Row],[risk_score]]&gt;=5,"High",IF(Machine_Downtime[[#This Row],[risk_score]]&gt;=3,"Medium","Low"))</f>
        <v>High</v>
      </c>
    </row>
    <row r="2079" spans="1:22" x14ac:dyDescent="0.3">
      <c r="A2079" t="s">
        <v>468</v>
      </c>
      <c r="B2079" t="s">
        <v>23</v>
      </c>
      <c r="C2079" t="s">
        <v>24</v>
      </c>
      <c r="D2079" s="3">
        <v>71.06</v>
      </c>
      <c r="E2079" s="3">
        <v>6.5603321990000003</v>
      </c>
      <c r="F2079" s="3">
        <v>6.5141183969999998</v>
      </c>
      <c r="G2079" s="3">
        <v>20.100000000000001</v>
      </c>
      <c r="H2079" s="3">
        <v>50.7</v>
      </c>
      <c r="I2079" s="3">
        <v>36.799999999999997</v>
      </c>
      <c r="J2079" s="3">
        <v>0.61499999999999999</v>
      </c>
      <c r="K2079" s="3">
        <v>24.094000000000001</v>
      </c>
      <c r="L2079" s="3">
        <v>19120</v>
      </c>
      <c r="M2079" s="3" t="s">
        <v>346</v>
      </c>
      <c r="N2079" s="3">
        <v>24.96872385</v>
      </c>
      <c r="O2079" s="3">
        <v>3.58</v>
      </c>
      <c r="P2079" t="s">
        <v>21</v>
      </c>
      <c r="Q2079" s="3">
        <f t="shared" si="64"/>
        <v>2</v>
      </c>
      <c r="R2079" s="3">
        <f t="shared" si="65"/>
        <v>0</v>
      </c>
      <c r="S2079" s="3">
        <f>IF(Machine_Downtime[[#This Row],[Coolant_Temperature]]&gt;18,2,0)</f>
        <v>2</v>
      </c>
      <c r="T2079" s="3">
        <f>IF(Machine_Downtime[[#This Row],[Torque]]&gt;24,2,0)</f>
        <v>2</v>
      </c>
      <c r="U2079" s="3">
        <f>Machine_Downtime[[#This Row],[torque_risk]]+Machine_Downtime[[#This Row],[temperature_risk]]+Machine_Downtime[[#This Row],[splindle_speed_risk]]+Machine_Downtime[[#This Row],[pressure_risk]]</f>
        <v>6</v>
      </c>
      <c r="V2079" s="3" t="str">
        <f>IF(Machine_Downtime[[#This Row],[risk_score]]&gt;=5,"High",IF(Machine_Downtime[[#This Row],[risk_score]]&gt;=3,"Medium","Low"))</f>
        <v>High</v>
      </c>
    </row>
    <row r="2080" spans="1:22" x14ac:dyDescent="0.3">
      <c r="A2080" t="s">
        <v>468</v>
      </c>
      <c r="B2080" t="s">
        <v>23</v>
      </c>
      <c r="C2080" t="s">
        <v>24</v>
      </c>
      <c r="D2080" s="3">
        <v>125.95</v>
      </c>
      <c r="E2080" s="3">
        <v>4.8425205299999998</v>
      </c>
      <c r="F2080" s="3">
        <v>6.0822850319999997</v>
      </c>
      <c r="G2080" s="3">
        <v>22.7</v>
      </c>
      <c r="H2080" s="3">
        <v>47.2</v>
      </c>
      <c r="I2080" s="3">
        <v>37.799999999999997</v>
      </c>
      <c r="J2080" s="3">
        <v>1.34</v>
      </c>
      <c r="K2080" s="3">
        <v>25.193999999999999</v>
      </c>
      <c r="L2080" s="3">
        <v>17919</v>
      </c>
      <c r="M2080" s="3" t="s">
        <v>306</v>
      </c>
      <c r="N2080" s="3">
        <v>15.119739300000001</v>
      </c>
      <c r="O2080" s="3">
        <v>2.76</v>
      </c>
      <c r="P2080" t="s">
        <v>21</v>
      </c>
      <c r="Q2080" s="3">
        <f t="shared" si="64"/>
        <v>0</v>
      </c>
      <c r="R2080" s="3">
        <f t="shared" si="65"/>
        <v>0</v>
      </c>
      <c r="S2080" s="3">
        <f>IF(Machine_Downtime[[#This Row],[Coolant_Temperature]]&gt;18,2,0)</f>
        <v>2</v>
      </c>
      <c r="T2080" s="3">
        <f>IF(Machine_Downtime[[#This Row],[Torque]]&gt;24,2,0)</f>
        <v>0</v>
      </c>
      <c r="U2080" s="3">
        <f>Machine_Downtime[[#This Row],[torque_risk]]+Machine_Downtime[[#This Row],[temperature_risk]]+Machine_Downtime[[#This Row],[splindle_speed_risk]]+Machine_Downtime[[#This Row],[pressure_risk]]</f>
        <v>2</v>
      </c>
      <c r="V2080" s="3" t="str">
        <f>IF(Machine_Downtime[[#This Row],[risk_score]]&gt;=5,"High",IF(Machine_Downtime[[#This Row],[risk_score]]&gt;=3,"Medium","Low"))</f>
        <v>Low</v>
      </c>
    </row>
    <row r="2081" spans="1:22" x14ac:dyDescent="0.3">
      <c r="A2081" t="s">
        <v>468</v>
      </c>
      <c r="B2081" t="s">
        <v>17</v>
      </c>
      <c r="C2081" t="s">
        <v>18</v>
      </c>
      <c r="D2081" s="3">
        <v>141.13999999999999</v>
      </c>
      <c r="E2081" s="3">
        <v>6.893181921</v>
      </c>
      <c r="F2081" s="3">
        <v>6.480598069</v>
      </c>
      <c r="G2081" s="3">
        <v>4.3</v>
      </c>
      <c r="H2081" s="3">
        <v>52.4</v>
      </c>
      <c r="I2081" s="3">
        <v>33.299999999999997</v>
      </c>
      <c r="J2081" s="3">
        <v>1.125</v>
      </c>
      <c r="K2081" s="3">
        <v>35.621000000000002</v>
      </c>
      <c r="L2081" s="3">
        <v>25528</v>
      </c>
      <c r="M2081" s="3" t="s">
        <v>188</v>
      </c>
      <c r="N2081" s="3">
        <v>16.964105069999999</v>
      </c>
      <c r="O2081" s="3">
        <v>2.5299999999999998</v>
      </c>
      <c r="P2081" t="s">
        <v>21</v>
      </c>
      <c r="Q2081" s="3">
        <f t="shared" si="64"/>
        <v>0</v>
      </c>
      <c r="R2081" s="3">
        <f t="shared" si="65"/>
        <v>0</v>
      </c>
      <c r="S2081" s="3">
        <f>IF(Machine_Downtime[[#This Row],[Coolant_Temperature]]&gt;18,2,0)</f>
        <v>0</v>
      </c>
      <c r="T2081" s="3">
        <f>IF(Machine_Downtime[[#This Row],[Torque]]&gt;24,2,0)</f>
        <v>0</v>
      </c>
      <c r="U2081" s="3">
        <f>Machine_Downtime[[#This Row],[torque_risk]]+Machine_Downtime[[#This Row],[temperature_risk]]+Machine_Downtime[[#This Row],[splindle_speed_risk]]+Machine_Downtime[[#This Row],[pressure_risk]]</f>
        <v>0</v>
      </c>
      <c r="V2081" s="3" t="str">
        <f>IF(Machine_Downtime[[#This Row],[risk_score]]&gt;=5,"High",IF(Machine_Downtime[[#This Row],[risk_score]]&gt;=3,"Medium","Low"))</f>
        <v>Low</v>
      </c>
    </row>
    <row r="2082" spans="1:22" x14ac:dyDescent="0.3">
      <c r="A2082" t="s">
        <v>468</v>
      </c>
      <c r="B2082" t="s">
        <v>17</v>
      </c>
      <c r="C2082" t="s">
        <v>18</v>
      </c>
      <c r="D2082" s="3">
        <v>80.38</v>
      </c>
      <c r="E2082" s="3">
        <v>5.3586235069999999</v>
      </c>
      <c r="F2082" s="3">
        <v>7.063518116</v>
      </c>
      <c r="G2082" s="3">
        <v>25.6</v>
      </c>
      <c r="H2082" s="3">
        <v>51.5</v>
      </c>
      <c r="I2082" s="3">
        <v>31.8</v>
      </c>
      <c r="J2082" s="3">
        <v>1.008</v>
      </c>
      <c r="K2082" s="3">
        <v>20.129000000000001</v>
      </c>
      <c r="L2082" s="3">
        <v>21951</v>
      </c>
      <c r="M2082" s="3" t="s">
        <v>170</v>
      </c>
      <c r="N2082" s="3">
        <v>16.44955444</v>
      </c>
      <c r="O2082" s="3">
        <v>3.58</v>
      </c>
      <c r="P2082" t="s">
        <v>21</v>
      </c>
      <c r="Q2082" s="3">
        <f t="shared" si="64"/>
        <v>2</v>
      </c>
      <c r="R2082" s="3">
        <f t="shared" si="65"/>
        <v>2</v>
      </c>
      <c r="S2082" s="3">
        <f>IF(Machine_Downtime[[#This Row],[Coolant_Temperature]]&gt;18,2,0)</f>
        <v>2</v>
      </c>
      <c r="T2082" s="3">
        <f>IF(Machine_Downtime[[#This Row],[Torque]]&gt;24,2,0)</f>
        <v>0</v>
      </c>
      <c r="U2082" s="3">
        <f>Machine_Downtime[[#This Row],[torque_risk]]+Machine_Downtime[[#This Row],[temperature_risk]]+Machine_Downtime[[#This Row],[splindle_speed_risk]]+Machine_Downtime[[#This Row],[pressure_risk]]</f>
        <v>6</v>
      </c>
      <c r="V2082" s="3" t="str">
        <f>IF(Machine_Downtime[[#This Row],[risk_score]]&gt;=5,"High",IF(Machine_Downtime[[#This Row],[risk_score]]&gt;=3,"Medium","Low"))</f>
        <v>High</v>
      </c>
    </row>
    <row r="2083" spans="1:22" x14ac:dyDescent="0.3">
      <c r="A2083" t="s">
        <v>468</v>
      </c>
      <c r="B2083" t="s">
        <v>17</v>
      </c>
      <c r="C2083" t="s">
        <v>18</v>
      </c>
      <c r="D2083" s="3">
        <v>63.76</v>
      </c>
      <c r="E2083" s="3">
        <v>5.9183573369999998</v>
      </c>
      <c r="F2083" s="3">
        <v>5.5426037470000002</v>
      </c>
      <c r="G2083" s="3">
        <v>5.6</v>
      </c>
      <c r="H2083" s="3">
        <v>46.4</v>
      </c>
      <c r="I2083" s="3">
        <v>31.7</v>
      </c>
      <c r="J2083" s="3">
        <v>0.85299999999999998</v>
      </c>
      <c r="K2083" s="3">
        <v>23.79</v>
      </c>
      <c r="L2083" s="3">
        <v>20801</v>
      </c>
      <c r="M2083" s="3" t="s">
        <v>124</v>
      </c>
      <c r="N2083" s="3">
        <v>17.899311019999999</v>
      </c>
      <c r="O2083" s="3">
        <v>2.75</v>
      </c>
      <c r="P2083" t="s">
        <v>21</v>
      </c>
      <c r="Q2083" s="3">
        <f t="shared" si="64"/>
        <v>2</v>
      </c>
      <c r="R2083" s="3">
        <f t="shared" si="65"/>
        <v>2</v>
      </c>
      <c r="S2083" s="3">
        <f>IF(Machine_Downtime[[#This Row],[Coolant_Temperature]]&gt;18,2,0)</f>
        <v>0</v>
      </c>
      <c r="T2083" s="3">
        <f>IF(Machine_Downtime[[#This Row],[Torque]]&gt;24,2,0)</f>
        <v>0</v>
      </c>
      <c r="U2083" s="3">
        <f>Machine_Downtime[[#This Row],[torque_risk]]+Machine_Downtime[[#This Row],[temperature_risk]]+Machine_Downtime[[#This Row],[splindle_speed_risk]]+Machine_Downtime[[#This Row],[pressure_risk]]</f>
        <v>4</v>
      </c>
      <c r="V2083" s="3" t="str">
        <f>IF(Machine_Downtime[[#This Row],[risk_score]]&gt;=5,"High",IF(Machine_Downtime[[#This Row],[risk_score]]&gt;=3,"Medium","Low"))</f>
        <v>Medium</v>
      </c>
    </row>
    <row r="2084" spans="1:22" x14ac:dyDescent="0.3">
      <c r="A2084" t="s">
        <v>468</v>
      </c>
      <c r="B2084" t="s">
        <v>28</v>
      </c>
      <c r="C2084" t="s">
        <v>29</v>
      </c>
      <c r="D2084" s="3">
        <v>142.36000000000001</v>
      </c>
      <c r="E2084" s="3">
        <v>6.5603321990000003</v>
      </c>
      <c r="F2084" s="3">
        <v>5.8510624089999999</v>
      </c>
      <c r="G2084" s="3">
        <v>8.6</v>
      </c>
      <c r="H2084" s="3">
        <v>42.7</v>
      </c>
      <c r="I2084" s="3">
        <v>37.5</v>
      </c>
      <c r="J2084" s="3">
        <v>0.83599999999999997</v>
      </c>
      <c r="K2084" s="3">
        <v>20.646000000000001</v>
      </c>
      <c r="L2084" s="3">
        <v>23432</v>
      </c>
      <c r="M2084" s="3" t="s">
        <v>54</v>
      </c>
      <c r="N2084" s="3">
        <v>15.900716149999999</v>
      </c>
      <c r="O2084" s="3">
        <v>2.77</v>
      </c>
      <c r="P2084" t="s">
        <v>21</v>
      </c>
      <c r="Q2084" s="3">
        <f t="shared" si="64"/>
        <v>0</v>
      </c>
      <c r="R2084" s="3">
        <f t="shared" si="65"/>
        <v>2</v>
      </c>
      <c r="S2084" s="3">
        <f>IF(Machine_Downtime[[#This Row],[Coolant_Temperature]]&gt;18,2,0)</f>
        <v>0</v>
      </c>
      <c r="T2084" s="3">
        <f>IF(Machine_Downtime[[#This Row],[Torque]]&gt;24,2,0)</f>
        <v>0</v>
      </c>
      <c r="U2084" s="3">
        <f>Machine_Downtime[[#This Row],[torque_risk]]+Machine_Downtime[[#This Row],[temperature_risk]]+Machine_Downtime[[#This Row],[splindle_speed_risk]]+Machine_Downtime[[#This Row],[pressure_risk]]</f>
        <v>2</v>
      </c>
      <c r="V2084" s="3" t="str">
        <f>IF(Machine_Downtime[[#This Row],[risk_score]]&gt;=5,"High",IF(Machine_Downtime[[#This Row],[risk_score]]&gt;=3,"Medium","Low"))</f>
        <v>Low</v>
      </c>
    </row>
    <row r="2085" spans="1:22" x14ac:dyDescent="0.3">
      <c r="A2085" t="s">
        <v>468</v>
      </c>
      <c r="B2085" t="s">
        <v>28</v>
      </c>
      <c r="C2085" t="s">
        <v>29</v>
      </c>
      <c r="D2085" s="3">
        <v>77.84</v>
      </c>
      <c r="E2085" s="3">
        <v>4.7411363670000002</v>
      </c>
      <c r="F2085" s="3">
        <v>6.4840172789999997</v>
      </c>
      <c r="G2085" s="3">
        <v>16.899999999999999</v>
      </c>
      <c r="H2085" s="3">
        <v>47.7</v>
      </c>
      <c r="I2085" s="3">
        <v>38.1</v>
      </c>
      <c r="J2085" s="3">
        <v>1.171</v>
      </c>
      <c r="K2085" s="3">
        <v>24.077000000000002</v>
      </c>
      <c r="L2085" s="3">
        <v>17919</v>
      </c>
      <c r="M2085" s="3" t="s">
        <v>218</v>
      </c>
      <c r="N2085" s="3">
        <v>17.899311019999999</v>
      </c>
      <c r="O2085" s="3">
        <v>2.64</v>
      </c>
      <c r="P2085" t="s">
        <v>21</v>
      </c>
      <c r="Q2085" s="3">
        <f t="shared" si="64"/>
        <v>2</v>
      </c>
      <c r="R2085" s="3">
        <f t="shared" si="65"/>
        <v>2</v>
      </c>
      <c r="S2085" s="3">
        <f>IF(Machine_Downtime[[#This Row],[Coolant_Temperature]]&gt;18,2,0)</f>
        <v>0</v>
      </c>
      <c r="T2085" s="3">
        <f>IF(Machine_Downtime[[#This Row],[Torque]]&gt;24,2,0)</f>
        <v>0</v>
      </c>
      <c r="U2085" s="3">
        <f>Machine_Downtime[[#This Row],[torque_risk]]+Machine_Downtime[[#This Row],[temperature_risk]]+Machine_Downtime[[#This Row],[splindle_speed_risk]]+Machine_Downtime[[#This Row],[pressure_risk]]</f>
        <v>4</v>
      </c>
      <c r="V2085" s="3" t="str">
        <f>IF(Machine_Downtime[[#This Row],[risk_score]]&gt;=5,"High",IF(Machine_Downtime[[#This Row],[risk_score]]&gt;=3,"Medium","Low"))</f>
        <v>Medium</v>
      </c>
    </row>
    <row r="2086" spans="1:22" x14ac:dyDescent="0.3">
      <c r="A2086" t="s">
        <v>468</v>
      </c>
      <c r="B2086" t="s">
        <v>23</v>
      </c>
      <c r="C2086" t="s">
        <v>24</v>
      </c>
      <c r="D2086" s="3" t="s">
        <v>469</v>
      </c>
      <c r="E2086" s="3">
        <v>4.7338808500000003</v>
      </c>
      <c r="F2086" s="3">
        <v>6.2796659259999998</v>
      </c>
      <c r="G2086" s="3">
        <v>23.6</v>
      </c>
      <c r="H2086" s="3">
        <v>57.1</v>
      </c>
      <c r="I2086" s="3">
        <v>36.9</v>
      </c>
      <c r="J2086" s="3">
        <v>1.0920000000000001</v>
      </c>
      <c r="K2086" s="3">
        <v>24.876000000000001</v>
      </c>
      <c r="L2086" s="3">
        <v>19106</v>
      </c>
      <c r="M2086" s="3" t="s">
        <v>122</v>
      </c>
      <c r="N2086" s="3">
        <v>16.44955444</v>
      </c>
      <c r="O2086" s="3">
        <v>2.61</v>
      </c>
      <c r="P2086" t="s">
        <v>21</v>
      </c>
      <c r="Q2086" s="3">
        <f t="shared" si="64"/>
        <v>0</v>
      </c>
      <c r="R2086" s="3">
        <f t="shared" si="65"/>
        <v>0</v>
      </c>
      <c r="S2086" s="3">
        <f>IF(Machine_Downtime[[#This Row],[Coolant_Temperature]]&gt;18,2,0)</f>
        <v>2</v>
      </c>
      <c r="T2086" s="3">
        <f>IF(Machine_Downtime[[#This Row],[Torque]]&gt;24,2,0)</f>
        <v>0</v>
      </c>
      <c r="U2086" s="3">
        <f>Machine_Downtime[[#This Row],[torque_risk]]+Machine_Downtime[[#This Row],[temperature_risk]]+Machine_Downtime[[#This Row],[splindle_speed_risk]]+Machine_Downtime[[#This Row],[pressure_risk]]</f>
        <v>2</v>
      </c>
      <c r="V2086" s="3" t="str">
        <f>IF(Machine_Downtime[[#This Row],[risk_score]]&gt;=5,"High",IF(Machine_Downtime[[#This Row],[risk_score]]&gt;=3,"Medium","Low"))</f>
        <v>Low</v>
      </c>
    </row>
    <row r="2087" spans="1:22" x14ac:dyDescent="0.3">
      <c r="A2087" t="s">
        <v>468</v>
      </c>
      <c r="B2087" t="s">
        <v>28</v>
      </c>
      <c r="C2087" t="s">
        <v>29</v>
      </c>
      <c r="D2087" s="3">
        <v>139.34</v>
      </c>
      <c r="E2087" s="3">
        <v>4.7332672410000001</v>
      </c>
      <c r="F2087" s="3">
        <v>6.8645127849999996</v>
      </c>
      <c r="G2087" s="3">
        <v>22.3</v>
      </c>
      <c r="H2087" s="3">
        <v>46.6</v>
      </c>
      <c r="I2087" s="3">
        <v>37.1</v>
      </c>
      <c r="J2087" s="3">
        <v>1.492</v>
      </c>
      <c r="K2087" s="3">
        <v>17.187000000000001</v>
      </c>
      <c r="L2087" s="3">
        <v>19102</v>
      </c>
      <c r="M2087" s="3" t="s">
        <v>326</v>
      </c>
      <c r="N2087" s="3">
        <v>15.900716149999999</v>
      </c>
      <c r="O2087" s="3">
        <v>2.7</v>
      </c>
      <c r="P2087" t="s">
        <v>21</v>
      </c>
      <c r="Q2087" s="3">
        <f t="shared" si="64"/>
        <v>0</v>
      </c>
      <c r="R2087" s="3">
        <f t="shared" si="65"/>
        <v>0</v>
      </c>
      <c r="S2087" s="3">
        <f>IF(Machine_Downtime[[#This Row],[Coolant_Temperature]]&gt;18,2,0)</f>
        <v>2</v>
      </c>
      <c r="T2087" s="3">
        <f>IF(Machine_Downtime[[#This Row],[Torque]]&gt;24,2,0)</f>
        <v>0</v>
      </c>
      <c r="U2087" s="3">
        <f>Machine_Downtime[[#This Row],[torque_risk]]+Machine_Downtime[[#This Row],[temperature_risk]]+Machine_Downtime[[#This Row],[splindle_speed_risk]]+Machine_Downtime[[#This Row],[pressure_risk]]</f>
        <v>2</v>
      </c>
      <c r="V2087" s="3" t="str">
        <f>IF(Machine_Downtime[[#This Row],[risk_score]]&gt;=5,"High",IF(Machine_Downtime[[#This Row],[risk_score]]&gt;=3,"Medium","Low"))</f>
        <v>Low</v>
      </c>
    </row>
    <row r="2088" spans="1:22" x14ac:dyDescent="0.3">
      <c r="A2088" t="s">
        <v>468</v>
      </c>
      <c r="B2088" t="s">
        <v>28</v>
      </c>
      <c r="C2088" t="s">
        <v>29</v>
      </c>
      <c r="D2088" s="3">
        <v>99.839903980000003</v>
      </c>
      <c r="E2088" s="3">
        <v>5.0178420529999999</v>
      </c>
      <c r="F2088" s="3">
        <v>6.0939609680000002</v>
      </c>
      <c r="G2088" s="3">
        <v>8.6999999999999993</v>
      </c>
      <c r="H2088" s="3">
        <v>48.6</v>
      </c>
      <c r="I2088" s="3">
        <v>36.799999999999997</v>
      </c>
      <c r="J2088" s="3">
        <v>0.84799999999999998</v>
      </c>
      <c r="K2088" s="3">
        <v>21.712</v>
      </c>
      <c r="L2088" s="3">
        <v>20182</v>
      </c>
      <c r="M2088" s="3" t="s">
        <v>49</v>
      </c>
      <c r="N2088" s="3">
        <v>23.654840950000001</v>
      </c>
      <c r="O2088" s="3">
        <v>2.0099999999999998</v>
      </c>
      <c r="P2088" t="s">
        <v>37</v>
      </c>
      <c r="Q2088" s="3">
        <f t="shared" si="64"/>
        <v>0</v>
      </c>
      <c r="R2088" s="3">
        <f t="shared" si="65"/>
        <v>0</v>
      </c>
      <c r="S2088" s="3">
        <f>IF(Machine_Downtime[[#This Row],[Coolant_Temperature]]&gt;18,2,0)</f>
        <v>0</v>
      </c>
      <c r="T2088" s="3">
        <f>IF(Machine_Downtime[[#This Row],[Torque]]&gt;24,2,0)</f>
        <v>0</v>
      </c>
      <c r="U2088" s="3">
        <f>Machine_Downtime[[#This Row],[torque_risk]]+Machine_Downtime[[#This Row],[temperature_risk]]+Machine_Downtime[[#This Row],[splindle_speed_risk]]+Machine_Downtime[[#This Row],[pressure_risk]]</f>
        <v>0</v>
      </c>
      <c r="V2088" s="3" t="str">
        <f>IF(Machine_Downtime[[#This Row],[risk_score]]&gt;=5,"High",IF(Machine_Downtime[[#This Row],[risk_score]]&gt;=3,"Medium","Low"))</f>
        <v>Low</v>
      </c>
    </row>
    <row r="2089" spans="1:22" x14ac:dyDescent="0.3">
      <c r="A2089" t="s">
        <v>468</v>
      </c>
      <c r="B2089" t="s">
        <v>28</v>
      </c>
      <c r="C2089" t="s">
        <v>29</v>
      </c>
      <c r="D2089" s="3">
        <v>85.5</v>
      </c>
      <c r="E2089" s="3">
        <v>4.7342680359999996</v>
      </c>
      <c r="F2089" s="3">
        <v>6.8851245109999999</v>
      </c>
      <c r="G2089" s="3">
        <v>28.7</v>
      </c>
      <c r="H2089" s="3">
        <v>41.3</v>
      </c>
      <c r="I2089" s="3">
        <v>34.1</v>
      </c>
      <c r="J2089" s="3">
        <v>1.1319999999999999</v>
      </c>
      <c r="K2089" s="3">
        <v>29.236999999999998</v>
      </c>
      <c r="L2089" s="3">
        <v>20504</v>
      </c>
      <c r="M2089" s="3" t="s">
        <v>174</v>
      </c>
      <c r="N2089" s="3">
        <v>14.202889730000001</v>
      </c>
      <c r="O2089" s="3">
        <v>2.84</v>
      </c>
      <c r="P2089" t="s">
        <v>21</v>
      </c>
      <c r="Q2089" s="3">
        <f t="shared" si="64"/>
        <v>2</v>
      </c>
      <c r="R2089" s="3">
        <f t="shared" si="65"/>
        <v>2</v>
      </c>
      <c r="S2089" s="3">
        <f>IF(Machine_Downtime[[#This Row],[Coolant_Temperature]]&gt;18,2,0)</f>
        <v>2</v>
      </c>
      <c r="T2089" s="3">
        <f>IF(Machine_Downtime[[#This Row],[Torque]]&gt;24,2,0)</f>
        <v>0</v>
      </c>
      <c r="U2089" s="3">
        <f>Machine_Downtime[[#This Row],[torque_risk]]+Machine_Downtime[[#This Row],[temperature_risk]]+Machine_Downtime[[#This Row],[splindle_speed_risk]]+Machine_Downtime[[#This Row],[pressure_risk]]</f>
        <v>6</v>
      </c>
      <c r="V2089" s="3" t="str">
        <f>IF(Machine_Downtime[[#This Row],[risk_score]]&gt;=5,"High",IF(Machine_Downtime[[#This Row],[risk_score]]&gt;=3,"Medium","Low"))</f>
        <v>High</v>
      </c>
    </row>
    <row r="2090" spans="1:22" x14ac:dyDescent="0.3">
      <c r="A2090" t="s">
        <v>468</v>
      </c>
      <c r="B2090" t="s">
        <v>17</v>
      </c>
      <c r="C2090" t="s">
        <v>18</v>
      </c>
      <c r="D2090" s="3">
        <v>129.1754956</v>
      </c>
      <c r="E2090" s="3">
        <v>3.0531488370000002</v>
      </c>
      <c r="F2090" s="3">
        <v>6.1141224889999997</v>
      </c>
      <c r="G2090" s="3">
        <v>20.9</v>
      </c>
      <c r="H2090" s="3">
        <v>48.1</v>
      </c>
      <c r="I2090" s="3" t="s">
        <v>88</v>
      </c>
      <c r="J2090" s="3">
        <v>1.29</v>
      </c>
      <c r="K2090" s="3">
        <v>24.888999999999999</v>
      </c>
      <c r="L2090" s="3">
        <v>20389</v>
      </c>
      <c r="M2090" s="3" t="s">
        <v>131</v>
      </c>
      <c r="N2090" s="3">
        <v>23.414684390000001</v>
      </c>
      <c r="O2090" s="3">
        <v>1.99</v>
      </c>
      <c r="P2090" t="s">
        <v>37</v>
      </c>
      <c r="Q2090" s="3">
        <f t="shared" si="64"/>
        <v>0</v>
      </c>
      <c r="R2090" s="3">
        <f t="shared" si="65"/>
        <v>2</v>
      </c>
      <c r="S2090" s="3">
        <f>IF(Machine_Downtime[[#This Row],[Coolant_Temperature]]&gt;18,2,0)</f>
        <v>2</v>
      </c>
      <c r="T2090" s="3">
        <f>IF(Machine_Downtime[[#This Row],[Torque]]&gt;24,2,0)</f>
        <v>0</v>
      </c>
      <c r="U2090" s="3">
        <f>Machine_Downtime[[#This Row],[torque_risk]]+Machine_Downtime[[#This Row],[temperature_risk]]+Machine_Downtime[[#This Row],[splindle_speed_risk]]+Machine_Downtime[[#This Row],[pressure_risk]]</f>
        <v>4</v>
      </c>
      <c r="V2090" s="3" t="str">
        <f>IF(Machine_Downtime[[#This Row],[risk_score]]&gt;=5,"High",IF(Machine_Downtime[[#This Row],[risk_score]]&gt;=3,"Medium","Low"))</f>
        <v>Medium</v>
      </c>
    </row>
    <row r="2091" spans="1:22" x14ac:dyDescent="0.3">
      <c r="A2091" t="s">
        <v>468</v>
      </c>
      <c r="B2091" t="s">
        <v>28</v>
      </c>
      <c r="C2091" t="s">
        <v>29</v>
      </c>
      <c r="D2091" s="3">
        <v>113.058201</v>
      </c>
      <c r="E2091" s="3">
        <v>3.0534513780000001</v>
      </c>
      <c r="F2091" s="3">
        <v>6.8893588049999996</v>
      </c>
      <c r="G2091" s="3">
        <v>20.6</v>
      </c>
      <c r="H2091" s="3">
        <v>47.1</v>
      </c>
      <c r="I2091" s="3">
        <v>37.4</v>
      </c>
      <c r="J2091" s="3">
        <v>0.82</v>
      </c>
      <c r="K2091" s="3">
        <v>20.123999999999999</v>
      </c>
      <c r="L2091" s="3">
        <v>20272</v>
      </c>
      <c r="M2091" s="3" t="s">
        <v>146</v>
      </c>
      <c r="N2091" s="3">
        <v>23.549822420000002</v>
      </c>
      <c r="O2091" s="3">
        <v>1.88</v>
      </c>
      <c r="P2091" t="s">
        <v>37</v>
      </c>
      <c r="Q2091" s="3">
        <f t="shared" si="64"/>
        <v>0</v>
      </c>
      <c r="R2091" s="3">
        <f t="shared" si="65"/>
        <v>2</v>
      </c>
      <c r="S2091" s="3">
        <f>IF(Machine_Downtime[[#This Row],[Coolant_Temperature]]&gt;18,2,0)</f>
        <v>2</v>
      </c>
      <c r="T2091" s="3">
        <f>IF(Machine_Downtime[[#This Row],[Torque]]&gt;24,2,0)</f>
        <v>0</v>
      </c>
      <c r="U2091" s="3">
        <f>Machine_Downtime[[#This Row],[torque_risk]]+Machine_Downtime[[#This Row],[temperature_risk]]+Machine_Downtime[[#This Row],[splindle_speed_risk]]+Machine_Downtime[[#This Row],[pressure_risk]]</f>
        <v>4</v>
      </c>
      <c r="V2091" s="3" t="str">
        <f>IF(Machine_Downtime[[#This Row],[risk_score]]&gt;=5,"High",IF(Machine_Downtime[[#This Row],[risk_score]]&gt;=3,"Medium","Low"))</f>
        <v>Medium</v>
      </c>
    </row>
    <row r="2092" spans="1:22" x14ac:dyDescent="0.3">
      <c r="A2092" t="s">
        <v>468</v>
      </c>
      <c r="B2092" t="s">
        <v>17</v>
      </c>
      <c r="C2092" t="s">
        <v>18</v>
      </c>
      <c r="D2092" s="3">
        <v>127.0368363</v>
      </c>
      <c r="E2092" s="3">
        <v>3.1648046490000001</v>
      </c>
      <c r="F2092" s="3">
        <v>6.937957817</v>
      </c>
      <c r="G2092" s="3">
        <v>20.399999999999999</v>
      </c>
      <c r="H2092" s="3">
        <v>47.5</v>
      </c>
      <c r="I2092" s="3">
        <v>35.200000000000003</v>
      </c>
      <c r="J2092" s="3">
        <v>1.1599999999999999</v>
      </c>
      <c r="K2092" s="3">
        <v>31.062000000000001</v>
      </c>
      <c r="L2092" s="3">
        <v>20191</v>
      </c>
      <c r="M2092" s="3" t="s">
        <v>116</v>
      </c>
      <c r="N2092" s="3">
        <v>23.644296959999998</v>
      </c>
      <c r="O2092" s="3">
        <v>2.88</v>
      </c>
      <c r="P2092" t="s">
        <v>37</v>
      </c>
      <c r="Q2092" s="3">
        <f t="shared" si="64"/>
        <v>0</v>
      </c>
      <c r="R2092" s="3">
        <f t="shared" si="65"/>
        <v>2</v>
      </c>
      <c r="S2092" s="3">
        <f>IF(Machine_Downtime[[#This Row],[Coolant_Temperature]]&gt;18,2,0)</f>
        <v>2</v>
      </c>
      <c r="T2092" s="3">
        <f>IF(Machine_Downtime[[#This Row],[Torque]]&gt;24,2,0)</f>
        <v>0</v>
      </c>
      <c r="U2092" s="3">
        <f>Machine_Downtime[[#This Row],[torque_risk]]+Machine_Downtime[[#This Row],[temperature_risk]]+Machine_Downtime[[#This Row],[splindle_speed_risk]]+Machine_Downtime[[#This Row],[pressure_risk]]</f>
        <v>4</v>
      </c>
      <c r="V2092" s="3" t="str">
        <f>IF(Machine_Downtime[[#This Row],[risk_score]]&gt;=5,"High",IF(Machine_Downtime[[#This Row],[risk_score]]&gt;=3,"Medium","Low"))</f>
        <v>Medium</v>
      </c>
    </row>
    <row r="2093" spans="1:22" x14ac:dyDescent="0.3">
      <c r="A2093" t="s">
        <v>468</v>
      </c>
      <c r="B2093" t="s">
        <v>28</v>
      </c>
      <c r="C2093" t="s">
        <v>29</v>
      </c>
      <c r="D2093" s="3">
        <v>119.31519040000001</v>
      </c>
      <c r="E2093" s="3">
        <v>5.0227145889999996</v>
      </c>
      <c r="F2093" s="3">
        <v>6.8409182270000004</v>
      </c>
      <c r="G2093" s="3">
        <v>20.399999999999999</v>
      </c>
      <c r="H2093" s="3">
        <v>44.9</v>
      </c>
      <c r="I2093" s="3">
        <v>35.5</v>
      </c>
      <c r="J2093" s="3">
        <v>1.32</v>
      </c>
      <c r="K2093" s="3">
        <v>25.686</v>
      </c>
      <c r="L2093" s="3">
        <v>20192</v>
      </c>
      <c r="M2093" s="3" t="s">
        <v>178</v>
      </c>
      <c r="N2093" s="3">
        <v>34.973004189999997</v>
      </c>
      <c r="O2093" s="3">
        <v>1.85</v>
      </c>
      <c r="P2093" t="s">
        <v>37</v>
      </c>
      <c r="Q2093" s="3">
        <f t="shared" si="64"/>
        <v>0</v>
      </c>
      <c r="R2093" s="3">
        <f t="shared" si="65"/>
        <v>2</v>
      </c>
      <c r="S2093" s="3">
        <f>IF(Machine_Downtime[[#This Row],[Coolant_Temperature]]&gt;18,2,0)</f>
        <v>2</v>
      </c>
      <c r="T2093" s="3">
        <f>IF(Machine_Downtime[[#This Row],[Torque]]&gt;24,2,0)</f>
        <v>2</v>
      </c>
      <c r="U2093" s="3">
        <f>Machine_Downtime[[#This Row],[torque_risk]]+Machine_Downtime[[#This Row],[temperature_risk]]+Machine_Downtime[[#This Row],[splindle_speed_risk]]+Machine_Downtime[[#This Row],[pressure_risk]]</f>
        <v>6</v>
      </c>
      <c r="V2093" s="3" t="str">
        <f>IF(Machine_Downtime[[#This Row],[risk_score]]&gt;=5,"High",IF(Machine_Downtime[[#This Row],[risk_score]]&gt;=3,"Medium","Low"))</f>
        <v>High</v>
      </c>
    </row>
    <row r="2094" spans="1:22" x14ac:dyDescent="0.3">
      <c r="A2094" t="s">
        <v>468</v>
      </c>
      <c r="B2094" t="s">
        <v>23</v>
      </c>
      <c r="C2094" t="s">
        <v>24</v>
      </c>
      <c r="D2094" s="3">
        <v>110.12046100000001</v>
      </c>
      <c r="E2094" s="3">
        <v>5.0699062680000004</v>
      </c>
      <c r="F2094" s="3">
        <v>6.4296733850000001</v>
      </c>
      <c r="G2094" s="3" t="s">
        <v>70</v>
      </c>
      <c r="H2094" s="3">
        <v>46.8</v>
      </c>
      <c r="I2094" s="3">
        <v>36.200000000000003</v>
      </c>
      <c r="J2094" s="3">
        <v>0.77300000000000002</v>
      </c>
      <c r="K2094" s="3">
        <v>21.190999999999999</v>
      </c>
      <c r="L2094" s="3">
        <v>20394</v>
      </c>
      <c r="M2094" s="3" t="s">
        <v>108</v>
      </c>
      <c r="N2094" s="3">
        <v>30.51400825</v>
      </c>
      <c r="O2094" s="3" t="s">
        <v>81</v>
      </c>
      <c r="P2094" t="s">
        <v>37</v>
      </c>
      <c r="Q2094" s="3">
        <f t="shared" si="64"/>
        <v>0</v>
      </c>
      <c r="R2094" s="3">
        <f t="shared" si="65"/>
        <v>2</v>
      </c>
      <c r="S2094" s="3">
        <f>IF(Machine_Downtime[[#This Row],[Coolant_Temperature]]&gt;18,2,0)</f>
        <v>2</v>
      </c>
      <c r="T2094" s="3">
        <f>IF(Machine_Downtime[[#This Row],[Torque]]&gt;24,2,0)</f>
        <v>2</v>
      </c>
      <c r="U2094" s="3">
        <f>Machine_Downtime[[#This Row],[torque_risk]]+Machine_Downtime[[#This Row],[temperature_risk]]+Machine_Downtime[[#This Row],[splindle_speed_risk]]+Machine_Downtime[[#This Row],[pressure_risk]]</f>
        <v>6</v>
      </c>
      <c r="V2094" s="3" t="str">
        <f>IF(Machine_Downtime[[#This Row],[risk_score]]&gt;=5,"High",IF(Machine_Downtime[[#This Row],[risk_score]]&gt;=3,"Medium","Low"))</f>
        <v>High</v>
      </c>
    </row>
    <row r="2095" spans="1:22" x14ac:dyDescent="0.3">
      <c r="A2095" t="s">
        <v>468</v>
      </c>
      <c r="B2095" t="s">
        <v>17</v>
      </c>
      <c r="C2095" t="s">
        <v>18</v>
      </c>
      <c r="D2095" s="3">
        <v>122.91972199999999</v>
      </c>
      <c r="E2095" s="3">
        <v>5.0168156049999997</v>
      </c>
      <c r="F2095" s="3">
        <v>5.991432852</v>
      </c>
      <c r="G2095" s="3">
        <v>20.399999999999999</v>
      </c>
      <c r="H2095" s="3">
        <v>43.8</v>
      </c>
      <c r="I2095" s="3">
        <v>37.700000000000003</v>
      </c>
      <c r="J2095" s="3">
        <v>0.74399999999999999</v>
      </c>
      <c r="K2095" s="3">
        <v>21.084</v>
      </c>
      <c r="L2095" s="3">
        <v>20179</v>
      </c>
      <c r="M2095" s="3" t="s">
        <v>117</v>
      </c>
      <c r="N2095" s="3">
        <v>32.370455710000002</v>
      </c>
      <c r="O2095" s="3">
        <v>1.91</v>
      </c>
      <c r="P2095" t="s">
        <v>37</v>
      </c>
      <c r="Q2095" s="3">
        <f t="shared" si="64"/>
        <v>0</v>
      </c>
      <c r="R2095" s="3">
        <f t="shared" si="65"/>
        <v>2</v>
      </c>
      <c r="S2095" s="3">
        <f>IF(Machine_Downtime[[#This Row],[Coolant_Temperature]]&gt;18,2,0)</f>
        <v>2</v>
      </c>
      <c r="T2095" s="3">
        <f>IF(Machine_Downtime[[#This Row],[Torque]]&gt;24,2,0)</f>
        <v>2</v>
      </c>
      <c r="U2095" s="3">
        <f>Machine_Downtime[[#This Row],[torque_risk]]+Machine_Downtime[[#This Row],[temperature_risk]]+Machine_Downtime[[#This Row],[splindle_speed_risk]]+Machine_Downtime[[#This Row],[pressure_risk]]</f>
        <v>6</v>
      </c>
      <c r="V2095" s="3" t="str">
        <f>IF(Machine_Downtime[[#This Row],[risk_score]]&gt;=5,"High",IF(Machine_Downtime[[#This Row],[risk_score]]&gt;=3,"Medium","Low"))</f>
        <v>High</v>
      </c>
    </row>
    <row r="2096" spans="1:22" x14ac:dyDescent="0.3">
      <c r="A2096" t="s">
        <v>468</v>
      </c>
      <c r="B2096" t="s">
        <v>17</v>
      </c>
      <c r="C2096" t="s">
        <v>18</v>
      </c>
      <c r="D2096" s="3">
        <v>110.78656669999999</v>
      </c>
      <c r="E2096" s="3">
        <v>3.1260114720000001</v>
      </c>
      <c r="F2096" s="3">
        <v>6.5256563380000001</v>
      </c>
      <c r="G2096" s="3">
        <v>20.9</v>
      </c>
      <c r="H2096" s="3">
        <v>48.1</v>
      </c>
      <c r="I2096" s="3">
        <v>29.3</v>
      </c>
      <c r="J2096" s="3">
        <v>0.71699999999999997</v>
      </c>
      <c r="K2096" s="3">
        <v>26.779</v>
      </c>
      <c r="L2096" s="3">
        <v>20390</v>
      </c>
      <c r="M2096" s="3" t="s">
        <v>211</v>
      </c>
      <c r="N2096" s="3">
        <v>35.580333660000001</v>
      </c>
      <c r="O2096" s="3">
        <v>2.9</v>
      </c>
      <c r="P2096" t="s">
        <v>37</v>
      </c>
      <c r="Q2096" s="3">
        <f t="shared" si="64"/>
        <v>0</v>
      </c>
      <c r="R2096" s="3">
        <f t="shared" si="65"/>
        <v>2</v>
      </c>
      <c r="S2096" s="3">
        <f>IF(Machine_Downtime[[#This Row],[Coolant_Temperature]]&gt;18,2,0)</f>
        <v>2</v>
      </c>
      <c r="T2096" s="3">
        <f>IF(Machine_Downtime[[#This Row],[Torque]]&gt;24,2,0)</f>
        <v>2</v>
      </c>
      <c r="U2096" s="3">
        <f>Machine_Downtime[[#This Row],[torque_risk]]+Machine_Downtime[[#This Row],[temperature_risk]]+Machine_Downtime[[#This Row],[splindle_speed_risk]]+Machine_Downtime[[#This Row],[pressure_risk]]</f>
        <v>6</v>
      </c>
      <c r="V2096" s="3" t="str">
        <f>IF(Machine_Downtime[[#This Row],[risk_score]]&gt;=5,"High",IF(Machine_Downtime[[#This Row],[risk_score]]&gt;=3,"Medium","Low"))</f>
        <v>High</v>
      </c>
    </row>
    <row r="2097" spans="1:22" x14ac:dyDescent="0.3">
      <c r="A2097" t="s">
        <v>468</v>
      </c>
      <c r="B2097" t="s">
        <v>17</v>
      </c>
      <c r="C2097" t="s">
        <v>18</v>
      </c>
      <c r="D2097" s="3">
        <v>126.7578547</v>
      </c>
      <c r="E2097" s="3">
        <v>3.1648046490000001</v>
      </c>
      <c r="F2097" s="3">
        <v>7.1025730820000001</v>
      </c>
      <c r="G2097" s="3">
        <v>20.9</v>
      </c>
      <c r="H2097" s="3">
        <v>46.1</v>
      </c>
      <c r="I2097" s="3">
        <v>38.1</v>
      </c>
      <c r="J2097" s="3">
        <v>1.0780000000000001</v>
      </c>
      <c r="K2097" s="3">
        <v>32.598999999999997</v>
      </c>
      <c r="L2097" s="3">
        <v>14266</v>
      </c>
      <c r="M2097" s="3" t="s">
        <v>159</v>
      </c>
      <c r="N2097" s="3">
        <v>32.519298550000002</v>
      </c>
      <c r="O2097" s="3">
        <v>2.69</v>
      </c>
      <c r="P2097" t="s">
        <v>37</v>
      </c>
      <c r="Q2097" s="3">
        <f t="shared" si="64"/>
        <v>0</v>
      </c>
      <c r="R2097" s="3">
        <f t="shared" si="65"/>
        <v>2</v>
      </c>
      <c r="S2097" s="3">
        <f>IF(Machine_Downtime[[#This Row],[Coolant_Temperature]]&gt;18,2,0)</f>
        <v>2</v>
      </c>
      <c r="T2097" s="3">
        <f>IF(Machine_Downtime[[#This Row],[Torque]]&gt;24,2,0)</f>
        <v>2</v>
      </c>
      <c r="U2097" s="3">
        <f>Machine_Downtime[[#This Row],[torque_risk]]+Machine_Downtime[[#This Row],[temperature_risk]]+Machine_Downtime[[#This Row],[splindle_speed_risk]]+Machine_Downtime[[#This Row],[pressure_risk]]</f>
        <v>6</v>
      </c>
      <c r="V2097" s="3" t="str">
        <f>IF(Machine_Downtime[[#This Row],[risk_score]]&gt;=5,"High",IF(Machine_Downtime[[#This Row],[risk_score]]&gt;=3,"Medium","Low"))</f>
        <v>High</v>
      </c>
    </row>
    <row r="2098" spans="1:22" x14ac:dyDescent="0.3">
      <c r="A2098" t="s">
        <v>468</v>
      </c>
      <c r="B2098" t="s">
        <v>17</v>
      </c>
      <c r="C2098" t="s">
        <v>18</v>
      </c>
      <c r="D2098" s="3">
        <v>129.1776539</v>
      </c>
      <c r="E2098" s="3">
        <v>5.0216805820000001</v>
      </c>
      <c r="F2098" s="3">
        <v>6.4931726139999997</v>
      </c>
      <c r="G2098" s="3">
        <v>20.399999999999999</v>
      </c>
      <c r="H2098" s="3">
        <v>46.1</v>
      </c>
      <c r="I2098" s="3">
        <v>35.799999999999997</v>
      </c>
      <c r="J2098" s="3">
        <v>1.367</v>
      </c>
      <c r="K2098" s="3">
        <v>21.532</v>
      </c>
      <c r="L2098" s="3">
        <v>17726</v>
      </c>
      <c r="M2098" s="3" t="s">
        <v>30</v>
      </c>
      <c r="N2098" s="3">
        <v>23.647810580000002</v>
      </c>
      <c r="O2098" s="3">
        <v>1.88</v>
      </c>
      <c r="P2098" t="s">
        <v>37</v>
      </c>
      <c r="Q2098" s="3">
        <f t="shared" si="64"/>
        <v>0</v>
      </c>
      <c r="R2098" s="3">
        <f t="shared" si="65"/>
        <v>0</v>
      </c>
      <c r="S2098" s="3">
        <f>IF(Machine_Downtime[[#This Row],[Coolant_Temperature]]&gt;18,2,0)</f>
        <v>2</v>
      </c>
      <c r="T2098" s="3">
        <f>IF(Machine_Downtime[[#This Row],[Torque]]&gt;24,2,0)</f>
        <v>0</v>
      </c>
      <c r="U2098" s="3">
        <f>Machine_Downtime[[#This Row],[torque_risk]]+Machine_Downtime[[#This Row],[temperature_risk]]+Machine_Downtime[[#This Row],[splindle_speed_risk]]+Machine_Downtime[[#This Row],[pressure_risk]]</f>
        <v>2</v>
      </c>
      <c r="V2098" s="3" t="str">
        <f>IF(Machine_Downtime[[#This Row],[risk_score]]&gt;=5,"High",IF(Machine_Downtime[[#This Row],[risk_score]]&gt;=3,"Medium","Low"))</f>
        <v>Low</v>
      </c>
    </row>
    <row r="2099" spans="1:22" x14ac:dyDescent="0.3">
      <c r="A2099" t="s">
        <v>468</v>
      </c>
      <c r="B2099" t="s">
        <v>23</v>
      </c>
      <c r="C2099" t="s">
        <v>24</v>
      </c>
      <c r="D2099" s="3">
        <v>144.88252879999999</v>
      </c>
      <c r="E2099" s="3">
        <v>5.0173047889999998</v>
      </c>
      <c r="F2099" s="3">
        <v>5.5222794889999998</v>
      </c>
      <c r="G2099" s="3">
        <v>20.399999999999999</v>
      </c>
      <c r="H2099" s="3">
        <v>49.5</v>
      </c>
      <c r="I2099" s="3" t="s">
        <v>299</v>
      </c>
      <c r="J2099" s="3">
        <v>0.85799999999999998</v>
      </c>
      <c r="K2099" s="3">
        <v>24.73</v>
      </c>
      <c r="L2099" s="3">
        <v>19197</v>
      </c>
      <c r="M2099" s="3" t="s">
        <v>209</v>
      </c>
      <c r="N2099" s="3">
        <v>23.656013080000001</v>
      </c>
      <c r="O2099" s="3">
        <v>2.17</v>
      </c>
      <c r="P2099" t="s">
        <v>37</v>
      </c>
      <c r="Q2099" s="3">
        <f t="shared" si="64"/>
        <v>0</v>
      </c>
      <c r="R2099" s="3">
        <f t="shared" si="65"/>
        <v>0</v>
      </c>
      <c r="S2099" s="3">
        <f>IF(Machine_Downtime[[#This Row],[Coolant_Temperature]]&gt;18,2,0)</f>
        <v>2</v>
      </c>
      <c r="T2099" s="3">
        <f>IF(Machine_Downtime[[#This Row],[Torque]]&gt;24,2,0)</f>
        <v>0</v>
      </c>
      <c r="U2099" s="3">
        <f>Machine_Downtime[[#This Row],[torque_risk]]+Machine_Downtime[[#This Row],[temperature_risk]]+Machine_Downtime[[#This Row],[splindle_speed_risk]]+Machine_Downtime[[#This Row],[pressure_risk]]</f>
        <v>2</v>
      </c>
      <c r="V2099" s="3" t="str">
        <f>IF(Machine_Downtime[[#This Row],[risk_score]]&gt;=5,"High",IF(Machine_Downtime[[#This Row],[risk_score]]&gt;=3,"Medium","Low"))</f>
        <v>Low</v>
      </c>
    </row>
    <row r="2100" spans="1:22" x14ac:dyDescent="0.3">
      <c r="A2100" t="s">
        <v>468</v>
      </c>
      <c r="B2100" t="s">
        <v>17</v>
      </c>
      <c r="C2100" t="s">
        <v>18</v>
      </c>
      <c r="D2100" s="3">
        <v>142.5613084</v>
      </c>
      <c r="E2100" s="3">
        <v>5.0209927050000003</v>
      </c>
      <c r="F2100" s="3">
        <v>6.4488012570000004</v>
      </c>
      <c r="G2100" s="3">
        <v>4.5</v>
      </c>
      <c r="H2100" s="3">
        <v>44.2</v>
      </c>
      <c r="I2100" s="3">
        <v>38.700000000000003</v>
      </c>
      <c r="J2100" s="3">
        <v>1.571</v>
      </c>
      <c r="K2100" s="3">
        <v>38.512999999999998</v>
      </c>
      <c r="L2100" s="3">
        <v>20185</v>
      </c>
      <c r="M2100" s="3" t="s">
        <v>32</v>
      </c>
      <c r="N2100" s="3">
        <v>31.5210747</v>
      </c>
      <c r="O2100" s="3">
        <v>2.61</v>
      </c>
      <c r="P2100" t="s">
        <v>37</v>
      </c>
      <c r="Q2100" s="3">
        <f t="shared" si="64"/>
        <v>0</v>
      </c>
      <c r="R2100" s="3">
        <f t="shared" si="65"/>
        <v>0</v>
      </c>
      <c r="S2100" s="3">
        <f>IF(Machine_Downtime[[#This Row],[Coolant_Temperature]]&gt;18,2,0)</f>
        <v>0</v>
      </c>
      <c r="T2100" s="3">
        <f>IF(Machine_Downtime[[#This Row],[Torque]]&gt;24,2,0)</f>
        <v>2</v>
      </c>
      <c r="U2100" s="3">
        <f>Machine_Downtime[[#This Row],[torque_risk]]+Machine_Downtime[[#This Row],[temperature_risk]]+Machine_Downtime[[#This Row],[splindle_speed_risk]]+Machine_Downtime[[#This Row],[pressure_risk]]</f>
        <v>2</v>
      </c>
      <c r="V2100" s="3" t="str">
        <f>IF(Machine_Downtime[[#This Row],[risk_score]]&gt;=5,"High",IF(Machine_Downtime[[#This Row],[risk_score]]&gt;=3,"Medium","Low"))</f>
        <v>Low</v>
      </c>
    </row>
    <row r="2101" spans="1:22" x14ac:dyDescent="0.3">
      <c r="A2101" t="s">
        <v>468</v>
      </c>
      <c r="B2101" t="s">
        <v>23</v>
      </c>
      <c r="C2101" t="s">
        <v>24</v>
      </c>
      <c r="D2101" s="3">
        <v>56.29</v>
      </c>
      <c r="E2101" s="3">
        <v>4.734140043</v>
      </c>
      <c r="F2101" s="3">
        <v>6.4868376999999997</v>
      </c>
      <c r="G2101" s="3">
        <v>25.6</v>
      </c>
      <c r="H2101" s="3" t="s">
        <v>41</v>
      </c>
      <c r="I2101" s="3">
        <v>29.9</v>
      </c>
      <c r="J2101" s="3">
        <v>1.0369999999999999</v>
      </c>
      <c r="K2101" s="3">
        <v>28.35</v>
      </c>
      <c r="L2101" s="3">
        <v>25528</v>
      </c>
      <c r="M2101" s="3" t="s">
        <v>123</v>
      </c>
      <c r="N2101" s="3">
        <v>15.900716149999999</v>
      </c>
      <c r="O2101" s="3">
        <v>3.61</v>
      </c>
      <c r="P2101" t="s">
        <v>21</v>
      </c>
      <c r="Q2101" s="3">
        <f t="shared" si="64"/>
        <v>2</v>
      </c>
      <c r="R2101" s="3">
        <f t="shared" si="65"/>
        <v>2</v>
      </c>
      <c r="S2101" s="3">
        <f>IF(Machine_Downtime[[#This Row],[Coolant_Temperature]]&gt;18,2,0)</f>
        <v>2</v>
      </c>
      <c r="T2101" s="3">
        <f>IF(Machine_Downtime[[#This Row],[Torque]]&gt;24,2,0)</f>
        <v>0</v>
      </c>
      <c r="U2101" s="3">
        <f>Machine_Downtime[[#This Row],[torque_risk]]+Machine_Downtime[[#This Row],[temperature_risk]]+Machine_Downtime[[#This Row],[splindle_speed_risk]]+Machine_Downtime[[#This Row],[pressure_risk]]</f>
        <v>6</v>
      </c>
      <c r="V2101" s="3" t="str">
        <f>IF(Machine_Downtime[[#This Row],[risk_score]]&gt;=5,"High",IF(Machine_Downtime[[#This Row],[risk_score]]&gt;=3,"Medium","Low"))</f>
        <v>High</v>
      </c>
    </row>
    <row r="2102" spans="1:22" x14ac:dyDescent="0.3">
      <c r="A2102" t="s">
        <v>468</v>
      </c>
      <c r="B2102" t="s">
        <v>23</v>
      </c>
      <c r="C2102" t="s">
        <v>24</v>
      </c>
      <c r="D2102" s="3">
        <v>119.495474</v>
      </c>
      <c r="E2102" s="3">
        <v>5.0179845739999998</v>
      </c>
      <c r="F2102" s="3">
        <v>6.2222321410000001</v>
      </c>
      <c r="G2102" s="3">
        <v>7.4</v>
      </c>
      <c r="H2102" s="3">
        <v>53.4</v>
      </c>
      <c r="I2102" s="3">
        <v>30.8</v>
      </c>
      <c r="J2102" s="3">
        <v>1.256</v>
      </c>
      <c r="K2102" s="3">
        <v>31.097000000000001</v>
      </c>
      <c r="L2102" s="3">
        <v>20183</v>
      </c>
      <c r="M2102" s="3" t="s">
        <v>82</v>
      </c>
      <c r="N2102" s="3">
        <v>23.653668929999998</v>
      </c>
      <c r="O2102" s="3">
        <v>1.91</v>
      </c>
      <c r="P2102" t="s">
        <v>37</v>
      </c>
      <c r="Q2102" s="3">
        <f t="shared" si="64"/>
        <v>0</v>
      </c>
      <c r="R2102" s="3">
        <f t="shared" si="65"/>
        <v>2</v>
      </c>
      <c r="S2102" s="3">
        <f>IF(Machine_Downtime[[#This Row],[Coolant_Temperature]]&gt;18,2,0)</f>
        <v>0</v>
      </c>
      <c r="T2102" s="3">
        <f>IF(Machine_Downtime[[#This Row],[Torque]]&gt;24,2,0)</f>
        <v>0</v>
      </c>
      <c r="U2102" s="3">
        <f>Machine_Downtime[[#This Row],[torque_risk]]+Machine_Downtime[[#This Row],[temperature_risk]]+Machine_Downtime[[#This Row],[splindle_speed_risk]]+Machine_Downtime[[#This Row],[pressure_risk]]</f>
        <v>2</v>
      </c>
      <c r="V2102" s="3" t="str">
        <f>IF(Machine_Downtime[[#This Row],[risk_score]]&gt;=5,"High",IF(Machine_Downtime[[#This Row],[risk_score]]&gt;=3,"Medium","Low"))</f>
        <v>Low</v>
      </c>
    </row>
    <row r="2103" spans="1:22" x14ac:dyDescent="0.3">
      <c r="A2103" t="s">
        <v>468</v>
      </c>
      <c r="B2103" t="s">
        <v>23</v>
      </c>
      <c r="C2103" t="s">
        <v>24</v>
      </c>
      <c r="D2103" s="3">
        <v>72.58</v>
      </c>
      <c r="E2103" s="3">
        <v>4.7342485830000003</v>
      </c>
      <c r="F2103" s="3">
        <v>6.686582026</v>
      </c>
      <c r="G2103" s="3" t="s">
        <v>50</v>
      </c>
      <c r="H2103" s="3">
        <v>46.4</v>
      </c>
      <c r="I2103" s="3">
        <v>38.700000000000003</v>
      </c>
      <c r="J2103" s="3">
        <v>1.42</v>
      </c>
      <c r="K2103" s="3">
        <v>28.137</v>
      </c>
      <c r="L2103" s="3">
        <v>26605</v>
      </c>
      <c r="M2103" s="3" t="s">
        <v>151</v>
      </c>
      <c r="N2103" s="3">
        <v>16.44955444</v>
      </c>
      <c r="O2103" s="3">
        <v>2.4900000000000002</v>
      </c>
      <c r="P2103" t="s">
        <v>21</v>
      </c>
      <c r="Q2103" s="3">
        <f t="shared" si="64"/>
        <v>2</v>
      </c>
      <c r="R2103" s="3">
        <f t="shared" si="65"/>
        <v>2</v>
      </c>
      <c r="S2103" s="3">
        <f>IF(Machine_Downtime[[#This Row],[Coolant_Temperature]]&gt;18,2,0)</f>
        <v>2</v>
      </c>
      <c r="T2103" s="3">
        <f>IF(Machine_Downtime[[#This Row],[Torque]]&gt;24,2,0)</f>
        <v>0</v>
      </c>
      <c r="U2103" s="3">
        <f>Machine_Downtime[[#This Row],[torque_risk]]+Machine_Downtime[[#This Row],[temperature_risk]]+Machine_Downtime[[#This Row],[splindle_speed_risk]]+Machine_Downtime[[#This Row],[pressure_risk]]</f>
        <v>6</v>
      </c>
      <c r="V2103" s="3" t="str">
        <f>IF(Machine_Downtime[[#This Row],[risk_score]]&gt;=5,"High",IF(Machine_Downtime[[#This Row],[risk_score]]&gt;=3,"Medium","Low"))</f>
        <v>High</v>
      </c>
    </row>
    <row r="2104" spans="1:22" x14ac:dyDescent="0.3">
      <c r="A2104" t="s">
        <v>468</v>
      </c>
      <c r="B2104" t="s">
        <v>23</v>
      </c>
      <c r="C2104" t="s">
        <v>24</v>
      </c>
      <c r="D2104" s="3">
        <v>79.5</v>
      </c>
      <c r="E2104" s="3">
        <v>4.7336639199999997</v>
      </c>
      <c r="F2104" s="3">
        <v>6.0130312510000001</v>
      </c>
      <c r="G2104" s="3">
        <v>25.6</v>
      </c>
      <c r="H2104" s="3">
        <v>48.4</v>
      </c>
      <c r="I2104" s="3">
        <v>36.9</v>
      </c>
      <c r="J2104" s="3">
        <v>0.77200000000000002</v>
      </c>
      <c r="K2104" s="3">
        <v>22.122</v>
      </c>
      <c r="L2104" s="3">
        <v>20504</v>
      </c>
      <c r="M2104" s="3" t="s">
        <v>166</v>
      </c>
      <c r="N2104" s="3">
        <v>15.900716149999999</v>
      </c>
      <c r="O2104" s="3">
        <v>2.48</v>
      </c>
      <c r="P2104" t="s">
        <v>21</v>
      </c>
      <c r="Q2104" s="3">
        <f t="shared" si="64"/>
        <v>2</v>
      </c>
      <c r="R2104" s="3">
        <f t="shared" si="65"/>
        <v>2</v>
      </c>
      <c r="S2104" s="3">
        <f>IF(Machine_Downtime[[#This Row],[Coolant_Temperature]]&gt;18,2,0)</f>
        <v>2</v>
      </c>
      <c r="T2104" s="3">
        <f>IF(Machine_Downtime[[#This Row],[Torque]]&gt;24,2,0)</f>
        <v>0</v>
      </c>
      <c r="U2104" s="3">
        <f>Machine_Downtime[[#This Row],[torque_risk]]+Machine_Downtime[[#This Row],[temperature_risk]]+Machine_Downtime[[#This Row],[splindle_speed_risk]]+Machine_Downtime[[#This Row],[pressure_risk]]</f>
        <v>6</v>
      </c>
      <c r="V2104" s="3" t="str">
        <f>IF(Machine_Downtime[[#This Row],[risk_score]]&gt;=5,"High",IF(Machine_Downtime[[#This Row],[risk_score]]&gt;=3,"Medium","Low"))</f>
        <v>High</v>
      </c>
    </row>
    <row r="2105" spans="1:22" x14ac:dyDescent="0.3">
      <c r="A2105" t="s">
        <v>470</v>
      </c>
      <c r="B2105" t="s">
        <v>23</v>
      </c>
      <c r="C2105" t="s">
        <v>24</v>
      </c>
      <c r="D2105" s="3">
        <v>81.8</v>
      </c>
      <c r="E2105" s="3">
        <v>5.3586235069999999</v>
      </c>
      <c r="F2105" s="3">
        <v>6.7266425019999998</v>
      </c>
      <c r="G2105" s="3">
        <v>28.7</v>
      </c>
      <c r="H2105" s="3">
        <v>49.4</v>
      </c>
      <c r="I2105" s="3">
        <v>34.9</v>
      </c>
      <c r="J2105" s="3">
        <v>0.97</v>
      </c>
      <c r="K2105" s="3">
        <v>32.478999999999999</v>
      </c>
      <c r="L2105" s="3">
        <v>17563</v>
      </c>
      <c r="M2105" s="3" t="s">
        <v>102</v>
      </c>
      <c r="N2105" s="3">
        <v>27.18225816</v>
      </c>
      <c r="O2105" s="3">
        <v>3.67</v>
      </c>
      <c r="P2105" t="s">
        <v>21</v>
      </c>
      <c r="Q2105" s="3">
        <f t="shared" si="64"/>
        <v>2</v>
      </c>
      <c r="R2105" s="3">
        <f t="shared" si="65"/>
        <v>2</v>
      </c>
      <c r="S2105" s="3">
        <f>IF(Machine_Downtime[[#This Row],[Coolant_Temperature]]&gt;18,2,0)</f>
        <v>2</v>
      </c>
      <c r="T2105" s="3">
        <f>IF(Machine_Downtime[[#This Row],[Torque]]&gt;24,2,0)</f>
        <v>2</v>
      </c>
      <c r="U2105" s="3">
        <f>Machine_Downtime[[#This Row],[torque_risk]]+Machine_Downtime[[#This Row],[temperature_risk]]+Machine_Downtime[[#This Row],[splindle_speed_risk]]+Machine_Downtime[[#This Row],[pressure_risk]]</f>
        <v>8</v>
      </c>
      <c r="V2105" s="3" t="str">
        <f>IF(Machine_Downtime[[#This Row],[risk_score]]&gt;=5,"High",IF(Machine_Downtime[[#This Row],[risk_score]]&gt;=3,"Medium","Low"))</f>
        <v>High</v>
      </c>
    </row>
    <row r="2106" spans="1:22" x14ac:dyDescent="0.3">
      <c r="A2106" t="s">
        <v>470</v>
      </c>
      <c r="B2106" t="s">
        <v>17</v>
      </c>
      <c r="C2106" t="s">
        <v>18</v>
      </c>
      <c r="D2106" s="3">
        <v>143.7219992</v>
      </c>
      <c r="E2106" s="3">
        <v>5.4245137989999996</v>
      </c>
      <c r="F2106" s="3">
        <v>6.4647004209999999</v>
      </c>
      <c r="G2106" s="3">
        <v>12.2</v>
      </c>
      <c r="H2106" s="3">
        <v>40.299999999999997</v>
      </c>
      <c r="I2106" s="3">
        <v>32.799999999999997</v>
      </c>
      <c r="J2106" s="3">
        <v>0.879</v>
      </c>
      <c r="K2106" s="3">
        <v>22.661999999999999</v>
      </c>
      <c r="L2106" s="3">
        <v>18436</v>
      </c>
      <c r="M2106" s="3" t="s">
        <v>144</v>
      </c>
      <c r="N2106" s="3">
        <v>21.977810510000001</v>
      </c>
      <c r="O2106" s="3">
        <v>2.82</v>
      </c>
      <c r="P2106" t="s">
        <v>37</v>
      </c>
      <c r="Q2106" s="3">
        <f t="shared" si="64"/>
        <v>0</v>
      </c>
      <c r="R2106" s="3">
        <f t="shared" si="65"/>
        <v>0</v>
      </c>
      <c r="S2106" s="3">
        <f>IF(Machine_Downtime[[#This Row],[Coolant_Temperature]]&gt;18,2,0)</f>
        <v>0</v>
      </c>
      <c r="T2106" s="3">
        <f>IF(Machine_Downtime[[#This Row],[Torque]]&gt;24,2,0)</f>
        <v>0</v>
      </c>
      <c r="U2106" s="3">
        <f>Machine_Downtime[[#This Row],[torque_risk]]+Machine_Downtime[[#This Row],[temperature_risk]]+Machine_Downtime[[#This Row],[splindle_speed_risk]]+Machine_Downtime[[#This Row],[pressure_risk]]</f>
        <v>0</v>
      </c>
      <c r="V2106" s="3" t="str">
        <f>IF(Machine_Downtime[[#This Row],[risk_score]]&gt;=5,"High",IF(Machine_Downtime[[#This Row],[risk_score]]&gt;=3,"Medium","Low"))</f>
        <v>Low</v>
      </c>
    </row>
    <row r="2107" spans="1:22" x14ac:dyDescent="0.3">
      <c r="A2107" t="s">
        <v>470</v>
      </c>
      <c r="B2107" t="s">
        <v>23</v>
      </c>
      <c r="C2107" t="s">
        <v>24</v>
      </c>
      <c r="D2107" s="3">
        <v>92.2</v>
      </c>
      <c r="E2107" s="3">
        <v>4.368638808</v>
      </c>
      <c r="F2107" s="3">
        <v>5.7990272799999998</v>
      </c>
      <c r="G2107" s="3">
        <v>24.4</v>
      </c>
      <c r="H2107" s="3">
        <v>49.7</v>
      </c>
      <c r="I2107" s="3">
        <v>34.1</v>
      </c>
      <c r="J2107" s="3">
        <v>0.79900000000000004</v>
      </c>
      <c r="K2107" s="3">
        <v>37.103000000000002</v>
      </c>
      <c r="L2107" s="3">
        <v>17544</v>
      </c>
      <c r="M2107" s="3" t="s">
        <v>290</v>
      </c>
      <c r="N2107" s="3">
        <v>27.211696310000001</v>
      </c>
      <c r="O2107" s="3">
        <v>2.35</v>
      </c>
      <c r="P2107" t="s">
        <v>21</v>
      </c>
      <c r="Q2107" s="3">
        <f t="shared" si="64"/>
        <v>0</v>
      </c>
      <c r="R2107" s="3">
        <f t="shared" si="65"/>
        <v>0</v>
      </c>
      <c r="S2107" s="3">
        <f>IF(Machine_Downtime[[#This Row],[Coolant_Temperature]]&gt;18,2,0)</f>
        <v>2</v>
      </c>
      <c r="T2107" s="3">
        <f>IF(Machine_Downtime[[#This Row],[Torque]]&gt;24,2,0)</f>
        <v>2</v>
      </c>
      <c r="U2107" s="3">
        <f>Machine_Downtime[[#This Row],[torque_risk]]+Machine_Downtime[[#This Row],[temperature_risk]]+Machine_Downtime[[#This Row],[splindle_speed_risk]]+Machine_Downtime[[#This Row],[pressure_risk]]</f>
        <v>4</v>
      </c>
      <c r="V2107" s="3" t="str">
        <f>IF(Machine_Downtime[[#This Row],[risk_score]]&gt;=5,"High",IF(Machine_Downtime[[#This Row],[risk_score]]&gt;=3,"Medium","Low"))</f>
        <v>Medium</v>
      </c>
    </row>
    <row r="2108" spans="1:22" x14ac:dyDescent="0.3">
      <c r="A2108" t="s">
        <v>470</v>
      </c>
      <c r="B2108" t="s">
        <v>17</v>
      </c>
      <c r="C2108" t="s">
        <v>18</v>
      </c>
      <c r="D2108" s="3">
        <v>92.15</v>
      </c>
      <c r="E2108" s="3">
        <v>4.3709999719999999</v>
      </c>
      <c r="F2108" s="3">
        <v>6.2318380739999997</v>
      </c>
      <c r="G2108" s="3">
        <v>25.6</v>
      </c>
      <c r="H2108" s="3">
        <v>43.1</v>
      </c>
      <c r="I2108" s="3">
        <v>40.6</v>
      </c>
      <c r="J2108" s="3">
        <v>1.202</v>
      </c>
      <c r="K2108" s="3">
        <v>28.733000000000001</v>
      </c>
      <c r="L2108" s="3">
        <v>17558</v>
      </c>
      <c r="M2108" s="3" t="s">
        <v>20</v>
      </c>
      <c r="N2108" s="3">
        <v>27.189998859999999</v>
      </c>
      <c r="O2108" s="3">
        <v>2.4500000000000002</v>
      </c>
      <c r="P2108" t="s">
        <v>21</v>
      </c>
      <c r="Q2108" s="3">
        <f t="shared" si="64"/>
        <v>0</v>
      </c>
      <c r="R2108" s="3">
        <f t="shared" si="65"/>
        <v>0</v>
      </c>
      <c r="S2108" s="3">
        <f>IF(Machine_Downtime[[#This Row],[Coolant_Temperature]]&gt;18,2,0)</f>
        <v>2</v>
      </c>
      <c r="T2108" s="3">
        <f>IF(Machine_Downtime[[#This Row],[Torque]]&gt;24,2,0)</f>
        <v>2</v>
      </c>
      <c r="U2108" s="3">
        <f>Machine_Downtime[[#This Row],[torque_risk]]+Machine_Downtime[[#This Row],[temperature_risk]]+Machine_Downtime[[#This Row],[splindle_speed_risk]]+Machine_Downtime[[#This Row],[pressure_risk]]</f>
        <v>4</v>
      </c>
      <c r="V2108" s="3" t="str">
        <f>IF(Machine_Downtime[[#This Row],[risk_score]]&gt;=5,"High",IF(Machine_Downtime[[#This Row],[risk_score]]&gt;=3,"Medium","Low"))</f>
        <v>Medium</v>
      </c>
    </row>
    <row r="2109" spans="1:22" x14ac:dyDescent="0.3">
      <c r="A2109" t="s">
        <v>470</v>
      </c>
      <c r="B2109" t="s">
        <v>28</v>
      </c>
      <c r="C2109" t="s">
        <v>29</v>
      </c>
      <c r="D2109" s="3">
        <v>106.6283731</v>
      </c>
      <c r="E2109" s="3">
        <v>5.4265185819999999</v>
      </c>
      <c r="F2109" s="3">
        <v>6.7294226960000003</v>
      </c>
      <c r="G2109" s="3">
        <v>24.3</v>
      </c>
      <c r="H2109" s="3">
        <v>48.5</v>
      </c>
      <c r="I2109" s="3">
        <v>36.700000000000003</v>
      </c>
      <c r="J2109" s="3">
        <v>0.84499999999999997</v>
      </c>
      <c r="K2109" s="3">
        <v>38.395000000000003</v>
      </c>
      <c r="L2109" s="3">
        <v>17726</v>
      </c>
      <c r="M2109" s="3" t="s">
        <v>126</v>
      </c>
      <c r="N2109" s="3">
        <v>21.954564269999999</v>
      </c>
      <c r="O2109" s="3">
        <v>1.85</v>
      </c>
      <c r="P2109" t="s">
        <v>37</v>
      </c>
      <c r="Q2109" s="3">
        <f t="shared" si="64"/>
        <v>0</v>
      </c>
      <c r="R2109" s="3">
        <f t="shared" si="65"/>
        <v>0</v>
      </c>
      <c r="S2109" s="3">
        <f>IF(Machine_Downtime[[#This Row],[Coolant_Temperature]]&gt;18,2,0)</f>
        <v>2</v>
      </c>
      <c r="T2109" s="3">
        <f>IF(Machine_Downtime[[#This Row],[Torque]]&gt;24,2,0)</f>
        <v>0</v>
      </c>
      <c r="U2109" s="3">
        <f>Machine_Downtime[[#This Row],[torque_risk]]+Machine_Downtime[[#This Row],[temperature_risk]]+Machine_Downtime[[#This Row],[splindle_speed_risk]]+Machine_Downtime[[#This Row],[pressure_risk]]</f>
        <v>2</v>
      </c>
      <c r="V2109" s="3" t="str">
        <f>IF(Machine_Downtime[[#This Row],[risk_score]]&gt;=5,"High",IF(Machine_Downtime[[#This Row],[risk_score]]&gt;=3,"Medium","Low"))</f>
        <v>Low</v>
      </c>
    </row>
    <row r="2110" spans="1:22" x14ac:dyDescent="0.3">
      <c r="A2110" t="s">
        <v>470</v>
      </c>
      <c r="B2110" t="s">
        <v>23</v>
      </c>
      <c r="C2110" t="s">
        <v>24</v>
      </c>
      <c r="D2110" s="3">
        <v>94.963889249999994</v>
      </c>
      <c r="E2110" s="3">
        <v>5.4326211510000002</v>
      </c>
      <c r="F2110" s="3">
        <v>7.089178864</v>
      </c>
      <c r="G2110" s="3">
        <v>24.3</v>
      </c>
      <c r="H2110" s="3">
        <v>48.1</v>
      </c>
      <c r="I2110" s="3">
        <v>32.9</v>
      </c>
      <c r="J2110" s="3">
        <v>0.38200000000000001</v>
      </c>
      <c r="K2110" s="3">
        <v>26.93</v>
      </c>
      <c r="L2110" s="3">
        <v>21782</v>
      </c>
      <c r="M2110" s="3" t="s">
        <v>44</v>
      </c>
      <c r="N2110" s="3">
        <v>21.91727114</v>
      </c>
      <c r="O2110" s="3">
        <v>2.85</v>
      </c>
      <c r="P2110" t="s">
        <v>37</v>
      </c>
      <c r="Q2110" s="3">
        <f t="shared" si="64"/>
        <v>0</v>
      </c>
      <c r="R2110" s="3">
        <f t="shared" si="65"/>
        <v>0</v>
      </c>
      <c r="S2110" s="3">
        <f>IF(Machine_Downtime[[#This Row],[Coolant_Temperature]]&gt;18,2,0)</f>
        <v>2</v>
      </c>
      <c r="T2110" s="3">
        <f>IF(Machine_Downtime[[#This Row],[Torque]]&gt;24,2,0)</f>
        <v>0</v>
      </c>
      <c r="U2110" s="3">
        <f>Machine_Downtime[[#This Row],[torque_risk]]+Machine_Downtime[[#This Row],[temperature_risk]]+Machine_Downtime[[#This Row],[splindle_speed_risk]]+Machine_Downtime[[#This Row],[pressure_risk]]</f>
        <v>2</v>
      </c>
      <c r="V2110" s="3" t="str">
        <f>IF(Machine_Downtime[[#This Row],[risk_score]]&gt;=5,"High",IF(Machine_Downtime[[#This Row],[risk_score]]&gt;=3,"Medium","Low"))</f>
        <v>Low</v>
      </c>
    </row>
    <row r="2111" spans="1:22" x14ac:dyDescent="0.3">
      <c r="A2111" t="s">
        <v>470</v>
      </c>
      <c r="B2111" t="s">
        <v>17</v>
      </c>
      <c r="C2111" t="s">
        <v>18</v>
      </c>
      <c r="D2111" s="3">
        <v>105.3234181</v>
      </c>
      <c r="E2111" s="3">
        <v>3.1260114720000001</v>
      </c>
      <c r="F2111" s="3">
        <v>6.0073047319999997</v>
      </c>
      <c r="G2111" s="3">
        <v>24.3</v>
      </c>
      <c r="H2111" s="3">
        <v>48.8</v>
      </c>
      <c r="I2111" s="3">
        <v>29.5</v>
      </c>
      <c r="J2111" s="3">
        <v>0.746</v>
      </c>
      <c r="K2111" s="3">
        <v>32.331000000000003</v>
      </c>
      <c r="L2111" s="3">
        <v>21802</v>
      </c>
      <c r="M2111" s="3" t="s">
        <v>203</v>
      </c>
      <c r="N2111" s="3">
        <v>21.897165399999999</v>
      </c>
      <c r="O2111" s="3">
        <v>2.11</v>
      </c>
      <c r="P2111" t="s">
        <v>37</v>
      </c>
      <c r="Q2111" s="3">
        <f t="shared" si="64"/>
        <v>0</v>
      </c>
      <c r="R2111" s="3">
        <f t="shared" si="65"/>
        <v>2</v>
      </c>
      <c r="S2111" s="3">
        <f>IF(Machine_Downtime[[#This Row],[Coolant_Temperature]]&gt;18,2,0)</f>
        <v>2</v>
      </c>
      <c r="T2111" s="3">
        <f>IF(Machine_Downtime[[#This Row],[Torque]]&gt;24,2,0)</f>
        <v>0</v>
      </c>
      <c r="U2111" s="3">
        <f>Machine_Downtime[[#This Row],[torque_risk]]+Machine_Downtime[[#This Row],[temperature_risk]]+Machine_Downtime[[#This Row],[splindle_speed_risk]]+Machine_Downtime[[#This Row],[pressure_risk]]</f>
        <v>4</v>
      </c>
      <c r="V2111" s="3" t="str">
        <f>IF(Machine_Downtime[[#This Row],[risk_score]]&gt;=5,"High",IF(Machine_Downtime[[#This Row],[risk_score]]&gt;=3,"Medium","Low"))</f>
        <v>Medium</v>
      </c>
    </row>
    <row r="2112" spans="1:22" x14ac:dyDescent="0.3">
      <c r="A2112" t="s">
        <v>470</v>
      </c>
      <c r="B2112" t="s">
        <v>17</v>
      </c>
      <c r="C2112" t="s">
        <v>18</v>
      </c>
      <c r="D2112" s="3">
        <v>95.87</v>
      </c>
      <c r="E2112" s="3">
        <v>6.8394131590000002</v>
      </c>
      <c r="F2112" s="3">
        <v>6.044452819</v>
      </c>
      <c r="G2112" s="3">
        <v>25.6</v>
      </c>
      <c r="H2112" s="3">
        <v>52.7</v>
      </c>
      <c r="I2112" s="3" t="s">
        <v>63</v>
      </c>
      <c r="J2112" s="3">
        <v>0.78200000000000003</v>
      </c>
      <c r="K2112" s="3">
        <v>7.2859999999999996</v>
      </c>
      <c r="L2112" s="3">
        <v>17573</v>
      </c>
      <c r="M2112" s="3" t="s">
        <v>221</v>
      </c>
      <c r="N2112" s="3">
        <v>27.166789959999999</v>
      </c>
      <c r="O2112" s="3">
        <v>3.61</v>
      </c>
      <c r="P2112" t="s">
        <v>21</v>
      </c>
      <c r="Q2112" s="3">
        <f t="shared" si="64"/>
        <v>0</v>
      </c>
      <c r="R2112" s="3">
        <f t="shared" si="65"/>
        <v>2</v>
      </c>
      <c r="S2112" s="3">
        <f>IF(Machine_Downtime[[#This Row],[Coolant_Temperature]]&gt;18,2,0)</f>
        <v>2</v>
      </c>
      <c r="T2112" s="3">
        <f>IF(Machine_Downtime[[#This Row],[Torque]]&gt;24,2,0)</f>
        <v>2</v>
      </c>
      <c r="U2112" s="3">
        <f>Machine_Downtime[[#This Row],[torque_risk]]+Machine_Downtime[[#This Row],[temperature_risk]]+Machine_Downtime[[#This Row],[splindle_speed_risk]]+Machine_Downtime[[#This Row],[pressure_risk]]</f>
        <v>6</v>
      </c>
      <c r="V2112" s="3" t="str">
        <f>IF(Machine_Downtime[[#This Row],[risk_score]]&gt;=5,"High",IF(Machine_Downtime[[#This Row],[risk_score]]&gt;=3,"Medium","Low"))</f>
        <v>High</v>
      </c>
    </row>
    <row r="2113" spans="1:22" x14ac:dyDescent="0.3">
      <c r="A2113" t="s">
        <v>470</v>
      </c>
      <c r="B2113" t="s">
        <v>23</v>
      </c>
      <c r="C2113" t="s">
        <v>24</v>
      </c>
      <c r="D2113" s="3">
        <v>71.959999999999994</v>
      </c>
      <c r="E2113" s="3">
        <v>6.863944117</v>
      </c>
      <c r="F2113" s="3">
        <v>6.0579793850000003</v>
      </c>
      <c r="G2113" s="3">
        <v>26.4</v>
      </c>
      <c r="H2113" s="3">
        <v>52.3</v>
      </c>
      <c r="I2113" s="3">
        <v>34.4</v>
      </c>
      <c r="J2113" s="3">
        <v>1.006</v>
      </c>
      <c r="K2113" s="3">
        <v>29.42</v>
      </c>
      <c r="L2113" s="3">
        <v>17561</v>
      </c>
      <c r="M2113" s="3" t="s">
        <v>90</v>
      </c>
      <c r="N2113" s="3">
        <v>27.18535391</v>
      </c>
      <c r="O2113" s="3">
        <v>3.67</v>
      </c>
      <c r="P2113" t="s">
        <v>21</v>
      </c>
      <c r="Q2113" s="3">
        <f t="shared" si="64"/>
        <v>2</v>
      </c>
      <c r="R2113" s="3">
        <f t="shared" si="65"/>
        <v>0</v>
      </c>
      <c r="S2113" s="3">
        <f>IF(Machine_Downtime[[#This Row],[Coolant_Temperature]]&gt;18,2,0)</f>
        <v>2</v>
      </c>
      <c r="T2113" s="3">
        <f>IF(Machine_Downtime[[#This Row],[Torque]]&gt;24,2,0)</f>
        <v>2</v>
      </c>
      <c r="U2113" s="3">
        <f>Machine_Downtime[[#This Row],[torque_risk]]+Machine_Downtime[[#This Row],[temperature_risk]]+Machine_Downtime[[#This Row],[splindle_speed_risk]]+Machine_Downtime[[#This Row],[pressure_risk]]</f>
        <v>6</v>
      </c>
      <c r="V2113" s="3" t="str">
        <f>IF(Machine_Downtime[[#This Row],[risk_score]]&gt;=5,"High",IF(Machine_Downtime[[#This Row],[risk_score]]&gt;=3,"Medium","Low"))</f>
        <v>High</v>
      </c>
    </row>
    <row r="2114" spans="1:22" x14ac:dyDescent="0.3">
      <c r="A2114" t="s">
        <v>470</v>
      </c>
      <c r="B2114" t="s">
        <v>23</v>
      </c>
      <c r="C2114" t="s">
        <v>24</v>
      </c>
      <c r="D2114" s="3">
        <v>65.61</v>
      </c>
      <c r="E2114" s="3">
        <v>4.8608624699999998</v>
      </c>
      <c r="F2114" s="3">
        <v>6.8291010500000002</v>
      </c>
      <c r="G2114" s="3" t="s">
        <v>50</v>
      </c>
      <c r="H2114" s="3">
        <v>49.3</v>
      </c>
      <c r="I2114" s="3">
        <v>29.5</v>
      </c>
      <c r="J2114" s="3">
        <v>0.77700000000000002</v>
      </c>
      <c r="K2114" s="3">
        <v>17.93</v>
      </c>
      <c r="L2114" s="3">
        <v>17562</v>
      </c>
      <c r="M2114" s="3" t="s">
        <v>32</v>
      </c>
      <c r="N2114" s="3">
        <v>27.183805939999999</v>
      </c>
      <c r="O2114" s="3">
        <v>3.69</v>
      </c>
      <c r="P2114" t="s">
        <v>21</v>
      </c>
      <c r="Q2114" s="3">
        <f t="shared" ref="Q2114:Q2177" si="66">IF(D2114&lt;90,2,0)</f>
        <v>2</v>
      </c>
      <c r="R2114" s="3">
        <f t="shared" ref="R2114:R2177" si="67">IF(L2113&gt;20000,2,0)</f>
        <v>0</v>
      </c>
      <c r="S2114" s="3">
        <f>IF(Machine_Downtime[[#This Row],[Coolant_Temperature]]&gt;18,2,0)</f>
        <v>2</v>
      </c>
      <c r="T2114" s="3">
        <f>IF(Machine_Downtime[[#This Row],[Torque]]&gt;24,2,0)</f>
        <v>2</v>
      </c>
      <c r="U2114" s="3">
        <f>Machine_Downtime[[#This Row],[torque_risk]]+Machine_Downtime[[#This Row],[temperature_risk]]+Machine_Downtime[[#This Row],[splindle_speed_risk]]+Machine_Downtime[[#This Row],[pressure_risk]]</f>
        <v>6</v>
      </c>
      <c r="V2114" s="3" t="str">
        <f>IF(Machine_Downtime[[#This Row],[risk_score]]&gt;=5,"High",IF(Machine_Downtime[[#This Row],[risk_score]]&gt;=3,"Medium","Low"))</f>
        <v>High</v>
      </c>
    </row>
    <row r="2115" spans="1:22" x14ac:dyDescent="0.3">
      <c r="A2115" t="s">
        <v>470</v>
      </c>
      <c r="B2115" t="s">
        <v>28</v>
      </c>
      <c r="C2115" t="s">
        <v>29</v>
      </c>
      <c r="D2115" s="3">
        <v>120.85753750000001</v>
      </c>
      <c r="E2115" s="3">
        <v>5.4800122560000002</v>
      </c>
      <c r="F2115" s="3">
        <v>6.7083954769999998</v>
      </c>
      <c r="G2115" s="3">
        <v>24.8</v>
      </c>
      <c r="H2115" s="3">
        <v>52.1</v>
      </c>
      <c r="I2115" s="3">
        <v>40.200000000000003</v>
      </c>
      <c r="J2115" s="3">
        <v>1.2230000000000001</v>
      </c>
      <c r="K2115" s="3">
        <v>26.439</v>
      </c>
      <c r="L2115" s="3">
        <v>18436</v>
      </c>
      <c r="M2115" s="3" t="s">
        <v>200</v>
      </c>
      <c r="N2115" s="3">
        <v>31.620335180000001</v>
      </c>
      <c r="O2115" s="3">
        <v>1.95</v>
      </c>
      <c r="P2115" t="s">
        <v>37</v>
      </c>
      <c r="Q2115" s="3">
        <f t="shared" si="66"/>
        <v>0</v>
      </c>
      <c r="R2115" s="3">
        <f t="shared" si="67"/>
        <v>0</v>
      </c>
      <c r="S2115" s="3">
        <f>IF(Machine_Downtime[[#This Row],[Coolant_Temperature]]&gt;18,2,0)</f>
        <v>2</v>
      </c>
      <c r="T2115" s="3">
        <f>IF(Machine_Downtime[[#This Row],[Torque]]&gt;24,2,0)</f>
        <v>2</v>
      </c>
      <c r="U2115" s="3">
        <f>Machine_Downtime[[#This Row],[torque_risk]]+Machine_Downtime[[#This Row],[temperature_risk]]+Machine_Downtime[[#This Row],[splindle_speed_risk]]+Machine_Downtime[[#This Row],[pressure_risk]]</f>
        <v>4</v>
      </c>
      <c r="V2115" s="3" t="str">
        <f>IF(Machine_Downtime[[#This Row],[risk_score]]&gt;=5,"High",IF(Machine_Downtime[[#This Row],[risk_score]]&gt;=3,"Medium","Low"))</f>
        <v>Medium</v>
      </c>
    </row>
    <row r="2116" spans="1:22" x14ac:dyDescent="0.3">
      <c r="A2116" t="s">
        <v>470</v>
      </c>
      <c r="B2116" t="s">
        <v>17</v>
      </c>
      <c r="C2116" t="s">
        <v>18</v>
      </c>
      <c r="D2116" s="3">
        <v>90.36</v>
      </c>
      <c r="E2116" s="3">
        <v>4.3770795390000004</v>
      </c>
      <c r="F2116" s="3">
        <v>6.6712332679999999</v>
      </c>
      <c r="G2116" s="3">
        <v>19.3</v>
      </c>
      <c r="H2116" s="3">
        <v>47.2</v>
      </c>
      <c r="I2116" s="3">
        <v>37.5</v>
      </c>
      <c r="J2116" s="3">
        <v>1.26</v>
      </c>
      <c r="K2116" s="3">
        <v>17.327000000000002</v>
      </c>
      <c r="L2116" s="3">
        <v>17565</v>
      </c>
      <c r="M2116" s="3" t="s">
        <v>294</v>
      </c>
      <c r="N2116" s="3">
        <v>27.179163110000001</v>
      </c>
      <c r="O2116" s="3">
        <v>2.57</v>
      </c>
      <c r="P2116" t="s">
        <v>21</v>
      </c>
      <c r="Q2116" s="3">
        <f t="shared" si="66"/>
        <v>0</v>
      </c>
      <c r="R2116" s="3">
        <f t="shared" si="67"/>
        <v>0</v>
      </c>
      <c r="S2116" s="3">
        <f>IF(Machine_Downtime[[#This Row],[Coolant_Temperature]]&gt;18,2,0)</f>
        <v>2</v>
      </c>
      <c r="T2116" s="3">
        <f>IF(Machine_Downtime[[#This Row],[Torque]]&gt;24,2,0)</f>
        <v>2</v>
      </c>
      <c r="U2116" s="3">
        <f>Machine_Downtime[[#This Row],[torque_risk]]+Machine_Downtime[[#This Row],[temperature_risk]]+Machine_Downtime[[#This Row],[splindle_speed_risk]]+Machine_Downtime[[#This Row],[pressure_risk]]</f>
        <v>4</v>
      </c>
      <c r="V2116" s="3" t="str">
        <f>IF(Machine_Downtime[[#This Row],[risk_score]]&gt;=5,"High",IF(Machine_Downtime[[#This Row],[risk_score]]&gt;=3,"Medium","Low"))</f>
        <v>Medium</v>
      </c>
    </row>
    <row r="2117" spans="1:22" x14ac:dyDescent="0.3">
      <c r="A2117" t="s">
        <v>470</v>
      </c>
      <c r="B2117" t="s">
        <v>23</v>
      </c>
      <c r="C2117" t="s">
        <v>24</v>
      </c>
      <c r="D2117" s="3">
        <v>95.29299374</v>
      </c>
      <c r="E2117" s="3">
        <v>3.8888346930000002</v>
      </c>
      <c r="F2117" s="3">
        <v>5.7825089490000003</v>
      </c>
      <c r="G2117" s="3">
        <v>24.9</v>
      </c>
      <c r="H2117" s="3">
        <v>48.1</v>
      </c>
      <c r="I2117" s="3">
        <v>40.4</v>
      </c>
      <c r="J2117" s="3">
        <v>1.264</v>
      </c>
      <c r="K2117" s="3">
        <v>16.577000000000002</v>
      </c>
      <c r="L2117" s="3">
        <v>21987</v>
      </c>
      <c r="M2117" s="3" t="s">
        <v>320</v>
      </c>
      <c r="N2117" s="3">
        <v>21.712921269999999</v>
      </c>
      <c r="O2117" s="3">
        <v>3.13</v>
      </c>
      <c r="P2117" t="s">
        <v>37</v>
      </c>
      <c r="Q2117" s="3">
        <f t="shared" si="66"/>
        <v>0</v>
      </c>
      <c r="R2117" s="3">
        <f t="shared" si="67"/>
        <v>0</v>
      </c>
      <c r="S2117" s="3">
        <f>IF(Machine_Downtime[[#This Row],[Coolant_Temperature]]&gt;18,2,0)</f>
        <v>2</v>
      </c>
      <c r="T2117" s="3">
        <f>IF(Machine_Downtime[[#This Row],[Torque]]&gt;24,2,0)</f>
        <v>0</v>
      </c>
      <c r="U2117" s="3">
        <f>Machine_Downtime[[#This Row],[torque_risk]]+Machine_Downtime[[#This Row],[temperature_risk]]+Machine_Downtime[[#This Row],[splindle_speed_risk]]+Machine_Downtime[[#This Row],[pressure_risk]]</f>
        <v>2</v>
      </c>
      <c r="V2117" s="3" t="str">
        <f>IF(Machine_Downtime[[#This Row],[risk_score]]&gt;=5,"High",IF(Machine_Downtime[[#This Row],[risk_score]]&gt;=3,"Medium","Low"))</f>
        <v>Low</v>
      </c>
    </row>
    <row r="2118" spans="1:22" x14ac:dyDescent="0.3">
      <c r="A2118" t="s">
        <v>470</v>
      </c>
      <c r="B2118" t="s">
        <v>28</v>
      </c>
      <c r="C2118" t="s">
        <v>29</v>
      </c>
      <c r="D2118" s="3">
        <v>108.6909268</v>
      </c>
      <c r="E2118" s="3">
        <v>3.1648046490000001</v>
      </c>
      <c r="F2118" s="3">
        <v>6.375912059</v>
      </c>
      <c r="G2118" s="3">
        <v>24.6</v>
      </c>
      <c r="H2118" s="3">
        <v>49.8</v>
      </c>
      <c r="I2118" s="3">
        <v>34.299999999999997</v>
      </c>
      <c r="J2118" s="3">
        <v>1.3580000000000001</v>
      </c>
      <c r="K2118" s="3">
        <v>22.245999999999999</v>
      </c>
      <c r="L2118" s="3">
        <v>21865</v>
      </c>
      <c r="M2118" s="3" t="s">
        <v>144</v>
      </c>
      <c r="N2118" s="3">
        <v>21.834072720000002</v>
      </c>
      <c r="O2118" s="3">
        <v>1.89</v>
      </c>
      <c r="P2118" t="s">
        <v>37</v>
      </c>
      <c r="Q2118" s="3">
        <f t="shared" si="66"/>
        <v>0</v>
      </c>
      <c r="R2118" s="3">
        <f t="shared" si="67"/>
        <v>2</v>
      </c>
      <c r="S2118" s="3">
        <f>IF(Machine_Downtime[[#This Row],[Coolant_Temperature]]&gt;18,2,0)</f>
        <v>2</v>
      </c>
      <c r="T2118" s="3">
        <f>IF(Machine_Downtime[[#This Row],[Torque]]&gt;24,2,0)</f>
        <v>0</v>
      </c>
      <c r="U2118" s="3">
        <f>Machine_Downtime[[#This Row],[torque_risk]]+Machine_Downtime[[#This Row],[temperature_risk]]+Machine_Downtime[[#This Row],[splindle_speed_risk]]+Machine_Downtime[[#This Row],[pressure_risk]]</f>
        <v>4</v>
      </c>
      <c r="V2118" s="3" t="str">
        <f>IF(Machine_Downtime[[#This Row],[risk_score]]&gt;=5,"High",IF(Machine_Downtime[[#This Row],[risk_score]]&gt;=3,"Medium","Low"))</f>
        <v>Medium</v>
      </c>
    </row>
    <row r="2119" spans="1:22" x14ac:dyDescent="0.3">
      <c r="A2119" t="s">
        <v>470</v>
      </c>
      <c r="B2119" t="s">
        <v>23</v>
      </c>
      <c r="C2119" t="s">
        <v>24</v>
      </c>
      <c r="D2119" s="3">
        <v>122.4663474</v>
      </c>
      <c r="E2119" s="3">
        <v>5.4389524649999998</v>
      </c>
      <c r="F2119" s="3">
        <v>6.8768571520000004</v>
      </c>
      <c r="G2119" s="3">
        <v>24.3</v>
      </c>
      <c r="H2119" s="3">
        <v>54.4</v>
      </c>
      <c r="I2119" s="3">
        <v>41.7</v>
      </c>
      <c r="J2119" s="3">
        <v>1.036</v>
      </c>
      <c r="K2119" s="3">
        <v>34.726999999999997</v>
      </c>
      <c r="L2119" s="3">
        <v>14152</v>
      </c>
      <c r="M2119" s="3" t="s">
        <v>75</v>
      </c>
      <c r="N2119" s="3">
        <v>21.892144720000001</v>
      </c>
      <c r="O2119" s="3">
        <v>1.86</v>
      </c>
      <c r="P2119" t="s">
        <v>37</v>
      </c>
      <c r="Q2119" s="3">
        <f t="shared" si="66"/>
        <v>0</v>
      </c>
      <c r="R2119" s="3">
        <f t="shared" si="67"/>
        <v>2</v>
      </c>
      <c r="S2119" s="3">
        <f>IF(Machine_Downtime[[#This Row],[Coolant_Temperature]]&gt;18,2,0)</f>
        <v>2</v>
      </c>
      <c r="T2119" s="3">
        <f>IF(Machine_Downtime[[#This Row],[Torque]]&gt;24,2,0)</f>
        <v>0</v>
      </c>
      <c r="U2119" s="3">
        <f>Machine_Downtime[[#This Row],[torque_risk]]+Machine_Downtime[[#This Row],[temperature_risk]]+Machine_Downtime[[#This Row],[splindle_speed_risk]]+Machine_Downtime[[#This Row],[pressure_risk]]</f>
        <v>4</v>
      </c>
      <c r="V2119" s="3" t="str">
        <f>IF(Machine_Downtime[[#This Row],[risk_score]]&gt;=5,"High",IF(Machine_Downtime[[#This Row],[risk_score]]&gt;=3,"Medium","Low"))</f>
        <v>Medium</v>
      </c>
    </row>
    <row r="2120" spans="1:22" x14ac:dyDescent="0.3">
      <c r="A2120" t="s">
        <v>470</v>
      </c>
      <c r="B2120" t="s">
        <v>23</v>
      </c>
      <c r="C2120" t="s">
        <v>24</v>
      </c>
      <c r="D2120" s="3">
        <v>134.74105829999999</v>
      </c>
      <c r="E2120" s="3">
        <v>5.4390501499999999</v>
      </c>
      <c r="F2120" s="3">
        <v>6.6831531220000002</v>
      </c>
      <c r="G2120" s="3">
        <v>24.4</v>
      </c>
      <c r="H2120" s="3">
        <v>49.6</v>
      </c>
      <c r="I2120" s="3">
        <v>30.3</v>
      </c>
      <c r="J2120" s="3">
        <v>1.0620000000000001</v>
      </c>
      <c r="K2120" s="3">
        <v>21.093</v>
      </c>
      <c r="L2120" s="3">
        <v>14266</v>
      </c>
      <c r="M2120" s="3" t="s">
        <v>185</v>
      </c>
      <c r="N2120" s="3">
        <v>21.8901371</v>
      </c>
      <c r="O2120" s="3">
        <v>1.87</v>
      </c>
      <c r="P2120" t="s">
        <v>37</v>
      </c>
      <c r="Q2120" s="3">
        <f t="shared" si="66"/>
        <v>0</v>
      </c>
      <c r="R2120" s="3">
        <f t="shared" si="67"/>
        <v>0</v>
      </c>
      <c r="S2120" s="3">
        <f>IF(Machine_Downtime[[#This Row],[Coolant_Temperature]]&gt;18,2,0)</f>
        <v>2</v>
      </c>
      <c r="T2120" s="3">
        <f>IF(Machine_Downtime[[#This Row],[Torque]]&gt;24,2,0)</f>
        <v>0</v>
      </c>
      <c r="U2120" s="3">
        <f>Machine_Downtime[[#This Row],[torque_risk]]+Machine_Downtime[[#This Row],[temperature_risk]]+Machine_Downtime[[#This Row],[splindle_speed_risk]]+Machine_Downtime[[#This Row],[pressure_risk]]</f>
        <v>2</v>
      </c>
      <c r="V2120" s="3" t="str">
        <f>IF(Machine_Downtime[[#This Row],[risk_score]]&gt;=5,"High",IF(Machine_Downtime[[#This Row],[risk_score]]&gt;=3,"Medium","Low"))</f>
        <v>Low</v>
      </c>
    </row>
    <row r="2121" spans="1:22" x14ac:dyDescent="0.3">
      <c r="A2121" t="s">
        <v>470</v>
      </c>
      <c r="B2121" t="s">
        <v>28</v>
      </c>
      <c r="C2121" t="s">
        <v>29</v>
      </c>
      <c r="D2121" s="3">
        <v>125.4600458</v>
      </c>
      <c r="E2121" s="3">
        <v>5.4291054430000001</v>
      </c>
      <c r="F2121" s="3">
        <v>6.4984279660000004</v>
      </c>
      <c r="G2121" s="3">
        <v>4.5</v>
      </c>
      <c r="H2121" s="3">
        <v>47.7</v>
      </c>
      <c r="I2121" s="3">
        <v>33.799999999999997</v>
      </c>
      <c r="J2121" s="3">
        <v>0.84099999999999997</v>
      </c>
      <c r="K2121" s="3">
        <v>41.594999999999999</v>
      </c>
      <c r="L2121" s="3">
        <v>15217</v>
      </c>
      <c r="M2121" s="3" t="s">
        <v>156</v>
      </c>
      <c r="N2121" s="3">
        <v>21.943463869999999</v>
      </c>
      <c r="O2121" s="3">
        <v>2.88</v>
      </c>
      <c r="P2121" t="s">
        <v>37</v>
      </c>
      <c r="Q2121" s="3">
        <f t="shared" si="66"/>
        <v>0</v>
      </c>
      <c r="R2121" s="3">
        <f t="shared" si="67"/>
        <v>0</v>
      </c>
      <c r="S2121" s="3">
        <f>IF(Machine_Downtime[[#This Row],[Coolant_Temperature]]&gt;18,2,0)</f>
        <v>0</v>
      </c>
      <c r="T2121" s="3">
        <f>IF(Machine_Downtime[[#This Row],[Torque]]&gt;24,2,0)</f>
        <v>0</v>
      </c>
      <c r="U2121" s="3">
        <f>Machine_Downtime[[#This Row],[torque_risk]]+Machine_Downtime[[#This Row],[temperature_risk]]+Machine_Downtime[[#This Row],[splindle_speed_risk]]+Machine_Downtime[[#This Row],[pressure_risk]]</f>
        <v>0</v>
      </c>
      <c r="V2121" s="3" t="str">
        <f>IF(Machine_Downtime[[#This Row],[risk_score]]&gt;=5,"High",IF(Machine_Downtime[[#This Row],[risk_score]]&gt;=3,"Medium","Low"))</f>
        <v>Low</v>
      </c>
    </row>
    <row r="2122" spans="1:22" x14ac:dyDescent="0.3">
      <c r="A2122" t="s">
        <v>470</v>
      </c>
      <c r="B2122" t="s">
        <v>23</v>
      </c>
      <c r="C2122" t="s">
        <v>24</v>
      </c>
      <c r="D2122" s="3">
        <v>107.4241935</v>
      </c>
      <c r="E2122" s="3">
        <v>5.4307417459999998</v>
      </c>
      <c r="F2122" s="3">
        <v>6.5006634910000001</v>
      </c>
      <c r="G2122" s="3">
        <v>6.8</v>
      </c>
      <c r="H2122" s="3">
        <v>47.6</v>
      </c>
      <c r="I2122" s="3">
        <v>34.700000000000003</v>
      </c>
      <c r="J2122" s="3">
        <v>1.629</v>
      </c>
      <c r="K2122" s="3">
        <v>25.641999999999999</v>
      </c>
      <c r="L2122" s="3">
        <v>17726</v>
      </c>
      <c r="M2122" s="3" t="s">
        <v>90</v>
      </c>
      <c r="N2122" s="3">
        <v>30.51400825</v>
      </c>
      <c r="O2122" s="3">
        <v>1.99</v>
      </c>
      <c r="P2122" t="s">
        <v>37</v>
      </c>
      <c r="Q2122" s="3">
        <f t="shared" si="66"/>
        <v>0</v>
      </c>
      <c r="R2122" s="3">
        <f t="shared" si="67"/>
        <v>0</v>
      </c>
      <c r="S2122" s="3">
        <f>IF(Machine_Downtime[[#This Row],[Coolant_Temperature]]&gt;18,2,0)</f>
        <v>0</v>
      </c>
      <c r="T2122" s="3">
        <f>IF(Machine_Downtime[[#This Row],[Torque]]&gt;24,2,0)</f>
        <v>2</v>
      </c>
      <c r="U2122" s="3">
        <f>Machine_Downtime[[#This Row],[torque_risk]]+Machine_Downtime[[#This Row],[temperature_risk]]+Machine_Downtime[[#This Row],[splindle_speed_risk]]+Machine_Downtime[[#This Row],[pressure_risk]]</f>
        <v>2</v>
      </c>
      <c r="V2122" s="3" t="str">
        <f>IF(Machine_Downtime[[#This Row],[risk_score]]&gt;=5,"High",IF(Machine_Downtime[[#This Row],[risk_score]]&gt;=3,"Medium","Low"))</f>
        <v>Low</v>
      </c>
    </row>
    <row r="2123" spans="1:22" x14ac:dyDescent="0.3">
      <c r="A2123" t="s">
        <v>470</v>
      </c>
      <c r="B2123" t="s">
        <v>23</v>
      </c>
      <c r="C2123" t="s">
        <v>24</v>
      </c>
      <c r="D2123" s="3">
        <v>135.1290467</v>
      </c>
      <c r="E2123" s="3">
        <v>5.4408425989999998</v>
      </c>
      <c r="F2123" s="3">
        <v>6.2405858470000002</v>
      </c>
      <c r="G2123" s="3">
        <v>12.2</v>
      </c>
      <c r="H2123" s="3" t="s">
        <v>19</v>
      </c>
      <c r="I2123" s="3">
        <v>37.200000000000003</v>
      </c>
      <c r="J2123" s="3">
        <v>0.55800000000000005</v>
      </c>
      <c r="K2123" s="3">
        <v>28.745999999999999</v>
      </c>
      <c r="L2123" s="3">
        <v>15217</v>
      </c>
      <c r="M2123" s="3" t="s">
        <v>225</v>
      </c>
      <c r="N2123" s="3">
        <v>32.370455710000002</v>
      </c>
      <c r="O2123" s="3">
        <v>2.91</v>
      </c>
      <c r="P2123" t="s">
        <v>37</v>
      </c>
      <c r="Q2123" s="3">
        <f t="shared" si="66"/>
        <v>0</v>
      </c>
      <c r="R2123" s="3">
        <f t="shared" si="67"/>
        <v>0</v>
      </c>
      <c r="S2123" s="3">
        <f>IF(Machine_Downtime[[#This Row],[Coolant_Temperature]]&gt;18,2,0)</f>
        <v>0</v>
      </c>
      <c r="T2123" s="3">
        <f>IF(Machine_Downtime[[#This Row],[Torque]]&gt;24,2,0)</f>
        <v>2</v>
      </c>
      <c r="U2123" s="3">
        <f>Machine_Downtime[[#This Row],[torque_risk]]+Machine_Downtime[[#This Row],[temperature_risk]]+Machine_Downtime[[#This Row],[splindle_speed_risk]]+Machine_Downtime[[#This Row],[pressure_risk]]</f>
        <v>2</v>
      </c>
      <c r="V2123" s="3" t="str">
        <f>IF(Machine_Downtime[[#This Row],[risk_score]]&gt;=5,"High",IF(Machine_Downtime[[#This Row],[risk_score]]&gt;=3,"Medium","Low"))</f>
        <v>Low</v>
      </c>
    </row>
    <row r="2124" spans="1:22" x14ac:dyDescent="0.3">
      <c r="A2124" t="s">
        <v>470</v>
      </c>
      <c r="B2124" t="s">
        <v>17</v>
      </c>
      <c r="C2124" t="s">
        <v>18</v>
      </c>
      <c r="D2124" s="3">
        <v>77.758500420000004</v>
      </c>
      <c r="E2124" s="3">
        <v>3.8950313470000002</v>
      </c>
      <c r="F2124" s="3">
        <v>6.2097280780000004</v>
      </c>
      <c r="G2124" s="3">
        <v>7.4</v>
      </c>
      <c r="H2124" s="3" t="s">
        <v>72</v>
      </c>
      <c r="I2124" s="3">
        <v>29.7</v>
      </c>
      <c r="J2124" s="3">
        <v>1.39</v>
      </c>
      <c r="K2124" s="3">
        <v>26.596</v>
      </c>
      <c r="L2124" s="3">
        <v>21841</v>
      </c>
      <c r="M2124" s="3" t="s">
        <v>226</v>
      </c>
      <c r="N2124" s="3">
        <v>21.858065109999998</v>
      </c>
      <c r="O2124" s="3">
        <v>2.87</v>
      </c>
      <c r="P2124" t="s">
        <v>37</v>
      </c>
      <c r="Q2124" s="3">
        <f t="shared" si="66"/>
        <v>2</v>
      </c>
      <c r="R2124" s="3">
        <f t="shared" si="67"/>
        <v>0</v>
      </c>
      <c r="S2124" s="3">
        <f>IF(Machine_Downtime[[#This Row],[Coolant_Temperature]]&gt;18,2,0)</f>
        <v>0</v>
      </c>
      <c r="T2124" s="3">
        <f>IF(Machine_Downtime[[#This Row],[Torque]]&gt;24,2,0)</f>
        <v>0</v>
      </c>
      <c r="U2124" s="3">
        <f>Machine_Downtime[[#This Row],[torque_risk]]+Machine_Downtime[[#This Row],[temperature_risk]]+Machine_Downtime[[#This Row],[splindle_speed_risk]]+Machine_Downtime[[#This Row],[pressure_risk]]</f>
        <v>2</v>
      </c>
      <c r="V2124" s="3" t="str">
        <f>IF(Machine_Downtime[[#This Row],[risk_score]]&gt;=5,"High",IF(Machine_Downtime[[#This Row],[risk_score]]&gt;=3,"Medium","Low"))</f>
        <v>Low</v>
      </c>
    </row>
    <row r="2125" spans="1:22" x14ac:dyDescent="0.3">
      <c r="A2125" t="s">
        <v>470</v>
      </c>
      <c r="B2125" t="s">
        <v>17</v>
      </c>
      <c r="C2125" t="s">
        <v>18</v>
      </c>
      <c r="D2125" s="3">
        <v>154.2591376</v>
      </c>
      <c r="E2125" s="3">
        <v>3.1069600020000001</v>
      </c>
      <c r="F2125" s="3">
        <v>6.4801533149999999</v>
      </c>
      <c r="G2125" s="3">
        <v>9.9</v>
      </c>
      <c r="H2125" s="3">
        <v>46.2</v>
      </c>
      <c r="I2125" s="3">
        <v>42.1</v>
      </c>
      <c r="J2125" s="3">
        <v>1.0609999999999999</v>
      </c>
      <c r="K2125" s="3">
        <v>18.79</v>
      </c>
      <c r="L2125" s="3">
        <v>21753</v>
      </c>
      <c r="M2125" s="3" t="s">
        <v>36</v>
      </c>
      <c r="N2125" s="3">
        <v>21.946490140000002</v>
      </c>
      <c r="O2125" s="3">
        <v>2.84</v>
      </c>
      <c r="P2125" t="s">
        <v>37</v>
      </c>
      <c r="Q2125" s="3">
        <f t="shared" si="66"/>
        <v>0</v>
      </c>
      <c r="R2125" s="3">
        <f t="shared" si="67"/>
        <v>2</v>
      </c>
      <c r="S2125" s="3">
        <f>IF(Machine_Downtime[[#This Row],[Coolant_Temperature]]&gt;18,2,0)</f>
        <v>0</v>
      </c>
      <c r="T2125" s="3">
        <f>IF(Machine_Downtime[[#This Row],[Torque]]&gt;24,2,0)</f>
        <v>0</v>
      </c>
      <c r="U2125" s="3">
        <f>Machine_Downtime[[#This Row],[torque_risk]]+Machine_Downtime[[#This Row],[temperature_risk]]+Machine_Downtime[[#This Row],[splindle_speed_risk]]+Machine_Downtime[[#This Row],[pressure_risk]]</f>
        <v>2</v>
      </c>
      <c r="V2125" s="3" t="str">
        <f>IF(Machine_Downtime[[#This Row],[risk_score]]&gt;=5,"High",IF(Machine_Downtime[[#This Row],[risk_score]]&gt;=3,"Medium","Low"))</f>
        <v>Low</v>
      </c>
    </row>
    <row r="2126" spans="1:22" x14ac:dyDescent="0.3">
      <c r="A2126" t="s">
        <v>470</v>
      </c>
      <c r="B2126" t="s">
        <v>17</v>
      </c>
      <c r="C2126" t="s">
        <v>18</v>
      </c>
      <c r="D2126" s="3">
        <v>127.01604709999999</v>
      </c>
      <c r="E2126" s="3">
        <v>5.4263541990000004</v>
      </c>
      <c r="F2126" s="3">
        <v>6.5756530609999997</v>
      </c>
      <c r="G2126" s="3">
        <v>9.9</v>
      </c>
      <c r="H2126" s="3">
        <v>49.1</v>
      </c>
      <c r="I2126" s="3">
        <v>38.299999999999997</v>
      </c>
      <c r="J2126" s="3">
        <v>1.2230000000000001</v>
      </c>
      <c r="K2126" s="3">
        <v>22.934000000000001</v>
      </c>
      <c r="L2126" s="3">
        <v>21740</v>
      </c>
      <c r="M2126" s="3" t="s">
        <v>218</v>
      </c>
      <c r="N2126" s="3">
        <v>34.973004189999997</v>
      </c>
      <c r="O2126" s="3">
        <v>2.74</v>
      </c>
      <c r="P2126" t="s">
        <v>37</v>
      </c>
      <c r="Q2126" s="3">
        <f t="shared" si="66"/>
        <v>0</v>
      </c>
      <c r="R2126" s="3">
        <f t="shared" si="67"/>
        <v>2</v>
      </c>
      <c r="S2126" s="3">
        <f>IF(Machine_Downtime[[#This Row],[Coolant_Temperature]]&gt;18,2,0)</f>
        <v>0</v>
      </c>
      <c r="T2126" s="3">
        <f>IF(Machine_Downtime[[#This Row],[Torque]]&gt;24,2,0)</f>
        <v>2</v>
      </c>
      <c r="U2126" s="3">
        <f>Machine_Downtime[[#This Row],[torque_risk]]+Machine_Downtime[[#This Row],[temperature_risk]]+Machine_Downtime[[#This Row],[splindle_speed_risk]]+Machine_Downtime[[#This Row],[pressure_risk]]</f>
        <v>4</v>
      </c>
      <c r="V2126" s="3" t="str">
        <f>IF(Machine_Downtime[[#This Row],[risk_score]]&gt;=5,"High",IF(Machine_Downtime[[#This Row],[risk_score]]&gt;=3,"Medium","Low"))</f>
        <v>Medium</v>
      </c>
    </row>
    <row r="2127" spans="1:22" x14ac:dyDescent="0.3">
      <c r="A2127" t="s">
        <v>470</v>
      </c>
      <c r="B2127" t="s">
        <v>23</v>
      </c>
      <c r="C2127" t="s">
        <v>24</v>
      </c>
      <c r="D2127" s="3">
        <v>65.37</v>
      </c>
      <c r="E2127" s="3">
        <v>4.3697850369999998</v>
      </c>
      <c r="F2127" s="3">
        <v>6.0663151900000001</v>
      </c>
      <c r="G2127" s="3">
        <v>22.6</v>
      </c>
      <c r="H2127" s="3">
        <v>52.5</v>
      </c>
      <c r="I2127" s="3">
        <v>30.7</v>
      </c>
      <c r="J2127" s="3">
        <v>1.45</v>
      </c>
      <c r="K2127" s="3">
        <v>23.23</v>
      </c>
      <c r="L2127" s="3">
        <v>17551</v>
      </c>
      <c r="M2127" s="3" t="s">
        <v>178</v>
      </c>
      <c r="N2127" s="3">
        <v>27.200843259999999</v>
      </c>
      <c r="O2127" s="3">
        <v>2.52</v>
      </c>
      <c r="P2127" t="s">
        <v>21</v>
      </c>
      <c r="Q2127" s="3">
        <f t="shared" si="66"/>
        <v>2</v>
      </c>
      <c r="R2127" s="3">
        <f t="shared" si="67"/>
        <v>2</v>
      </c>
      <c r="S2127" s="3">
        <f>IF(Machine_Downtime[[#This Row],[Coolant_Temperature]]&gt;18,2,0)</f>
        <v>2</v>
      </c>
      <c r="T2127" s="3">
        <f>IF(Machine_Downtime[[#This Row],[Torque]]&gt;24,2,0)</f>
        <v>2</v>
      </c>
      <c r="U2127" s="3">
        <f>Machine_Downtime[[#This Row],[torque_risk]]+Machine_Downtime[[#This Row],[temperature_risk]]+Machine_Downtime[[#This Row],[splindle_speed_risk]]+Machine_Downtime[[#This Row],[pressure_risk]]</f>
        <v>8</v>
      </c>
      <c r="V2127" s="3" t="str">
        <f>IF(Machine_Downtime[[#This Row],[risk_score]]&gt;=5,"High",IF(Machine_Downtime[[#This Row],[risk_score]]&gt;=3,"Medium","Low"))</f>
        <v>High</v>
      </c>
    </row>
    <row r="2128" spans="1:22" x14ac:dyDescent="0.3">
      <c r="A2128" t="s">
        <v>470</v>
      </c>
      <c r="B2128" t="s">
        <v>17</v>
      </c>
      <c r="C2128" t="s">
        <v>18</v>
      </c>
      <c r="D2128" s="3">
        <v>51.19</v>
      </c>
      <c r="E2128" s="3">
        <v>4.3623421090000001</v>
      </c>
      <c r="F2128" s="3">
        <v>5.7178345320000004</v>
      </c>
      <c r="G2128" s="3">
        <v>26.9</v>
      </c>
      <c r="H2128" s="3">
        <v>41.8</v>
      </c>
      <c r="I2128" s="3">
        <v>30.2</v>
      </c>
      <c r="J2128" s="3">
        <v>1.42</v>
      </c>
      <c r="K2128" s="3">
        <v>15.395</v>
      </c>
      <c r="L2128" s="3">
        <v>17528</v>
      </c>
      <c r="M2128" s="3" t="s">
        <v>185</v>
      </c>
      <c r="N2128" s="3">
        <v>27.236535830000001</v>
      </c>
      <c r="O2128" s="3">
        <v>2.58</v>
      </c>
      <c r="P2128" t="s">
        <v>21</v>
      </c>
      <c r="Q2128" s="3">
        <f t="shared" si="66"/>
        <v>2</v>
      </c>
      <c r="R2128" s="3">
        <f t="shared" si="67"/>
        <v>0</v>
      </c>
      <c r="S2128" s="3">
        <f>IF(Machine_Downtime[[#This Row],[Coolant_Temperature]]&gt;18,2,0)</f>
        <v>2</v>
      </c>
      <c r="T2128" s="3">
        <f>IF(Machine_Downtime[[#This Row],[Torque]]&gt;24,2,0)</f>
        <v>2</v>
      </c>
      <c r="U2128" s="3">
        <f>Machine_Downtime[[#This Row],[torque_risk]]+Machine_Downtime[[#This Row],[temperature_risk]]+Machine_Downtime[[#This Row],[splindle_speed_risk]]+Machine_Downtime[[#This Row],[pressure_risk]]</f>
        <v>6</v>
      </c>
      <c r="V2128" s="3" t="str">
        <f>IF(Machine_Downtime[[#This Row],[risk_score]]&gt;=5,"High",IF(Machine_Downtime[[#This Row],[risk_score]]&gt;=3,"Medium","Low"))</f>
        <v>High</v>
      </c>
    </row>
    <row r="2129" spans="1:22" x14ac:dyDescent="0.3">
      <c r="A2129" t="s">
        <v>470</v>
      </c>
      <c r="B2129" t="s">
        <v>17</v>
      </c>
      <c r="C2129" t="s">
        <v>18</v>
      </c>
      <c r="D2129" s="3">
        <v>67.14</v>
      </c>
      <c r="E2129" s="3">
        <v>4.8608624699999998</v>
      </c>
      <c r="F2129" s="3">
        <v>7.3873603210000001</v>
      </c>
      <c r="G2129" s="3">
        <v>32.6</v>
      </c>
      <c r="H2129" s="3">
        <v>52.5</v>
      </c>
      <c r="I2129" s="3">
        <v>31.7</v>
      </c>
      <c r="J2129" s="3">
        <v>1.202</v>
      </c>
      <c r="K2129" s="3">
        <v>14.656000000000001</v>
      </c>
      <c r="L2129" s="3">
        <v>17536</v>
      </c>
      <c r="M2129" s="3" t="s">
        <v>248</v>
      </c>
      <c r="N2129" s="3">
        <v>27.224110400000001</v>
      </c>
      <c r="O2129" s="3">
        <v>3.93</v>
      </c>
      <c r="P2129" t="s">
        <v>21</v>
      </c>
      <c r="Q2129" s="3">
        <f t="shared" si="66"/>
        <v>2</v>
      </c>
      <c r="R2129" s="3">
        <f t="shared" si="67"/>
        <v>0</v>
      </c>
      <c r="S2129" s="3">
        <f>IF(Machine_Downtime[[#This Row],[Coolant_Temperature]]&gt;18,2,0)</f>
        <v>2</v>
      </c>
      <c r="T2129" s="3">
        <f>IF(Machine_Downtime[[#This Row],[Torque]]&gt;24,2,0)</f>
        <v>2</v>
      </c>
      <c r="U2129" s="3">
        <f>Machine_Downtime[[#This Row],[torque_risk]]+Machine_Downtime[[#This Row],[temperature_risk]]+Machine_Downtime[[#This Row],[splindle_speed_risk]]+Machine_Downtime[[#This Row],[pressure_risk]]</f>
        <v>6</v>
      </c>
      <c r="V2129" s="3" t="str">
        <f>IF(Machine_Downtime[[#This Row],[risk_score]]&gt;=5,"High",IF(Machine_Downtime[[#This Row],[risk_score]]&gt;=3,"Medium","Low"))</f>
        <v>High</v>
      </c>
    </row>
    <row r="2130" spans="1:22" x14ac:dyDescent="0.3">
      <c r="A2130" t="s">
        <v>470</v>
      </c>
      <c r="B2130" t="s">
        <v>17</v>
      </c>
      <c r="C2130" t="s">
        <v>18</v>
      </c>
      <c r="D2130" s="3">
        <v>54.6</v>
      </c>
      <c r="E2130" s="3">
        <v>4.3634736040000002</v>
      </c>
      <c r="F2130" s="3">
        <v>6.7673979920000003</v>
      </c>
      <c r="G2130" s="3">
        <v>12.7</v>
      </c>
      <c r="H2130" s="3">
        <v>55.4</v>
      </c>
      <c r="I2130" s="3">
        <v>28.5</v>
      </c>
      <c r="J2130" s="3">
        <v>1.371</v>
      </c>
      <c r="K2130" s="3">
        <v>11.968999999999999</v>
      </c>
      <c r="L2130" s="3">
        <v>27957</v>
      </c>
      <c r="M2130" s="3" t="s">
        <v>49</v>
      </c>
      <c r="N2130" s="3">
        <v>16.964105069999999</v>
      </c>
      <c r="O2130" s="3">
        <v>2.4700000000000002</v>
      </c>
      <c r="P2130" t="s">
        <v>21</v>
      </c>
      <c r="Q2130" s="3">
        <f t="shared" si="66"/>
        <v>2</v>
      </c>
      <c r="R2130" s="3">
        <f t="shared" si="67"/>
        <v>0</v>
      </c>
      <c r="S2130" s="3">
        <f>IF(Machine_Downtime[[#This Row],[Coolant_Temperature]]&gt;18,2,0)</f>
        <v>0</v>
      </c>
      <c r="T2130" s="3">
        <f>IF(Machine_Downtime[[#This Row],[Torque]]&gt;24,2,0)</f>
        <v>0</v>
      </c>
      <c r="U2130" s="3">
        <f>Machine_Downtime[[#This Row],[torque_risk]]+Machine_Downtime[[#This Row],[temperature_risk]]+Machine_Downtime[[#This Row],[splindle_speed_risk]]+Machine_Downtime[[#This Row],[pressure_risk]]</f>
        <v>2</v>
      </c>
      <c r="V2130" s="3" t="str">
        <f>IF(Machine_Downtime[[#This Row],[risk_score]]&gt;=5,"High",IF(Machine_Downtime[[#This Row],[risk_score]]&gt;=3,"Medium","Low"))</f>
        <v>Low</v>
      </c>
    </row>
    <row r="2131" spans="1:22" x14ac:dyDescent="0.3">
      <c r="A2131" t="s">
        <v>470</v>
      </c>
      <c r="B2131" t="s">
        <v>28</v>
      </c>
      <c r="C2131" t="s">
        <v>29</v>
      </c>
      <c r="D2131" s="3">
        <v>94.36</v>
      </c>
      <c r="E2131" s="3">
        <v>5.9366097599999996</v>
      </c>
      <c r="F2131" s="3">
        <v>6.7482225199999997</v>
      </c>
      <c r="G2131" s="3">
        <v>6.5</v>
      </c>
      <c r="H2131" s="3">
        <v>47.8</v>
      </c>
      <c r="I2131" s="3" t="s">
        <v>61</v>
      </c>
      <c r="J2131" s="3">
        <v>0.90400000000000003</v>
      </c>
      <c r="K2131" s="3">
        <v>24.062999999999999</v>
      </c>
      <c r="L2131" s="3">
        <v>17559</v>
      </c>
      <c r="M2131" s="3" t="s">
        <v>103</v>
      </c>
      <c r="N2131" s="3">
        <v>27.188450370000002</v>
      </c>
      <c r="O2131" s="3">
        <v>2.3199999999999998</v>
      </c>
      <c r="P2131" t="s">
        <v>21</v>
      </c>
      <c r="Q2131" s="3">
        <f t="shared" si="66"/>
        <v>0</v>
      </c>
      <c r="R2131" s="3">
        <f t="shared" si="67"/>
        <v>2</v>
      </c>
      <c r="S2131" s="3">
        <f>IF(Machine_Downtime[[#This Row],[Coolant_Temperature]]&gt;18,2,0)</f>
        <v>0</v>
      </c>
      <c r="T2131" s="3">
        <f>IF(Machine_Downtime[[#This Row],[Torque]]&gt;24,2,0)</f>
        <v>2</v>
      </c>
      <c r="U2131" s="3">
        <f>Machine_Downtime[[#This Row],[torque_risk]]+Machine_Downtime[[#This Row],[temperature_risk]]+Machine_Downtime[[#This Row],[splindle_speed_risk]]+Machine_Downtime[[#This Row],[pressure_risk]]</f>
        <v>4</v>
      </c>
      <c r="V2131" s="3" t="str">
        <f>IF(Machine_Downtime[[#This Row],[risk_score]]&gt;=5,"High",IF(Machine_Downtime[[#This Row],[risk_score]]&gt;=3,"Medium","Low"))</f>
        <v>Medium</v>
      </c>
    </row>
    <row r="2132" spans="1:22" x14ac:dyDescent="0.3">
      <c r="A2132" t="s">
        <v>470</v>
      </c>
      <c r="B2132" t="s">
        <v>23</v>
      </c>
      <c r="C2132" t="s">
        <v>24</v>
      </c>
      <c r="D2132" s="3">
        <v>136.93742950000001</v>
      </c>
      <c r="E2132" s="3">
        <v>5.4284046239999997</v>
      </c>
      <c r="F2132" s="3">
        <v>6.6577037619999997</v>
      </c>
      <c r="G2132" s="3">
        <v>24.3</v>
      </c>
      <c r="H2132" s="3">
        <v>49.9</v>
      </c>
      <c r="I2132" s="3">
        <v>34.299999999999997</v>
      </c>
      <c r="J2132" s="3">
        <v>1.286</v>
      </c>
      <c r="K2132" s="3">
        <v>15.967000000000001</v>
      </c>
      <c r="L2132" s="3">
        <v>21754</v>
      </c>
      <c r="M2132" s="3" t="s">
        <v>193</v>
      </c>
      <c r="N2132" s="3">
        <v>21.94548129</v>
      </c>
      <c r="O2132" s="3">
        <v>3.05</v>
      </c>
      <c r="P2132" t="s">
        <v>37</v>
      </c>
      <c r="Q2132" s="3">
        <f t="shared" si="66"/>
        <v>0</v>
      </c>
      <c r="R2132" s="3">
        <f t="shared" si="67"/>
        <v>0</v>
      </c>
      <c r="S2132" s="3">
        <f>IF(Machine_Downtime[[#This Row],[Coolant_Temperature]]&gt;18,2,0)</f>
        <v>2</v>
      </c>
      <c r="T2132" s="3">
        <f>IF(Machine_Downtime[[#This Row],[Torque]]&gt;24,2,0)</f>
        <v>0</v>
      </c>
      <c r="U2132" s="3">
        <f>Machine_Downtime[[#This Row],[torque_risk]]+Machine_Downtime[[#This Row],[temperature_risk]]+Machine_Downtime[[#This Row],[splindle_speed_risk]]+Machine_Downtime[[#This Row],[pressure_risk]]</f>
        <v>2</v>
      </c>
      <c r="V2132" s="3" t="str">
        <f>IF(Machine_Downtime[[#This Row],[risk_score]]&gt;=5,"High",IF(Machine_Downtime[[#This Row],[risk_score]]&gt;=3,"Medium","Low"))</f>
        <v>Low</v>
      </c>
    </row>
    <row r="2133" spans="1:22" x14ac:dyDescent="0.3">
      <c r="A2133" t="s">
        <v>470</v>
      </c>
      <c r="B2133" t="s">
        <v>28</v>
      </c>
      <c r="C2133" t="s">
        <v>29</v>
      </c>
      <c r="D2133" s="3">
        <v>134.02000000000001</v>
      </c>
      <c r="E2133" s="3">
        <v>4.5668539020000001</v>
      </c>
      <c r="F2133" s="3">
        <v>6.6009264119999997</v>
      </c>
      <c r="G2133" s="3" t="s">
        <v>50</v>
      </c>
      <c r="H2133" s="3">
        <v>46.5</v>
      </c>
      <c r="I2133" s="3">
        <v>32.6</v>
      </c>
      <c r="J2133" s="3">
        <v>0.83399999999999996</v>
      </c>
      <c r="K2133" s="3">
        <v>24.216999999999999</v>
      </c>
      <c r="L2133" s="3">
        <v>17556</v>
      </c>
      <c r="M2133" s="3" t="s">
        <v>107</v>
      </c>
      <c r="N2133" s="3">
        <v>27.19309638</v>
      </c>
      <c r="O2133" s="3">
        <v>3.69</v>
      </c>
      <c r="P2133" t="s">
        <v>21</v>
      </c>
      <c r="Q2133" s="3">
        <f t="shared" si="66"/>
        <v>0</v>
      </c>
      <c r="R2133" s="3">
        <f t="shared" si="67"/>
        <v>2</v>
      </c>
      <c r="S2133" s="3">
        <f>IF(Machine_Downtime[[#This Row],[Coolant_Temperature]]&gt;18,2,0)</f>
        <v>2</v>
      </c>
      <c r="T2133" s="3">
        <f>IF(Machine_Downtime[[#This Row],[Torque]]&gt;24,2,0)</f>
        <v>2</v>
      </c>
      <c r="U2133" s="3">
        <f>Machine_Downtime[[#This Row],[torque_risk]]+Machine_Downtime[[#This Row],[temperature_risk]]+Machine_Downtime[[#This Row],[splindle_speed_risk]]+Machine_Downtime[[#This Row],[pressure_risk]]</f>
        <v>6</v>
      </c>
      <c r="V2133" s="3" t="str">
        <f>IF(Machine_Downtime[[#This Row],[risk_score]]&gt;=5,"High",IF(Machine_Downtime[[#This Row],[risk_score]]&gt;=3,"Medium","Low"))</f>
        <v>High</v>
      </c>
    </row>
    <row r="2134" spans="1:22" x14ac:dyDescent="0.3">
      <c r="A2134" t="s">
        <v>470</v>
      </c>
      <c r="B2134" t="s">
        <v>17</v>
      </c>
      <c r="C2134" t="s">
        <v>18</v>
      </c>
      <c r="D2134" s="3">
        <v>136.572124</v>
      </c>
      <c r="E2134" s="3">
        <v>5.4265408810000002</v>
      </c>
      <c r="F2134" s="3">
        <v>6.6233086119999998</v>
      </c>
      <c r="G2134" s="3">
        <v>24.3</v>
      </c>
      <c r="H2134" s="3">
        <v>48.3</v>
      </c>
      <c r="I2134" s="3">
        <v>31.4</v>
      </c>
      <c r="J2134" s="3">
        <v>1.77</v>
      </c>
      <c r="K2134" s="3">
        <v>17.143000000000001</v>
      </c>
      <c r="L2134" s="3">
        <v>21750</v>
      </c>
      <c r="M2134" s="3" t="s">
        <v>225</v>
      </c>
      <c r="N2134" s="3">
        <v>21.949517239999999</v>
      </c>
      <c r="O2134" s="3">
        <v>2.97</v>
      </c>
      <c r="P2134" t="s">
        <v>37</v>
      </c>
      <c r="Q2134" s="3">
        <f t="shared" si="66"/>
        <v>0</v>
      </c>
      <c r="R2134" s="3">
        <f t="shared" si="67"/>
        <v>0</v>
      </c>
      <c r="S2134" s="3">
        <f>IF(Machine_Downtime[[#This Row],[Coolant_Temperature]]&gt;18,2,0)</f>
        <v>2</v>
      </c>
      <c r="T2134" s="3">
        <f>IF(Machine_Downtime[[#This Row],[Torque]]&gt;24,2,0)</f>
        <v>0</v>
      </c>
      <c r="U2134" s="3">
        <f>Machine_Downtime[[#This Row],[torque_risk]]+Machine_Downtime[[#This Row],[temperature_risk]]+Machine_Downtime[[#This Row],[splindle_speed_risk]]+Machine_Downtime[[#This Row],[pressure_risk]]</f>
        <v>2</v>
      </c>
      <c r="V2134" s="3" t="str">
        <f>IF(Machine_Downtime[[#This Row],[risk_score]]&gt;=5,"High",IF(Machine_Downtime[[#This Row],[risk_score]]&gt;=3,"Medium","Low"))</f>
        <v>Low</v>
      </c>
    </row>
    <row r="2135" spans="1:22" x14ac:dyDescent="0.3">
      <c r="A2135" t="s">
        <v>470</v>
      </c>
      <c r="B2135" t="s">
        <v>28</v>
      </c>
      <c r="C2135" t="s">
        <v>29</v>
      </c>
      <c r="D2135" s="3">
        <v>134.9385034</v>
      </c>
      <c r="E2135" s="3">
        <v>5.4259305380000002</v>
      </c>
      <c r="F2135" s="3">
        <v>6.2059731899999999</v>
      </c>
      <c r="G2135" s="3">
        <v>24.3</v>
      </c>
      <c r="H2135" s="3">
        <v>54.1</v>
      </c>
      <c r="I2135" s="3">
        <v>37.1</v>
      </c>
      <c r="J2135" s="3">
        <v>0.92400000000000004</v>
      </c>
      <c r="K2135" s="3">
        <v>19.632000000000001</v>
      </c>
      <c r="L2135" s="3">
        <v>21729</v>
      </c>
      <c r="M2135" s="3" t="s">
        <v>237</v>
      </c>
      <c r="N2135" s="3">
        <v>21.970730360000001</v>
      </c>
      <c r="O2135" s="3">
        <v>3.03</v>
      </c>
      <c r="P2135" t="s">
        <v>37</v>
      </c>
      <c r="Q2135" s="3">
        <f t="shared" si="66"/>
        <v>0</v>
      </c>
      <c r="R2135" s="3">
        <f t="shared" si="67"/>
        <v>2</v>
      </c>
      <c r="S2135" s="3">
        <f>IF(Machine_Downtime[[#This Row],[Coolant_Temperature]]&gt;18,2,0)</f>
        <v>2</v>
      </c>
      <c r="T2135" s="3">
        <f>IF(Machine_Downtime[[#This Row],[Torque]]&gt;24,2,0)</f>
        <v>0</v>
      </c>
      <c r="U2135" s="3">
        <f>Machine_Downtime[[#This Row],[torque_risk]]+Machine_Downtime[[#This Row],[temperature_risk]]+Machine_Downtime[[#This Row],[splindle_speed_risk]]+Machine_Downtime[[#This Row],[pressure_risk]]</f>
        <v>4</v>
      </c>
      <c r="V2135" s="3" t="str">
        <f>IF(Machine_Downtime[[#This Row],[risk_score]]&gt;=5,"High",IF(Machine_Downtime[[#This Row],[risk_score]]&gt;=3,"Medium","Low"))</f>
        <v>Medium</v>
      </c>
    </row>
    <row r="2136" spans="1:22" x14ac:dyDescent="0.3">
      <c r="A2136" t="s">
        <v>471</v>
      </c>
      <c r="B2136" t="s">
        <v>28</v>
      </c>
      <c r="C2136" t="s">
        <v>29</v>
      </c>
      <c r="D2136" s="3">
        <v>158.82674470000001</v>
      </c>
      <c r="E2136" s="3">
        <v>3.8888346930000002</v>
      </c>
      <c r="F2136" s="3">
        <v>6.7482775220000004</v>
      </c>
      <c r="G2136" s="3">
        <v>20.8</v>
      </c>
      <c r="H2136" s="3">
        <v>50.8</v>
      </c>
      <c r="I2136" s="3">
        <v>43.8</v>
      </c>
      <c r="J2136" s="3">
        <v>1.349</v>
      </c>
      <c r="K2136" s="3">
        <v>26.678000000000001</v>
      </c>
      <c r="L2136" s="3">
        <v>20327</v>
      </c>
      <c r="M2136" s="3" t="s">
        <v>188</v>
      </c>
      <c r="N2136" s="3">
        <v>23.48610223</v>
      </c>
      <c r="O2136" s="3">
        <v>2.85</v>
      </c>
      <c r="P2136" t="s">
        <v>37</v>
      </c>
      <c r="Q2136" s="3">
        <f t="shared" si="66"/>
        <v>0</v>
      </c>
      <c r="R2136" s="3">
        <f t="shared" si="67"/>
        <v>2</v>
      </c>
      <c r="S2136" s="3">
        <f>IF(Machine_Downtime[[#This Row],[Coolant_Temperature]]&gt;18,2,0)</f>
        <v>2</v>
      </c>
      <c r="T2136" s="3">
        <f>IF(Machine_Downtime[[#This Row],[Torque]]&gt;24,2,0)</f>
        <v>0</v>
      </c>
      <c r="U2136" s="3">
        <f>Machine_Downtime[[#This Row],[torque_risk]]+Machine_Downtime[[#This Row],[temperature_risk]]+Machine_Downtime[[#This Row],[splindle_speed_risk]]+Machine_Downtime[[#This Row],[pressure_risk]]</f>
        <v>4</v>
      </c>
      <c r="V2136" s="3" t="str">
        <f>IF(Machine_Downtime[[#This Row],[risk_score]]&gt;=5,"High",IF(Machine_Downtime[[#This Row],[risk_score]]&gt;=3,"Medium","Low"))</f>
        <v>Medium</v>
      </c>
    </row>
    <row r="2137" spans="1:22" x14ac:dyDescent="0.3">
      <c r="A2137" t="s">
        <v>471</v>
      </c>
      <c r="B2137" t="s">
        <v>17</v>
      </c>
      <c r="C2137" t="s">
        <v>18</v>
      </c>
      <c r="D2137" s="3">
        <v>142.36000000000001</v>
      </c>
      <c r="E2137" s="3">
        <v>4.8776170370000003</v>
      </c>
      <c r="F2137" s="3">
        <v>6.561787067</v>
      </c>
      <c r="G2137" s="3">
        <v>29.8</v>
      </c>
      <c r="H2137" s="3">
        <v>43.6</v>
      </c>
      <c r="I2137" s="3">
        <v>41.6</v>
      </c>
      <c r="J2137" s="3">
        <v>0.72299999999999998</v>
      </c>
      <c r="K2137" s="3">
        <v>31.131</v>
      </c>
      <c r="L2137" s="3">
        <v>23432</v>
      </c>
      <c r="M2137" s="3" t="s">
        <v>157</v>
      </c>
      <c r="N2137" s="3">
        <v>24.282909459999999</v>
      </c>
      <c r="O2137" s="3">
        <v>3.93</v>
      </c>
      <c r="P2137" t="s">
        <v>21</v>
      </c>
      <c r="Q2137" s="3">
        <f t="shared" si="66"/>
        <v>0</v>
      </c>
      <c r="R2137" s="3">
        <f t="shared" si="67"/>
        <v>2</v>
      </c>
      <c r="S2137" s="3">
        <f>IF(Machine_Downtime[[#This Row],[Coolant_Temperature]]&gt;18,2,0)</f>
        <v>2</v>
      </c>
      <c r="T2137" s="3">
        <f>IF(Machine_Downtime[[#This Row],[Torque]]&gt;24,2,0)</f>
        <v>2</v>
      </c>
      <c r="U2137" s="3">
        <f>Machine_Downtime[[#This Row],[torque_risk]]+Machine_Downtime[[#This Row],[temperature_risk]]+Machine_Downtime[[#This Row],[splindle_speed_risk]]+Machine_Downtime[[#This Row],[pressure_risk]]</f>
        <v>6</v>
      </c>
      <c r="V2137" s="3" t="str">
        <f>IF(Machine_Downtime[[#This Row],[risk_score]]&gt;=5,"High",IF(Machine_Downtime[[#This Row],[risk_score]]&gt;=3,"Medium","Low"))</f>
        <v>High</v>
      </c>
    </row>
    <row r="2138" spans="1:22" x14ac:dyDescent="0.3">
      <c r="A2138" t="s">
        <v>471</v>
      </c>
      <c r="B2138" t="s">
        <v>28</v>
      </c>
      <c r="C2138" t="s">
        <v>29</v>
      </c>
      <c r="D2138" s="3">
        <v>121.6748171</v>
      </c>
      <c r="E2138" s="3">
        <v>5.0611577629999998</v>
      </c>
      <c r="F2138" s="3">
        <v>6.7535596819999997</v>
      </c>
      <c r="G2138" s="3">
        <v>8.6999999999999993</v>
      </c>
      <c r="H2138" s="3">
        <v>53.1</v>
      </c>
      <c r="I2138" s="3">
        <v>37.299999999999997</v>
      </c>
      <c r="J2138" s="3">
        <v>1.1399999999999999</v>
      </c>
      <c r="K2138" s="3">
        <v>26.382000000000001</v>
      </c>
      <c r="L2138" s="3">
        <v>14266</v>
      </c>
      <c r="M2138" s="3" t="s">
        <v>30</v>
      </c>
      <c r="N2138" s="3">
        <v>23.467630140000001</v>
      </c>
      <c r="O2138" s="3">
        <v>1.99</v>
      </c>
      <c r="P2138" t="s">
        <v>37</v>
      </c>
      <c r="Q2138" s="3">
        <f t="shared" si="66"/>
        <v>0</v>
      </c>
      <c r="R2138" s="3">
        <f t="shared" si="67"/>
        <v>2</v>
      </c>
      <c r="S2138" s="3">
        <f>IF(Machine_Downtime[[#This Row],[Coolant_Temperature]]&gt;18,2,0)</f>
        <v>0</v>
      </c>
      <c r="T2138" s="3">
        <f>IF(Machine_Downtime[[#This Row],[Torque]]&gt;24,2,0)</f>
        <v>0</v>
      </c>
      <c r="U2138" s="3">
        <f>Machine_Downtime[[#This Row],[torque_risk]]+Machine_Downtime[[#This Row],[temperature_risk]]+Machine_Downtime[[#This Row],[splindle_speed_risk]]+Machine_Downtime[[#This Row],[pressure_risk]]</f>
        <v>2</v>
      </c>
      <c r="V2138" s="3" t="str">
        <f>IF(Machine_Downtime[[#This Row],[risk_score]]&gt;=5,"High",IF(Machine_Downtime[[#This Row],[risk_score]]&gt;=3,"Medium","Low"))</f>
        <v>Low</v>
      </c>
    </row>
    <row r="2139" spans="1:22" x14ac:dyDescent="0.3">
      <c r="A2139" t="s">
        <v>471</v>
      </c>
      <c r="B2139" t="s">
        <v>17</v>
      </c>
      <c r="C2139" t="s">
        <v>18</v>
      </c>
      <c r="D2139" s="3">
        <v>106.31110630000001</v>
      </c>
      <c r="E2139" s="3">
        <v>5.059345489</v>
      </c>
      <c r="F2139" s="3">
        <v>6.4642613149999999</v>
      </c>
      <c r="G2139" s="3">
        <v>12.2</v>
      </c>
      <c r="H2139" s="3">
        <v>44.4</v>
      </c>
      <c r="I2139" s="3">
        <v>37.6</v>
      </c>
      <c r="J2139" s="3">
        <v>0.755</v>
      </c>
      <c r="K2139" s="3">
        <v>24.597000000000001</v>
      </c>
      <c r="L2139" s="3">
        <v>20320</v>
      </c>
      <c r="M2139" s="3" t="s">
        <v>44</v>
      </c>
      <c r="N2139" s="3">
        <v>32.519298550000002</v>
      </c>
      <c r="O2139" s="3">
        <v>2.76</v>
      </c>
      <c r="P2139" t="s">
        <v>37</v>
      </c>
      <c r="Q2139" s="3">
        <f t="shared" si="66"/>
        <v>0</v>
      </c>
      <c r="R2139" s="3">
        <f t="shared" si="67"/>
        <v>0</v>
      </c>
      <c r="S2139" s="3">
        <f>IF(Machine_Downtime[[#This Row],[Coolant_Temperature]]&gt;18,2,0)</f>
        <v>0</v>
      </c>
      <c r="T2139" s="3">
        <f>IF(Machine_Downtime[[#This Row],[Torque]]&gt;24,2,0)</f>
        <v>2</v>
      </c>
      <c r="U2139" s="3">
        <f>Machine_Downtime[[#This Row],[torque_risk]]+Machine_Downtime[[#This Row],[temperature_risk]]+Machine_Downtime[[#This Row],[splindle_speed_risk]]+Machine_Downtime[[#This Row],[pressure_risk]]</f>
        <v>2</v>
      </c>
      <c r="V2139" s="3" t="str">
        <f>IF(Machine_Downtime[[#This Row],[risk_score]]&gt;=5,"High",IF(Machine_Downtime[[#This Row],[risk_score]]&gt;=3,"Medium","Low"))</f>
        <v>Low</v>
      </c>
    </row>
    <row r="2140" spans="1:22" x14ac:dyDescent="0.3">
      <c r="A2140" t="s">
        <v>471</v>
      </c>
      <c r="B2140" t="s">
        <v>17</v>
      </c>
      <c r="C2140" t="s">
        <v>18</v>
      </c>
      <c r="D2140" s="3" t="s">
        <v>265</v>
      </c>
      <c r="E2140" s="3">
        <v>4.9259387800000001</v>
      </c>
      <c r="F2140" s="3">
        <v>6.011482601</v>
      </c>
      <c r="G2140" s="3">
        <v>12.1</v>
      </c>
      <c r="H2140" s="3" t="s">
        <v>72</v>
      </c>
      <c r="I2140" s="3" t="s">
        <v>299</v>
      </c>
      <c r="J2140" s="3">
        <v>0.97899999999999998</v>
      </c>
      <c r="K2140" s="3">
        <v>37.540999999999997</v>
      </c>
      <c r="L2140" s="3">
        <v>23432</v>
      </c>
      <c r="M2140" s="3" t="s">
        <v>71</v>
      </c>
      <c r="N2140" s="3">
        <v>24.07959245</v>
      </c>
      <c r="O2140" s="3">
        <v>3.67</v>
      </c>
      <c r="P2140" t="s">
        <v>21</v>
      </c>
      <c r="Q2140" s="3">
        <f t="shared" si="66"/>
        <v>0</v>
      </c>
      <c r="R2140" s="3">
        <f t="shared" si="67"/>
        <v>2</v>
      </c>
      <c r="S2140" s="3">
        <f>IF(Machine_Downtime[[#This Row],[Coolant_Temperature]]&gt;18,2,0)</f>
        <v>0</v>
      </c>
      <c r="T2140" s="3">
        <f>IF(Machine_Downtime[[#This Row],[Torque]]&gt;24,2,0)</f>
        <v>2</v>
      </c>
      <c r="U2140" s="3">
        <f>Machine_Downtime[[#This Row],[torque_risk]]+Machine_Downtime[[#This Row],[temperature_risk]]+Machine_Downtime[[#This Row],[splindle_speed_risk]]+Machine_Downtime[[#This Row],[pressure_risk]]</f>
        <v>4</v>
      </c>
      <c r="V2140" s="3" t="str">
        <f>IF(Machine_Downtime[[#This Row],[risk_score]]&gt;=5,"High",IF(Machine_Downtime[[#This Row],[risk_score]]&gt;=3,"Medium","Low"))</f>
        <v>Medium</v>
      </c>
    </row>
    <row r="2141" spans="1:22" x14ac:dyDescent="0.3">
      <c r="A2141" t="s">
        <v>471</v>
      </c>
      <c r="B2141" t="s">
        <v>23</v>
      </c>
      <c r="C2141" t="s">
        <v>24</v>
      </c>
      <c r="D2141" s="3">
        <v>74.98</v>
      </c>
      <c r="E2141" s="3">
        <v>6.863944117</v>
      </c>
      <c r="F2141" s="3">
        <v>6.1675485380000001</v>
      </c>
      <c r="G2141" s="3">
        <v>8.6999999999999993</v>
      </c>
      <c r="H2141" s="3">
        <v>52.2</v>
      </c>
      <c r="I2141" s="3">
        <v>36.700000000000003</v>
      </c>
      <c r="J2141" s="3">
        <v>0.97099999999999997</v>
      </c>
      <c r="K2141" s="3">
        <v>27.501000000000001</v>
      </c>
      <c r="L2141" s="3">
        <v>19818</v>
      </c>
      <c r="M2141" s="3" t="s">
        <v>186</v>
      </c>
      <c r="N2141" s="3">
        <v>24.089312750000001</v>
      </c>
      <c r="O2141" s="3">
        <v>3.58</v>
      </c>
      <c r="P2141" t="s">
        <v>21</v>
      </c>
      <c r="Q2141" s="3">
        <f t="shared" si="66"/>
        <v>2</v>
      </c>
      <c r="R2141" s="3">
        <f t="shared" si="67"/>
        <v>2</v>
      </c>
      <c r="S2141" s="3">
        <f>IF(Machine_Downtime[[#This Row],[Coolant_Temperature]]&gt;18,2,0)</f>
        <v>0</v>
      </c>
      <c r="T2141" s="3">
        <f>IF(Machine_Downtime[[#This Row],[Torque]]&gt;24,2,0)</f>
        <v>2</v>
      </c>
      <c r="U2141" s="3">
        <f>Machine_Downtime[[#This Row],[torque_risk]]+Machine_Downtime[[#This Row],[temperature_risk]]+Machine_Downtime[[#This Row],[splindle_speed_risk]]+Machine_Downtime[[#This Row],[pressure_risk]]</f>
        <v>6</v>
      </c>
      <c r="V2141" s="3" t="str">
        <f>IF(Machine_Downtime[[#This Row],[risk_score]]&gt;=5,"High",IF(Machine_Downtime[[#This Row],[risk_score]]&gt;=3,"Medium","Low"))</f>
        <v>High</v>
      </c>
    </row>
    <row r="2142" spans="1:22" x14ac:dyDescent="0.3">
      <c r="A2142" t="s">
        <v>471</v>
      </c>
      <c r="B2142" t="s">
        <v>17</v>
      </c>
      <c r="C2142" t="s">
        <v>18</v>
      </c>
      <c r="D2142" s="3">
        <v>69.61</v>
      </c>
      <c r="E2142" s="3">
        <v>6.5603321990000003</v>
      </c>
      <c r="F2142" s="3">
        <v>5.9035077459999998</v>
      </c>
      <c r="G2142" s="3">
        <v>13.1</v>
      </c>
      <c r="H2142" s="3">
        <v>46.2</v>
      </c>
      <c r="I2142" s="3">
        <v>31.2</v>
      </c>
      <c r="J2142" s="3">
        <v>0.93700000000000006</v>
      </c>
      <c r="K2142" s="3">
        <v>20.748000000000001</v>
      </c>
      <c r="L2142" s="3">
        <v>26605</v>
      </c>
      <c r="M2142" s="3" t="s">
        <v>162</v>
      </c>
      <c r="N2142" s="3">
        <v>24.34234142</v>
      </c>
      <c r="O2142" s="3">
        <v>3.69</v>
      </c>
      <c r="P2142" t="s">
        <v>21</v>
      </c>
      <c r="Q2142" s="3">
        <f t="shared" si="66"/>
        <v>2</v>
      </c>
      <c r="R2142" s="3">
        <f t="shared" si="67"/>
        <v>0</v>
      </c>
      <c r="S2142" s="3">
        <f>IF(Machine_Downtime[[#This Row],[Coolant_Temperature]]&gt;18,2,0)</f>
        <v>0</v>
      </c>
      <c r="T2142" s="3">
        <f>IF(Machine_Downtime[[#This Row],[Torque]]&gt;24,2,0)</f>
        <v>2</v>
      </c>
      <c r="U2142" s="3">
        <f>Machine_Downtime[[#This Row],[torque_risk]]+Machine_Downtime[[#This Row],[temperature_risk]]+Machine_Downtime[[#This Row],[splindle_speed_risk]]+Machine_Downtime[[#This Row],[pressure_risk]]</f>
        <v>4</v>
      </c>
      <c r="V2142" s="3" t="str">
        <f>IF(Machine_Downtime[[#This Row],[risk_score]]&gt;=5,"High",IF(Machine_Downtime[[#This Row],[risk_score]]&gt;=3,"Medium","Low"))</f>
        <v>Medium</v>
      </c>
    </row>
    <row r="2143" spans="1:22" x14ac:dyDescent="0.3">
      <c r="A2143" t="s">
        <v>471</v>
      </c>
      <c r="B2143" t="s">
        <v>28</v>
      </c>
      <c r="C2143" t="s">
        <v>29</v>
      </c>
      <c r="D2143" s="3">
        <v>121.6748171</v>
      </c>
      <c r="E2143" s="3">
        <v>3.1069600020000001</v>
      </c>
      <c r="F2143" s="3">
        <v>6.7535596819999997</v>
      </c>
      <c r="G2143" s="3">
        <v>11.9</v>
      </c>
      <c r="H2143" s="3">
        <v>53.1</v>
      </c>
      <c r="I2143" s="3">
        <v>37.299999999999997</v>
      </c>
      <c r="J2143" s="3">
        <v>1.1399999999999999</v>
      </c>
      <c r="K2143" s="3">
        <v>26.382000000000001</v>
      </c>
      <c r="L2143" s="3">
        <v>20118</v>
      </c>
      <c r="M2143" s="3" t="s">
        <v>30</v>
      </c>
      <c r="N2143" s="3">
        <v>31.620335180000001</v>
      </c>
      <c r="O2143" s="3">
        <v>2.59</v>
      </c>
      <c r="P2143" t="s">
        <v>37</v>
      </c>
      <c r="Q2143" s="3">
        <f t="shared" si="66"/>
        <v>0</v>
      </c>
      <c r="R2143" s="3">
        <f t="shared" si="67"/>
        <v>2</v>
      </c>
      <c r="S2143" s="3">
        <f>IF(Machine_Downtime[[#This Row],[Coolant_Temperature]]&gt;18,2,0)</f>
        <v>0</v>
      </c>
      <c r="T2143" s="3">
        <f>IF(Machine_Downtime[[#This Row],[Torque]]&gt;24,2,0)</f>
        <v>2</v>
      </c>
      <c r="U2143" s="3">
        <f>Machine_Downtime[[#This Row],[torque_risk]]+Machine_Downtime[[#This Row],[temperature_risk]]+Machine_Downtime[[#This Row],[splindle_speed_risk]]+Machine_Downtime[[#This Row],[pressure_risk]]</f>
        <v>4</v>
      </c>
      <c r="V2143" s="3" t="str">
        <f>IF(Machine_Downtime[[#This Row],[risk_score]]&gt;=5,"High",IF(Machine_Downtime[[#This Row],[risk_score]]&gt;=3,"Medium","Low"))</f>
        <v>Medium</v>
      </c>
    </row>
    <row r="2144" spans="1:22" x14ac:dyDescent="0.3">
      <c r="A2144" t="s">
        <v>471</v>
      </c>
      <c r="B2144" t="s">
        <v>23</v>
      </c>
      <c r="C2144" t="s">
        <v>24</v>
      </c>
      <c r="D2144" s="3">
        <v>65.02</v>
      </c>
      <c r="E2144" s="3">
        <v>4.8722557640000002</v>
      </c>
      <c r="F2144" s="3">
        <v>6.1675485380000001</v>
      </c>
      <c r="G2144" s="3">
        <v>21.6</v>
      </c>
      <c r="H2144" s="3">
        <v>52.2</v>
      </c>
      <c r="I2144" s="3">
        <v>36.700000000000003</v>
      </c>
      <c r="J2144" s="3">
        <v>0.97099999999999997</v>
      </c>
      <c r="K2144" s="3">
        <v>27.501000000000001</v>
      </c>
      <c r="L2144" s="3">
        <v>26605</v>
      </c>
      <c r="M2144" s="3" t="s">
        <v>186</v>
      </c>
      <c r="N2144" s="3">
        <v>24.294030840000001</v>
      </c>
      <c r="O2144" s="3">
        <v>3.55</v>
      </c>
      <c r="P2144" t="s">
        <v>21</v>
      </c>
      <c r="Q2144" s="3">
        <f t="shared" si="66"/>
        <v>2</v>
      </c>
      <c r="R2144" s="3">
        <f t="shared" si="67"/>
        <v>2</v>
      </c>
      <c r="S2144" s="3">
        <f>IF(Machine_Downtime[[#This Row],[Coolant_Temperature]]&gt;18,2,0)</f>
        <v>2</v>
      </c>
      <c r="T2144" s="3">
        <f>IF(Machine_Downtime[[#This Row],[Torque]]&gt;24,2,0)</f>
        <v>2</v>
      </c>
      <c r="U2144" s="3">
        <f>Machine_Downtime[[#This Row],[torque_risk]]+Machine_Downtime[[#This Row],[temperature_risk]]+Machine_Downtime[[#This Row],[splindle_speed_risk]]+Machine_Downtime[[#This Row],[pressure_risk]]</f>
        <v>8</v>
      </c>
      <c r="V2144" s="3" t="str">
        <f>IF(Machine_Downtime[[#This Row],[risk_score]]&gt;=5,"High",IF(Machine_Downtime[[#This Row],[risk_score]]&gt;=3,"Medium","Low"))</f>
        <v>High</v>
      </c>
    </row>
    <row r="2145" spans="1:22" x14ac:dyDescent="0.3">
      <c r="A2145" t="s">
        <v>471</v>
      </c>
      <c r="B2145" t="s">
        <v>23</v>
      </c>
      <c r="C2145" t="s">
        <v>24</v>
      </c>
      <c r="D2145" s="3" t="s">
        <v>472</v>
      </c>
      <c r="E2145" s="3">
        <v>4.8811440240000001</v>
      </c>
      <c r="F2145" s="3">
        <v>6.7807995889999999</v>
      </c>
      <c r="G2145" s="3">
        <v>11.1</v>
      </c>
      <c r="H2145" s="3">
        <v>48.9</v>
      </c>
      <c r="I2145" s="3">
        <v>32.4</v>
      </c>
      <c r="J2145" s="3">
        <v>0.76</v>
      </c>
      <c r="K2145" s="3">
        <v>30.599</v>
      </c>
      <c r="L2145" s="3">
        <v>27613</v>
      </c>
      <c r="M2145" s="3" t="s">
        <v>71</v>
      </c>
      <c r="N2145" s="3">
        <v>24.254534369999998</v>
      </c>
      <c r="O2145" s="3">
        <v>3.67</v>
      </c>
      <c r="P2145" t="s">
        <v>21</v>
      </c>
      <c r="Q2145" s="3">
        <f t="shared" si="66"/>
        <v>0</v>
      </c>
      <c r="R2145" s="3">
        <f t="shared" si="67"/>
        <v>2</v>
      </c>
      <c r="S2145" s="3">
        <f>IF(Machine_Downtime[[#This Row],[Coolant_Temperature]]&gt;18,2,0)</f>
        <v>0</v>
      </c>
      <c r="T2145" s="3">
        <f>IF(Machine_Downtime[[#This Row],[Torque]]&gt;24,2,0)</f>
        <v>2</v>
      </c>
      <c r="U2145" s="3">
        <f>Machine_Downtime[[#This Row],[torque_risk]]+Machine_Downtime[[#This Row],[temperature_risk]]+Machine_Downtime[[#This Row],[splindle_speed_risk]]+Machine_Downtime[[#This Row],[pressure_risk]]</f>
        <v>4</v>
      </c>
      <c r="V2145" s="3" t="str">
        <f>IF(Machine_Downtime[[#This Row],[risk_score]]&gt;=5,"High",IF(Machine_Downtime[[#This Row],[risk_score]]&gt;=3,"Medium","Low"))</f>
        <v>Medium</v>
      </c>
    </row>
    <row r="2146" spans="1:22" x14ac:dyDescent="0.3">
      <c r="A2146" t="s">
        <v>471</v>
      </c>
      <c r="B2146" t="s">
        <v>28</v>
      </c>
      <c r="C2146" t="s">
        <v>29</v>
      </c>
      <c r="D2146" s="3">
        <v>155.55983560000001</v>
      </c>
      <c r="E2146" s="3">
        <v>3.0531488370000002</v>
      </c>
      <c r="F2146" s="3">
        <v>5.7316086830000001</v>
      </c>
      <c r="G2146" s="3">
        <v>7.4</v>
      </c>
      <c r="H2146" s="3">
        <v>50.1</v>
      </c>
      <c r="I2146" s="3">
        <v>33.6</v>
      </c>
      <c r="J2146" s="3">
        <v>0.52800000000000002</v>
      </c>
      <c r="K2146" s="3">
        <v>26.135999999999999</v>
      </c>
      <c r="L2146" s="3">
        <v>14266</v>
      </c>
      <c r="M2146" s="3" t="s">
        <v>187</v>
      </c>
      <c r="N2146" s="3">
        <v>23.48610223</v>
      </c>
      <c r="O2146" s="3">
        <v>2.97</v>
      </c>
      <c r="P2146" t="s">
        <v>37</v>
      </c>
      <c r="Q2146" s="3">
        <f t="shared" si="66"/>
        <v>0</v>
      </c>
      <c r="R2146" s="3">
        <f t="shared" si="67"/>
        <v>2</v>
      </c>
      <c r="S2146" s="3">
        <f>IF(Machine_Downtime[[#This Row],[Coolant_Temperature]]&gt;18,2,0)</f>
        <v>0</v>
      </c>
      <c r="T2146" s="3">
        <f>IF(Machine_Downtime[[#This Row],[Torque]]&gt;24,2,0)</f>
        <v>0</v>
      </c>
      <c r="U2146" s="3">
        <f>Machine_Downtime[[#This Row],[torque_risk]]+Machine_Downtime[[#This Row],[temperature_risk]]+Machine_Downtime[[#This Row],[splindle_speed_risk]]+Machine_Downtime[[#This Row],[pressure_risk]]</f>
        <v>2</v>
      </c>
      <c r="V2146" s="3" t="str">
        <f>IF(Machine_Downtime[[#This Row],[risk_score]]&gt;=5,"High",IF(Machine_Downtime[[#This Row],[risk_score]]&gt;=3,"Medium","Low"))</f>
        <v>Low</v>
      </c>
    </row>
    <row r="2147" spans="1:22" x14ac:dyDescent="0.3">
      <c r="A2147" t="s">
        <v>471</v>
      </c>
      <c r="B2147" t="s">
        <v>23</v>
      </c>
      <c r="C2147" t="s">
        <v>24</v>
      </c>
      <c r="D2147" s="3">
        <v>74.626130910000001</v>
      </c>
      <c r="E2147" s="3">
        <v>3.0534513780000001</v>
      </c>
      <c r="F2147" s="3">
        <v>7.0982731000000001</v>
      </c>
      <c r="G2147" s="3">
        <v>6.8</v>
      </c>
      <c r="H2147" s="3">
        <v>44.7</v>
      </c>
      <c r="I2147" s="3" t="s">
        <v>41</v>
      </c>
      <c r="J2147" s="3">
        <v>0.83899999999999997</v>
      </c>
      <c r="K2147" s="3">
        <v>20.558</v>
      </c>
      <c r="L2147" s="3">
        <v>14152</v>
      </c>
      <c r="M2147" s="3" t="s">
        <v>388</v>
      </c>
      <c r="N2147" s="3">
        <v>23.48032658</v>
      </c>
      <c r="O2147" s="3">
        <v>2.67</v>
      </c>
      <c r="P2147" t="s">
        <v>37</v>
      </c>
      <c r="Q2147" s="3">
        <f t="shared" si="66"/>
        <v>2</v>
      </c>
      <c r="R2147" s="3">
        <f t="shared" si="67"/>
        <v>0</v>
      </c>
      <c r="S2147" s="3">
        <f>IF(Machine_Downtime[[#This Row],[Coolant_Temperature]]&gt;18,2,0)</f>
        <v>0</v>
      </c>
      <c r="T2147" s="3">
        <f>IF(Machine_Downtime[[#This Row],[Torque]]&gt;24,2,0)</f>
        <v>0</v>
      </c>
      <c r="U2147" s="3">
        <f>Machine_Downtime[[#This Row],[torque_risk]]+Machine_Downtime[[#This Row],[temperature_risk]]+Machine_Downtime[[#This Row],[splindle_speed_risk]]+Machine_Downtime[[#This Row],[pressure_risk]]</f>
        <v>2</v>
      </c>
      <c r="V2147" s="3" t="str">
        <f>IF(Machine_Downtime[[#This Row],[risk_score]]&gt;=5,"High",IF(Machine_Downtime[[#This Row],[risk_score]]&gt;=3,"Medium","Low"))</f>
        <v>Low</v>
      </c>
    </row>
    <row r="2148" spans="1:22" x14ac:dyDescent="0.3">
      <c r="A2148" t="s">
        <v>471</v>
      </c>
      <c r="B2148" t="s">
        <v>17</v>
      </c>
      <c r="C2148" t="s">
        <v>18</v>
      </c>
      <c r="D2148" s="3">
        <v>80.27</v>
      </c>
      <c r="E2148" s="3">
        <v>4.8738499089999996</v>
      </c>
      <c r="F2148" s="3">
        <v>6.011482601</v>
      </c>
      <c r="G2148" s="3">
        <v>30.3</v>
      </c>
      <c r="H2148" s="3" t="s">
        <v>72</v>
      </c>
      <c r="I2148" s="3" t="s">
        <v>299</v>
      </c>
      <c r="J2148" s="3">
        <v>0.97899999999999998</v>
      </c>
      <c r="K2148" s="3">
        <v>37.540999999999997</v>
      </c>
      <c r="L2148" s="3">
        <v>26526</v>
      </c>
      <c r="M2148" s="3" t="s">
        <v>71</v>
      </c>
      <c r="N2148" s="3">
        <v>24.289086749999999</v>
      </c>
      <c r="O2148" s="3">
        <v>3.59</v>
      </c>
      <c r="P2148" t="s">
        <v>21</v>
      </c>
      <c r="Q2148" s="3">
        <f t="shared" si="66"/>
        <v>2</v>
      </c>
      <c r="R2148" s="3">
        <f t="shared" si="67"/>
        <v>0</v>
      </c>
      <c r="S2148" s="3">
        <f>IF(Machine_Downtime[[#This Row],[Coolant_Temperature]]&gt;18,2,0)</f>
        <v>2</v>
      </c>
      <c r="T2148" s="3">
        <f>IF(Machine_Downtime[[#This Row],[Torque]]&gt;24,2,0)</f>
        <v>2</v>
      </c>
      <c r="U2148" s="3">
        <f>Machine_Downtime[[#This Row],[torque_risk]]+Machine_Downtime[[#This Row],[temperature_risk]]+Machine_Downtime[[#This Row],[splindle_speed_risk]]+Machine_Downtime[[#This Row],[pressure_risk]]</f>
        <v>6</v>
      </c>
      <c r="V2148" s="3" t="str">
        <f>IF(Machine_Downtime[[#This Row],[risk_score]]&gt;=5,"High",IF(Machine_Downtime[[#This Row],[risk_score]]&gt;=3,"Medium","Low"))</f>
        <v>High</v>
      </c>
    </row>
    <row r="2149" spans="1:22" x14ac:dyDescent="0.3">
      <c r="A2149" t="s">
        <v>473</v>
      </c>
      <c r="B2149" t="s">
        <v>28</v>
      </c>
      <c r="C2149" t="s">
        <v>29</v>
      </c>
      <c r="D2149" s="3">
        <v>147.83979529999999</v>
      </c>
      <c r="E2149" s="3">
        <v>5.1621541349999998</v>
      </c>
      <c r="F2149" s="3">
        <v>7.042567697</v>
      </c>
      <c r="G2149" s="3">
        <v>7.4</v>
      </c>
      <c r="H2149" s="3">
        <v>53.7</v>
      </c>
      <c r="I2149" s="3">
        <v>39.9</v>
      </c>
      <c r="J2149" s="3">
        <v>0.69899999999999995</v>
      </c>
      <c r="K2149" s="3">
        <v>22.001000000000001</v>
      </c>
      <c r="L2149" s="3">
        <v>20764</v>
      </c>
      <c r="M2149" s="3" t="s">
        <v>151</v>
      </c>
      <c r="N2149" s="3">
        <v>31.5210747</v>
      </c>
      <c r="O2149" s="3">
        <v>2.76</v>
      </c>
      <c r="P2149" t="s">
        <v>37</v>
      </c>
      <c r="Q2149" s="3">
        <f t="shared" si="66"/>
        <v>0</v>
      </c>
      <c r="R2149" s="3">
        <f t="shared" si="67"/>
        <v>2</v>
      </c>
      <c r="S2149" s="3">
        <f>IF(Machine_Downtime[[#This Row],[Coolant_Temperature]]&gt;18,2,0)</f>
        <v>0</v>
      </c>
      <c r="T2149" s="3">
        <f>IF(Machine_Downtime[[#This Row],[Torque]]&gt;24,2,0)</f>
        <v>2</v>
      </c>
      <c r="U2149" s="3">
        <f>Machine_Downtime[[#This Row],[torque_risk]]+Machine_Downtime[[#This Row],[temperature_risk]]+Machine_Downtime[[#This Row],[splindle_speed_risk]]+Machine_Downtime[[#This Row],[pressure_risk]]</f>
        <v>4</v>
      </c>
      <c r="V2149" s="3" t="str">
        <f>IF(Machine_Downtime[[#This Row],[risk_score]]&gt;=5,"High",IF(Machine_Downtime[[#This Row],[risk_score]]&gt;=3,"Medium","Low"))</f>
        <v>Medium</v>
      </c>
    </row>
    <row r="2150" spans="1:22" x14ac:dyDescent="0.3">
      <c r="A2150" t="s">
        <v>473</v>
      </c>
      <c r="B2150" t="s">
        <v>23</v>
      </c>
      <c r="C2150" t="s">
        <v>24</v>
      </c>
      <c r="D2150" s="3">
        <v>95.7</v>
      </c>
      <c r="E2150" s="3">
        <v>4.5681244530000003</v>
      </c>
      <c r="F2150" s="3">
        <v>6.846520591</v>
      </c>
      <c r="G2150" s="3">
        <v>10.3</v>
      </c>
      <c r="H2150" s="3">
        <v>52.6</v>
      </c>
      <c r="I2150" s="3">
        <v>36.4</v>
      </c>
      <c r="J2150" s="3">
        <v>1.375</v>
      </c>
      <c r="K2150" s="3">
        <v>28.792999999999999</v>
      </c>
      <c r="L2150" s="3">
        <v>18440</v>
      </c>
      <c r="M2150" s="3" t="s">
        <v>75</v>
      </c>
      <c r="N2150" s="3">
        <v>14.202889730000001</v>
      </c>
      <c r="O2150" s="3">
        <v>2.4</v>
      </c>
      <c r="P2150" t="s">
        <v>21</v>
      </c>
      <c r="Q2150" s="3">
        <f t="shared" si="66"/>
        <v>0</v>
      </c>
      <c r="R2150" s="3">
        <f t="shared" si="67"/>
        <v>2</v>
      </c>
      <c r="S2150" s="3">
        <f>IF(Machine_Downtime[[#This Row],[Coolant_Temperature]]&gt;18,2,0)</f>
        <v>0</v>
      </c>
      <c r="T2150" s="3">
        <f>IF(Machine_Downtime[[#This Row],[Torque]]&gt;24,2,0)</f>
        <v>0</v>
      </c>
      <c r="U2150" s="3">
        <f>Machine_Downtime[[#This Row],[torque_risk]]+Machine_Downtime[[#This Row],[temperature_risk]]+Machine_Downtime[[#This Row],[splindle_speed_risk]]+Machine_Downtime[[#This Row],[pressure_risk]]</f>
        <v>2</v>
      </c>
      <c r="V2150" s="3" t="str">
        <f>IF(Machine_Downtime[[#This Row],[risk_score]]&gt;=5,"High",IF(Machine_Downtime[[#This Row],[risk_score]]&gt;=3,"Medium","Low"))</f>
        <v>Low</v>
      </c>
    </row>
    <row r="2151" spans="1:22" x14ac:dyDescent="0.3">
      <c r="A2151" t="s">
        <v>473</v>
      </c>
      <c r="B2151" t="s">
        <v>17</v>
      </c>
      <c r="C2151" t="s">
        <v>18</v>
      </c>
      <c r="D2151" s="3">
        <v>123.41619679999999</v>
      </c>
      <c r="E2151" s="3">
        <v>5.1600590139999998</v>
      </c>
      <c r="F2151" s="3">
        <v>7.4144391760000001</v>
      </c>
      <c r="G2151" s="3">
        <v>10.6</v>
      </c>
      <c r="H2151" s="3">
        <v>44.5</v>
      </c>
      <c r="I2151" s="3" t="s">
        <v>74</v>
      </c>
      <c r="J2151" s="3">
        <v>0.52100000000000002</v>
      </c>
      <c r="K2151" s="3">
        <v>28.393000000000001</v>
      </c>
      <c r="L2151" s="3">
        <v>14152</v>
      </c>
      <c r="M2151" s="3" t="s">
        <v>26</v>
      </c>
      <c r="N2151" s="3">
        <v>23.007325300000002</v>
      </c>
      <c r="O2151" s="3">
        <v>2.68</v>
      </c>
      <c r="P2151" t="s">
        <v>37</v>
      </c>
      <c r="Q2151" s="3">
        <f t="shared" si="66"/>
        <v>0</v>
      </c>
      <c r="R2151" s="3">
        <f t="shared" si="67"/>
        <v>0</v>
      </c>
      <c r="S2151" s="3">
        <f>IF(Machine_Downtime[[#This Row],[Coolant_Temperature]]&gt;18,2,0)</f>
        <v>0</v>
      </c>
      <c r="T2151" s="3">
        <f>IF(Machine_Downtime[[#This Row],[Torque]]&gt;24,2,0)</f>
        <v>0</v>
      </c>
      <c r="U2151" s="3">
        <f>Machine_Downtime[[#This Row],[torque_risk]]+Machine_Downtime[[#This Row],[temperature_risk]]+Machine_Downtime[[#This Row],[splindle_speed_risk]]+Machine_Downtime[[#This Row],[pressure_risk]]</f>
        <v>0</v>
      </c>
      <c r="V2151" s="3" t="str">
        <f>IF(Machine_Downtime[[#This Row],[risk_score]]&gt;=5,"High",IF(Machine_Downtime[[#This Row],[risk_score]]&gt;=3,"Medium","Low"))</f>
        <v>Low</v>
      </c>
    </row>
    <row r="2152" spans="1:22" x14ac:dyDescent="0.3">
      <c r="A2152" t="s">
        <v>473</v>
      </c>
      <c r="B2152" t="s">
        <v>23</v>
      </c>
      <c r="C2152" t="s">
        <v>24</v>
      </c>
      <c r="D2152" s="3">
        <v>54.12</v>
      </c>
      <c r="E2152" s="3">
        <v>5.9183573369999998</v>
      </c>
      <c r="F2152" s="3">
        <v>6.4208229780000003</v>
      </c>
      <c r="G2152" s="3">
        <v>24.4</v>
      </c>
      <c r="H2152" s="3">
        <v>45.9</v>
      </c>
      <c r="I2152" s="3">
        <v>35.9</v>
      </c>
      <c r="J2152" s="3">
        <v>1.181</v>
      </c>
      <c r="K2152" s="3">
        <v>16.905000000000001</v>
      </c>
      <c r="L2152" s="3">
        <v>20504</v>
      </c>
      <c r="M2152" s="3" t="s">
        <v>200</v>
      </c>
      <c r="N2152" s="3">
        <v>25.88667173</v>
      </c>
      <c r="O2152" s="3">
        <v>3.91</v>
      </c>
      <c r="P2152" t="s">
        <v>21</v>
      </c>
      <c r="Q2152" s="3">
        <f t="shared" si="66"/>
        <v>2</v>
      </c>
      <c r="R2152" s="3">
        <f t="shared" si="67"/>
        <v>0</v>
      </c>
      <c r="S2152" s="3">
        <f>IF(Machine_Downtime[[#This Row],[Coolant_Temperature]]&gt;18,2,0)</f>
        <v>2</v>
      </c>
      <c r="T2152" s="3">
        <f>IF(Machine_Downtime[[#This Row],[Torque]]&gt;24,2,0)</f>
        <v>2</v>
      </c>
      <c r="U2152" s="3">
        <f>Machine_Downtime[[#This Row],[torque_risk]]+Machine_Downtime[[#This Row],[temperature_risk]]+Machine_Downtime[[#This Row],[splindle_speed_risk]]+Machine_Downtime[[#This Row],[pressure_risk]]</f>
        <v>6</v>
      </c>
      <c r="V2152" s="3" t="str">
        <f>IF(Machine_Downtime[[#This Row],[risk_score]]&gt;=5,"High",IF(Machine_Downtime[[#This Row],[risk_score]]&gt;=3,"Medium","Low"))</f>
        <v>High</v>
      </c>
    </row>
    <row r="2153" spans="1:22" x14ac:dyDescent="0.3">
      <c r="A2153" t="s">
        <v>473</v>
      </c>
      <c r="B2153" t="s">
        <v>28</v>
      </c>
      <c r="C2153" t="s">
        <v>29</v>
      </c>
      <c r="D2153" s="3">
        <v>137.46727150000001</v>
      </c>
      <c r="E2153" s="3">
        <v>5.160262479</v>
      </c>
      <c r="F2153" s="3">
        <v>6.9106490530000002</v>
      </c>
      <c r="G2153" s="3">
        <v>6.8</v>
      </c>
      <c r="H2153" s="3">
        <v>51.8</v>
      </c>
      <c r="I2153" s="3">
        <v>38.200000000000003</v>
      </c>
      <c r="J2153" s="3">
        <v>1.4570000000000001</v>
      </c>
      <c r="K2153" s="3">
        <v>15.614000000000001</v>
      </c>
      <c r="L2153" s="3">
        <v>17726</v>
      </c>
      <c r="M2153" s="3" t="s">
        <v>108</v>
      </c>
      <c r="N2153" s="3">
        <v>23.006216569999999</v>
      </c>
      <c r="O2153" s="3">
        <v>2.91</v>
      </c>
      <c r="P2153" t="s">
        <v>37</v>
      </c>
      <c r="Q2153" s="3">
        <f t="shared" si="66"/>
        <v>0</v>
      </c>
      <c r="R2153" s="3">
        <f t="shared" si="67"/>
        <v>2</v>
      </c>
      <c r="S2153" s="3">
        <f>IF(Machine_Downtime[[#This Row],[Coolant_Temperature]]&gt;18,2,0)</f>
        <v>0</v>
      </c>
      <c r="T2153" s="3">
        <f>IF(Machine_Downtime[[#This Row],[Torque]]&gt;24,2,0)</f>
        <v>0</v>
      </c>
      <c r="U2153" s="3">
        <f>Machine_Downtime[[#This Row],[torque_risk]]+Machine_Downtime[[#This Row],[temperature_risk]]+Machine_Downtime[[#This Row],[splindle_speed_risk]]+Machine_Downtime[[#This Row],[pressure_risk]]</f>
        <v>2</v>
      </c>
      <c r="V2153" s="3" t="str">
        <f>IF(Machine_Downtime[[#This Row],[risk_score]]&gt;=5,"High",IF(Machine_Downtime[[#This Row],[risk_score]]&gt;=3,"Medium","Low"))</f>
        <v>Low</v>
      </c>
    </row>
    <row r="2154" spans="1:22" x14ac:dyDescent="0.3">
      <c r="A2154" t="s">
        <v>473</v>
      </c>
      <c r="B2154" t="s">
        <v>23</v>
      </c>
      <c r="C2154" t="s">
        <v>24</v>
      </c>
      <c r="D2154" s="3">
        <v>103.4698004</v>
      </c>
      <c r="E2154" s="3">
        <v>5.1606436550000003</v>
      </c>
      <c r="F2154" s="3">
        <v>6.3053178919999997</v>
      </c>
      <c r="G2154" s="3">
        <v>21.8</v>
      </c>
      <c r="H2154" s="3">
        <v>39.799999999999997</v>
      </c>
      <c r="I2154" s="3">
        <v>32.6</v>
      </c>
      <c r="J2154" s="3">
        <v>1.2529999999999999</v>
      </c>
      <c r="K2154" s="3">
        <v>28.013000000000002</v>
      </c>
      <c r="L2154" s="3">
        <v>20763</v>
      </c>
      <c r="M2154" s="3" t="s">
        <v>209</v>
      </c>
      <c r="N2154" s="3">
        <v>22.992920099999999</v>
      </c>
      <c r="O2154" s="3">
        <v>2.73</v>
      </c>
      <c r="P2154" t="s">
        <v>37</v>
      </c>
      <c r="Q2154" s="3">
        <f t="shared" si="66"/>
        <v>0</v>
      </c>
      <c r="R2154" s="3">
        <f t="shared" si="67"/>
        <v>0</v>
      </c>
      <c r="S2154" s="3">
        <f>IF(Machine_Downtime[[#This Row],[Coolant_Temperature]]&gt;18,2,0)</f>
        <v>2</v>
      </c>
      <c r="T2154" s="3">
        <f>IF(Machine_Downtime[[#This Row],[Torque]]&gt;24,2,0)</f>
        <v>0</v>
      </c>
      <c r="U2154" s="3">
        <f>Machine_Downtime[[#This Row],[torque_risk]]+Machine_Downtime[[#This Row],[temperature_risk]]+Machine_Downtime[[#This Row],[splindle_speed_risk]]+Machine_Downtime[[#This Row],[pressure_risk]]</f>
        <v>2</v>
      </c>
      <c r="V2154" s="3" t="str">
        <f>IF(Machine_Downtime[[#This Row],[risk_score]]&gt;=5,"High",IF(Machine_Downtime[[#This Row],[risk_score]]&gt;=3,"Medium","Low"))</f>
        <v>Low</v>
      </c>
    </row>
    <row r="2155" spans="1:22" x14ac:dyDescent="0.3">
      <c r="A2155" t="s">
        <v>473</v>
      </c>
      <c r="B2155" t="s">
        <v>23</v>
      </c>
      <c r="C2155" t="s">
        <v>24</v>
      </c>
      <c r="D2155" s="3">
        <v>69.06</v>
      </c>
      <c r="E2155" s="3">
        <v>4.5679393480000003</v>
      </c>
      <c r="F2155" s="3">
        <v>7.3721489739999999</v>
      </c>
      <c r="G2155" s="3">
        <v>24.4</v>
      </c>
      <c r="H2155" s="3">
        <v>48.3</v>
      </c>
      <c r="I2155" s="3">
        <v>38.4</v>
      </c>
      <c r="J2155" s="3">
        <v>0.71</v>
      </c>
      <c r="K2155" s="3">
        <v>27.864999999999998</v>
      </c>
      <c r="L2155" s="3">
        <v>23432</v>
      </c>
      <c r="M2155" s="3" t="s">
        <v>34</v>
      </c>
      <c r="N2155" s="3">
        <v>16.964105069999999</v>
      </c>
      <c r="O2155" s="3">
        <v>2.4900000000000002</v>
      </c>
      <c r="P2155" t="s">
        <v>21</v>
      </c>
      <c r="Q2155" s="3">
        <f t="shared" si="66"/>
        <v>2</v>
      </c>
      <c r="R2155" s="3">
        <f t="shared" si="67"/>
        <v>2</v>
      </c>
      <c r="S2155" s="3">
        <f>IF(Machine_Downtime[[#This Row],[Coolant_Temperature]]&gt;18,2,0)</f>
        <v>2</v>
      </c>
      <c r="T2155" s="3">
        <f>IF(Machine_Downtime[[#This Row],[Torque]]&gt;24,2,0)</f>
        <v>0</v>
      </c>
      <c r="U2155" s="3">
        <f>Machine_Downtime[[#This Row],[torque_risk]]+Machine_Downtime[[#This Row],[temperature_risk]]+Machine_Downtime[[#This Row],[splindle_speed_risk]]+Machine_Downtime[[#This Row],[pressure_risk]]</f>
        <v>6</v>
      </c>
      <c r="V2155" s="3" t="str">
        <f>IF(Machine_Downtime[[#This Row],[risk_score]]&gt;=5,"High",IF(Machine_Downtime[[#This Row],[risk_score]]&gt;=3,"Medium","Low"))</f>
        <v>High</v>
      </c>
    </row>
    <row r="2156" spans="1:22" x14ac:dyDescent="0.3">
      <c r="A2156" t="s">
        <v>474</v>
      </c>
      <c r="B2156" t="s">
        <v>23</v>
      </c>
      <c r="C2156" t="s">
        <v>24</v>
      </c>
      <c r="D2156" s="3">
        <v>67.11</v>
      </c>
      <c r="E2156" s="3">
        <v>4.7126738780000004</v>
      </c>
      <c r="F2156" s="3">
        <v>6.6014778600000001</v>
      </c>
      <c r="G2156" s="3">
        <v>20.6</v>
      </c>
      <c r="H2156" s="3">
        <v>45.1</v>
      </c>
      <c r="I2156" s="3">
        <v>32.4</v>
      </c>
      <c r="J2156" s="3">
        <v>0.61</v>
      </c>
      <c r="K2156" s="3">
        <v>30.446999999999999</v>
      </c>
      <c r="L2156" s="3">
        <v>21951</v>
      </c>
      <c r="M2156" s="3" t="s">
        <v>140</v>
      </c>
      <c r="N2156" s="3">
        <v>25.074951420000001</v>
      </c>
      <c r="O2156" s="3">
        <v>3.58</v>
      </c>
      <c r="P2156" t="s">
        <v>21</v>
      </c>
      <c r="Q2156" s="3">
        <f t="shared" si="66"/>
        <v>2</v>
      </c>
      <c r="R2156" s="3">
        <f t="shared" si="67"/>
        <v>2</v>
      </c>
      <c r="S2156" s="3">
        <f>IF(Machine_Downtime[[#This Row],[Coolant_Temperature]]&gt;18,2,0)</f>
        <v>2</v>
      </c>
      <c r="T2156" s="3">
        <f>IF(Machine_Downtime[[#This Row],[Torque]]&gt;24,2,0)</f>
        <v>2</v>
      </c>
      <c r="U2156" s="3">
        <f>Machine_Downtime[[#This Row],[torque_risk]]+Machine_Downtime[[#This Row],[temperature_risk]]+Machine_Downtime[[#This Row],[splindle_speed_risk]]+Machine_Downtime[[#This Row],[pressure_risk]]</f>
        <v>8</v>
      </c>
      <c r="V2156" s="3" t="str">
        <f>IF(Machine_Downtime[[#This Row],[risk_score]]&gt;=5,"High",IF(Machine_Downtime[[#This Row],[risk_score]]&gt;=3,"Medium","Low"))</f>
        <v>High</v>
      </c>
    </row>
    <row r="2157" spans="1:22" x14ac:dyDescent="0.3">
      <c r="A2157" t="s">
        <v>474</v>
      </c>
      <c r="B2157" t="s">
        <v>23</v>
      </c>
      <c r="C2157" t="s">
        <v>24</v>
      </c>
      <c r="D2157" s="3">
        <v>139.34</v>
      </c>
      <c r="E2157" s="3">
        <v>4.7430321529999997</v>
      </c>
      <c r="F2157" s="3">
        <v>7.2047394149999997</v>
      </c>
      <c r="G2157" s="3">
        <v>25.6</v>
      </c>
      <c r="H2157" s="3">
        <v>45.8</v>
      </c>
      <c r="I2157" s="3">
        <v>33.299999999999997</v>
      </c>
      <c r="J2157" s="3">
        <v>0.316</v>
      </c>
      <c r="K2157" s="3">
        <v>20.271999999999998</v>
      </c>
      <c r="L2157" s="3">
        <v>26605</v>
      </c>
      <c r="M2157" s="3" t="s">
        <v>159</v>
      </c>
      <c r="N2157" s="3">
        <v>24.94002717</v>
      </c>
      <c r="O2157" s="3">
        <v>3.91</v>
      </c>
      <c r="P2157" t="s">
        <v>21</v>
      </c>
      <c r="Q2157" s="3">
        <f t="shared" si="66"/>
        <v>0</v>
      </c>
      <c r="R2157" s="3">
        <f t="shared" si="67"/>
        <v>2</v>
      </c>
      <c r="S2157" s="3">
        <f>IF(Machine_Downtime[[#This Row],[Coolant_Temperature]]&gt;18,2,0)</f>
        <v>2</v>
      </c>
      <c r="T2157" s="3">
        <f>IF(Machine_Downtime[[#This Row],[Torque]]&gt;24,2,0)</f>
        <v>2</v>
      </c>
      <c r="U2157" s="3">
        <f>Machine_Downtime[[#This Row],[torque_risk]]+Machine_Downtime[[#This Row],[temperature_risk]]+Machine_Downtime[[#This Row],[splindle_speed_risk]]+Machine_Downtime[[#This Row],[pressure_risk]]</f>
        <v>6</v>
      </c>
      <c r="V2157" s="3" t="str">
        <f>IF(Machine_Downtime[[#This Row],[risk_score]]&gt;=5,"High",IF(Machine_Downtime[[#This Row],[risk_score]]&gt;=3,"Medium","Low"))</f>
        <v>High</v>
      </c>
    </row>
    <row r="2158" spans="1:22" x14ac:dyDescent="0.3">
      <c r="A2158" t="s">
        <v>474</v>
      </c>
      <c r="B2158" t="s">
        <v>17</v>
      </c>
      <c r="C2158" t="s">
        <v>18</v>
      </c>
      <c r="D2158" s="3">
        <v>98.7</v>
      </c>
      <c r="E2158" s="3">
        <v>4.7414572860000002</v>
      </c>
      <c r="F2158" s="3">
        <v>6.9165959719999996</v>
      </c>
      <c r="G2158" s="3">
        <v>10.6</v>
      </c>
      <c r="H2158" s="3">
        <v>47.6</v>
      </c>
      <c r="I2158" s="3">
        <v>34.700000000000003</v>
      </c>
      <c r="J2158" s="3">
        <v>0.73199999999999998</v>
      </c>
      <c r="K2158" s="3">
        <v>22.271000000000001</v>
      </c>
      <c r="L2158" s="3">
        <v>19140</v>
      </c>
      <c r="M2158" s="3" t="s">
        <v>200</v>
      </c>
      <c r="N2158" s="3">
        <v>15.119739300000001</v>
      </c>
      <c r="O2158" s="3">
        <v>2.86</v>
      </c>
      <c r="P2158" t="s">
        <v>21</v>
      </c>
      <c r="Q2158" s="3">
        <f t="shared" si="66"/>
        <v>0</v>
      </c>
      <c r="R2158" s="3">
        <f t="shared" si="67"/>
        <v>2</v>
      </c>
      <c r="S2158" s="3">
        <f>IF(Machine_Downtime[[#This Row],[Coolant_Temperature]]&gt;18,2,0)</f>
        <v>0</v>
      </c>
      <c r="T2158" s="3">
        <f>IF(Machine_Downtime[[#This Row],[Torque]]&gt;24,2,0)</f>
        <v>0</v>
      </c>
      <c r="U2158" s="3">
        <f>Machine_Downtime[[#This Row],[torque_risk]]+Machine_Downtime[[#This Row],[temperature_risk]]+Machine_Downtime[[#This Row],[splindle_speed_risk]]+Machine_Downtime[[#This Row],[pressure_risk]]</f>
        <v>2</v>
      </c>
      <c r="V2158" s="3" t="str">
        <f>IF(Machine_Downtime[[#This Row],[risk_score]]&gt;=5,"High",IF(Machine_Downtime[[#This Row],[risk_score]]&gt;=3,"Medium","Low"))</f>
        <v>Low</v>
      </c>
    </row>
    <row r="2159" spans="1:22" x14ac:dyDescent="0.3">
      <c r="A2159" t="s">
        <v>474</v>
      </c>
      <c r="B2159" t="s">
        <v>28</v>
      </c>
      <c r="C2159" t="s">
        <v>29</v>
      </c>
      <c r="D2159" s="3">
        <v>90.81</v>
      </c>
      <c r="E2159" s="3">
        <v>4.7306228499999996</v>
      </c>
      <c r="F2159" s="3">
        <v>6.2671462340000001</v>
      </c>
      <c r="G2159" s="3">
        <v>24.1</v>
      </c>
      <c r="H2159" s="3">
        <v>37.6</v>
      </c>
      <c r="I2159" s="3" t="s">
        <v>109</v>
      </c>
      <c r="J2159" s="3">
        <v>0.90400000000000003</v>
      </c>
      <c r="K2159" s="3">
        <v>22.074000000000002</v>
      </c>
      <c r="L2159" s="3">
        <v>17919</v>
      </c>
      <c r="M2159" s="3" t="s">
        <v>292</v>
      </c>
      <c r="N2159" s="3">
        <v>24.998795619999999</v>
      </c>
      <c r="O2159" s="3">
        <v>3.59</v>
      </c>
      <c r="P2159" t="s">
        <v>21</v>
      </c>
      <c r="Q2159" s="3">
        <f t="shared" si="66"/>
        <v>0</v>
      </c>
      <c r="R2159" s="3">
        <f t="shared" si="67"/>
        <v>0</v>
      </c>
      <c r="S2159" s="3">
        <f>IF(Machine_Downtime[[#This Row],[Coolant_Temperature]]&gt;18,2,0)</f>
        <v>2</v>
      </c>
      <c r="T2159" s="3">
        <f>IF(Machine_Downtime[[#This Row],[Torque]]&gt;24,2,0)</f>
        <v>2</v>
      </c>
      <c r="U2159" s="3">
        <f>Machine_Downtime[[#This Row],[torque_risk]]+Machine_Downtime[[#This Row],[temperature_risk]]+Machine_Downtime[[#This Row],[splindle_speed_risk]]+Machine_Downtime[[#This Row],[pressure_risk]]</f>
        <v>4</v>
      </c>
      <c r="V2159" s="3" t="str">
        <f>IF(Machine_Downtime[[#This Row],[risk_score]]&gt;=5,"High",IF(Machine_Downtime[[#This Row],[risk_score]]&gt;=3,"Medium","Low"))</f>
        <v>Medium</v>
      </c>
    </row>
    <row r="2160" spans="1:22" x14ac:dyDescent="0.3">
      <c r="A2160" t="s">
        <v>474</v>
      </c>
      <c r="B2160" t="s">
        <v>23</v>
      </c>
      <c r="C2160" t="s">
        <v>24</v>
      </c>
      <c r="D2160" s="3">
        <v>91.36</v>
      </c>
      <c r="E2160" s="3">
        <v>4.7124852080000004</v>
      </c>
      <c r="F2160" s="3">
        <v>7.0362608409999998</v>
      </c>
      <c r="G2160" s="3">
        <v>7.2</v>
      </c>
      <c r="H2160" s="3">
        <v>47.4</v>
      </c>
      <c r="I2160" s="3">
        <v>26.2</v>
      </c>
      <c r="J2160" s="3">
        <v>0.82199999999999995</v>
      </c>
      <c r="K2160" s="3">
        <v>20.933</v>
      </c>
      <c r="L2160" s="3">
        <v>27613</v>
      </c>
      <c r="M2160" s="3" t="s">
        <v>168</v>
      </c>
      <c r="N2160" s="3">
        <v>14.202889730000001</v>
      </c>
      <c r="O2160" s="3">
        <v>2.46</v>
      </c>
      <c r="P2160" t="s">
        <v>21</v>
      </c>
      <c r="Q2160" s="3">
        <f t="shared" si="66"/>
        <v>0</v>
      </c>
      <c r="R2160" s="3">
        <f t="shared" si="67"/>
        <v>0</v>
      </c>
      <c r="S2160" s="3">
        <f>IF(Machine_Downtime[[#This Row],[Coolant_Temperature]]&gt;18,2,0)</f>
        <v>0</v>
      </c>
      <c r="T2160" s="3">
        <f>IF(Machine_Downtime[[#This Row],[Torque]]&gt;24,2,0)</f>
        <v>0</v>
      </c>
      <c r="U2160" s="3">
        <f>Machine_Downtime[[#This Row],[torque_risk]]+Machine_Downtime[[#This Row],[temperature_risk]]+Machine_Downtime[[#This Row],[splindle_speed_risk]]+Machine_Downtime[[#This Row],[pressure_risk]]</f>
        <v>0</v>
      </c>
      <c r="V2160" s="3" t="str">
        <f>IF(Machine_Downtime[[#This Row],[risk_score]]&gt;=5,"High",IF(Machine_Downtime[[#This Row],[risk_score]]&gt;=3,"Medium","Low"))</f>
        <v>Low</v>
      </c>
    </row>
    <row r="2161" spans="1:22" x14ac:dyDescent="0.3">
      <c r="A2161" t="s">
        <v>474</v>
      </c>
      <c r="B2161" t="s">
        <v>17</v>
      </c>
      <c r="C2161" t="s">
        <v>18</v>
      </c>
      <c r="D2161" s="3">
        <v>80.27</v>
      </c>
      <c r="E2161" s="3">
        <v>4.74546037</v>
      </c>
      <c r="F2161" s="3">
        <v>6.7571982100000003</v>
      </c>
      <c r="G2161" s="3">
        <v>20.6</v>
      </c>
      <c r="H2161" s="3">
        <v>55.8</v>
      </c>
      <c r="I2161" s="3">
        <v>34.9</v>
      </c>
      <c r="J2161" s="3">
        <v>1.0189999999999999</v>
      </c>
      <c r="K2161" s="3">
        <v>33.935000000000002</v>
      </c>
      <c r="L2161" s="3">
        <v>21951</v>
      </c>
      <c r="M2161" s="3" t="s">
        <v>42</v>
      </c>
      <c r="N2161" s="3">
        <v>17.899311019999999</v>
      </c>
      <c r="O2161" s="3">
        <v>2.5499999999999998</v>
      </c>
      <c r="P2161" t="s">
        <v>21</v>
      </c>
      <c r="Q2161" s="3">
        <f t="shared" si="66"/>
        <v>2</v>
      </c>
      <c r="R2161" s="3">
        <f t="shared" si="67"/>
        <v>2</v>
      </c>
      <c r="S2161" s="3">
        <f>IF(Machine_Downtime[[#This Row],[Coolant_Temperature]]&gt;18,2,0)</f>
        <v>2</v>
      </c>
      <c r="T2161" s="3">
        <f>IF(Machine_Downtime[[#This Row],[Torque]]&gt;24,2,0)</f>
        <v>0</v>
      </c>
      <c r="U2161" s="3">
        <f>Machine_Downtime[[#This Row],[torque_risk]]+Machine_Downtime[[#This Row],[temperature_risk]]+Machine_Downtime[[#This Row],[splindle_speed_risk]]+Machine_Downtime[[#This Row],[pressure_risk]]</f>
        <v>6</v>
      </c>
      <c r="V2161" s="3" t="str">
        <f>IF(Machine_Downtime[[#This Row],[risk_score]]&gt;=5,"High",IF(Machine_Downtime[[#This Row],[risk_score]]&gt;=3,"Medium","Low"))</f>
        <v>High</v>
      </c>
    </row>
    <row r="2162" spans="1:22" x14ac:dyDescent="0.3">
      <c r="A2162" t="s">
        <v>474</v>
      </c>
      <c r="B2162" t="s">
        <v>23</v>
      </c>
      <c r="C2162" t="s">
        <v>24</v>
      </c>
      <c r="D2162" s="3">
        <v>145.97999999999999</v>
      </c>
      <c r="E2162" s="3">
        <v>4.7431478949999999</v>
      </c>
      <c r="F2162" s="3">
        <v>5.9115399560000004</v>
      </c>
      <c r="G2162" s="3" t="s">
        <v>50</v>
      </c>
      <c r="H2162" s="3">
        <v>41.4</v>
      </c>
      <c r="I2162" s="3">
        <v>38.1</v>
      </c>
      <c r="J2162" s="3">
        <v>0.83699999999999997</v>
      </c>
      <c r="K2162" s="3">
        <v>24.247</v>
      </c>
      <c r="L2162" s="3">
        <v>21951</v>
      </c>
      <c r="M2162" s="3" t="s">
        <v>59</v>
      </c>
      <c r="N2162" s="3">
        <v>24.93872434</v>
      </c>
      <c r="O2162" s="3">
        <v>2.8</v>
      </c>
      <c r="P2162" t="s">
        <v>21</v>
      </c>
      <c r="Q2162" s="3">
        <f t="shared" si="66"/>
        <v>0</v>
      </c>
      <c r="R2162" s="3">
        <f t="shared" si="67"/>
        <v>2</v>
      </c>
      <c r="S2162" s="3">
        <f>IF(Machine_Downtime[[#This Row],[Coolant_Temperature]]&gt;18,2,0)</f>
        <v>2</v>
      </c>
      <c r="T2162" s="3">
        <f>IF(Machine_Downtime[[#This Row],[Torque]]&gt;24,2,0)</f>
        <v>2</v>
      </c>
      <c r="U2162" s="3">
        <f>Machine_Downtime[[#This Row],[torque_risk]]+Machine_Downtime[[#This Row],[temperature_risk]]+Machine_Downtime[[#This Row],[splindle_speed_risk]]+Machine_Downtime[[#This Row],[pressure_risk]]</f>
        <v>6</v>
      </c>
      <c r="V2162" s="3" t="str">
        <f>IF(Machine_Downtime[[#This Row],[risk_score]]&gt;=5,"High",IF(Machine_Downtime[[#This Row],[risk_score]]&gt;=3,"Medium","Low"))</f>
        <v>High</v>
      </c>
    </row>
    <row r="2163" spans="1:22" x14ac:dyDescent="0.3">
      <c r="A2163" t="s">
        <v>474</v>
      </c>
      <c r="B2163" t="s">
        <v>28</v>
      </c>
      <c r="C2163" t="s">
        <v>29</v>
      </c>
      <c r="D2163" s="3">
        <v>61.25</v>
      </c>
      <c r="E2163" s="3">
        <v>4.712001807</v>
      </c>
      <c r="F2163" s="3">
        <v>6.048713201</v>
      </c>
      <c r="G2163" s="3">
        <v>15.4</v>
      </c>
      <c r="H2163" s="3">
        <v>42.5</v>
      </c>
      <c r="I2163" s="3">
        <v>35.200000000000003</v>
      </c>
      <c r="J2163" s="3">
        <v>1.4850000000000001</v>
      </c>
      <c r="K2163" s="3">
        <v>20.876000000000001</v>
      </c>
      <c r="L2163" s="3">
        <v>20504</v>
      </c>
      <c r="M2163" s="3" t="s">
        <v>65</v>
      </c>
      <c r="N2163" s="3">
        <v>16.964105069999999</v>
      </c>
      <c r="O2163" s="3">
        <v>2.56</v>
      </c>
      <c r="P2163" t="s">
        <v>21</v>
      </c>
      <c r="Q2163" s="3">
        <f t="shared" si="66"/>
        <v>2</v>
      </c>
      <c r="R2163" s="3">
        <f t="shared" si="67"/>
        <v>2</v>
      </c>
      <c r="S2163" s="3">
        <f>IF(Machine_Downtime[[#This Row],[Coolant_Temperature]]&gt;18,2,0)</f>
        <v>0</v>
      </c>
      <c r="T2163" s="3">
        <f>IF(Machine_Downtime[[#This Row],[Torque]]&gt;24,2,0)</f>
        <v>0</v>
      </c>
      <c r="U2163" s="3">
        <f>Machine_Downtime[[#This Row],[torque_risk]]+Machine_Downtime[[#This Row],[temperature_risk]]+Machine_Downtime[[#This Row],[splindle_speed_risk]]+Machine_Downtime[[#This Row],[pressure_risk]]</f>
        <v>4</v>
      </c>
      <c r="V2163" s="3" t="str">
        <f>IF(Machine_Downtime[[#This Row],[risk_score]]&gt;=5,"High",IF(Machine_Downtime[[#This Row],[risk_score]]&gt;=3,"Medium","Low"))</f>
        <v>Medium</v>
      </c>
    </row>
    <row r="2164" spans="1:22" x14ac:dyDescent="0.3">
      <c r="A2164" t="s">
        <v>474</v>
      </c>
      <c r="B2164" t="s">
        <v>17</v>
      </c>
      <c r="C2164" t="s">
        <v>18</v>
      </c>
      <c r="D2164" s="3">
        <v>63.24</v>
      </c>
      <c r="E2164" s="3">
        <v>4.744217184</v>
      </c>
      <c r="F2164" s="3">
        <v>6.7167429609999996</v>
      </c>
      <c r="G2164" s="3">
        <v>15.3</v>
      </c>
      <c r="H2164" s="3" t="s">
        <v>128</v>
      </c>
      <c r="I2164" s="3">
        <v>35.700000000000003</v>
      </c>
      <c r="J2164" s="3">
        <v>0.3</v>
      </c>
      <c r="K2164" s="3">
        <v>32.235999999999997</v>
      </c>
      <c r="L2164" s="3">
        <v>26605</v>
      </c>
      <c r="M2164" s="3" t="s">
        <v>112</v>
      </c>
      <c r="N2164" s="3">
        <v>15.119739300000001</v>
      </c>
      <c r="O2164" s="3">
        <v>2.75</v>
      </c>
      <c r="P2164" t="s">
        <v>21</v>
      </c>
      <c r="Q2164" s="3">
        <f t="shared" si="66"/>
        <v>2</v>
      </c>
      <c r="R2164" s="3">
        <f t="shared" si="67"/>
        <v>2</v>
      </c>
      <c r="S2164" s="3">
        <f>IF(Machine_Downtime[[#This Row],[Coolant_Temperature]]&gt;18,2,0)</f>
        <v>0</v>
      </c>
      <c r="T2164" s="3">
        <f>IF(Machine_Downtime[[#This Row],[Torque]]&gt;24,2,0)</f>
        <v>0</v>
      </c>
      <c r="U2164" s="3">
        <f>Machine_Downtime[[#This Row],[torque_risk]]+Machine_Downtime[[#This Row],[temperature_risk]]+Machine_Downtime[[#This Row],[splindle_speed_risk]]+Machine_Downtime[[#This Row],[pressure_risk]]</f>
        <v>4</v>
      </c>
      <c r="V2164" s="3" t="str">
        <f>IF(Machine_Downtime[[#This Row],[risk_score]]&gt;=5,"High",IF(Machine_Downtime[[#This Row],[risk_score]]&gt;=3,"Medium","Low"))</f>
        <v>Medium</v>
      </c>
    </row>
    <row r="2165" spans="1:22" x14ac:dyDescent="0.3">
      <c r="A2165" t="s">
        <v>474</v>
      </c>
      <c r="B2165" t="s">
        <v>23</v>
      </c>
      <c r="C2165" t="s">
        <v>24</v>
      </c>
      <c r="D2165" s="3">
        <v>60.27</v>
      </c>
      <c r="E2165" s="3">
        <v>4.7294557949999998</v>
      </c>
      <c r="F2165" s="3">
        <v>6.4980378959999996</v>
      </c>
      <c r="G2165" s="3">
        <v>30.3</v>
      </c>
      <c r="H2165" s="3">
        <v>48.8</v>
      </c>
      <c r="I2165" s="3">
        <v>37.799999999999997</v>
      </c>
      <c r="J2165" s="3">
        <v>0.92800000000000005</v>
      </c>
      <c r="K2165" s="3">
        <v>31.158999999999999</v>
      </c>
      <c r="L2165" s="3">
        <v>25528</v>
      </c>
      <c r="M2165" s="3" t="s">
        <v>126</v>
      </c>
      <c r="N2165" s="3">
        <v>25.00010473</v>
      </c>
      <c r="O2165" s="3">
        <v>2.5299999999999998</v>
      </c>
      <c r="P2165" t="s">
        <v>21</v>
      </c>
      <c r="Q2165" s="3">
        <f t="shared" si="66"/>
        <v>2</v>
      </c>
      <c r="R2165" s="3">
        <f t="shared" si="67"/>
        <v>2</v>
      </c>
      <c r="S2165" s="3">
        <f>IF(Machine_Downtime[[#This Row],[Coolant_Temperature]]&gt;18,2,0)</f>
        <v>2</v>
      </c>
      <c r="T2165" s="3">
        <f>IF(Machine_Downtime[[#This Row],[Torque]]&gt;24,2,0)</f>
        <v>2</v>
      </c>
      <c r="U2165" s="3">
        <f>Machine_Downtime[[#This Row],[torque_risk]]+Machine_Downtime[[#This Row],[temperature_risk]]+Machine_Downtime[[#This Row],[splindle_speed_risk]]+Machine_Downtime[[#This Row],[pressure_risk]]</f>
        <v>8</v>
      </c>
      <c r="V2165" s="3" t="str">
        <f>IF(Machine_Downtime[[#This Row],[risk_score]]&gt;=5,"High",IF(Machine_Downtime[[#This Row],[risk_score]]&gt;=3,"Medium","Low"))</f>
        <v>High</v>
      </c>
    </row>
    <row r="2166" spans="1:22" x14ac:dyDescent="0.3">
      <c r="A2166" t="s">
        <v>474</v>
      </c>
      <c r="B2166" t="s">
        <v>23</v>
      </c>
      <c r="C2166" t="s">
        <v>24</v>
      </c>
      <c r="D2166" s="3">
        <v>90.49</v>
      </c>
      <c r="E2166" s="3">
        <v>4.744812757</v>
      </c>
      <c r="F2166" s="3">
        <v>6.2897055230000003</v>
      </c>
      <c r="G2166" s="3">
        <v>7.7</v>
      </c>
      <c r="H2166" s="3">
        <v>46.7</v>
      </c>
      <c r="I2166" s="3">
        <v>27.5</v>
      </c>
      <c r="J2166" s="3">
        <v>0.317</v>
      </c>
      <c r="K2166" s="3">
        <v>31.367999999999999</v>
      </c>
      <c r="L2166" s="3">
        <v>23432</v>
      </c>
      <c r="M2166" s="3" t="s">
        <v>42</v>
      </c>
      <c r="N2166" s="3">
        <v>24.937421650000001</v>
      </c>
      <c r="O2166" s="3">
        <v>2.64</v>
      </c>
      <c r="P2166" t="s">
        <v>21</v>
      </c>
      <c r="Q2166" s="3">
        <f t="shared" si="66"/>
        <v>0</v>
      </c>
      <c r="R2166" s="3">
        <f t="shared" si="67"/>
        <v>2</v>
      </c>
      <c r="S2166" s="3">
        <f>IF(Machine_Downtime[[#This Row],[Coolant_Temperature]]&gt;18,2,0)</f>
        <v>0</v>
      </c>
      <c r="T2166" s="3">
        <f>IF(Machine_Downtime[[#This Row],[Torque]]&gt;24,2,0)</f>
        <v>2</v>
      </c>
      <c r="U2166" s="3">
        <f>Machine_Downtime[[#This Row],[torque_risk]]+Machine_Downtime[[#This Row],[temperature_risk]]+Machine_Downtime[[#This Row],[splindle_speed_risk]]+Machine_Downtime[[#This Row],[pressure_risk]]</f>
        <v>4</v>
      </c>
      <c r="V2166" s="3" t="str">
        <f>IF(Machine_Downtime[[#This Row],[risk_score]]&gt;=5,"High",IF(Machine_Downtime[[#This Row],[risk_score]]&gt;=3,"Medium","Low"))</f>
        <v>Medium</v>
      </c>
    </row>
    <row r="2167" spans="1:22" x14ac:dyDescent="0.3">
      <c r="A2167" t="s">
        <v>474</v>
      </c>
      <c r="B2167" t="s">
        <v>17</v>
      </c>
      <c r="C2167" t="s">
        <v>18</v>
      </c>
      <c r="D2167" s="3">
        <v>83.09</v>
      </c>
      <c r="E2167" s="3">
        <v>4.7279819439999997</v>
      </c>
      <c r="F2167" s="3">
        <v>6.3882081839999998</v>
      </c>
      <c r="G2167" s="3">
        <v>8.5</v>
      </c>
      <c r="H2167" s="3" t="s">
        <v>177</v>
      </c>
      <c r="I2167" s="3">
        <v>32.700000000000003</v>
      </c>
      <c r="J2167" s="3">
        <v>1.2230000000000001</v>
      </c>
      <c r="K2167" s="3">
        <v>14.930999999999999</v>
      </c>
      <c r="L2167" s="3">
        <v>26526</v>
      </c>
      <c r="M2167" s="3" t="s">
        <v>181</v>
      </c>
      <c r="N2167" s="3">
        <v>25.009272360000001</v>
      </c>
      <c r="O2167" s="3">
        <v>2.84</v>
      </c>
      <c r="P2167" t="s">
        <v>21</v>
      </c>
      <c r="Q2167" s="3">
        <f t="shared" si="66"/>
        <v>2</v>
      </c>
      <c r="R2167" s="3">
        <f t="shared" si="67"/>
        <v>2</v>
      </c>
      <c r="S2167" s="3">
        <f>IF(Machine_Downtime[[#This Row],[Coolant_Temperature]]&gt;18,2,0)</f>
        <v>0</v>
      </c>
      <c r="T2167" s="3">
        <f>IF(Machine_Downtime[[#This Row],[Torque]]&gt;24,2,0)</f>
        <v>2</v>
      </c>
      <c r="U2167" s="3">
        <f>Machine_Downtime[[#This Row],[torque_risk]]+Machine_Downtime[[#This Row],[temperature_risk]]+Machine_Downtime[[#This Row],[splindle_speed_risk]]+Machine_Downtime[[#This Row],[pressure_risk]]</f>
        <v>6</v>
      </c>
      <c r="V2167" s="3" t="str">
        <f>IF(Machine_Downtime[[#This Row],[risk_score]]&gt;=5,"High",IF(Machine_Downtime[[#This Row],[risk_score]]&gt;=3,"Medium","Low"))</f>
        <v>High</v>
      </c>
    </row>
    <row r="2168" spans="1:22" x14ac:dyDescent="0.3">
      <c r="A2168" t="s">
        <v>474</v>
      </c>
      <c r="B2168" t="s">
        <v>17</v>
      </c>
      <c r="C2168" t="s">
        <v>18</v>
      </c>
      <c r="D2168" s="3">
        <v>94.33</v>
      </c>
      <c r="E2168" s="3">
        <v>4.7123605279999996</v>
      </c>
      <c r="F2168" s="3">
        <v>6.8432327099999997</v>
      </c>
      <c r="G2168" s="3">
        <v>28.7</v>
      </c>
      <c r="H2168" s="3">
        <v>47.1</v>
      </c>
      <c r="I2168" s="3">
        <v>37.6</v>
      </c>
      <c r="J2168" s="3">
        <v>1.095</v>
      </c>
      <c r="K2168" s="3">
        <v>37.674999999999997</v>
      </c>
      <c r="L2168" s="3">
        <v>27957</v>
      </c>
      <c r="M2168" s="3" t="s">
        <v>152</v>
      </c>
      <c r="N2168" s="3">
        <v>25.081538299999998</v>
      </c>
      <c r="O2168" s="3">
        <v>2.5099999999999998</v>
      </c>
      <c r="P2168" t="s">
        <v>21</v>
      </c>
      <c r="Q2168" s="3">
        <f t="shared" si="66"/>
        <v>0</v>
      </c>
      <c r="R2168" s="3">
        <f t="shared" si="67"/>
        <v>2</v>
      </c>
      <c r="S2168" s="3">
        <f>IF(Machine_Downtime[[#This Row],[Coolant_Temperature]]&gt;18,2,0)</f>
        <v>2</v>
      </c>
      <c r="T2168" s="3">
        <f>IF(Machine_Downtime[[#This Row],[Torque]]&gt;24,2,0)</f>
        <v>2</v>
      </c>
      <c r="U2168" s="3">
        <f>Machine_Downtime[[#This Row],[torque_risk]]+Machine_Downtime[[#This Row],[temperature_risk]]+Machine_Downtime[[#This Row],[splindle_speed_risk]]+Machine_Downtime[[#This Row],[pressure_risk]]</f>
        <v>6</v>
      </c>
      <c r="V2168" s="3" t="str">
        <f>IF(Machine_Downtime[[#This Row],[risk_score]]&gt;=5,"High",IF(Machine_Downtime[[#This Row],[risk_score]]&gt;=3,"Medium","Low"))</f>
        <v>High</v>
      </c>
    </row>
    <row r="2169" spans="1:22" x14ac:dyDescent="0.3">
      <c r="A2169" t="s">
        <v>474</v>
      </c>
      <c r="B2169" t="s">
        <v>17</v>
      </c>
      <c r="C2169" t="s">
        <v>18</v>
      </c>
      <c r="D2169" s="3">
        <v>139.40223230000001</v>
      </c>
      <c r="E2169" s="3">
        <v>5.0130243590000001</v>
      </c>
      <c r="F2169" s="3">
        <v>6.8573665159999999</v>
      </c>
      <c r="G2169" s="3">
        <v>4.5</v>
      </c>
      <c r="H2169" s="3">
        <v>55.4</v>
      </c>
      <c r="I2169" s="3">
        <v>29.6</v>
      </c>
      <c r="J2169" s="3">
        <v>0.68799999999999994</v>
      </c>
      <c r="K2169" s="3">
        <v>24.797999999999998</v>
      </c>
      <c r="L2169" s="3">
        <v>17726</v>
      </c>
      <c r="M2169" s="3" t="s">
        <v>43</v>
      </c>
      <c r="N2169" s="3">
        <v>32.370455710000002</v>
      </c>
      <c r="O2169" s="3">
        <v>1.86</v>
      </c>
      <c r="P2169" t="s">
        <v>37</v>
      </c>
      <c r="Q2169" s="3">
        <f t="shared" si="66"/>
        <v>0</v>
      </c>
      <c r="R2169" s="3">
        <f t="shared" si="67"/>
        <v>2</v>
      </c>
      <c r="S2169" s="3">
        <f>IF(Machine_Downtime[[#This Row],[Coolant_Temperature]]&gt;18,2,0)</f>
        <v>0</v>
      </c>
      <c r="T2169" s="3">
        <f>IF(Machine_Downtime[[#This Row],[Torque]]&gt;24,2,0)</f>
        <v>2</v>
      </c>
      <c r="U2169" s="3">
        <f>Machine_Downtime[[#This Row],[torque_risk]]+Machine_Downtime[[#This Row],[temperature_risk]]+Machine_Downtime[[#This Row],[splindle_speed_risk]]+Machine_Downtime[[#This Row],[pressure_risk]]</f>
        <v>4</v>
      </c>
      <c r="V2169" s="3" t="str">
        <f>IF(Machine_Downtime[[#This Row],[risk_score]]&gt;=5,"High",IF(Machine_Downtime[[#This Row],[risk_score]]&gt;=3,"Medium","Low"))</f>
        <v>Medium</v>
      </c>
    </row>
    <row r="2170" spans="1:22" x14ac:dyDescent="0.3">
      <c r="A2170" t="s">
        <v>474</v>
      </c>
      <c r="B2170" t="s">
        <v>28</v>
      </c>
      <c r="C2170" t="s">
        <v>29</v>
      </c>
      <c r="D2170" s="3">
        <v>123.9393977</v>
      </c>
      <c r="E2170" s="3">
        <v>5.0119353369999997</v>
      </c>
      <c r="F2170" s="3">
        <v>7.0456815410000004</v>
      </c>
      <c r="G2170" s="3">
        <v>9.9</v>
      </c>
      <c r="H2170" s="3">
        <v>53.2</v>
      </c>
      <c r="I2170" s="3" t="s">
        <v>25</v>
      </c>
      <c r="J2170" s="3">
        <v>1.052</v>
      </c>
      <c r="K2170" s="3">
        <v>25.13</v>
      </c>
      <c r="L2170" s="3">
        <v>20155</v>
      </c>
      <c r="M2170" s="3" t="s">
        <v>237</v>
      </c>
      <c r="N2170" s="3">
        <v>33.923365019999999</v>
      </c>
      <c r="O2170" s="3">
        <v>1.95</v>
      </c>
      <c r="P2170" t="s">
        <v>37</v>
      </c>
      <c r="Q2170" s="3">
        <f t="shared" si="66"/>
        <v>0</v>
      </c>
      <c r="R2170" s="3">
        <f t="shared" si="67"/>
        <v>0</v>
      </c>
      <c r="S2170" s="3">
        <f>IF(Machine_Downtime[[#This Row],[Coolant_Temperature]]&gt;18,2,0)</f>
        <v>0</v>
      </c>
      <c r="T2170" s="3">
        <f>IF(Machine_Downtime[[#This Row],[Torque]]&gt;24,2,0)</f>
        <v>2</v>
      </c>
      <c r="U2170" s="3">
        <f>Machine_Downtime[[#This Row],[torque_risk]]+Machine_Downtime[[#This Row],[temperature_risk]]+Machine_Downtime[[#This Row],[splindle_speed_risk]]+Machine_Downtime[[#This Row],[pressure_risk]]</f>
        <v>2</v>
      </c>
      <c r="V2170" s="3" t="str">
        <f>IF(Machine_Downtime[[#This Row],[risk_score]]&gt;=5,"High",IF(Machine_Downtime[[#This Row],[risk_score]]&gt;=3,"Medium","Low"))</f>
        <v>Low</v>
      </c>
    </row>
    <row r="2171" spans="1:22" x14ac:dyDescent="0.3">
      <c r="A2171" t="s">
        <v>474</v>
      </c>
      <c r="B2171" t="s">
        <v>28</v>
      </c>
      <c r="C2171" t="s">
        <v>29</v>
      </c>
      <c r="D2171" s="3">
        <v>161.66384840000001</v>
      </c>
      <c r="E2171" s="3">
        <v>5.0373411189999997</v>
      </c>
      <c r="F2171" s="3">
        <v>6.7403287010000001</v>
      </c>
      <c r="G2171" s="3">
        <v>20.5</v>
      </c>
      <c r="H2171" s="3" t="s">
        <v>130</v>
      </c>
      <c r="I2171" s="3">
        <v>33.799999999999997</v>
      </c>
      <c r="J2171" s="3">
        <v>1.4330000000000001</v>
      </c>
      <c r="K2171" s="3">
        <v>32.863999999999997</v>
      </c>
      <c r="L2171" s="3">
        <v>18436</v>
      </c>
      <c r="M2171" s="3" t="s">
        <v>196</v>
      </c>
      <c r="N2171" s="3">
        <v>23.590551959999999</v>
      </c>
      <c r="O2171" s="3">
        <v>2.82</v>
      </c>
      <c r="P2171" t="s">
        <v>37</v>
      </c>
      <c r="Q2171" s="3">
        <f t="shared" si="66"/>
        <v>0</v>
      </c>
      <c r="R2171" s="3">
        <f t="shared" si="67"/>
        <v>2</v>
      </c>
      <c r="S2171" s="3">
        <f>IF(Machine_Downtime[[#This Row],[Coolant_Temperature]]&gt;18,2,0)</f>
        <v>2</v>
      </c>
      <c r="T2171" s="3">
        <f>IF(Machine_Downtime[[#This Row],[Torque]]&gt;24,2,0)</f>
        <v>0</v>
      </c>
      <c r="U2171" s="3">
        <f>Machine_Downtime[[#This Row],[torque_risk]]+Machine_Downtime[[#This Row],[temperature_risk]]+Machine_Downtime[[#This Row],[splindle_speed_risk]]+Machine_Downtime[[#This Row],[pressure_risk]]</f>
        <v>4</v>
      </c>
      <c r="V2171" s="3" t="str">
        <f>IF(Machine_Downtime[[#This Row],[risk_score]]&gt;=5,"High",IF(Machine_Downtime[[#This Row],[risk_score]]&gt;=3,"Medium","Low"))</f>
        <v>Medium</v>
      </c>
    </row>
    <row r="2172" spans="1:22" x14ac:dyDescent="0.3">
      <c r="A2172" t="s">
        <v>474</v>
      </c>
      <c r="B2172" t="s">
        <v>23</v>
      </c>
      <c r="C2172" t="s">
        <v>24</v>
      </c>
      <c r="D2172" s="3">
        <v>149.4390095</v>
      </c>
      <c r="E2172" s="3">
        <v>5.011583441</v>
      </c>
      <c r="F2172" s="3">
        <v>5.8577821500000002</v>
      </c>
      <c r="G2172" s="3">
        <v>9.9</v>
      </c>
      <c r="H2172" s="3">
        <v>48.7</v>
      </c>
      <c r="I2172" s="3">
        <v>35.200000000000003</v>
      </c>
      <c r="J2172" s="3">
        <v>1.377</v>
      </c>
      <c r="K2172" s="3">
        <v>6.8860000000000001</v>
      </c>
      <c r="L2172" s="3">
        <v>14152</v>
      </c>
      <c r="M2172" s="3" t="s">
        <v>232</v>
      </c>
      <c r="N2172" s="3">
        <v>35.580333660000001</v>
      </c>
      <c r="O2172" s="3">
        <v>2.02</v>
      </c>
      <c r="P2172" t="s">
        <v>37</v>
      </c>
      <c r="Q2172" s="3">
        <f t="shared" si="66"/>
        <v>0</v>
      </c>
      <c r="R2172" s="3">
        <f t="shared" si="67"/>
        <v>0</v>
      </c>
      <c r="S2172" s="3">
        <f>IF(Machine_Downtime[[#This Row],[Coolant_Temperature]]&gt;18,2,0)</f>
        <v>0</v>
      </c>
      <c r="T2172" s="3">
        <f>IF(Machine_Downtime[[#This Row],[Torque]]&gt;24,2,0)</f>
        <v>2</v>
      </c>
      <c r="U2172" s="3">
        <f>Machine_Downtime[[#This Row],[torque_risk]]+Machine_Downtime[[#This Row],[temperature_risk]]+Machine_Downtime[[#This Row],[splindle_speed_risk]]+Machine_Downtime[[#This Row],[pressure_risk]]</f>
        <v>2</v>
      </c>
      <c r="V2172" s="3" t="str">
        <f>IF(Machine_Downtime[[#This Row],[risk_score]]&gt;=5,"High",IF(Machine_Downtime[[#This Row],[risk_score]]&gt;=3,"Medium","Low"))</f>
        <v>Low</v>
      </c>
    </row>
    <row r="2173" spans="1:22" x14ac:dyDescent="0.3">
      <c r="A2173" t="s">
        <v>474</v>
      </c>
      <c r="B2173" t="s">
        <v>28</v>
      </c>
      <c r="C2173" t="s">
        <v>29</v>
      </c>
      <c r="D2173" s="3">
        <v>94.353949220000004</v>
      </c>
      <c r="E2173" s="3">
        <v>5.0151637239999998</v>
      </c>
      <c r="F2173" s="3">
        <v>5.9556123950000002</v>
      </c>
      <c r="G2173" s="3">
        <v>10.6</v>
      </c>
      <c r="H2173" s="3" t="s">
        <v>177</v>
      </c>
      <c r="I2173" s="3">
        <v>31.6</v>
      </c>
      <c r="J2173" s="3">
        <v>1.151</v>
      </c>
      <c r="K2173" s="3">
        <v>27.895</v>
      </c>
      <c r="L2173" s="3">
        <v>14152</v>
      </c>
      <c r="M2173" s="3" t="s">
        <v>168</v>
      </c>
      <c r="N2173" s="3">
        <v>35.580333660000001</v>
      </c>
      <c r="O2173" s="3">
        <v>2.68</v>
      </c>
      <c r="P2173" t="s">
        <v>37</v>
      </c>
      <c r="Q2173" s="3">
        <f t="shared" si="66"/>
        <v>0</v>
      </c>
      <c r="R2173" s="3">
        <f t="shared" si="67"/>
        <v>0</v>
      </c>
      <c r="S2173" s="3">
        <f>IF(Machine_Downtime[[#This Row],[Coolant_Temperature]]&gt;18,2,0)</f>
        <v>0</v>
      </c>
      <c r="T2173" s="3">
        <f>IF(Machine_Downtime[[#This Row],[Torque]]&gt;24,2,0)</f>
        <v>2</v>
      </c>
      <c r="U2173" s="3">
        <f>Machine_Downtime[[#This Row],[torque_risk]]+Machine_Downtime[[#This Row],[temperature_risk]]+Machine_Downtime[[#This Row],[splindle_speed_risk]]+Machine_Downtime[[#This Row],[pressure_risk]]</f>
        <v>2</v>
      </c>
      <c r="V2173" s="3" t="str">
        <f>IF(Machine_Downtime[[#This Row],[risk_score]]&gt;=5,"High",IF(Machine_Downtime[[#This Row],[risk_score]]&gt;=3,"Medium","Low"))</f>
        <v>Low</v>
      </c>
    </row>
    <row r="2174" spans="1:22" x14ac:dyDescent="0.3">
      <c r="A2174" t="s">
        <v>474</v>
      </c>
      <c r="B2174" t="s">
        <v>23</v>
      </c>
      <c r="C2174" t="s">
        <v>24</v>
      </c>
      <c r="D2174" s="3">
        <v>88.02437175</v>
      </c>
      <c r="E2174" s="3">
        <v>3.8888346930000002</v>
      </c>
      <c r="F2174" s="3">
        <v>6.7480463840000002</v>
      </c>
      <c r="G2174" s="3">
        <v>20.6</v>
      </c>
      <c r="H2174" s="3">
        <v>50.5</v>
      </c>
      <c r="I2174" s="3" t="s">
        <v>212</v>
      </c>
      <c r="J2174" s="3">
        <v>1.5</v>
      </c>
      <c r="K2174" s="3">
        <v>18.007000000000001</v>
      </c>
      <c r="L2174" s="3">
        <v>16198</v>
      </c>
      <c r="M2174" s="3" t="s">
        <v>174</v>
      </c>
      <c r="N2174" s="3">
        <v>31.5210747</v>
      </c>
      <c r="O2174" s="3">
        <v>1.88</v>
      </c>
      <c r="P2174" t="s">
        <v>37</v>
      </c>
      <c r="Q2174" s="3">
        <f t="shared" si="66"/>
        <v>2</v>
      </c>
      <c r="R2174" s="3">
        <f t="shared" si="67"/>
        <v>0</v>
      </c>
      <c r="S2174" s="3">
        <f>IF(Machine_Downtime[[#This Row],[Coolant_Temperature]]&gt;18,2,0)</f>
        <v>2</v>
      </c>
      <c r="T2174" s="3">
        <f>IF(Machine_Downtime[[#This Row],[Torque]]&gt;24,2,0)</f>
        <v>2</v>
      </c>
      <c r="U2174" s="3">
        <f>Machine_Downtime[[#This Row],[torque_risk]]+Machine_Downtime[[#This Row],[temperature_risk]]+Machine_Downtime[[#This Row],[splindle_speed_risk]]+Machine_Downtime[[#This Row],[pressure_risk]]</f>
        <v>6</v>
      </c>
      <c r="V2174" s="3" t="str">
        <f>IF(Machine_Downtime[[#This Row],[risk_score]]&gt;=5,"High",IF(Machine_Downtime[[#This Row],[risk_score]]&gt;=3,"Medium","Low"))</f>
        <v>High</v>
      </c>
    </row>
    <row r="2175" spans="1:22" x14ac:dyDescent="0.3">
      <c r="A2175" t="s">
        <v>474</v>
      </c>
      <c r="B2175" t="s">
        <v>23</v>
      </c>
      <c r="C2175" t="s">
        <v>24</v>
      </c>
      <c r="D2175" s="3">
        <v>123.9896141</v>
      </c>
      <c r="E2175" s="3">
        <v>3.8950313470000002</v>
      </c>
      <c r="F2175" s="3">
        <v>5.2838334490000003</v>
      </c>
      <c r="G2175" s="3">
        <v>20.399999999999999</v>
      </c>
      <c r="H2175" s="3">
        <v>43.6</v>
      </c>
      <c r="I2175" s="3">
        <v>37.4</v>
      </c>
      <c r="J2175" s="3">
        <v>1.4059999999999999</v>
      </c>
      <c r="K2175" s="3">
        <v>41.219000000000001</v>
      </c>
      <c r="L2175" s="3">
        <v>17726</v>
      </c>
      <c r="M2175" s="3" t="s">
        <v>95</v>
      </c>
      <c r="N2175" s="3">
        <v>23.6583577</v>
      </c>
      <c r="O2175" s="3">
        <v>1.99</v>
      </c>
      <c r="P2175" t="s">
        <v>37</v>
      </c>
      <c r="Q2175" s="3">
        <f t="shared" si="66"/>
        <v>0</v>
      </c>
      <c r="R2175" s="3">
        <f t="shared" si="67"/>
        <v>0</v>
      </c>
      <c r="S2175" s="3">
        <f>IF(Machine_Downtime[[#This Row],[Coolant_Temperature]]&gt;18,2,0)</f>
        <v>2</v>
      </c>
      <c r="T2175" s="3">
        <f>IF(Machine_Downtime[[#This Row],[Torque]]&gt;24,2,0)</f>
        <v>0</v>
      </c>
      <c r="U2175" s="3">
        <f>Machine_Downtime[[#This Row],[torque_risk]]+Machine_Downtime[[#This Row],[temperature_risk]]+Machine_Downtime[[#This Row],[splindle_speed_risk]]+Machine_Downtime[[#This Row],[pressure_risk]]</f>
        <v>2</v>
      </c>
      <c r="V2175" s="3" t="str">
        <f>IF(Machine_Downtime[[#This Row],[risk_score]]&gt;=5,"High",IF(Machine_Downtime[[#This Row],[risk_score]]&gt;=3,"Medium","Low"))</f>
        <v>Low</v>
      </c>
    </row>
    <row r="2176" spans="1:22" x14ac:dyDescent="0.3">
      <c r="A2176" t="s">
        <v>474</v>
      </c>
      <c r="B2176" t="s">
        <v>28</v>
      </c>
      <c r="C2176" t="s">
        <v>29</v>
      </c>
      <c r="D2176" s="3">
        <v>107.4305755</v>
      </c>
      <c r="E2176" s="3">
        <v>5.0154319039999997</v>
      </c>
      <c r="F2176" s="3">
        <v>6.3380613009999998</v>
      </c>
      <c r="G2176" s="3">
        <v>5.7</v>
      </c>
      <c r="H2176" s="3">
        <v>50.1</v>
      </c>
      <c r="I2176" s="3">
        <v>38.4</v>
      </c>
      <c r="J2176" s="3">
        <v>1.5129999999999999</v>
      </c>
      <c r="K2176" s="3">
        <v>18.803000000000001</v>
      </c>
      <c r="L2176" s="3">
        <v>20174</v>
      </c>
      <c r="M2176" s="3" t="s">
        <v>220</v>
      </c>
      <c r="N2176" s="3">
        <v>35.580333660000001</v>
      </c>
      <c r="O2176" s="3">
        <v>1.87</v>
      </c>
      <c r="P2176" t="s">
        <v>37</v>
      </c>
      <c r="Q2176" s="3">
        <f t="shared" si="66"/>
        <v>0</v>
      </c>
      <c r="R2176" s="3">
        <f t="shared" si="67"/>
        <v>0</v>
      </c>
      <c r="S2176" s="3">
        <f>IF(Machine_Downtime[[#This Row],[Coolant_Temperature]]&gt;18,2,0)</f>
        <v>0</v>
      </c>
      <c r="T2176" s="3">
        <f>IF(Machine_Downtime[[#This Row],[Torque]]&gt;24,2,0)</f>
        <v>2</v>
      </c>
      <c r="U2176" s="3">
        <f>Machine_Downtime[[#This Row],[torque_risk]]+Machine_Downtime[[#This Row],[temperature_risk]]+Machine_Downtime[[#This Row],[splindle_speed_risk]]+Machine_Downtime[[#This Row],[pressure_risk]]</f>
        <v>2</v>
      </c>
      <c r="V2176" s="3" t="str">
        <f>IF(Machine_Downtime[[#This Row],[risk_score]]&gt;=5,"High",IF(Machine_Downtime[[#This Row],[risk_score]]&gt;=3,"Medium","Low"))</f>
        <v>Low</v>
      </c>
    </row>
    <row r="2177" spans="1:22" x14ac:dyDescent="0.3">
      <c r="A2177" t="s">
        <v>474</v>
      </c>
      <c r="B2177" t="s">
        <v>17</v>
      </c>
      <c r="C2177" t="s">
        <v>18</v>
      </c>
      <c r="D2177" s="3">
        <v>63.76</v>
      </c>
      <c r="E2177" s="3">
        <v>4.7131598170000002</v>
      </c>
      <c r="F2177" s="3">
        <v>7.209194128</v>
      </c>
      <c r="G2177" s="3">
        <v>28.7</v>
      </c>
      <c r="H2177" s="3">
        <v>48.2</v>
      </c>
      <c r="I2177" s="3">
        <v>33.299999999999997</v>
      </c>
      <c r="J2177" s="3">
        <v>0.495</v>
      </c>
      <c r="K2177" s="3">
        <v>19.68</v>
      </c>
      <c r="L2177" s="3">
        <v>20801</v>
      </c>
      <c r="M2177" s="3" t="s">
        <v>197</v>
      </c>
      <c r="N2177" s="3">
        <v>25.07363445</v>
      </c>
      <c r="O2177" s="3">
        <v>3.58</v>
      </c>
      <c r="P2177" t="s">
        <v>21</v>
      </c>
      <c r="Q2177" s="3">
        <f t="shared" si="66"/>
        <v>2</v>
      </c>
      <c r="R2177" s="3">
        <f t="shared" si="67"/>
        <v>2</v>
      </c>
      <c r="S2177" s="3">
        <f>IF(Machine_Downtime[[#This Row],[Coolant_Temperature]]&gt;18,2,0)</f>
        <v>2</v>
      </c>
      <c r="T2177" s="3">
        <f>IF(Machine_Downtime[[#This Row],[Torque]]&gt;24,2,0)</f>
        <v>2</v>
      </c>
      <c r="U2177" s="3">
        <f>Machine_Downtime[[#This Row],[torque_risk]]+Machine_Downtime[[#This Row],[temperature_risk]]+Machine_Downtime[[#This Row],[splindle_speed_risk]]+Machine_Downtime[[#This Row],[pressure_risk]]</f>
        <v>8</v>
      </c>
      <c r="V2177" s="3" t="str">
        <f>IF(Machine_Downtime[[#This Row],[risk_score]]&gt;=5,"High",IF(Machine_Downtime[[#This Row],[risk_score]]&gt;=3,"Medium","Low"))</f>
        <v>High</v>
      </c>
    </row>
    <row r="2178" spans="1:22" x14ac:dyDescent="0.3">
      <c r="A2178" t="s">
        <v>475</v>
      </c>
      <c r="B2178" t="s">
        <v>23</v>
      </c>
      <c r="C2178" t="s">
        <v>24</v>
      </c>
      <c r="D2178" s="3">
        <v>121.58257399999999</v>
      </c>
      <c r="E2178" s="3">
        <v>3.1059824479999998</v>
      </c>
      <c r="F2178" s="3">
        <v>6.2336277640000004</v>
      </c>
      <c r="G2178" s="3">
        <v>24.9</v>
      </c>
      <c r="H2178" s="3">
        <v>52.9</v>
      </c>
      <c r="I2178" s="3">
        <v>36.5</v>
      </c>
      <c r="J2178" s="3">
        <v>1.125</v>
      </c>
      <c r="K2178" s="3">
        <v>24.527999999999999</v>
      </c>
      <c r="L2178" s="3">
        <v>21996</v>
      </c>
      <c r="M2178" s="3" t="s">
        <v>123</v>
      </c>
      <c r="N2178" s="3">
        <v>21.704037100000001</v>
      </c>
      <c r="O2178" s="3">
        <v>1.91</v>
      </c>
      <c r="P2178" t="s">
        <v>37</v>
      </c>
      <c r="Q2178" s="3">
        <f t="shared" ref="Q2178:Q2241" si="68">IF(D2178&lt;90,2,0)</f>
        <v>0</v>
      </c>
      <c r="R2178" s="3">
        <f t="shared" ref="R2178:R2241" si="69">IF(L2177&gt;20000,2,0)</f>
        <v>2</v>
      </c>
      <c r="S2178" s="3">
        <f>IF(Machine_Downtime[[#This Row],[Coolant_Temperature]]&gt;18,2,0)</f>
        <v>2</v>
      </c>
      <c r="T2178" s="3">
        <f>IF(Machine_Downtime[[#This Row],[Torque]]&gt;24,2,0)</f>
        <v>0</v>
      </c>
      <c r="U2178" s="3">
        <f>Machine_Downtime[[#This Row],[torque_risk]]+Machine_Downtime[[#This Row],[temperature_risk]]+Machine_Downtime[[#This Row],[splindle_speed_risk]]+Machine_Downtime[[#This Row],[pressure_risk]]</f>
        <v>4</v>
      </c>
      <c r="V2178" s="3" t="str">
        <f>IF(Machine_Downtime[[#This Row],[risk_score]]&gt;=5,"High",IF(Machine_Downtime[[#This Row],[risk_score]]&gt;=3,"Medium","Low"))</f>
        <v>Medium</v>
      </c>
    </row>
    <row r="2179" spans="1:22" x14ac:dyDescent="0.3">
      <c r="A2179" t="s">
        <v>475</v>
      </c>
      <c r="B2179" t="s">
        <v>17</v>
      </c>
      <c r="C2179" t="s">
        <v>18</v>
      </c>
      <c r="D2179" s="3">
        <v>59.22</v>
      </c>
      <c r="E2179" s="3">
        <v>4.3380084290000003</v>
      </c>
      <c r="F2179" s="3">
        <v>6.7517694439999998</v>
      </c>
      <c r="G2179" s="3">
        <v>8.3000000000000007</v>
      </c>
      <c r="H2179" s="3" t="s">
        <v>119</v>
      </c>
      <c r="I2179" s="3">
        <v>37.799999999999997</v>
      </c>
      <c r="J2179" s="3">
        <v>1.0820000000000001</v>
      </c>
      <c r="K2179" s="3">
        <v>34.021000000000001</v>
      </c>
      <c r="L2179" s="3">
        <v>25528</v>
      </c>
      <c r="M2179" s="3" t="s">
        <v>182</v>
      </c>
      <c r="N2179" s="3">
        <v>27.367690899999999</v>
      </c>
      <c r="O2179" s="3">
        <v>2.4500000000000002</v>
      </c>
      <c r="P2179" t="s">
        <v>21</v>
      </c>
      <c r="Q2179" s="3">
        <f t="shared" si="68"/>
        <v>2</v>
      </c>
      <c r="R2179" s="3">
        <f t="shared" si="69"/>
        <v>2</v>
      </c>
      <c r="S2179" s="3">
        <f>IF(Machine_Downtime[[#This Row],[Coolant_Temperature]]&gt;18,2,0)</f>
        <v>0</v>
      </c>
      <c r="T2179" s="3">
        <f>IF(Machine_Downtime[[#This Row],[Torque]]&gt;24,2,0)</f>
        <v>2</v>
      </c>
      <c r="U2179" s="3">
        <f>Machine_Downtime[[#This Row],[torque_risk]]+Machine_Downtime[[#This Row],[temperature_risk]]+Machine_Downtime[[#This Row],[splindle_speed_risk]]+Machine_Downtime[[#This Row],[pressure_risk]]</f>
        <v>6</v>
      </c>
      <c r="V2179" s="3" t="str">
        <f>IF(Machine_Downtime[[#This Row],[risk_score]]&gt;=5,"High",IF(Machine_Downtime[[#This Row],[risk_score]]&gt;=3,"Medium","Low"))</f>
        <v>High</v>
      </c>
    </row>
    <row r="2180" spans="1:22" x14ac:dyDescent="0.3">
      <c r="A2180" t="s">
        <v>475</v>
      </c>
      <c r="B2180" t="s">
        <v>17</v>
      </c>
      <c r="C2180" t="s">
        <v>18</v>
      </c>
      <c r="D2180" s="3">
        <v>65.11</v>
      </c>
      <c r="E2180" s="3">
        <v>4.3378921940000001</v>
      </c>
      <c r="F2180" s="3">
        <v>7.2190377860000003</v>
      </c>
      <c r="G2180" s="3">
        <v>21.8</v>
      </c>
      <c r="H2180" s="3">
        <v>39.4</v>
      </c>
      <c r="I2180" s="3">
        <v>36.700000000000003</v>
      </c>
      <c r="J2180" s="3">
        <v>0.96399999999999997</v>
      </c>
      <c r="K2180" s="3">
        <v>32.054000000000002</v>
      </c>
      <c r="L2180" s="3">
        <v>17919</v>
      </c>
      <c r="M2180" s="3" t="s">
        <v>167</v>
      </c>
      <c r="N2180" s="3">
        <v>16.44955444</v>
      </c>
      <c r="O2180" s="3">
        <v>2.44</v>
      </c>
      <c r="P2180" t="s">
        <v>21</v>
      </c>
      <c r="Q2180" s="3">
        <f t="shared" si="68"/>
        <v>2</v>
      </c>
      <c r="R2180" s="3">
        <f t="shared" si="69"/>
        <v>2</v>
      </c>
      <c r="S2180" s="3">
        <f>IF(Machine_Downtime[[#This Row],[Coolant_Temperature]]&gt;18,2,0)</f>
        <v>2</v>
      </c>
      <c r="T2180" s="3">
        <f>IF(Machine_Downtime[[#This Row],[Torque]]&gt;24,2,0)</f>
        <v>0</v>
      </c>
      <c r="U2180" s="3">
        <f>Machine_Downtime[[#This Row],[torque_risk]]+Machine_Downtime[[#This Row],[temperature_risk]]+Machine_Downtime[[#This Row],[splindle_speed_risk]]+Machine_Downtime[[#This Row],[pressure_risk]]</f>
        <v>6</v>
      </c>
      <c r="V2180" s="3" t="str">
        <f>IF(Machine_Downtime[[#This Row],[risk_score]]&gt;=5,"High",IF(Machine_Downtime[[#This Row],[risk_score]]&gt;=3,"Medium","Low"))</f>
        <v>High</v>
      </c>
    </row>
    <row r="2181" spans="1:22" x14ac:dyDescent="0.3">
      <c r="A2181" t="s">
        <v>475</v>
      </c>
      <c r="B2181" t="s">
        <v>17</v>
      </c>
      <c r="C2181" t="s">
        <v>18</v>
      </c>
      <c r="D2181" s="3">
        <v>89.086265749999995</v>
      </c>
      <c r="E2181" s="3">
        <v>3.1648046490000001</v>
      </c>
      <c r="F2181" s="3">
        <v>5.5630817500000003</v>
      </c>
      <c r="G2181" s="3">
        <v>24.9</v>
      </c>
      <c r="H2181" s="3">
        <v>49.9</v>
      </c>
      <c r="I2181" s="3">
        <v>31.8</v>
      </c>
      <c r="J2181" s="3">
        <v>0.85199999999999998</v>
      </c>
      <c r="K2181" s="3">
        <v>16.856999999999999</v>
      </c>
      <c r="L2181" s="3">
        <v>22012</v>
      </c>
      <c r="M2181" s="3" t="s">
        <v>20</v>
      </c>
      <c r="N2181" s="3">
        <v>21.68826095</v>
      </c>
      <c r="O2181" s="3">
        <v>2.0099999999999998</v>
      </c>
      <c r="P2181" t="s">
        <v>37</v>
      </c>
      <c r="Q2181" s="3">
        <f t="shared" si="68"/>
        <v>2</v>
      </c>
      <c r="R2181" s="3">
        <f t="shared" si="69"/>
        <v>0</v>
      </c>
      <c r="S2181" s="3">
        <f>IF(Machine_Downtime[[#This Row],[Coolant_Temperature]]&gt;18,2,0)</f>
        <v>2</v>
      </c>
      <c r="T2181" s="3">
        <f>IF(Machine_Downtime[[#This Row],[Torque]]&gt;24,2,0)</f>
        <v>0</v>
      </c>
      <c r="U2181" s="3">
        <f>Machine_Downtime[[#This Row],[torque_risk]]+Machine_Downtime[[#This Row],[temperature_risk]]+Machine_Downtime[[#This Row],[splindle_speed_risk]]+Machine_Downtime[[#This Row],[pressure_risk]]</f>
        <v>4</v>
      </c>
      <c r="V2181" s="3" t="str">
        <f>IF(Machine_Downtime[[#This Row],[risk_score]]&gt;=5,"High",IF(Machine_Downtime[[#This Row],[risk_score]]&gt;=3,"Medium","Low"))</f>
        <v>Medium</v>
      </c>
    </row>
    <row r="2182" spans="1:22" x14ac:dyDescent="0.3">
      <c r="A2182" t="s">
        <v>475</v>
      </c>
      <c r="B2182" t="s">
        <v>23</v>
      </c>
      <c r="C2182" t="s">
        <v>24</v>
      </c>
      <c r="D2182" s="3">
        <v>71.040000000000006</v>
      </c>
      <c r="E2182" s="3">
        <v>4.3366400589999996</v>
      </c>
      <c r="F2182" s="3">
        <v>7.5464149730000001</v>
      </c>
      <c r="G2182" s="3">
        <v>25.8</v>
      </c>
      <c r="H2182" s="3">
        <v>41.6</v>
      </c>
      <c r="I2182" s="3" t="s">
        <v>121</v>
      </c>
      <c r="J2182" s="3">
        <v>1.181</v>
      </c>
      <c r="K2182" s="3">
        <v>22.007999999999999</v>
      </c>
      <c r="L2182" s="3">
        <v>21951</v>
      </c>
      <c r="M2182" s="3" t="s">
        <v>227</v>
      </c>
      <c r="N2182" s="3">
        <v>17.899311019999999</v>
      </c>
      <c r="O2182" s="3">
        <v>2.42</v>
      </c>
      <c r="P2182" t="s">
        <v>21</v>
      </c>
      <c r="Q2182" s="3">
        <f t="shared" si="68"/>
        <v>2</v>
      </c>
      <c r="R2182" s="3">
        <f t="shared" si="69"/>
        <v>2</v>
      </c>
      <c r="S2182" s="3">
        <f>IF(Machine_Downtime[[#This Row],[Coolant_Temperature]]&gt;18,2,0)</f>
        <v>2</v>
      </c>
      <c r="T2182" s="3">
        <f>IF(Machine_Downtime[[#This Row],[Torque]]&gt;24,2,0)</f>
        <v>0</v>
      </c>
      <c r="U2182" s="3">
        <f>Machine_Downtime[[#This Row],[torque_risk]]+Machine_Downtime[[#This Row],[temperature_risk]]+Machine_Downtime[[#This Row],[splindle_speed_risk]]+Machine_Downtime[[#This Row],[pressure_risk]]</f>
        <v>6</v>
      </c>
      <c r="V2182" s="3" t="str">
        <f>IF(Machine_Downtime[[#This Row],[risk_score]]&gt;=5,"High",IF(Machine_Downtime[[#This Row],[risk_score]]&gt;=3,"Medium","Low"))</f>
        <v>High</v>
      </c>
    </row>
    <row r="2183" spans="1:22" x14ac:dyDescent="0.3">
      <c r="A2183" t="s">
        <v>475</v>
      </c>
      <c r="B2183" t="s">
        <v>17</v>
      </c>
      <c r="C2183" t="s">
        <v>18</v>
      </c>
      <c r="D2183" s="3">
        <v>139.34</v>
      </c>
      <c r="E2183" s="3">
        <v>4.3366121199999998</v>
      </c>
      <c r="F2183" s="3">
        <v>6.0363872660000002</v>
      </c>
      <c r="G2183" s="3">
        <v>9.9</v>
      </c>
      <c r="H2183" s="3">
        <v>37.799999999999997</v>
      </c>
      <c r="I2183" s="3">
        <v>41.8</v>
      </c>
      <c r="J2183" s="3">
        <v>1.262</v>
      </c>
      <c r="K2183" s="3">
        <v>31.324999999999999</v>
      </c>
      <c r="L2183" s="3">
        <v>20504</v>
      </c>
      <c r="M2183" s="3" t="s">
        <v>323</v>
      </c>
      <c r="N2183" s="3">
        <v>16.964105069999999</v>
      </c>
      <c r="O2183" s="3">
        <v>2.2599999999999998</v>
      </c>
      <c r="P2183" t="s">
        <v>21</v>
      </c>
      <c r="Q2183" s="3">
        <f t="shared" si="68"/>
        <v>0</v>
      </c>
      <c r="R2183" s="3">
        <f t="shared" si="69"/>
        <v>2</v>
      </c>
      <c r="S2183" s="3">
        <f>IF(Machine_Downtime[[#This Row],[Coolant_Temperature]]&gt;18,2,0)</f>
        <v>0</v>
      </c>
      <c r="T2183" s="3">
        <f>IF(Machine_Downtime[[#This Row],[Torque]]&gt;24,2,0)</f>
        <v>0</v>
      </c>
      <c r="U2183" s="3">
        <f>Machine_Downtime[[#This Row],[torque_risk]]+Machine_Downtime[[#This Row],[temperature_risk]]+Machine_Downtime[[#This Row],[splindle_speed_risk]]+Machine_Downtime[[#This Row],[pressure_risk]]</f>
        <v>2</v>
      </c>
      <c r="V2183" s="3" t="str">
        <f>IF(Machine_Downtime[[#This Row],[risk_score]]&gt;=5,"High",IF(Machine_Downtime[[#This Row],[risk_score]]&gt;=3,"Medium","Low"))</f>
        <v>Low</v>
      </c>
    </row>
    <row r="2184" spans="1:22" x14ac:dyDescent="0.3">
      <c r="A2184" t="s">
        <v>475</v>
      </c>
      <c r="B2184" t="s">
        <v>28</v>
      </c>
      <c r="C2184" t="s">
        <v>29</v>
      </c>
      <c r="D2184" s="3">
        <v>61.73</v>
      </c>
      <c r="E2184" s="3">
        <v>4.3360343979999998</v>
      </c>
      <c r="F2184" s="3">
        <v>6.6656051039999999</v>
      </c>
      <c r="G2184" s="3">
        <v>24.9</v>
      </c>
      <c r="H2184" s="3">
        <v>44.8</v>
      </c>
      <c r="I2184" s="3">
        <v>27.7</v>
      </c>
      <c r="J2184" s="3">
        <v>1.0720000000000001</v>
      </c>
      <c r="K2184" s="3">
        <v>25.613</v>
      </c>
      <c r="L2184" s="3">
        <v>26605</v>
      </c>
      <c r="M2184" s="3" t="s">
        <v>220</v>
      </c>
      <c r="N2184" s="3">
        <v>15.119739300000001</v>
      </c>
      <c r="O2184" s="3">
        <v>2.34</v>
      </c>
      <c r="P2184" t="s">
        <v>21</v>
      </c>
      <c r="Q2184" s="3">
        <f t="shared" si="68"/>
        <v>2</v>
      </c>
      <c r="R2184" s="3">
        <f t="shared" si="69"/>
        <v>2</v>
      </c>
      <c r="S2184" s="3">
        <f>IF(Machine_Downtime[[#This Row],[Coolant_Temperature]]&gt;18,2,0)</f>
        <v>2</v>
      </c>
      <c r="T2184" s="3">
        <f>IF(Machine_Downtime[[#This Row],[Torque]]&gt;24,2,0)</f>
        <v>0</v>
      </c>
      <c r="U2184" s="3">
        <f>Machine_Downtime[[#This Row],[torque_risk]]+Machine_Downtime[[#This Row],[temperature_risk]]+Machine_Downtime[[#This Row],[splindle_speed_risk]]+Machine_Downtime[[#This Row],[pressure_risk]]</f>
        <v>6</v>
      </c>
      <c r="V2184" s="3" t="str">
        <f>IF(Machine_Downtime[[#This Row],[risk_score]]&gt;=5,"High",IF(Machine_Downtime[[#This Row],[risk_score]]&gt;=3,"Medium","Low"))</f>
        <v>High</v>
      </c>
    </row>
    <row r="2185" spans="1:22" x14ac:dyDescent="0.3">
      <c r="A2185" t="s">
        <v>475</v>
      </c>
      <c r="B2185" t="s">
        <v>17</v>
      </c>
      <c r="C2185" t="s">
        <v>18</v>
      </c>
      <c r="D2185" s="3">
        <v>80.27</v>
      </c>
      <c r="E2185" s="3">
        <v>4.3324600120000003</v>
      </c>
      <c r="F2185" s="3">
        <v>7.4382762229999999</v>
      </c>
      <c r="G2185" s="3">
        <v>12.5</v>
      </c>
      <c r="H2185" s="3">
        <v>51.3</v>
      </c>
      <c r="I2185" s="3">
        <v>36.799999999999997</v>
      </c>
      <c r="J2185" s="3">
        <v>1.1100000000000001</v>
      </c>
      <c r="K2185" s="3">
        <v>9.8490000000000002</v>
      </c>
      <c r="L2185" s="3">
        <v>27613</v>
      </c>
      <c r="M2185" s="3" t="s">
        <v>100</v>
      </c>
      <c r="N2185" s="3">
        <v>14.202889730000001</v>
      </c>
      <c r="O2185" s="3">
        <v>2.63</v>
      </c>
      <c r="P2185" t="s">
        <v>21</v>
      </c>
      <c r="Q2185" s="3">
        <f t="shared" si="68"/>
        <v>2</v>
      </c>
      <c r="R2185" s="3">
        <f t="shared" si="69"/>
        <v>2</v>
      </c>
      <c r="S2185" s="3">
        <f>IF(Machine_Downtime[[#This Row],[Coolant_Temperature]]&gt;18,2,0)</f>
        <v>0</v>
      </c>
      <c r="T2185" s="3">
        <f>IF(Machine_Downtime[[#This Row],[Torque]]&gt;24,2,0)</f>
        <v>0</v>
      </c>
      <c r="U2185" s="3">
        <f>Machine_Downtime[[#This Row],[torque_risk]]+Machine_Downtime[[#This Row],[temperature_risk]]+Machine_Downtime[[#This Row],[splindle_speed_risk]]+Machine_Downtime[[#This Row],[pressure_risk]]</f>
        <v>4</v>
      </c>
      <c r="V2185" s="3" t="str">
        <f>IF(Machine_Downtime[[#This Row],[risk_score]]&gt;=5,"High",IF(Machine_Downtime[[#This Row],[risk_score]]&gt;=3,"Medium","Low"))</f>
        <v>Medium</v>
      </c>
    </row>
    <row r="2186" spans="1:22" x14ac:dyDescent="0.3">
      <c r="A2186" t="s">
        <v>475</v>
      </c>
      <c r="B2186" t="s">
        <v>23</v>
      </c>
      <c r="C2186" t="s">
        <v>24</v>
      </c>
      <c r="D2186" s="3">
        <v>56.87</v>
      </c>
      <c r="E2186" s="3">
        <v>4.3374028129999997</v>
      </c>
      <c r="F2186" s="3">
        <v>6.9332848030000003</v>
      </c>
      <c r="G2186" s="3" t="s">
        <v>70</v>
      </c>
      <c r="H2186" s="3">
        <v>50.6</v>
      </c>
      <c r="I2186" s="3" t="s">
        <v>25</v>
      </c>
      <c r="J2186" s="3">
        <v>1.34</v>
      </c>
      <c r="K2186" s="3">
        <v>29.045000000000002</v>
      </c>
      <c r="L2186" s="3">
        <v>20504</v>
      </c>
      <c r="M2186" s="3" t="s">
        <v>199</v>
      </c>
      <c r="N2186" s="3">
        <v>27.392816159999999</v>
      </c>
      <c r="O2186" s="3">
        <v>3.55</v>
      </c>
      <c r="P2186" t="s">
        <v>21</v>
      </c>
      <c r="Q2186" s="3">
        <f t="shared" si="68"/>
        <v>2</v>
      </c>
      <c r="R2186" s="3">
        <f t="shared" si="69"/>
        <v>2</v>
      </c>
      <c r="S2186" s="3">
        <f>IF(Machine_Downtime[[#This Row],[Coolant_Temperature]]&gt;18,2,0)</f>
        <v>2</v>
      </c>
      <c r="T2186" s="3">
        <f>IF(Machine_Downtime[[#This Row],[Torque]]&gt;24,2,0)</f>
        <v>2</v>
      </c>
      <c r="U2186" s="3">
        <f>Machine_Downtime[[#This Row],[torque_risk]]+Machine_Downtime[[#This Row],[temperature_risk]]+Machine_Downtime[[#This Row],[splindle_speed_risk]]+Machine_Downtime[[#This Row],[pressure_risk]]</f>
        <v>8</v>
      </c>
      <c r="V2186" s="3" t="str">
        <f>IF(Machine_Downtime[[#This Row],[risk_score]]&gt;=5,"High",IF(Machine_Downtime[[#This Row],[risk_score]]&gt;=3,"Medium","Low"))</f>
        <v>High</v>
      </c>
    </row>
    <row r="2187" spans="1:22" x14ac:dyDescent="0.3">
      <c r="A2187" t="s">
        <v>475</v>
      </c>
      <c r="B2187" t="s">
        <v>17</v>
      </c>
      <c r="C2187" t="s">
        <v>18</v>
      </c>
      <c r="D2187" s="3">
        <v>63.76</v>
      </c>
      <c r="E2187" s="3">
        <v>4.3552105189999999</v>
      </c>
      <c r="F2187" s="3">
        <v>6.454357978</v>
      </c>
      <c r="G2187" s="3" t="s">
        <v>309</v>
      </c>
      <c r="H2187" s="3" t="s">
        <v>94</v>
      </c>
      <c r="I2187" s="3">
        <v>32.9</v>
      </c>
      <c r="J2187" s="3">
        <v>1.1200000000000001</v>
      </c>
      <c r="K2187" s="3">
        <v>24.015000000000001</v>
      </c>
      <c r="L2187" s="3">
        <v>27957</v>
      </c>
      <c r="M2187" s="3" t="s">
        <v>136</v>
      </c>
      <c r="N2187" s="3">
        <v>15.900716149999999</v>
      </c>
      <c r="O2187" s="3">
        <v>2.5</v>
      </c>
      <c r="P2187" t="s">
        <v>21</v>
      </c>
      <c r="Q2187" s="3">
        <f t="shared" si="68"/>
        <v>2</v>
      </c>
      <c r="R2187" s="3">
        <f t="shared" si="69"/>
        <v>2</v>
      </c>
      <c r="S2187" s="3">
        <f>IF(Machine_Downtime[[#This Row],[Coolant_Temperature]]&gt;18,2,0)</f>
        <v>2</v>
      </c>
      <c r="T2187" s="3">
        <f>IF(Machine_Downtime[[#This Row],[Torque]]&gt;24,2,0)</f>
        <v>0</v>
      </c>
      <c r="U2187" s="3">
        <f>Machine_Downtime[[#This Row],[torque_risk]]+Machine_Downtime[[#This Row],[temperature_risk]]+Machine_Downtime[[#This Row],[splindle_speed_risk]]+Machine_Downtime[[#This Row],[pressure_risk]]</f>
        <v>6</v>
      </c>
      <c r="V2187" s="3" t="str">
        <f>IF(Machine_Downtime[[#This Row],[risk_score]]&gt;=5,"High",IF(Machine_Downtime[[#This Row],[risk_score]]&gt;=3,"Medium","Low"))</f>
        <v>High</v>
      </c>
    </row>
    <row r="2188" spans="1:22" x14ac:dyDescent="0.3">
      <c r="A2188" t="s">
        <v>475</v>
      </c>
      <c r="B2188" t="s">
        <v>28</v>
      </c>
      <c r="C2188" t="s">
        <v>29</v>
      </c>
      <c r="D2188" s="3">
        <v>125.95</v>
      </c>
      <c r="E2188" s="3">
        <v>4.3317602879999999</v>
      </c>
      <c r="F2188" s="3">
        <v>6.470454653</v>
      </c>
      <c r="G2188" s="3">
        <v>25.2</v>
      </c>
      <c r="H2188" s="3">
        <v>48.9</v>
      </c>
      <c r="I2188" s="3">
        <v>33.9</v>
      </c>
      <c r="J2188" s="3">
        <v>0.94699999999999995</v>
      </c>
      <c r="K2188" s="3">
        <v>26.8</v>
      </c>
      <c r="L2188" s="3">
        <v>20504</v>
      </c>
      <c r="M2188" s="3" t="s">
        <v>122</v>
      </c>
      <c r="N2188" s="3">
        <v>16.964105069999999</v>
      </c>
      <c r="O2188" s="3">
        <v>2.3199999999999998</v>
      </c>
      <c r="P2188" t="s">
        <v>21</v>
      </c>
      <c r="Q2188" s="3">
        <f t="shared" si="68"/>
        <v>0</v>
      </c>
      <c r="R2188" s="3">
        <f t="shared" si="69"/>
        <v>2</v>
      </c>
      <c r="S2188" s="3">
        <f>IF(Machine_Downtime[[#This Row],[Coolant_Temperature]]&gt;18,2,0)</f>
        <v>2</v>
      </c>
      <c r="T2188" s="3">
        <f>IF(Machine_Downtime[[#This Row],[Torque]]&gt;24,2,0)</f>
        <v>0</v>
      </c>
      <c r="U2188" s="3">
        <f>Machine_Downtime[[#This Row],[torque_risk]]+Machine_Downtime[[#This Row],[temperature_risk]]+Machine_Downtime[[#This Row],[splindle_speed_risk]]+Machine_Downtime[[#This Row],[pressure_risk]]</f>
        <v>4</v>
      </c>
      <c r="V2188" s="3" t="str">
        <f>IF(Machine_Downtime[[#This Row],[risk_score]]&gt;=5,"High",IF(Machine_Downtime[[#This Row],[risk_score]]&gt;=3,"Medium","Low"))</f>
        <v>Medium</v>
      </c>
    </row>
    <row r="2189" spans="1:22" x14ac:dyDescent="0.3">
      <c r="A2189" t="s">
        <v>475</v>
      </c>
      <c r="B2189" t="s">
        <v>28</v>
      </c>
      <c r="C2189" t="s">
        <v>29</v>
      </c>
      <c r="D2189" s="3">
        <v>134.54</v>
      </c>
      <c r="E2189" s="3">
        <v>4.3533555079999999</v>
      </c>
      <c r="F2189" s="3">
        <v>6.4030512899999996</v>
      </c>
      <c r="G2189" s="3">
        <v>5.5</v>
      </c>
      <c r="H2189" s="3">
        <v>42.8</v>
      </c>
      <c r="I2189" s="3">
        <v>43.2</v>
      </c>
      <c r="J2189" s="3">
        <v>0.877</v>
      </c>
      <c r="K2189" s="3">
        <v>26.501999999999999</v>
      </c>
      <c r="L2189" s="3">
        <v>27613</v>
      </c>
      <c r="M2189" s="3" t="s">
        <v>191</v>
      </c>
      <c r="N2189" s="3">
        <v>14.202889730000001</v>
      </c>
      <c r="O2189" s="3">
        <v>2.62</v>
      </c>
      <c r="P2189" t="s">
        <v>21</v>
      </c>
      <c r="Q2189" s="3">
        <f t="shared" si="68"/>
        <v>0</v>
      </c>
      <c r="R2189" s="3">
        <f t="shared" si="69"/>
        <v>2</v>
      </c>
      <c r="S2189" s="3">
        <f>IF(Machine_Downtime[[#This Row],[Coolant_Temperature]]&gt;18,2,0)</f>
        <v>0</v>
      </c>
      <c r="T2189" s="3">
        <f>IF(Machine_Downtime[[#This Row],[Torque]]&gt;24,2,0)</f>
        <v>0</v>
      </c>
      <c r="U2189" s="3">
        <f>Machine_Downtime[[#This Row],[torque_risk]]+Machine_Downtime[[#This Row],[temperature_risk]]+Machine_Downtime[[#This Row],[splindle_speed_risk]]+Machine_Downtime[[#This Row],[pressure_risk]]</f>
        <v>2</v>
      </c>
      <c r="V2189" s="3" t="str">
        <f>IF(Machine_Downtime[[#This Row],[risk_score]]&gt;=5,"High",IF(Machine_Downtime[[#This Row],[risk_score]]&gt;=3,"Medium","Low"))</f>
        <v>Low</v>
      </c>
    </row>
    <row r="2190" spans="1:22" x14ac:dyDescent="0.3">
      <c r="A2190" t="s">
        <v>475</v>
      </c>
      <c r="B2190" t="s">
        <v>17</v>
      </c>
      <c r="C2190" t="s">
        <v>18</v>
      </c>
      <c r="D2190" s="3">
        <v>145.97999999999999</v>
      </c>
      <c r="E2190" s="3">
        <v>4.331403152</v>
      </c>
      <c r="F2190" s="3">
        <v>6.1976816599999998</v>
      </c>
      <c r="G2190" s="3">
        <v>16.399999999999999</v>
      </c>
      <c r="H2190" s="3">
        <v>42.6</v>
      </c>
      <c r="I2190" s="3">
        <v>33.5</v>
      </c>
      <c r="J2190" s="3">
        <v>1.53</v>
      </c>
      <c r="K2190" s="3">
        <v>30.292999999999999</v>
      </c>
      <c r="L2190" s="3">
        <v>27957</v>
      </c>
      <c r="M2190" s="3" t="s">
        <v>98</v>
      </c>
      <c r="N2190" s="3">
        <v>15.900716149999999</v>
      </c>
      <c r="O2190" s="3">
        <v>2.6</v>
      </c>
      <c r="P2190" t="s">
        <v>21</v>
      </c>
      <c r="Q2190" s="3">
        <f t="shared" si="68"/>
        <v>0</v>
      </c>
      <c r="R2190" s="3">
        <f t="shared" si="69"/>
        <v>2</v>
      </c>
      <c r="S2190" s="3">
        <f>IF(Machine_Downtime[[#This Row],[Coolant_Temperature]]&gt;18,2,0)</f>
        <v>0</v>
      </c>
      <c r="T2190" s="3">
        <f>IF(Machine_Downtime[[#This Row],[Torque]]&gt;24,2,0)</f>
        <v>0</v>
      </c>
      <c r="U2190" s="3">
        <f>Machine_Downtime[[#This Row],[torque_risk]]+Machine_Downtime[[#This Row],[temperature_risk]]+Machine_Downtime[[#This Row],[splindle_speed_risk]]+Machine_Downtime[[#This Row],[pressure_risk]]</f>
        <v>2</v>
      </c>
      <c r="V2190" s="3" t="str">
        <f>IF(Machine_Downtime[[#This Row],[risk_score]]&gt;=5,"High",IF(Machine_Downtime[[#This Row],[risk_score]]&gt;=3,"Medium","Low"))</f>
        <v>Low</v>
      </c>
    </row>
    <row r="2191" spans="1:22" x14ac:dyDescent="0.3">
      <c r="A2191" t="s">
        <v>475</v>
      </c>
      <c r="B2191" t="s">
        <v>17</v>
      </c>
      <c r="C2191" t="s">
        <v>18</v>
      </c>
      <c r="D2191" s="3">
        <v>86.45</v>
      </c>
      <c r="E2191" s="3">
        <v>4.3303642489999996</v>
      </c>
      <c r="F2191" s="3">
        <v>7.3992547379999998</v>
      </c>
      <c r="G2191" s="3">
        <v>8.4</v>
      </c>
      <c r="H2191" s="3">
        <v>50.9</v>
      </c>
      <c r="I2191" s="3">
        <v>32.200000000000003</v>
      </c>
      <c r="J2191" s="3">
        <v>1.8380000000000001</v>
      </c>
      <c r="K2191" s="3">
        <v>20.312999999999999</v>
      </c>
      <c r="L2191" s="3">
        <v>26526</v>
      </c>
      <c r="M2191" s="3" t="s">
        <v>68</v>
      </c>
      <c r="N2191" s="3">
        <v>27.457410710000001</v>
      </c>
      <c r="O2191" s="3">
        <v>3.69</v>
      </c>
      <c r="P2191" t="s">
        <v>21</v>
      </c>
      <c r="Q2191" s="3">
        <f t="shared" si="68"/>
        <v>2</v>
      </c>
      <c r="R2191" s="3">
        <f t="shared" si="69"/>
        <v>2</v>
      </c>
      <c r="S2191" s="3">
        <f>IF(Machine_Downtime[[#This Row],[Coolant_Temperature]]&gt;18,2,0)</f>
        <v>0</v>
      </c>
      <c r="T2191" s="3">
        <f>IF(Machine_Downtime[[#This Row],[Torque]]&gt;24,2,0)</f>
        <v>2</v>
      </c>
      <c r="U2191" s="3">
        <f>Machine_Downtime[[#This Row],[torque_risk]]+Machine_Downtime[[#This Row],[temperature_risk]]+Machine_Downtime[[#This Row],[splindle_speed_risk]]+Machine_Downtime[[#This Row],[pressure_risk]]</f>
        <v>6</v>
      </c>
      <c r="V2191" s="3" t="str">
        <f>IF(Machine_Downtime[[#This Row],[risk_score]]&gt;=5,"High",IF(Machine_Downtime[[#This Row],[risk_score]]&gt;=3,"Medium","Low"))</f>
        <v>High</v>
      </c>
    </row>
    <row r="2192" spans="1:22" x14ac:dyDescent="0.3">
      <c r="A2192" t="s">
        <v>475</v>
      </c>
      <c r="B2192" t="s">
        <v>17</v>
      </c>
      <c r="C2192" t="s">
        <v>18</v>
      </c>
      <c r="D2192" s="3">
        <v>123.0876099</v>
      </c>
      <c r="E2192" s="3">
        <v>3.0534513780000001</v>
      </c>
      <c r="F2192" s="3">
        <v>7.1407464239999996</v>
      </c>
      <c r="G2192" s="3">
        <v>24.6</v>
      </c>
      <c r="H2192" s="3" t="s">
        <v>94</v>
      </c>
      <c r="I2192" s="3">
        <v>29.8</v>
      </c>
      <c r="J2192" s="3">
        <v>1.014</v>
      </c>
      <c r="K2192" s="3">
        <v>38.265000000000001</v>
      </c>
      <c r="L2192" s="3">
        <v>21879</v>
      </c>
      <c r="M2192" s="3" t="s">
        <v>231</v>
      </c>
      <c r="N2192" s="3">
        <v>21.820101470000001</v>
      </c>
      <c r="O2192" s="3" t="s">
        <v>81</v>
      </c>
      <c r="P2192" t="s">
        <v>37</v>
      </c>
      <c r="Q2192" s="3">
        <f t="shared" si="68"/>
        <v>0</v>
      </c>
      <c r="R2192" s="3">
        <f t="shared" si="69"/>
        <v>2</v>
      </c>
      <c r="S2192" s="3">
        <f>IF(Machine_Downtime[[#This Row],[Coolant_Temperature]]&gt;18,2,0)</f>
        <v>2</v>
      </c>
      <c r="T2192" s="3">
        <f>IF(Machine_Downtime[[#This Row],[Torque]]&gt;24,2,0)</f>
        <v>0</v>
      </c>
      <c r="U2192" s="3">
        <f>Machine_Downtime[[#This Row],[torque_risk]]+Machine_Downtime[[#This Row],[temperature_risk]]+Machine_Downtime[[#This Row],[splindle_speed_risk]]+Machine_Downtime[[#This Row],[pressure_risk]]</f>
        <v>4</v>
      </c>
      <c r="V2192" s="3" t="str">
        <f>IF(Machine_Downtime[[#This Row],[risk_score]]&gt;=5,"High",IF(Machine_Downtime[[#This Row],[risk_score]]&gt;=3,"Medium","Low"))</f>
        <v>Medium</v>
      </c>
    </row>
    <row r="2193" spans="1:22" x14ac:dyDescent="0.3">
      <c r="A2193" t="s">
        <v>475</v>
      </c>
      <c r="B2193" t="s">
        <v>23</v>
      </c>
      <c r="C2193" t="s">
        <v>24</v>
      </c>
      <c r="D2193" s="3">
        <v>97.612436959999997</v>
      </c>
      <c r="E2193" s="3">
        <v>3.0531488370000002</v>
      </c>
      <c r="F2193" s="3">
        <v>6.8370373249999998</v>
      </c>
      <c r="G2193" s="3">
        <v>24.9</v>
      </c>
      <c r="H2193" s="3">
        <v>49.6</v>
      </c>
      <c r="I2193" s="3">
        <v>37.799999999999997</v>
      </c>
      <c r="J2193" s="3">
        <v>0.626</v>
      </c>
      <c r="K2193" s="3">
        <v>34.837000000000003</v>
      </c>
      <c r="L2193" s="3">
        <v>22007</v>
      </c>
      <c r="M2193" s="3" t="s">
        <v>104</v>
      </c>
      <c r="N2193" s="3">
        <v>21.69318853</v>
      </c>
      <c r="O2193" s="3">
        <v>2.02</v>
      </c>
      <c r="P2193" t="s">
        <v>37</v>
      </c>
      <c r="Q2193" s="3">
        <f t="shared" si="68"/>
        <v>0</v>
      </c>
      <c r="R2193" s="3">
        <f t="shared" si="69"/>
        <v>2</v>
      </c>
      <c r="S2193" s="3">
        <f>IF(Machine_Downtime[[#This Row],[Coolant_Temperature]]&gt;18,2,0)</f>
        <v>2</v>
      </c>
      <c r="T2193" s="3">
        <f>IF(Machine_Downtime[[#This Row],[Torque]]&gt;24,2,0)</f>
        <v>0</v>
      </c>
      <c r="U2193" s="3">
        <f>Machine_Downtime[[#This Row],[torque_risk]]+Machine_Downtime[[#This Row],[temperature_risk]]+Machine_Downtime[[#This Row],[splindle_speed_risk]]+Machine_Downtime[[#This Row],[pressure_risk]]</f>
        <v>4</v>
      </c>
      <c r="V2193" s="3" t="str">
        <f>IF(Machine_Downtime[[#This Row],[risk_score]]&gt;=5,"High",IF(Machine_Downtime[[#This Row],[risk_score]]&gt;=3,"Medium","Low"))</f>
        <v>Medium</v>
      </c>
    </row>
    <row r="2194" spans="1:22" x14ac:dyDescent="0.3">
      <c r="A2194" t="s">
        <v>475</v>
      </c>
      <c r="B2194" t="s">
        <v>23</v>
      </c>
      <c r="C2194" t="s">
        <v>24</v>
      </c>
      <c r="D2194" s="3">
        <v>135.40718330000001</v>
      </c>
      <c r="E2194" s="3">
        <v>5.4710233830000004</v>
      </c>
      <c r="F2194" s="3">
        <v>6.5241415490000003</v>
      </c>
      <c r="G2194" s="3">
        <v>24.7</v>
      </c>
      <c r="H2194" s="3" t="s">
        <v>265</v>
      </c>
      <c r="I2194" s="3">
        <v>34.9</v>
      </c>
      <c r="J2194" s="3">
        <v>0.247</v>
      </c>
      <c r="K2194" s="3">
        <v>29.753</v>
      </c>
      <c r="L2194" s="3">
        <v>19197</v>
      </c>
      <c r="M2194" s="3" t="s">
        <v>36</v>
      </c>
      <c r="N2194" s="3">
        <v>33.923365019999999</v>
      </c>
      <c r="O2194" s="3">
        <v>3.05</v>
      </c>
      <c r="P2194" t="s">
        <v>37</v>
      </c>
      <c r="Q2194" s="3">
        <f t="shared" si="68"/>
        <v>0</v>
      </c>
      <c r="R2194" s="3">
        <f t="shared" si="69"/>
        <v>2</v>
      </c>
      <c r="S2194" s="3">
        <f>IF(Machine_Downtime[[#This Row],[Coolant_Temperature]]&gt;18,2,0)</f>
        <v>2</v>
      </c>
      <c r="T2194" s="3">
        <f>IF(Machine_Downtime[[#This Row],[Torque]]&gt;24,2,0)</f>
        <v>2</v>
      </c>
      <c r="U2194" s="3">
        <f>Machine_Downtime[[#This Row],[torque_risk]]+Machine_Downtime[[#This Row],[temperature_risk]]+Machine_Downtime[[#This Row],[splindle_speed_risk]]+Machine_Downtime[[#This Row],[pressure_risk]]</f>
        <v>6</v>
      </c>
      <c r="V2194" s="3" t="str">
        <f>IF(Machine_Downtime[[#This Row],[risk_score]]&gt;=5,"High",IF(Machine_Downtime[[#This Row],[risk_score]]&gt;=3,"Medium","Low"))</f>
        <v>High</v>
      </c>
    </row>
    <row r="2195" spans="1:22" x14ac:dyDescent="0.3">
      <c r="A2195" t="s">
        <v>475</v>
      </c>
      <c r="B2195" t="s">
        <v>28</v>
      </c>
      <c r="C2195" t="s">
        <v>29</v>
      </c>
      <c r="D2195" s="3">
        <v>116.43898540000001</v>
      </c>
      <c r="E2195" s="3">
        <v>5.4921371289999996</v>
      </c>
      <c r="F2195" s="3">
        <v>6.9112253819999996</v>
      </c>
      <c r="G2195" s="3">
        <v>24.9</v>
      </c>
      <c r="H2195" s="3" t="s">
        <v>19</v>
      </c>
      <c r="I2195" s="3">
        <v>33.5</v>
      </c>
      <c r="J2195" s="3">
        <v>0.55200000000000005</v>
      </c>
      <c r="K2195" s="3">
        <v>21.111000000000001</v>
      </c>
      <c r="L2195" s="3">
        <v>13272</v>
      </c>
      <c r="M2195" s="3" t="s">
        <v>170</v>
      </c>
      <c r="N2195" s="3">
        <v>34.973004189999997</v>
      </c>
      <c r="O2195" s="3">
        <v>3.2</v>
      </c>
      <c r="P2195" t="s">
        <v>37</v>
      </c>
      <c r="Q2195" s="3">
        <f t="shared" si="68"/>
        <v>0</v>
      </c>
      <c r="R2195" s="3">
        <f t="shared" si="69"/>
        <v>0</v>
      </c>
      <c r="S2195" s="3">
        <f>IF(Machine_Downtime[[#This Row],[Coolant_Temperature]]&gt;18,2,0)</f>
        <v>2</v>
      </c>
      <c r="T2195" s="3">
        <f>IF(Machine_Downtime[[#This Row],[Torque]]&gt;24,2,0)</f>
        <v>2</v>
      </c>
      <c r="U2195" s="3">
        <f>Machine_Downtime[[#This Row],[torque_risk]]+Machine_Downtime[[#This Row],[temperature_risk]]+Machine_Downtime[[#This Row],[splindle_speed_risk]]+Machine_Downtime[[#This Row],[pressure_risk]]</f>
        <v>4</v>
      </c>
      <c r="V2195" s="3" t="str">
        <f>IF(Machine_Downtime[[#This Row],[risk_score]]&gt;=5,"High",IF(Machine_Downtime[[#This Row],[risk_score]]&gt;=3,"Medium","Low"))</f>
        <v>Medium</v>
      </c>
    </row>
    <row r="2196" spans="1:22" x14ac:dyDescent="0.3">
      <c r="A2196" t="s">
        <v>475</v>
      </c>
      <c r="B2196" t="s">
        <v>28</v>
      </c>
      <c r="C2196" t="s">
        <v>29</v>
      </c>
      <c r="D2196" s="3">
        <v>114.30567550000001</v>
      </c>
      <c r="E2196" s="3">
        <v>5.5008905639999996</v>
      </c>
      <c r="F2196" s="3">
        <v>6.3301413059999998</v>
      </c>
      <c r="G2196" s="3" t="s">
        <v>224</v>
      </c>
      <c r="H2196" s="3" t="s">
        <v>33</v>
      </c>
      <c r="I2196" s="3">
        <v>36.299999999999997</v>
      </c>
      <c r="J2196" s="3">
        <v>1.2829999999999999</v>
      </c>
      <c r="K2196" s="3">
        <v>28.068999999999999</v>
      </c>
      <c r="L2196" s="3">
        <v>22031</v>
      </c>
      <c r="M2196" s="3" t="s">
        <v>71</v>
      </c>
      <c r="N2196" s="3">
        <v>35.581220899999998</v>
      </c>
      <c r="O2196" s="3">
        <v>3.13</v>
      </c>
      <c r="P2196" t="s">
        <v>37</v>
      </c>
      <c r="Q2196" s="3">
        <f t="shared" si="68"/>
        <v>0</v>
      </c>
      <c r="R2196" s="3">
        <f t="shared" si="69"/>
        <v>0</v>
      </c>
      <c r="S2196" s="3">
        <f>IF(Machine_Downtime[[#This Row],[Coolant_Temperature]]&gt;18,2,0)</f>
        <v>2</v>
      </c>
      <c r="T2196" s="3">
        <f>IF(Machine_Downtime[[#This Row],[Torque]]&gt;24,2,0)</f>
        <v>2</v>
      </c>
      <c r="U2196" s="3">
        <f>Machine_Downtime[[#This Row],[torque_risk]]+Machine_Downtime[[#This Row],[temperature_risk]]+Machine_Downtime[[#This Row],[splindle_speed_risk]]+Machine_Downtime[[#This Row],[pressure_risk]]</f>
        <v>4</v>
      </c>
      <c r="V2196" s="3" t="str">
        <f>IF(Machine_Downtime[[#This Row],[risk_score]]&gt;=5,"High",IF(Machine_Downtime[[#This Row],[risk_score]]&gt;=3,"Medium","Low"))</f>
        <v>Medium</v>
      </c>
    </row>
    <row r="2197" spans="1:22" x14ac:dyDescent="0.3">
      <c r="A2197" t="s">
        <v>475</v>
      </c>
      <c r="B2197" t="s">
        <v>17</v>
      </c>
      <c r="C2197" t="s">
        <v>18</v>
      </c>
      <c r="D2197" s="3">
        <v>142.0412212</v>
      </c>
      <c r="E2197" s="3">
        <v>5.495417969</v>
      </c>
      <c r="F2197" s="3">
        <v>6.4445787130000003</v>
      </c>
      <c r="G2197" s="3">
        <v>24.9</v>
      </c>
      <c r="H2197" s="3">
        <v>50.9</v>
      </c>
      <c r="I2197" s="3" t="s">
        <v>88</v>
      </c>
      <c r="J2197" s="3">
        <v>1.4730000000000001</v>
      </c>
      <c r="K2197" s="3">
        <v>35.075000000000003</v>
      </c>
      <c r="L2197" s="3">
        <v>22017</v>
      </c>
      <c r="M2197" s="3" t="s">
        <v>199</v>
      </c>
      <c r="N2197" s="3">
        <v>34.973004189999997</v>
      </c>
      <c r="O2197" s="3">
        <v>3.12</v>
      </c>
      <c r="P2197" t="s">
        <v>37</v>
      </c>
      <c r="Q2197" s="3">
        <f t="shared" si="68"/>
        <v>0</v>
      </c>
      <c r="R2197" s="3">
        <f t="shared" si="69"/>
        <v>2</v>
      </c>
      <c r="S2197" s="3">
        <f>IF(Machine_Downtime[[#This Row],[Coolant_Temperature]]&gt;18,2,0)</f>
        <v>2</v>
      </c>
      <c r="T2197" s="3">
        <f>IF(Machine_Downtime[[#This Row],[Torque]]&gt;24,2,0)</f>
        <v>2</v>
      </c>
      <c r="U2197" s="3">
        <f>Machine_Downtime[[#This Row],[torque_risk]]+Machine_Downtime[[#This Row],[temperature_risk]]+Machine_Downtime[[#This Row],[splindle_speed_risk]]+Machine_Downtime[[#This Row],[pressure_risk]]</f>
        <v>6</v>
      </c>
      <c r="V2197" s="3" t="str">
        <f>IF(Machine_Downtime[[#This Row],[risk_score]]&gt;=5,"High",IF(Machine_Downtime[[#This Row],[risk_score]]&gt;=3,"Medium","Low"))</f>
        <v>High</v>
      </c>
    </row>
    <row r="2198" spans="1:22" x14ac:dyDescent="0.3">
      <c r="A2198" t="s">
        <v>475</v>
      </c>
      <c r="B2198" t="s">
        <v>17</v>
      </c>
      <c r="C2198" t="s">
        <v>18</v>
      </c>
      <c r="D2198" s="3">
        <v>84.580949419999996</v>
      </c>
      <c r="E2198" s="3">
        <v>5.4942732599999999</v>
      </c>
      <c r="F2198" s="3">
        <v>6.101606544</v>
      </c>
      <c r="G2198" s="3">
        <v>24.9</v>
      </c>
      <c r="H2198" s="3">
        <v>49.4</v>
      </c>
      <c r="I2198" s="3">
        <v>32.4</v>
      </c>
      <c r="J2198" s="3">
        <v>0.76900000000000002</v>
      </c>
      <c r="K2198" s="3">
        <v>33.777999999999999</v>
      </c>
      <c r="L2198" s="3">
        <v>22017</v>
      </c>
      <c r="M2198" s="3" t="s">
        <v>30</v>
      </c>
      <c r="N2198" s="3">
        <v>31.620335180000001</v>
      </c>
      <c r="O2198" s="3">
        <v>2.87</v>
      </c>
      <c r="P2198" t="s">
        <v>37</v>
      </c>
      <c r="Q2198" s="3">
        <f t="shared" si="68"/>
        <v>2</v>
      </c>
      <c r="R2198" s="3">
        <f t="shared" si="69"/>
        <v>2</v>
      </c>
      <c r="S2198" s="3">
        <f>IF(Machine_Downtime[[#This Row],[Coolant_Temperature]]&gt;18,2,0)</f>
        <v>2</v>
      </c>
      <c r="T2198" s="3">
        <f>IF(Machine_Downtime[[#This Row],[Torque]]&gt;24,2,0)</f>
        <v>2</v>
      </c>
      <c r="U2198" s="3">
        <f>Machine_Downtime[[#This Row],[torque_risk]]+Machine_Downtime[[#This Row],[temperature_risk]]+Machine_Downtime[[#This Row],[splindle_speed_risk]]+Machine_Downtime[[#This Row],[pressure_risk]]</f>
        <v>8</v>
      </c>
      <c r="V2198" s="3" t="str">
        <f>IF(Machine_Downtime[[#This Row],[risk_score]]&gt;=5,"High",IF(Machine_Downtime[[#This Row],[risk_score]]&gt;=3,"Medium","Low"))</f>
        <v>High</v>
      </c>
    </row>
    <row r="2199" spans="1:22" x14ac:dyDescent="0.3">
      <c r="A2199" t="s">
        <v>475</v>
      </c>
      <c r="B2199" t="s">
        <v>17</v>
      </c>
      <c r="C2199" t="s">
        <v>18</v>
      </c>
      <c r="D2199" s="3">
        <v>106.0251437</v>
      </c>
      <c r="E2199" s="3">
        <v>5.498288531</v>
      </c>
      <c r="F2199" s="3">
        <v>6.9310976860000002</v>
      </c>
      <c r="G2199" s="3">
        <v>24.9</v>
      </c>
      <c r="H2199" s="3">
        <v>50.3</v>
      </c>
      <c r="I2199" s="3">
        <v>37.6</v>
      </c>
      <c r="J2199" s="3">
        <v>0.88700000000000001</v>
      </c>
      <c r="K2199" s="3">
        <v>34.853000000000002</v>
      </c>
      <c r="L2199" s="3">
        <v>22027</v>
      </c>
      <c r="M2199" s="3" t="s">
        <v>55</v>
      </c>
      <c r="N2199" s="3">
        <v>35.580333660000001</v>
      </c>
      <c r="O2199" s="3">
        <v>3.15</v>
      </c>
      <c r="P2199" t="s">
        <v>37</v>
      </c>
      <c r="Q2199" s="3">
        <f t="shared" si="68"/>
        <v>0</v>
      </c>
      <c r="R2199" s="3">
        <f t="shared" si="69"/>
        <v>2</v>
      </c>
      <c r="S2199" s="3">
        <f>IF(Machine_Downtime[[#This Row],[Coolant_Temperature]]&gt;18,2,0)</f>
        <v>2</v>
      </c>
      <c r="T2199" s="3">
        <f>IF(Machine_Downtime[[#This Row],[Torque]]&gt;24,2,0)</f>
        <v>2</v>
      </c>
      <c r="U2199" s="3">
        <f>Machine_Downtime[[#This Row],[torque_risk]]+Machine_Downtime[[#This Row],[temperature_risk]]+Machine_Downtime[[#This Row],[splindle_speed_risk]]+Machine_Downtime[[#This Row],[pressure_risk]]</f>
        <v>6</v>
      </c>
      <c r="V2199" s="3" t="str">
        <f>IF(Machine_Downtime[[#This Row],[risk_score]]&gt;=5,"High",IF(Machine_Downtime[[#This Row],[risk_score]]&gt;=3,"Medium","Low"))</f>
        <v>High</v>
      </c>
    </row>
    <row r="2200" spans="1:22" x14ac:dyDescent="0.3">
      <c r="A2200" t="s">
        <v>475</v>
      </c>
      <c r="B2200" t="s">
        <v>23</v>
      </c>
      <c r="C2200" t="s">
        <v>24</v>
      </c>
      <c r="D2200" s="3">
        <v>103.7068079</v>
      </c>
      <c r="E2200" s="3">
        <v>5.4844458630000004</v>
      </c>
      <c r="F2200" s="3">
        <v>6.37920745</v>
      </c>
      <c r="G2200" s="3">
        <v>24.9</v>
      </c>
      <c r="H2200" s="3">
        <v>47.2</v>
      </c>
      <c r="I2200" s="3">
        <v>43.2</v>
      </c>
      <c r="J2200" s="3">
        <v>0.38</v>
      </c>
      <c r="K2200" s="3">
        <v>34.930999999999997</v>
      </c>
      <c r="L2200" s="3">
        <v>21995</v>
      </c>
      <c r="M2200" s="3" t="s">
        <v>168</v>
      </c>
      <c r="N2200" s="3">
        <v>32.370455710000002</v>
      </c>
      <c r="O2200" s="3">
        <v>2.98</v>
      </c>
      <c r="P2200" t="s">
        <v>37</v>
      </c>
      <c r="Q2200" s="3">
        <f t="shared" si="68"/>
        <v>0</v>
      </c>
      <c r="R2200" s="3">
        <f t="shared" si="69"/>
        <v>2</v>
      </c>
      <c r="S2200" s="3">
        <f>IF(Machine_Downtime[[#This Row],[Coolant_Temperature]]&gt;18,2,0)</f>
        <v>2</v>
      </c>
      <c r="T2200" s="3">
        <f>IF(Machine_Downtime[[#This Row],[Torque]]&gt;24,2,0)</f>
        <v>2</v>
      </c>
      <c r="U2200" s="3">
        <f>Machine_Downtime[[#This Row],[torque_risk]]+Machine_Downtime[[#This Row],[temperature_risk]]+Machine_Downtime[[#This Row],[splindle_speed_risk]]+Machine_Downtime[[#This Row],[pressure_risk]]</f>
        <v>6</v>
      </c>
      <c r="V2200" s="3" t="str">
        <f>IF(Machine_Downtime[[#This Row],[risk_score]]&gt;=5,"High",IF(Machine_Downtime[[#This Row],[risk_score]]&gt;=3,"Medium","Low"))</f>
        <v>High</v>
      </c>
    </row>
    <row r="2201" spans="1:22" x14ac:dyDescent="0.3">
      <c r="A2201" t="s">
        <v>475</v>
      </c>
      <c r="B2201" t="s">
        <v>28</v>
      </c>
      <c r="C2201" t="s">
        <v>29</v>
      </c>
      <c r="D2201" s="3">
        <v>120.7446059</v>
      </c>
      <c r="E2201" s="3">
        <v>3.1648046490000001</v>
      </c>
      <c r="F2201" s="3">
        <v>6.936087498</v>
      </c>
      <c r="G2201" s="3">
        <v>24.9</v>
      </c>
      <c r="H2201" s="3">
        <v>48.7</v>
      </c>
      <c r="I2201" s="3">
        <v>30.6</v>
      </c>
      <c r="J2201" s="3">
        <v>0.624</v>
      </c>
      <c r="K2201" s="3">
        <v>18.760000000000002</v>
      </c>
      <c r="L2201" s="3">
        <v>22029</v>
      </c>
      <c r="M2201" s="3" t="s">
        <v>44</v>
      </c>
      <c r="N2201" s="3">
        <v>35.581220899999998</v>
      </c>
      <c r="O2201" s="3">
        <v>2.96</v>
      </c>
      <c r="P2201" t="s">
        <v>37</v>
      </c>
      <c r="Q2201" s="3">
        <f t="shared" si="68"/>
        <v>0</v>
      </c>
      <c r="R2201" s="3">
        <f t="shared" si="69"/>
        <v>2</v>
      </c>
      <c r="S2201" s="3">
        <f>IF(Machine_Downtime[[#This Row],[Coolant_Temperature]]&gt;18,2,0)</f>
        <v>2</v>
      </c>
      <c r="T2201" s="3">
        <f>IF(Machine_Downtime[[#This Row],[Torque]]&gt;24,2,0)</f>
        <v>2</v>
      </c>
      <c r="U2201" s="3">
        <f>Machine_Downtime[[#This Row],[torque_risk]]+Machine_Downtime[[#This Row],[temperature_risk]]+Machine_Downtime[[#This Row],[splindle_speed_risk]]+Machine_Downtime[[#This Row],[pressure_risk]]</f>
        <v>6</v>
      </c>
      <c r="V2201" s="3" t="str">
        <f>IF(Machine_Downtime[[#This Row],[risk_score]]&gt;=5,"High",IF(Machine_Downtime[[#This Row],[risk_score]]&gt;=3,"Medium","Low"))</f>
        <v>High</v>
      </c>
    </row>
    <row r="2202" spans="1:22" x14ac:dyDescent="0.3">
      <c r="A2202" t="s">
        <v>475</v>
      </c>
      <c r="B2202" t="s">
        <v>17</v>
      </c>
      <c r="C2202" t="s">
        <v>18</v>
      </c>
      <c r="D2202" s="3">
        <v>148.80765020000001</v>
      </c>
      <c r="E2202" s="3">
        <v>3.0534513780000001</v>
      </c>
      <c r="F2202" s="3">
        <v>6.9226312859999997</v>
      </c>
      <c r="G2202" s="3">
        <v>24.9</v>
      </c>
      <c r="H2202" s="3">
        <v>42.4</v>
      </c>
      <c r="I2202" s="3">
        <v>31.1</v>
      </c>
      <c r="J2202" s="3">
        <v>0.76600000000000001</v>
      </c>
      <c r="K2202" s="3">
        <v>33.386000000000003</v>
      </c>
      <c r="L2202" s="3">
        <v>22002</v>
      </c>
      <c r="M2202" s="3" t="s">
        <v>199</v>
      </c>
      <c r="N2202" s="3">
        <v>21.698118350000001</v>
      </c>
      <c r="O2202" s="3">
        <v>1.88</v>
      </c>
      <c r="P2202" t="s">
        <v>37</v>
      </c>
      <c r="Q2202" s="3">
        <f t="shared" si="68"/>
        <v>0</v>
      </c>
      <c r="R2202" s="3">
        <f t="shared" si="69"/>
        <v>2</v>
      </c>
      <c r="S2202" s="3">
        <f>IF(Machine_Downtime[[#This Row],[Coolant_Temperature]]&gt;18,2,0)</f>
        <v>2</v>
      </c>
      <c r="T2202" s="3">
        <f>IF(Machine_Downtime[[#This Row],[Torque]]&gt;24,2,0)</f>
        <v>0</v>
      </c>
      <c r="U2202" s="3">
        <f>Machine_Downtime[[#This Row],[torque_risk]]+Machine_Downtime[[#This Row],[temperature_risk]]+Machine_Downtime[[#This Row],[splindle_speed_risk]]+Machine_Downtime[[#This Row],[pressure_risk]]</f>
        <v>4</v>
      </c>
      <c r="V2202" s="3" t="str">
        <f>IF(Machine_Downtime[[#This Row],[risk_score]]&gt;=5,"High",IF(Machine_Downtime[[#This Row],[risk_score]]&gt;=3,"Medium","Low"))</f>
        <v>Medium</v>
      </c>
    </row>
    <row r="2203" spans="1:22" x14ac:dyDescent="0.3">
      <c r="A2203" t="s">
        <v>475</v>
      </c>
      <c r="B2203" t="s">
        <v>28</v>
      </c>
      <c r="C2203" t="s">
        <v>29</v>
      </c>
      <c r="D2203" s="3">
        <v>63.76</v>
      </c>
      <c r="E2203" s="3">
        <v>6.9606359080000004</v>
      </c>
      <c r="F2203" s="3">
        <v>7.0226414139999997</v>
      </c>
      <c r="G2203" s="3">
        <v>25.6</v>
      </c>
      <c r="H2203" s="3">
        <v>46.1</v>
      </c>
      <c r="I2203" s="3">
        <v>29.7</v>
      </c>
      <c r="J2203" s="3">
        <v>1.595</v>
      </c>
      <c r="K2203" s="3">
        <v>30.628</v>
      </c>
      <c r="L2203" s="3">
        <v>17576</v>
      </c>
      <c r="M2203" s="3" t="s">
        <v>183</v>
      </c>
      <c r="N2203" s="3">
        <v>17.899311019999999</v>
      </c>
      <c r="O2203" s="3">
        <v>3.93</v>
      </c>
      <c r="P2203" t="s">
        <v>21</v>
      </c>
      <c r="Q2203" s="3">
        <f t="shared" si="68"/>
        <v>2</v>
      </c>
      <c r="R2203" s="3">
        <f t="shared" si="69"/>
        <v>2</v>
      </c>
      <c r="S2203" s="3">
        <f>IF(Machine_Downtime[[#This Row],[Coolant_Temperature]]&gt;18,2,0)</f>
        <v>2</v>
      </c>
      <c r="T2203" s="3">
        <f>IF(Machine_Downtime[[#This Row],[Torque]]&gt;24,2,0)</f>
        <v>0</v>
      </c>
      <c r="U2203" s="3">
        <f>Machine_Downtime[[#This Row],[torque_risk]]+Machine_Downtime[[#This Row],[temperature_risk]]+Machine_Downtime[[#This Row],[splindle_speed_risk]]+Machine_Downtime[[#This Row],[pressure_risk]]</f>
        <v>6</v>
      </c>
      <c r="V2203" s="3" t="str">
        <f>IF(Machine_Downtime[[#This Row],[risk_score]]&gt;=5,"High",IF(Machine_Downtime[[#This Row],[risk_score]]&gt;=3,"Medium","Low"))</f>
        <v>High</v>
      </c>
    </row>
    <row r="2204" spans="1:22" x14ac:dyDescent="0.3">
      <c r="A2204" t="s">
        <v>475</v>
      </c>
      <c r="B2204" t="s">
        <v>23</v>
      </c>
      <c r="C2204" t="s">
        <v>24</v>
      </c>
      <c r="D2204" s="3">
        <v>155.28592570000001</v>
      </c>
      <c r="E2204" s="3">
        <v>3.1059824479999998</v>
      </c>
      <c r="F2204" s="3">
        <v>6.9101167500000003</v>
      </c>
      <c r="G2204" s="3">
        <v>24.9</v>
      </c>
      <c r="H2204" s="3">
        <v>47.7</v>
      </c>
      <c r="I2204" s="3">
        <v>39.9</v>
      </c>
      <c r="J2204" s="3">
        <v>1.337</v>
      </c>
      <c r="K2204" s="3">
        <v>29.896000000000001</v>
      </c>
      <c r="L2204" s="3">
        <v>21994</v>
      </c>
      <c r="M2204" s="3" t="s">
        <v>225</v>
      </c>
      <c r="N2204" s="3">
        <v>21.706010729999999</v>
      </c>
      <c r="O2204" s="3">
        <v>1.87</v>
      </c>
      <c r="P2204" t="s">
        <v>37</v>
      </c>
      <c r="Q2204" s="3">
        <f t="shared" si="68"/>
        <v>0</v>
      </c>
      <c r="R2204" s="3">
        <f t="shared" si="69"/>
        <v>0</v>
      </c>
      <c r="S2204" s="3">
        <f>IF(Machine_Downtime[[#This Row],[Coolant_Temperature]]&gt;18,2,0)</f>
        <v>2</v>
      </c>
      <c r="T2204" s="3">
        <f>IF(Machine_Downtime[[#This Row],[Torque]]&gt;24,2,0)</f>
        <v>0</v>
      </c>
      <c r="U2204" s="3">
        <f>Machine_Downtime[[#This Row],[torque_risk]]+Machine_Downtime[[#This Row],[temperature_risk]]+Machine_Downtime[[#This Row],[splindle_speed_risk]]+Machine_Downtime[[#This Row],[pressure_risk]]</f>
        <v>2</v>
      </c>
      <c r="V2204" s="3" t="str">
        <f>IF(Machine_Downtime[[#This Row],[risk_score]]&gt;=5,"High",IF(Machine_Downtime[[#This Row],[risk_score]]&gt;=3,"Medium","Low"))</f>
        <v>Low</v>
      </c>
    </row>
    <row r="2205" spans="1:22" x14ac:dyDescent="0.3">
      <c r="A2205" t="s">
        <v>475</v>
      </c>
      <c r="B2205" t="s">
        <v>23</v>
      </c>
      <c r="C2205" t="s">
        <v>24</v>
      </c>
      <c r="D2205" s="3">
        <v>59.52</v>
      </c>
      <c r="E2205" s="3">
        <v>6.8394131590000002</v>
      </c>
      <c r="F2205" s="3">
        <v>6.5528483919999996</v>
      </c>
      <c r="G2205" s="3">
        <v>26.3</v>
      </c>
      <c r="H2205" s="3">
        <v>54.7</v>
      </c>
      <c r="I2205" s="3">
        <v>29.2</v>
      </c>
      <c r="J2205" s="3">
        <v>1.54</v>
      </c>
      <c r="K2205" s="3">
        <v>33.325000000000003</v>
      </c>
      <c r="L2205" s="3">
        <v>27613</v>
      </c>
      <c r="M2205" s="3" t="s">
        <v>65</v>
      </c>
      <c r="N2205" s="3">
        <v>15.900716149999999</v>
      </c>
      <c r="O2205" s="3">
        <v>2.4900000000000002</v>
      </c>
      <c r="P2205" t="s">
        <v>21</v>
      </c>
      <c r="Q2205" s="3">
        <f t="shared" si="68"/>
        <v>2</v>
      </c>
      <c r="R2205" s="3">
        <f t="shared" si="69"/>
        <v>2</v>
      </c>
      <c r="S2205" s="3">
        <f>IF(Machine_Downtime[[#This Row],[Coolant_Temperature]]&gt;18,2,0)</f>
        <v>2</v>
      </c>
      <c r="T2205" s="3">
        <f>IF(Machine_Downtime[[#This Row],[Torque]]&gt;24,2,0)</f>
        <v>0</v>
      </c>
      <c r="U2205" s="3">
        <f>Machine_Downtime[[#This Row],[torque_risk]]+Machine_Downtime[[#This Row],[temperature_risk]]+Machine_Downtime[[#This Row],[splindle_speed_risk]]+Machine_Downtime[[#This Row],[pressure_risk]]</f>
        <v>6</v>
      </c>
      <c r="V2205" s="3" t="str">
        <f>IF(Machine_Downtime[[#This Row],[risk_score]]&gt;=5,"High",IF(Machine_Downtime[[#This Row],[risk_score]]&gt;=3,"Medium","Low"))</f>
        <v>High</v>
      </c>
    </row>
    <row r="2206" spans="1:22" x14ac:dyDescent="0.3">
      <c r="A2206" t="s">
        <v>475</v>
      </c>
      <c r="B2206" t="s">
        <v>28</v>
      </c>
      <c r="C2206" t="s">
        <v>29</v>
      </c>
      <c r="D2206" s="3">
        <v>137.37</v>
      </c>
      <c r="E2206" s="3">
        <v>4.3559583289999999</v>
      </c>
      <c r="F2206" s="3">
        <v>6.0412960040000003</v>
      </c>
      <c r="G2206" s="3">
        <v>15.5</v>
      </c>
      <c r="H2206" s="3">
        <v>51.2</v>
      </c>
      <c r="I2206" s="3">
        <v>37.9</v>
      </c>
      <c r="J2206" s="3">
        <v>0.48199999999999998</v>
      </c>
      <c r="K2206" s="3">
        <v>31.454999999999998</v>
      </c>
      <c r="L2206" s="3">
        <v>20801</v>
      </c>
      <c r="M2206" s="3" t="s">
        <v>36</v>
      </c>
      <c r="N2206" s="3">
        <v>17.899311019999999</v>
      </c>
      <c r="O2206" s="3">
        <v>2.5099999999999998</v>
      </c>
      <c r="P2206" t="s">
        <v>21</v>
      </c>
      <c r="Q2206" s="3">
        <f t="shared" si="68"/>
        <v>0</v>
      </c>
      <c r="R2206" s="3">
        <f t="shared" si="69"/>
        <v>2</v>
      </c>
      <c r="S2206" s="3">
        <f>IF(Machine_Downtime[[#This Row],[Coolant_Temperature]]&gt;18,2,0)</f>
        <v>0</v>
      </c>
      <c r="T2206" s="3">
        <f>IF(Machine_Downtime[[#This Row],[Torque]]&gt;24,2,0)</f>
        <v>0</v>
      </c>
      <c r="U2206" s="3">
        <f>Machine_Downtime[[#This Row],[torque_risk]]+Machine_Downtime[[#This Row],[temperature_risk]]+Machine_Downtime[[#This Row],[splindle_speed_risk]]+Machine_Downtime[[#This Row],[pressure_risk]]</f>
        <v>2</v>
      </c>
      <c r="V2206" s="3" t="str">
        <f>IF(Machine_Downtime[[#This Row],[risk_score]]&gt;=5,"High",IF(Machine_Downtime[[#This Row],[risk_score]]&gt;=3,"Medium","Low"))</f>
        <v>Low</v>
      </c>
    </row>
    <row r="2207" spans="1:22" x14ac:dyDescent="0.3">
      <c r="A2207" t="s">
        <v>475</v>
      </c>
      <c r="B2207" t="s">
        <v>17</v>
      </c>
      <c r="C2207" t="s">
        <v>18</v>
      </c>
      <c r="D2207" s="3">
        <v>135.93</v>
      </c>
      <c r="E2207" s="3">
        <v>4.3310553489999997</v>
      </c>
      <c r="F2207" s="3">
        <v>6.2027295210000002</v>
      </c>
      <c r="G2207" s="3">
        <v>7.7</v>
      </c>
      <c r="H2207" s="3">
        <v>49.3</v>
      </c>
      <c r="I2207" s="3">
        <v>35.700000000000003</v>
      </c>
      <c r="J2207" s="3">
        <v>0.70299999999999996</v>
      </c>
      <c r="K2207" s="3">
        <v>22.013000000000002</v>
      </c>
      <c r="L2207" s="3">
        <v>23432</v>
      </c>
      <c r="M2207" s="3" t="s">
        <v>55</v>
      </c>
      <c r="N2207" s="3">
        <v>15.900716149999999</v>
      </c>
      <c r="O2207" s="3">
        <v>2.4</v>
      </c>
      <c r="P2207" t="s">
        <v>21</v>
      </c>
      <c r="Q2207" s="3">
        <f t="shared" si="68"/>
        <v>0</v>
      </c>
      <c r="R2207" s="3">
        <f t="shared" si="69"/>
        <v>2</v>
      </c>
      <c r="S2207" s="3">
        <f>IF(Machine_Downtime[[#This Row],[Coolant_Temperature]]&gt;18,2,0)</f>
        <v>0</v>
      </c>
      <c r="T2207" s="3">
        <f>IF(Machine_Downtime[[#This Row],[Torque]]&gt;24,2,0)</f>
        <v>0</v>
      </c>
      <c r="U2207" s="3">
        <f>Machine_Downtime[[#This Row],[torque_risk]]+Machine_Downtime[[#This Row],[temperature_risk]]+Machine_Downtime[[#This Row],[splindle_speed_risk]]+Machine_Downtime[[#This Row],[pressure_risk]]</f>
        <v>2</v>
      </c>
      <c r="V2207" s="3" t="str">
        <f>IF(Machine_Downtime[[#This Row],[risk_score]]&gt;=5,"High",IF(Machine_Downtime[[#This Row],[risk_score]]&gt;=3,"Medium","Low"))</f>
        <v>Low</v>
      </c>
    </row>
    <row r="2208" spans="1:22" x14ac:dyDescent="0.3">
      <c r="A2208" t="s">
        <v>476</v>
      </c>
      <c r="B2208" t="s">
        <v>17</v>
      </c>
      <c r="C2208" t="s">
        <v>18</v>
      </c>
      <c r="D2208" s="3">
        <v>119.1549112</v>
      </c>
      <c r="E2208" s="3">
        <v>4.9961447960000003</v>
      </c>
      <c r="F2208" s="3">
        <v>6.5713664989999998</v>
      </c>
      <c r="G2208" s="3">
        <v>20.2</v>
      </c>
      <c r="H2208" s="3" t="s">
        <v>128</v>
      </c>
      <c r="I2208" s="3">
        <v>33.700000000000003</v>
      </c>
      <c r="J2208" s="3">
        <v>0.96</v>
      </c>
      <c r="K2208" s="3">
        <v>15.225</v>
      </c>
      <c r="L2208" s="3">
        <v>16198</v>
      </c>
      <c r="M2208" s="3" t="s">
        <v>182</v>
      </c>
      <c r="N2208" s="3">
        <v>35.580333660000001</v>
      </c>
      <c r="O2208" s="3">
        <v>1.86</v>
      </c>
      <c r="P2208" t="s">
        <v>37</v>
      </c>
      <c r="Q2208" s="3">
        <f t="shared" si="68"/>
        <v>0</v>
      </c>
      <c r="R2208" s="3">
        <f t="shared" si="69"/>
        <v>2</v>
      </c>
      <c r="S2208" s="3">
        <f>IF(Machine_Downtime[[#This Row],[Coolant_Temperature]]&gt;18,2,0)</f>
        <v>2</v>
      </c>
      <c r="T2208" s="3">
        <f>IF(Machine_Downtime[[#This Row],[Torque]]&gt;24,2,0)</f>
        <v>2</v>
      </c>
      <c r="U2208" s="3">
        <f>Machine_Downtime[[#This Row],[torque_risk]]+Machine_Downtime[[#This Row],[temperature_risk]]+Machine_Downtime[[#This Row],[splindle_speed_risk]]+Machine_Downtime[[#This Row],[pressure_risk]]</f>
        <v>6</v>
      </c>
      <c r="V2208" s="3" t="str">
        <f>IF(Machine_Downtime[[#This Row],[risk_score]]&gt;=5,"High",IF(Machine_Downtime[[#This Row],[risk_score]]&gt;=3,"Medium","Low"))</f>
        <v>High</v>
      </c>
    </row>
    <row r="2209" spans="1:22" x14ac:dyDescent="0.3">
      <c r="A2209" t="s">
        <v>476</v>
      </c>
      <c r="B2209" t="s">
        <v>23</v>
      </c>
      <c r="C2209" t="s">
        <v>24</v>
      </c>
      <c r="D2209" s="3">
        <v>141.13999999999999</v>
      </c>
      <c r="E2209" s="3">
        <v>5.3586235069999999</v>
      </c>
      <c r="F2209" s="3">
        <v>6.1502289499999998</v>
      </c>
      <c r="G2209" s="3">
        <v>24.4</v>
      </c>
      <c r="H2209" s="3">
        <v>51.7</v>
      </c>
      <c r="I2209" s="3">
        <v>42.6</v>
      </c>
      <c r="J2209" s="3">
        <v>1.0509999999999999</v>
      </c>
      <c r="K2209" s="3">
        <v>37.618000000000002</v>
      </c>
      <c r="L2209" s="3">
        <v>19548</v>
      </c>
      <c r="M2209" s="3" t="s">
        <v>178</v>
      </c>
      <c r="N2209" s="3">
        <v>16.964105069999999</v>
      </c>
      <c r="O2209" s="3">
        <v>3.58</v>
      </c>
      <c r="P2209" t="s">
        <v>21</v>
      </c>
      <c r="Q2209" s="3">
        <f t="shared" si="68"/>
        <v>0</v>
      </c>
      <c r="R2209" s="3">
        <f t="shared" si="69"/>
        <v>0</v>
      </c>
      <c r="S2209" s="3">
        <f>IF(Machine_Downtime[[#This Row],[Coolant_Temperature]]&gt;18,2,0)</f>
        <v>2</v>
      </c>
      <c r="T2209" s="3">
        <f>IF(Machine_Downtime[[#This Row],[Torque]]&gt;24,2,0)</f>
        <v>0</v>
      </c>
      <c r="U2209" s="3">
        <f>Machine_Downtime[[#This Row],[torque_risk]]+Machine_Downtime[[#This Row],[temperature_risk]]+Machine_Downtime[[#This Row],[splindle_speed_risk]]+Machine_Downtime[[#This Row],[pressure_risk]]</f>
        <v>2</v>
      </c>
      <c r="V2209" s="3" t="str">
        <f>IF(Machine_Downtime[[#This Row],[risk_score]]&gt;=5,"High",IF(Machine_Downtime[[#This Row],[risk_score]]&gt;=3,"Medium","Low"))</f>
        <v>Low</v>
      </c>
    </row>
    <row r="2210" spans="1:22" x14ac:dyDescent="0.3">
      <c r="A2210" t="s">
        <v>476</v>
      </c>
      <c r="B2210" t="s">
        <v>28</v>
      </c>
      <c r="C2210" t="s">
        <v>29</v>
      </c>
      <c r="D2210" s="3">
        <v>71.040000000000006</v>
      </c>
      <c r="E2210" s="3">
        <v>4.8451838550000002</v>
      </c>
      <c r="F2210" s="3">
        <v>5.6685285360000002</v>
      </c>
      <c r="G2210" s="3">
        <v>4.5</v>
      </c>
      <c r="H2210" s="3">
        <v>45.4</v>
      </c>
      <c r="I2210" s="3">
        <v>40.200000000000003</v>
      </c>
      <c r="J2210" s="3">
        <v>0.89300000000000002</v>
      </c>
      <c r="K2210" s="3">
        <v>28.986999999999998</v>
      </c>
      <c r="L2210" s="3">
        <v>27613</v>
      </c>
      <c r="M2210" s="3" t="s">
        <v>232</v>
      </c>
      <c r="N2210" s="3">
        <v>24.427036430000001</v>
      </c>
      <c r="O2210" s="3">
        <v>2.63</v>
      </c>
      <c r="P2210" t="s">
        <v>21</v>
      </c>
      <c r="Q2210" s="3">
        <f t="shared" si="68"/>
        <v>2</v>
      </c>
      <c r="R2210" s="3">
        <f t="shared" si="69"/>
        <v>0</v>
      </c>
      <c r="S2210" s="3">
        <f>IF(Machine_Downtime[[#This Row],[Coolant_Temperature]]&gt;18,2,0)</f>
        <v>0</v>
      </c>
      <c r="T2210" s="3">
        <f>IF(Machine_Downtime[[#This Row],[Torque]]&gt;24,2,0)</f>
        <v>2</v>
      </c>
      <c r="U2210" s="3">
        <f>Machine_Downtime[[#This Row],[torque_risk]]+Machine_Downtime[[#This Row],[temperature_risk]]+Machine_Downtime[[#This Row],[splindle_speed_risk]]+Machine_Downtime[[#This Row],[pressure_risk]]</f>
        <v>4</v>
      </c>
      <c r="V2210" s="3" t="str">
        <f>IF(Machine_Downtime[[#This Row],[risk_score]]&gt;=5,"High",IF(Machine_Downtime[[#This Row],[risk_score]]&gt;=3,"Medium","Low"))</f>
        <v>Medium</v>
      </c>
    </row>
    <row r="2211" spans="1:22" x14ac:dyDescent="0.3">
      <c r="A2211" t="s">
        <v>476</v>
      </c>
      <c r="B2211" t="s">
        <v>23</v>
      </c>
      <c r="C2211" t="s">
        <v>24</v>
      </c>
      <c r="D2211" s="3">
        <v>137.37</v>
      </c>
      <c r="E2211" s="3">
        <v>4.5668539020000001</v>
      </c>
      <c r="F2211" s="3">
        <v>6.468306782</v>
      </c>
      <c r="G2211" s="3">
        <v>28.7</v>
      </c>
      <c r="H2211" s="3">
        <v>43.6</v>
      </c>
      <c r="I2211" s="3">
        <v>30.7</v>
      </c>
      <c r="J2211" s="3">
        <v>1.018</v>
      </c>
      <c r="K2211" s="3">
        <v>19.385999999999999</v>
      </c>
      <c r="L2211" s="3">
        <v>27613</v>
      </c>
      <c r="M2211" s="3" t="s">
        <v>399</v>
      </c>
      <c r="N2211" s="3">
        <v>24.48215385</v>
      </c>
      <c r="O2211" s="3">
        <v>3.91</v>
      </c>
      <c r="P2211" t="s">
        <v>21</v>
      </c>
      <c r="Q2211" s="3">
        <f t="shared" si="68"/>
        <v>0</v>
      </c>
      <c r="R2211" s="3">
        <f t="shared" si="69"/>
        <v>2</v>
      </c>
      <c r="S2211" s="3">
        <f>IF(Machine_Downtime[[#This Row],[Coolant_Temperature]]&gt;18,2,0)</f>
        <v>2</v>
      </c>
      <c r="T2211" s="3">
        <f>IF(Machine_Downtime[[#This Row],[Torque]]&gt;24,2,0)</f>
        <v>2</v>
      </c>
      <c r="U2211" s="3">
        <f>Machine_Downtime[[#This Row],[torque_risk]]+Machine_Downtime[[#This Row],[temperature_risk]]+Machine_Downtime[[#This Row],[splindle_speed_risk]]+Machine_Downtime[[#This Row],[pressure_risk]]</f>
        <v>6</v>
      </c>
      <c r="V2211" s="3" t="str">
        <f>IF(Machine_Downtime[[#This Row],[risk_score]]&gt;=5,"High",IF(Machine_Downtime[[#This Row],[risk_score]]&gt;=3,"Medium","Low"))</f>
        <v>High</v>
      </c>
    </row>
    <row r="2212" spans="1:22" x14ac:dyDescent="0.3">
      <c r="A2212" t="s">
        <v>476</v>
      </c>
      <c r="B2212" t="s">
        <v>28</v>
      </c>
      <c r="C2212" t="s">
        <v>29</v>
      </c>
      <c r="D2212" s="3">
        <v>127.05161769999999</v>
      </c>
      <c r="E2212" s="3">
        <v>4.9903665029999997</v>
      </c>
      <c r="F2212" s="3">
        <v>6.2099052979999998</v>
      </c>
      <c r="G2212" s="3">
        <v>8.6999999999999993</v>
      </c>
      <c r="H2212" s="3">
        <v>38.700000000000003</v>
      </c>
      <c r="I2212" s="3">
        <v>38.700000000000003</v>
      </c>
      <c r="J2212" s="3">
        <v>1.353</v>
      </c>
      <c r="K2212" s="3">
        <v>15.285</v>
      </c>
      <c r="L2212" s="3">
        <v>19197</v>
      </c>
      <c r="M2212" s="3" t="s">
        <v>220</v>
      </c>
      <c r="N2212" s="3">
        <v>35.581220899999998</v>
      </c>
      <c r="O2212" s="3">
        <v>2.59</v>
      </c>
      <c r="P2212" t="s">
        <v>37</v>
      </c>
      <c r="Q2212" s="3">
        <f t="shared" si="68"/>
        <v>0</v>
      </c>
      <c r="R2212" s="3">
        <f t="shared" si="69"/>
        <v>2</v>
      </c>
      <c r="S2212" s="3">
        <f>IF(Machine_Downtime[[#This Row],[Coolant_Temperature]]&gt;18,2,0)</f>
        <v>0</v>
      </c>
      <c r="T2212" s="3">
        <f>IF(Machine_Downtime[[#This Row],[Torque]]&gt;24,2,0)</f>
        <v>2</v>
      </c>
      <c r="U2212" s="3">
        <f>Machine_Downtime[[#This Row],[torque_risk]]+Machine_Downtime[[#This Row],[temperature_risk]]+Machine_Downtime[[#This Row],[splindle_speed_risk]]+Machine_Downtime[[#This Row],[pressure_risk]]</f>
        <v>4</v>
      </c>
      <c r="V2212" s="3" t="str">
        <f>IF(Machine_Downtime[[#This Row],[risk_score]]&gt;=5,"High",IF(Machine_Downtime[[#This Row],[risk_score]]&gt;=3,"Medium","Low"))</f>
        <v>Medium</v>
      </c>
    </row>
    <row r="2213" spans="1:22" x14ac:dyDescent="0.3">
      <c r="A2213" t="s">
        <v>476</v>
      </c>
      <c r="B2213" t="s">
        <v>23</v>
      </c>
      <c r="C2213" t="s">
        <v>24</v>
      </c>
      <c r="D2213" s="3">
        <v>91.486875179999998</v>
      </c>
      <c r="E2213" s="3">
        <v>4.9810041209999998</v>
      </c>
      <c r="F2213" s="3">
        <v>5.92701119</v>
      </c>
      <c r="G2213" s="3">
        <v>9.9</v>
      </c>
      <c r="H2213" s="3">
        <v>47.4</v>
      </c>
      <c r="I2213" s="3">
        <v>35.700000000000003</v>
      </c>
      <c r="J2213" s="3">
        <v>1.595</v>
      </c>
      <c r="K2213" s="3">
        <v>24.794</v>
      </c>
      <c r="L2213" s="3">
        <v>20031</v>
      </c>
      <c r="M2213" s="3" t="s">
        <v>111</v>
      </c>
      <c r="N2213" s="3">
        <v>31.5210747</v>
      </c>
      <c r="O2213" s="3">
        <v>2.58</v>
      </c>
      <c r="P2213" t="s">
        <v>37</v>
      </c>
      <c r="Q2213" s="3">
        <f t="shared" si="68"/>
        <v>0</v>
      </c>
      <c r="R2213" s="3">
        <f t="shared" si="69"/>
        <v>0</v>
      </c>
      <c r="S2213" s="3">
        <f>IF(Machine_Downtime[[#This Row],[Coolant_Temperature]]&gt;18,2,0)</f>
        <v>0</v>
      </c>
      <c r="T2213" s="3">
        <f>IF(Machine_Downtime[[#This Row],[Torque]]&gt;24,2,0)</f>
        <v>2</v>
      </c>
      <c r="U2213" s="3">
        <f>Machine_Downtime[[#This Row],[torque_risk]]+Machine_Downtime[[#This Row],[temperature_risk]]+Machine_Downtime[[#This Row],[splindle_speed_risk]]+Machine_Downtime[[#This Row],[pressure_risk]]</f>
        <v>2</v>
      </c>
      <c r="V2213" s="3" t="str">
        <f>IF(Machine_Downtime[[#This Row],[risk_score]]&gt;=5,"High",IF(Machine_Downtime[[#This Row],[risk_score]]&gt;=3,"Medium","Low"))</f>
        <v>Low</v>
      </c>
    </row>
    <row r="2214" spans="1:22" x14ac:dyDescent="0.3">
      <c r="A2214" t="s">
        <v>476</v>
      </c>
      <c r="B2214" t="s">
        <v>23</v>
      </c>
      <c r="C2214" t="s">
        <v>24</v>
      </c>
      <c r="D2214" s="3">
        <v>124.85147569999999</v>
      </c>
      <c r="E2214" s="3">
        <v>4.9970965899999999</v>
      </c>
      <c r="F2214" s="3">
        <v>6.2357591369999996</v>
      </c>
      <c r="G2214" s="3">
        <v>10.6</v>
      </c>
      <c r="H2214" s="3">
        <v>39.9</v>
      </c>
      <c r="I2214" s="3">
        <v>32.299999999999997</v>
      </c>
      <c r="J2214" s="3">
        <v>0.879</v>
      </c>
      <c r="K2214" s="3">
        <v>28.975000000000001</v>
      </c>
      <c r="L2214" s="3">
        <v>20073</v>
      </c>
      <c r="M2214" s="3" t="s">
        <v>218</v>
      </c>
      <c r="N2214" s="3">
        <v>23.783290990000001</v>
      </c>
      <c r="O2214" s="3">
        <v>2.8</v>
      </c>
      <c r="P2214" t="s">
        <v>37</v>
      </c>
      <c r="Q2214" s="3">
        <f t="shared" si="68"/>
        <v>0</v>
      </c>
      <c r="R2214" s="3">
        <f t="shared" si="69"/>
        <v>2</v>
      </c>
      <c r="S2214" s="3">
        <f>IF(Machine_Downtime[[#This Row],[Coolant_Temperature]]&gt;18,2,0)</f>
        <v>0</v>
      </c>
      <c r="T2214" s="3">
        <f>IF(Machine_Downtime[[#This Row],[Torque]]&gt;24,2,0)</f>
        <v>0</v>
      </c>
      <c r="U2214" s="3">
        <f>Machine_Downtime[[#This Row],[torque_risk]]+Machine_Downtime[[#This Row],[temperature_risk]]+Machine_Downtime[[#This Row],[splindle_speed_risk]]+Machine_Downtime[[#This Row],[pressure_risk]]</f>
        <v>2</v>
      </c>
      <c r="V2214" s="3" t="str">
        <f>IF(Machine_Downtime[[#This Row],[risk_score]]&gt;=5,"High",IF(Machine_Downtime[[#This Row],[risk_score]]&gt;=3,"Medium","Low"))</f>
        <v>Low</v>
      </c>
    </row>
    <row r="2215" spans="1:22" x14ac:dyDescent="0.3">
      <c r="A2215" t="s">
        <v>476</v>
      </c>
      <c r="B2215" t="s">
        <v>28</v>
      </c>
      <c r="C2215" t="s">
        <v>29</v>
      </c>
      <c r="D2215" s="3">
        <v>126.8309417</v>
      </c>
      <c r="E2215" s="3">
        <v>5.000203011</v>
      </c>
      <c r="F2215" s="3">
        <v>5.6010150579999998</v>
      </c>
      <c r="G2215" s="3">
        <v>11.9</v>
      </c>
      <c r="H2215" s="3">
        <v>47.8</v>
      </c>
      <c r="I2215" s="3">
        <v>33.4</v>
      </c>
      <c r="J2215" s="3">
        <v>1.2649999999999999</v>
      </c>
      <c r="K2215" s="3">
        <v>25.382999999999999</v>
      </c>
      <c r="L2215" s="3">
        <v>20084</v>
      </c>
      <c r="M2215" s="3" t="s">
        <v>100</v>
      </c>
      <c r="N2215" s="3">
        <v>23.77026489</v>
      </c>
      <c r="O2215" s="3">
        <v>2.72</v>
      </c>
      <c r="P2215" t="s">
        <v>37</v>
      </c>
      <c r="Q2215" s="3">
        <f t="shared" si="68"/>
        <v>0</v>
      </c>
      <c r="R2215" s="3">
        <f t="shared" si="69"/>
        <v>2</v>
      </c>
      <c r="S2215" s="3">
        <f>IF(Machine_Downtime[[#This Row],[Coolant_Temperature]]&gt;18,2,0)</f>
        <v>0</v>
      </c>
      <c r="T2215" s="3">
        <f>IF(Machine_Downtime[[#This Row],[Torque]]&gt;24,2,0)</f>
        <v>0</v>
      </c>
      <c r="U2215" s="3">
        <f>Machine_Downtime[[#This Row],[torque_risk]]+Machine_Downtime[[#This Row],[temperature_risk]]+Machine_Downtime[[#This Row],[splindle_speed_risk]]+Machine_Downtime[[#This Row],[pressure_risk]]</f>
        <v>2</v>
      </c>
      <c r="V2215" s="3" t="str">
        <f>IF(Machine_Downtime[[#This Row],[risk_score]]&gt;=5,"High",IF(Machine_Downtime[[#This Row],[risk_score]]&gt;=3,"Medium","Low"))</f>
        <v>Low</v>
      </c>
    </row>
    <row r="2216" spans="1:22" x14ac:dyDescent="0.3">
      <c r="A2216" t="s">
        <v>476</v>
      </c>
      <c r="B2216" t="s">
        <v>23</v>
      </c>
      <c r="C2216" t="s">
        <v>24</v>
      </c>
      <c r="D2216" s="3">
        <v>52.92</v>
      </c>
      <c r="E2216" s="3">
        <v>5.9183573369999998</v>
      </c>
      <c r="F2216" s="3">
        <v>6.7153467869999997</v>
      </c>
      <c r="G2216" s="3">
        <v>25.6</v>
      </c>
      <c r="H2216" s="3" t="s">
        <v>72</v>
      </c>
      <c r="I2216" s="3">
        <v>35.1</v>
      </c>
      <c r="J2216" s="3">
        <v>1.2030000000000001</v>
      </c>
      <c r="K2216" s="3">
        <v>27.638999999999999</v>
      </c>
      <c r="L2216" s="3">
        <v>19648</v>
      </c>
      <c r="M2216" s="3" t="s">
        <v>198</v>
      </c>
      <c r="N2216" s="3">
        <v>24.297740229999999</v>
      </c>
      <c r="O2216" s="3">
        <v>3.93</v>
      </c>
      <c r="P2216" t="s">
        <v>21</v>
      </c>
      <c r="Q2216" s="3">
        <f t="shared" si="68"/>
        <v>2</v>
      </c>
      <c r="R2216" s="3">
        <f t="shared" si="69"/>
        <v>2</v>
      </c>
      <c r="S2216" s="3">
        <f>IF(Machine_Downtime[[#This Row],[Coolant_Temperature]]&gt;18,2,0)</f>
        <v>2</v>
      </c>
      <c r="T2216" s="3">
        <f>IF(Machine_Downtime[[#This Row],[Torque]]&gt;24,2,0)</f>
        <v>2</v>
      </c>
      <c r="U2216" s="3">
        <f>Machine_Downtime[[#This Row],[torque_risk]]+Machine_Downtime[[#This Row],[temperature_risk]]+Machine_Downtime[[#This Row],[splindle_speed_risk]]+Machine_Downtime[[#This Row],[pressure_risk]]</f>
        <v>8</v>
      </c>
      <c r="V2216" s="3" t="str">
        <f>IF(Machine_Downtime[[#This Row],[risk_score]]&gt;=5,"High",IF(Machine_Downtime[[#This Row],[risk_score]]&gt;=3,"Medium","Low"))</f>
        <v>High</v>
      </c>
    </row>
    <row r="2217" spans="1:22" x14ac:dyDescent="0.3">
      <c r="A2217" t="s">
        <v>476</v>
      </c>
      <c r="B2217" t="s">
        <v>28</v>
      </c>
      <c r="C2217" t="s">
        <v>29</v>
      </c>
      <c r="D2217" s="3">
        <v>133.74476110000001</v>
      </c>
      <c r="E2217" s="3">
        <v>5.0031280300000001</v>
      </c>
      <c r="F2217" s="3">
        <v>6.7455814160000003</v>
      </c>
      <c r="G2217" s="3">
        <v>12.2</v>
      </c>
      <c r="H2217" s="3">
        <v>55.2</v>
      </c>
      <c r="I2217" s="3">
        <v>37.6</v>
      </c>
      <c r="J2217" s="3">
        <v>0.998</v>
      </c>
      <c r="K2217" s="3">
        <v>27.683</v>
      </c>
      <c r="L2217" s="3">
        <v>20099</v>
      </c>
      <c r="M2217" s="3" t="s">
        <v>182</v>
      </c>
      <c r="N2217" s="3">
        <v>23.752524999999999</v>
      </c>
      <c r="O2217" s="3">
        <v>2.68</v>
      </c>
      <c r="P2217" t="s">
        <v>37</v>
      </c>
      <c r="Q2217" s="3">
        <f t="shared" si="68"/>
        <v>0</v>
      </c>
      <c r="R2217" s="3">
        <f t="shared" si="69"/>
        <v>0</v>
      </c>
      <c r="S2217" s="3">
        <f>IF(Machine_Downtime[[#This Row],[Coolant_Temperature]]&gt;18,2,0)</f>
        <v>0</v>
      </c>
      <c r="T2217" s="3">
        <f>IF(Machine_Downtime[[#This Row],[Torque]]&gt;24,2,0)</f>
        <v>0</v>
      </c>
      <c r="U2217" s="3">
        <f>Machine_Downtime[[#This Row],[torque_risk]]+Machine_Downtime[[#This Row],[temperature_risk]]+Machine_Downtime[[#This Row],[splindle_speed_risk]]+Machine_Downtime[[#This Row],[pressure_risk]]</f>
        <v>0</v>
      </c>
      <c r="V2217" s="3" t="str">
        <f>IF(Machine_Downtime[[#This Row],[risk_score]]&gt;=5,"High",IF(Machine_Downtime[[#This Row],[risk_score]]&gt;=3,"Medium","Low"))</f>
        <v>Low</v>
      </c>
    </row>
    <row r="2218" spans="1:22" x14ac:dyDescent="0.3">
      <c r="A2218" t="s">
        <v>476</v>
      </c>
      <c r="B2218" t="s">
        <v>28</v>
      </c>
      <c r="C2218" t="s">
        <v>29</v>
      </c>
      <c r="D2218" s="3">
        <v>109.7800202</v>
      </c>
      <c r="E2218" s="3">
        <v>4.9827108229999997</v>
      </c>
      <c r="F2218" s="3">
        <v>6.3838163149999998</v>
      </c>
      <c r="G2218" s="3">
        <v>7.4</v>
      </c>
      <c r="H2218" s="3">
        <v>54.3</v>
      </c>
      <c r="I2218" s="3">
        <v>34.6</v>
      </c>
      <c r="J2218" s="3">
        <v>0.55800000000000005</v>
      </c>
      <c r="K2218" s="3">
        <v>25.695</v>
      </c>
      <c r="L2218" s="3">
        <v>18436</v>
      </c>
      <c r="M2218" s="3" t="s">
        <v>110</v>
      </c>
      <c r="N2218" s="3">
        <v>34.973004189999997</v>
      </c>
      <c r="O2218" s="3" t="s">
        <v>115</v>
      </c>
      <c r="P2218" t="s">
        <v>37</v>
      </c>
      <c r="Q2218" s="3">
        <f t="shared" si="68"/>
        <v>0</v>
      </c>
      <c r="R2218" s="3">
        <f t="shared" si="69"/>
        <v>2</v>
      </c>
      <c r="S2218" s="3">
        <f>IF(Machine_Downtime[[#This Row],[Coolant_Temperature]]&gt;18,2,0)</f>
        <v>0</v>
      </c>
      <c r="T2218" s="3">
        <f>IF(Machine_Downtime[[#This Row],[Torque]]&gt;24,2,0)</f>
        <v>2</v>
      </c>
      <c r="U2218" s="3">
        <f>Machine_Downtime[[#This Row],[torque_risk]]+Machine_Downtime[[#This Row],[temperature_risk]]+Machine_Downtime[[#This Row],[splindle_speed_risk]]+Machine_Downtime[[#This Row],[pressure_risk]]</f>
        <v>4</v>
      </c>
      <c r="V2218" s="3" t="str">
        <f>IF(Machine_Downtime[[#This Row],[risk_score]]&gt;=5,"High",IF(Machine_Downtime[[#This Row],[risk_score]]&gt;=3,"Medium","Low"))</f>
        <v>Medium</v>
      </c>
    </row>
    <row r="2219" spans="1:22" x14ac:dyDescent="0.3">
      <c r="A2219" t="s">
        <v>476</v>
      </c>
      <c r="B2219" t="s">
        <v>17</v>
      </c>
      <c r="C2219" t="s">
        <v>18</v>
      </c>
      <c r="D2219" s="3">
        <v>85.02</v>
      </c>
      <c r="E2219" s="3">
        <v>5.5678565730000003</v>
      </c>
      <c r="F2219" s="3">
        <v>6.8036322509999998</v>
      </c>
      <c r="G2219" s="3" t="s">
        <v>50</v>
      </c>
      <c r="H2219" s="3">
        <v>47.4</v>
      </c>
      <c r="I2219" s="3">
        <v>35.700000000000003</v>
      </c>
      <c r="J2219" s="3">
        <v>0.996</v>
      </c>
      <c r="K2219" s="3">
        <v>18.445</v>
      </c>
      <c r="L2219" s="3">
        <v>26526</v>
      </c>
      <c r="M2219" s="3" t="s">
        <v>259</v>
      </c>
      <c r="N2219" s="3">
        <v>24.534998460000001</v>
      </c>
      <c r="O2219" s="3">
        <v>3.49</v>
      </c>
      <c r="P2219" t="s">
        <v>21</v>
      </c>
      <c r="Q2219" s="3">
        <f t="shared" si="68"/>
        <v>2</v>
      </c>
      <c r="R2219" s="3">
        <f t="shared" si="69"/>
        <v>0</v>
      </c>
      <c r="S2219" s="3">
        <f>IF(Machine_Downtime[[#This Row],[Coolant_Temperature]]&gt;18,2,0)</f>
        <v>2</v>
      </c>
      <c r="T2219" s="3">
        <f>IF(Machine_Downtime[[#This Row],[Torque]]&gt;24,2,0)</f>
        <v>2</v>
      </c>
      <c r="U2219" s="3">
        <f>Machine_Downtime[[#This Row],[torque_risk]]+Machine_Downtime[[#This Row],[temperature_risk]]+Machine_Downtime[[#This Row],[splindle_speed_risk]]+Machine_Downtime[[#This Row],[pressure_risk]]</f>
        <v>6</v>
      </c>
      <c r="V2219" s="3" t="str">
        <f>IF(Machine_Downtime[[#This Row],[risk_score]]&gt;=5,"High",IF(Machine_Downtime[[#This Row],[risk_score]]&gt;=3,"Medium","Low"))</f>
        <v>High</v>
      </c>
    </row>
    <row r="2220" spans="1:22" x14ac:dyDescent="0.3">
      <c r="A2220" t="s">
        <v>477</v>
      </c>
      <c r="B2220" t="s">
        <v>17</v>
      </c>
      <c r="C2220" t="s">
        <v>18</v>
      </c>
      <c r="D2220" s="3">
        <v>64.94</v>
      </c>
      <c r="E2220" s="3">
        <v>6.893181921</v>
      </c>
      <c r="F2220" s="3">
        <v>6.6845500419999997</v>
      </c>
      <c r="G2220" s="3">
        <v>24.4</v>
      </c>
      <c r="H2220" s="3">
        <v>48.6</v>
      </c>
      <c r="I2220" s="3">
        <v>39.200000000000003</v>
      </c>
      <c r="J2220" s="3">
        <v>0.82199999999999995</v>
      </c>
      <c r="K2220" s="3">
        <v>27.062999999999999</v>
      </c>
      <c r="L2220" s="3">
        <v>19860</v>
      </c>
      <c r="M2220" s="3" t="s">
        <v>269</v>
      </c>
      <c r="N2220" s="3">
        <v>24.03836858</v>
      </c>
      <c r="O2220" s="3">
        <v>3.58</v>
      </c>
      <c r="P2220" t="s">
        <v>21</v>
      </c>
      <c r="Q2220" s="3">
        <f t="shared" si="68"/>
        <v>2</v>
      </c>
      <c r="R2220" s="3">
        <f t="shared" si="69"/>
        <v>2</v>
      </c>
      <c r="S2220" s="3">
        <f>IF(Machine_Downtime[[#This Row],[Coolant_Temperature]]&gt;18,2,0)</f>
        <v>2</v>
      </c>
      <c r="T2220" s="3">
        <f>IF(Machine_Downtime[[#This Row],[Torque]]&gt;24,2,0)</f>
        <v>2</v>
      </c>
      <c r="U2220" s="3">
        <f>Machine_Downtime[[#This Row],[torque_risk]]+Machine_Downtime[[#This Row],[temperature_risk]]+Machine_Downtime[[#This Row],[splindle_speed_risk]]+Machine_Downtime[[#This Row],[pressure_risk]]</f>
        <v>8</v>
      </c>
      <c r="V2220" s="3" t="str">
        <f>IF(Machine_Downtime[[#This Row],[risk_score]]&gt;=5,"High",IF(Machine_Downtime[[#This Row],[risk_score]]&gt;=3,"Medium","Low"))</f>
        <v>High</v>
      </c>
    </row>
    <row r="2221" spans="1:22" x14ac:dyDescent="0.3">
      <c r="A2221" t="s">
        <v>478</v>
      </c>
      <c r="B2221" t="s">
        <v>28</v>
      </c>
      <c r="C2221" t="s">
        <v>29</v>
      </c>
      <c r="D2221" s="3">
        <v>144.89588699999999</v>
      </c>
      <c r="E2221" s="3">
        <v>3.1069600020000001</v>
      </c>
      <c r="F2221" s="3">
        <v>6.4157138649999998</v>
      </c>
      <c r="G2221" s="3">
        <v>9.9</v>
      </c>
      <c r="H2221" s="3">
        <v>52.1</v>
      </c>
      <c r="I2221" s="3" t="s">
        <v>72</v>
      </c>
      <c r="J2221" s="3">
        <v>1.006</v>
      </c>
      <c r="K2221" s="3">
        <v>19.027999999999999</v>
      </c>
      <c r="L2221" s="3">
        <v>20765</v>
      </c>
      <c r="M2221" s="3" t="s">
        <v>51</v>
      </c>
      <c r="N2221" s="3">
        <v>22.990705510000002</v>
      </c>
      <c r="O2221" s="3" t="s">
        <v>81</v>
      </c>
      <c r="P2221" t="s">
        <v>37</v>
      </c>
      <c r="Q2221" s="3">
        <f t="shared" si="68"/>
        <v>0</v>
      </c>
      <c r="R2221" s="3">
        <f t="shared" si="69"/>
        <v>0</v>
      </c>
      <c r="S2221" s="3">
        <f>IF(Machine_Downtime[[#This Row],[Coolant_Temperature]]&gt;18,2,0)</f>
        <v>0</v>
      </c>
      <c r="T2221" s="3">
        <f>IF(Machine_Downtime[[#This Row],[Torque]]&gt;24,2,0)</f>
        <v>0</v>
      </c>
      <c r="U2221" s="3">
        <f>Machine_Downtime[[#This Row],[torque_risk]]+Machine_Downtime[[#This Row],[temperature_risk]]+Machine_Downtime[[#This Row],[splindle_speed_risk]]+Machine_Downtime[[#This Row],[pressure_risk]]</f>
        <v>0</v>
      </c>
      <c r="V2221" s="3" t="str">
        <f>IF(Machine_Downtime[[#This Row],[risk_score]]&gt;=5,"High",IF(Machine_Downtime[[#This Row],[risk_score]]&gt;=3,"Medium","Low"))</f>
        <v>Low</v>
      </c>
    </row>
    <row r="2222" spans="1:22" x14ac:dyDescent="0.3">
      <c r="A2222" t="s">
        <v>478</v>
      </c>
      <c r="B2222" t="s">
        <v>28</v>
      </c>
      <c r="C2222" t="s">
        <v>29</v>
      </c>
      <c r="D2222" s="3">
        <v>155.62218350000001</v>
      </c>
      <c r="E2222" s="3">
        <v>3.1260114720000001</v>
      </c>
      <c r="F2222" s="3">
        <v>5.940518075</v>
      </c>
      <c r="G2222" s="3">
        <v>8.6999999999999993</v>
      </c>
      <c r="H2222" s="3">
        <v>43.4</v>
      </c>
      <c r="I2222" s="3">
        <v>35.1</v>
      </c>
      <c r="J2222" s="3">
        <v>1.9419999999999999</v>
      </c>
      <c r="K2222" s="3">
        <v>26.073</v>
      </c>
      <c r="L2222" s="3">
        <v>20617</v>
      </c>
      <c r="M2222" s="3" t="s">
        <v>90</v>
      </c>
      <c r="N2222" s="3">
        <v>23.15574526</v>
      </c>
      <c r="O2222" s="3">
        <v>2.0099999999999998</v>
      </c>
      <c r="P2222" t="s">
        <v>37</v>
      </c>
      <c r="Q2222" s="3">
        <f t="shared" si="68"/>
        <v>0</v>
      </c>
      <c r="R2222" s="3">
        <f t="shared" si="69"/>
        <v>2</v>
      </c>
      <c r="S2222" s="3">
        <f>IF(Machine_Downtime[[#This Row],[Coolant_Temperature]]&gt;18,2,0)</f>
        <v>0</v>
      </c>
      <c r="T2222" s="3">
        <f>IF(Machine_Downtime[[#This Row],[Torque]]&gt;24,2,0)</f>
        <v>0</v>
      </c>
      <c r="U2222" s="3">
        <f>Machine_Downtime[[#This Row],[torque_risk]]+Machine_Downtime[[#This Row],[temperature_risk]]+Machine_Downtime[[#This Row],[splindle_speed_risk]]+Machine_Downtime[[#This Row],[pressure_risk]]</f>
        <v>2</v>
      </c>
      <c r="V2222" s="3" t="str">
        <f>IF(Machine_Downtime[[#This Row],[risk_score]]&gt;=5,"High",IF(Machine_Downtime[[#This Row],[risk_score]]&gt;=3,"Medium","Low"))</f>
        <v>Low</v>
      </c>
    </row>
    <row r="2223" spans="1:22" x14ac:dyDescent="0.3">
      <c r="A2223" t="s">
        <v>478</v>
      </c>
      <c r="B2223" t="s">
        <v>17</v>
      </c>
      <c r="C2223" t="s">
        <v>18</v>
      </c>
      <c r="D2223" s="3">
        <v>148.80110099999999</v>
      </c>
      <c r="E2223" s="3">
        <v>5.162536673</v>
      </c>
      <c r="F2223" s="3">
        <v>6.2454824799999997</v>
      </c>
      <c r="G2223" s="3">
        <v>4.5</v>
      </c>
      <c r="H2223" s="3" t="s">
        <v>56</v>
      </c>
      <c r="I2223" s="3">
        <v>33.700000000000003</v>
      </c>
      <c r="J2223" s="3">
        <v>0.751</v>
      </c>
      <c r="K2223" s="3">
        <v>27.271999999999998</v>
      </c>
      <c r="L2223" s="3">
        <v>20765</v>
      </c>
      <c r="M2223" s="3" t="s">
        <v>479</v>
      </c>
      <c r="N2223" s="3">
        <v>22.990705510000002</v>
      </c>
      <c r="O2223" s="3">
        <v>2.75</v>
      </c>
      <c r="P2223" t="s">
        <v>37</v>
      </c>
      <c r="Q2223" s="3">
        <f t="shared" si="68"/>
        <v>0</v>
      </c>
      <c r="R2223" s="3">
        <f t="shared" si="69"/>
        <v>2</v>
      </c>
      <c r="S2223" s="3">
        <f>IF(Machine_Downtime[[#This Row],[Coolant_Temperature]]&gt;18,2,0)</f>
        <v>0</v>
      </c>
      <c r="T2223" s="3">
        <f>IF(Machine_Downtime[[#This Row],[Torque]]&gt;24,2,0)</f>
        <v>0</v>
      </c>
      <c r="U2223" s="3">
        <f>Machine_Downtime[[#This Row],[torque_risk]]+Machine_Downtime[[#This Row],[temperature_risk]]+Machine_Downtime[[#This Row],[splindle_speed_risk]]+Machine_Downtime[[#This Row],[pressure_risk]]</f>
        <v>2</v>
      </c>
      <c r="V2223" s="3" t="str">
        <f>IF(Machine_Downtime[[#This Row],[risk_score]]&gt;=5,"High",IF(Machine_Downtime[[#This Row],[risk_score]]&gt;=3,"Medium","Low"))</f>
        <v>Low</v>
      </c>
    </row>
    <row r="2224" spans="1:22" x14ac:dyDescent="0.3">
      <c r="A2224" t="s">
        <v>478</v>
      </c>
      <c r="B2224" t="s">
        <v>23</v>
      </c>
      <c r="C2224" t="s">
        <v>24</v>
      </c>
      <c r="D2224" s="3">
        <v>91.2</v>
      </c>
      <c r="E2224" s="3">
        <v>6.9606359080000004</v>
      </c>
      <c r="F2224" s="3">
        <v>5.9782535020000003</v>
      </c>
      <c r="G2224" s="3">
        <v>29.8</v>
      </c>
      <c r="H2224" s="3">
        <v>48.1</v>
      </c>
      <c r="I2224" s="3">
        <v>38.299999999999997</v>
      </c>
      <c r="J2224" s="3">
        <v>0.97</v>
      </c>
      <c r="K2224" s="3">
        <v>15.965</v>
      </c>
      <c r="L2224" s="3">
        <v>18445</v>
      </c>
      <c r="M2224" s="3" t="s">
        <v>135</v>
      </c>
      <c r="N2224" s="3">
        <v>25.882461370000001</v>
      </c>
      <c r="O2224" s="3">
        <v>3.55</v>
      </c>
      <c r="P2224" t="s">
        <v>21</v>
      </c>
      <c r="Q2224" s="3">
        <f t="shared" si="68"/>
        <v>0</v>
      </c>
      <c r="R2224" s="3">
        <f t="shared" si="69"/>
        <v>2</v>
      </c>
      <c r="S2224" s="3">
        <f>IF(Machine_Downtime[[#This Row],[Coolant_Temperature]]&gt;18,2,0)</f>
        <v>2</v>
      </c>
      <c r="T2224" s="3">
        <f>IF(Machine_Downtime[[#This Row],[Torque]]&gt;24,2,0)</f>
        <v>2</v>
      </c>
      <c r="U2224" s="3">
        <f>Machine_Downtime[[#This Row],[torque_risk]]+Machine_Downtime[[#This Row],[temperature_risk]]+Machine_Downtime[[#This Row],[splindle_speed_risk]]+Machine_Downtime[[#This Row],[pressure_risk]]</f>
        <v>6</v>
      </c>
      <c r="V2224" s="3" t="str">
        <f>IF(Machine_Downtime[[#This Row],[risk_score]]&gt;=5,"High",IF(Machine_Downtime[[#This Row],[risk_score]]&gt;=3,"Medium","Low"))</f>
        <v>High</v>
      </c>
    </row>
    <row r="2225" spans="1:22" x14ac:dyDescent="0.3">
      <c r="A2225" t="s">
        <v>480</v>
      </c>
      <c r="B2225" t="s">
        <v>28</v>
      </c>
      <c r="C2225" t="s">
        <v>29</v>
      </c>
      <c r="D2225" s="3">
        <v>83.26</v>
      </c>
      <c r="E2225" s="3">
        <v>4.7266040819999997</v>
      </c>
      <c r="F2225" s="3">
        <v>6.613876952</v>
      </c>
      <c r="G2225" s="3">
        <v>9.4</v>
      </c>
      <c r="H2225" s="3">
        <v>51.8</v>
      </c>
      <c r="I2225" s="3">
        <v>32.4</v>
      </c>
      <c r="J2225" s="3">
        <v>1.2270000000000001</v>
      </c>
      <c r="K2225" s="3">
        <v>23.626999999999999</v>
      </c>
      <c r="L2225" s="3">
        <v>19085</v>
      </c>
      <c r="M2225" s="3" t="s">
        <v>294</v>
      </c>
      <c r="N2225" s="3">
        <v>25.01451402</v>
      </c>
      <c r="O2225" s="3">
        <v>2.66</v>
      </c>
      <c r="P2225" t="s">
        <v>21</v>
      </c>
      <c r="Q2225" s="3">
        <f t="shared" si="68"/>
        <v>2</v>
      </c>
      <c r="R2225" s="3">
        <f t="shared" si="69"/>
        <v>0</v>
      </c>
      <c r="S2225" s="3">
        <f>IF(Machine_Downtime[[#This Row],[Coolant_Temperature]]&gt;18,2,0)</f>
        <v>0</v>
      </c>
      <c r="T2225" s="3">
        <f>IF(Machine_Downtime[[#This Row],[Torque]]&gt;24,2,0)</f>
        <v>2</v>
      </c>
      <c r="U2225" s="3">
        <f>Machine_Downtime[[#This Row],[torque_risk]]+Machine_Downtime[[#This Row],[temperature_risk]]+Machine_Downtime[[#This Row],[splindle_speed_risk]]+Machine_Downtime[[#This Row],[pressure_risk]]</f>
        <v>4</v>
      </c>
      <c r="V2225" s="3" t="str">
        <f>IF(Machine_Downtime[[#This Row],[risk_score]]&gt;=5,"High",IF(Machine_Downtime[[#This Row],[risk_score]]&gt;=3,"Medium","Low"))</f>
        <v>Medium</v>
      </c>
    </row>
    <row r="2226" spans="1:22" x14ac:dyDescent="0.3">
      <c r="A2226" t="s">
        <v>480</v>
      </c>
      <c r="B2226" t="s">
        <v>28</v>
      </c>
      <c r="C2226" t="s">
        <v>29</v>
      </c>
      <c r="D2226" s="3">
        <v>139.22088400000001</v>
      </c>
      <c r="E2226" s="3">
        <v>5.0293939090000004</v>
      </c>
      <c r="F2226" s="3">
        <v>6.4615391869999996</v>
      </c>
      <c r="G2226" s="3">
        <v>5.7</v>
      </c>
      <c r="H2226" s="3">
        <v>46.1</v>
      </c>
      <c r="I2226" s="3">
        <v>37.5</v>
      </c>
      <c r="J2226" s="3">
        <v>0.995</v>
      </c>
      <c r="K2226" s="3">
        <v>36.018000000000001</v>
      </c>
      <c r="L2226" s="3">
        <v>20203</v>
      </c>
      <c r="M2226" s="3" t="s">
        <v>411</v>
      </c>
      <c r="N2226" s="3">
        <v>32.519298550000002</v>
      </c>
      <c r="O2226" s="3" t="s">
        <v>115</v>
      </c>
      <c r="P2226" t="s">
        <v>37</v>
      </c>
      <c r="Q2226" s="3">
        <f t="shared" si="68"/>
        <v>0</v>
      </c>
      <c r="R2226" s="3">
        <f t="shared" si="69"/>
        <v>0</v>
      </c>
      <c r="S2226" s="3">
        <f>IF(Machine_Downtime[[#This Row],[Coolant_Temperature]]&gt;18,2,0)</f>
        <v>0</v>
      </c>
      <c r="T2226" s="3">
        <f>IF(Machine_Downtime[[#This Row],[Torque]]&gt;24,2,0)</f>
        <v>2</v>
      </c>
      <c r="U2226" s="3">
        <f>Machine_Downtime[[#This Row],[torque_risk]]+Machine_Downtime[[#This Row],[temperature_risk]]+Machine_Downtime[[#This Row],[splindle_speed_risk]]+Machine_Downtime[[#This Row],[pressure_risk]]</f>
        <v>2</v>
      </c>
      <c r="V2226" s="3" t="str">
        <f>IF(Machine_Downtime[[#This Row],[risk_score]]&gt;=5,"High",IF(Machine_Downtime[[#This Row],[risk_score]]&gt;=3,"Medium","Low"))</f>
        <v>Low</v>
      </c>
    </row>
    <row r="2227" spans="1:22" x14ac:dyDescent="0.3">
      <c r="A2227" t="s">
        <v>480</v>
      </c>
      <c r="B2227" t="s">
        <v>23</v>
      </c>
      <c r="C2227" t="s">
        <v>24</v>
      </c>
      <c r="D2227" s="3">
        <v>150.7033294</v>
      </c>
      <c r="E2227" s="3">
        <v>5.0083344859999999</v>
      </c>
      <c r="F2227" s="3">
        <v>6.3191819090000001</v>
      </c>
      <c r="G2227" s="3">
        <v>20.3</v>
      </c>
      <c r="H2227" s="3">
        <v>41.4</v>
      </c>
      <c r="I2227" s="3">
        <v>30.4</v>
      </c>
      <c r="J2227" s="3">
        <v>0.77</v>
      </c>
      <c r="K2227" s="3">
        <v>23.408000000000001</v>
      </c>
      <c r="L2227" s="3">
        <v>20148</v>
      </c>
      <c r="M2227" s="3" t="s">
        <v>110</v>
      </c>
      <c r="N2227" s="3">
        <v>23.694758780000001</v>
      </c>
      <c r="O2227" s="3">
        <v>2.8</v>
      </c>
      <c r="P2227" t="s">
        <v>37</v>
      </c>
      <c r="Q2227" s="3">
        <f t="shared" si="68"/>
        <v>0</v>
      </c>
      <c r="R2227" s="3">
        <f t="shared" si="69"/>
        <v>2</v>
      </c>
      <c r="S2227" s="3">
        <f>IF(Machine_Downtime[[#This Row],[Coolant_Temperature]]&gt;18,2,0)</f>
        <v>2</v>
      </c>
      <c r="T2227" s="3">
        <f>IF(Machine_Downtime[[#This Row],[Torque]]&gt;24,2,0)</f>
        <v>0</v>
      </c>
      <c r="U2227" s="3">
        <f>Machine_Downtime[[#This Row],[torque_risk]]+Machine_Downtime[[#This Row],[temperature_risk]]+Machine_Downtime[[#This Row],[splindle_speed_risk]]+Machine_Downtime[[#This Row],[pressure_risk]]</f>
        <v>4</v>
      </c>
      <c r="V2227" s="3" t="str">
        <f>IF(Machine_Downtime[[#This Row],[risk_score]]&gt;=5,"High",IF(Machine_Downtime[[#This Row],[risk_score]]&gt;=3,"Medium","Low"))</f>
        <v>Medium</v>
      </c>
    </row>
    <row r="2228" spans="1:22" x14ac:dyDescent="0.3">
      <c r="A2228" t="s">
        <v>480</v>
      </c>
      <c r="B2228" t="s">
        <v>28</v>
      </c>
      <c r="C2228" t="s">
        <v>29</v>
      </c>
      <c r="D2228" s="3">
        <v>127.85972460000001</v>
      </c>
      <c r="E2228" s="3">
        <v>5.0401349460000002</v>
      </c>
      <c r="F2228" s="3">
        <v>6.9902490090000002</v>
      </c>
      <c r="G2228" s="3">
        <v>20.6</v>
      </c>
      <c r="H2228" s="3">
        <v>42.7</v>
      </c>
      <c r="I2228" s="3">
        <v>30.4</v>
      </c>
      <c r="J2228" s="3">
        <v>1.2310000000000001</v>
      </c>
      <c r="K2228" s="3">
        <v>33.445</v>
      </c>
      <c r="L2228" s="3">
        <v>20248</v>
      </c>
      <c r="M2228" s="3" t="s">
        <v>355</v>
      </c>
      <c r="N2228" s="3">
        <v>32.370455710000002</v>
      </c>
      <c r="O2228" s="3">
        <v>2.92</v>
      </c>
      <c r="P2228" t="s">
        <v>37</v>
      </c>
      <c r="Q2228" s="3">
        <f t="shared" si="68"/>
        <v>0</v>
      </c>
      <c r="R2228" s="3">
        <f t="shared" si="69"/>
        <v>2</v>
      </c>
      <c r="S2228" s="3">
        <f>IF(Machine_Downtime[[#This Row],[Coolant_Temperature]]&gt;18,2,0)</f>
        <v>2</v>
      </c>
      <c r="T2228" s="3">
        <f>IF(Machine_Downtime[[#This Row],[Torque]]&gt;24,2,0)</f>
        <v>2</v>
      </c>
      <c r="U2228" s="3">
        <f>Machine_Downtime[[#This Row],[torque_risk]]+Machine_Downtime[[#This Row],[temperature_risk]]+Machine_Downtime[[#This Row],[splindle_speed_risk]]+Machine_Downtime[[#This Row],[pressure_risk]]</f>
        <v>6</v>
      </c>
      <c r="V2228" s="3" t="str">
        <f>IF(Machine_Downtime[[#This Row],[risk_score]]&gt;=5,"High",IF(Machine_Downtime[[#This Row],[risk_score]]&gt;=3,"Medium","Low"))</f>
        <v>High</v>
      </c>
    </row>
    <row r="2229" spans="1:22" x14ac:dyDescent="0.3">
      <c r="A2229" t="s">
        <v>480</v>
      </c>
      <c r="B2229" t="s">
        <v>23</v>
      </c>
      <c r="C2229" t="s">
        <v>24</v>
      </c>
      <c r="D2229" s="3">
        <v>136.28143739999999</v>
      </c>
      <c r="E2229" s="3">
        <v>5.0147672339999998</v>
      </c>
      <c r="F2229" s="3">
        <v>5.8602886669999998</v>
      </c>
      <c r="G2229" s="3">
        <v>20.399999999999999</v>
      </c>
      <c r="H2229" s="3">
        <v>44.4</v>
      </c>
      <c r="I2229" s="3">
        <v>35.700000000000003</v>
      </c>
      <c r="J2229" s="3">
        <v>0.53100000000000003</v>
      </c>
      <c r="K2229" s="3">
        <v>25.143999999999998</v>
      </c>
      <c r="L2229" s="3">
        <v>20159</v>
      </c>
      <c r="M2229" s="3" t="s">
        <v>198</v>
      </c>
      <c r="N2229" s="3">
        <v>34.973004189999997</v>
      </c>
      <c r="O2229" s="3">
        <v>2.72</v>
      </c>
      <c r="P2229" t="s">
        <v>37</v>
      </c>
      <c r="Q2229" s="3">
        <f t="shared" si="68"/>
        <v>0</v>
      </c>
      <c r="R2229" s="3">
        <f t="shared" si="69"/>
        <v>2</v>
      </c>
      <c r="S2229" s="3">
        <f>IF(Machine_Downtime[[#This Row],[Coolant_Temperature]]&gt;18,2,0)</f>
        <v>2</v>
      </c>
      <c r="T2229" s="3">
        <f>IF(Machine_Downtime[[#This Row],[Torque]]&gt;24,2,0)</f>
        <v>2</v>
      </c>
      <c r="U2229" s="3">
        <f>Machine_Downtime[[#This Row],[torque_risk]]+Machine_Downtime[[#This Row],[temperature_risk]]+Machine_Downtime[[#This Row],[splindle_speed_risk]]+Machine_Downtime[[#This Row],[pressure_risk]]</f>
        <v>6</v>
      </c>
      <c r="V2229" s="3" t="str">
        <f>IF(Machine_Downtime[[#This Row],[risk_score]]&gt;=5,"High",IF(Machine_Downtime[[#This Row],[risk_score]]&gt;=3,"Medium","Low"))</f>
        <v>High</v>
      </c>
    </row>
    <row r="2230" spans="1:22" x14ac:dyDescent="0.3">
      <c r="A2230" t="s">
        <v>480</v>
      </c>
      <c r="B2230" t="s">
        <v>23</v>
      </c>
      <c r="C2230" t="s">
        <v>24</v>
      </c>
      <c r="D2230" s="3">
        <v>99.444871300000003</v>
      </c>
      <c r="E2230" s="3">
        <v>5.0385812459999997</v>
      </c>
      <c r="F2230" s="3">
        <v>5.7203582300000004</v>
      </c>
      <c r="G2230" s="3">
        <v>20.6</v>
      </c>
      <c r="H2230" s="3">
        <v>52.5</v>
      </c>
      <c r="I2230" s="3">
        <v>36.9</v>
      </c>
      <c r="J2230" s="3">
        <v>0.94299999999999995</v>
      </c>
      <c r="K2230" s="3">
        <v>35.6</v>
      </c>
      <c r="L2230" s="3">
        <v>20245</v>
      </c>
      <c r="M2230" s="3" t="s">
        <v>64</v>
      </c>
      <c r="N2230" s="3">
        <v>33.923365019999999</v>
      </c>
      <c r="O2230" s="3">
        <v>2.76</v>
      </c>
      <c r="P2230" t="s">
        <v>37</v>
      </c>
      <c r="Q2230" s="3">
        <f t="shared" si="68"/>
        <v>0</v>
      </c>
      <c r="R2230" s="3">
        <f t="shared" si="69"/>
        <v>2</v>
      </c>
      <c r="S2230" s="3">
        <f>IF(Machine_Downtime[[#This Row],[Coolant_Temperature]]&gt;18,2,0)</f>
        <v>2</v>
      </c>
      <c r="T2230" s="3">
        <f>IF(Machine_Downtime[[#This Row],[Torque]]&gt;24,2,0)</f>
        <v>2</v>
      </c>
      <c r="U2230" s="3">
        <f>Machine_Downtime[[#This Row],[torque_risk]]+Machine_Downtime[[#This Row],[temperature_risk]]+Machine_Downtime[[#This Row],[splindle_speed_risk]]+Machine_Downtime[[#This Row],[pressure_risk]]</f>
        <v>6</v>
      </c>
      <c r="V2230" s="3" t="str">
        <f>IF(Machine_Downtime[[#This Row],[risk_score]]&gt;=5,"High",IF(Machine_Downtime[[#This Row],[risk_score]]&gt;=3,"Medium","Low"))</f>
        <v>High</v>
      </c>
    </row>
    <row r="2231" spans="1:22" x14ac:dyDescent="0.3">
      <c r="A2231" t="s">
        <v>480</v>
      </c>
      <c r="B2231" t="s">
        <v>23</v>
      </c>
      <c r="C2231" t="s">
        <v>24</v>
      </c>
      <c r="D2231" s="3">
        <v>132.45219489999999</v>
      </c>
      <c r="E2231" s="3">
        <v>5.0303580099999996</v>
      </c>
      <c r="F2231" s="3">
        <v>6.5392042799999999</v>
      </c>
      <c r="G2231" s="3">
        <v>20.5</v>
      </c>
      <c r="H2231" s="3">
        <v>54.9</v>
      </c>
      <c r="I2231" s="3">
        <v>40.700000000000003</v>
      </c>
      <c r="J2231" s="3">
        <v>1.694</v>
      </c>
      <c r="K2231" s="3">
        <v>19.803999999999998</v>
      </c>
      <c r="L2231" s="3">
        <v>20214</v>
      </c>
      <c r="M2231" s="3" t="s">
        <v>22</v>
      </c>
      <c r="N2231" s="3">
        <v>32.519298550000002</v>
      </c>
      <c r="O2231" s="3">
        <v>2.77</v>
      </c>
      <c r="P2231" t="s">
        <v>37</v>
      </c>
      <c r="Q2231" s="3">
        <f t="shared" si="68"/>
        <v>0</v>
      </c>
      <c r="R2231" s="3">
        <f t="shared" si="69"/>
        <v>2</v>
      </c>
      <c r="S2231" s="3">
        <f>IF(Machine_Downtime[[#This Row],[Coolant_Temperature]]&gt;18,2,0)</f>
        <v>2</v>
      </c>
      <c r="T2231" s="3">
        <f>IF(Machine_Downtime[[#This Row],[Torque]]&gt;24,2,0)</f>
        <v>2</v>
      </c>
      <c r="U2231" s="3">
        <f>Machine_Downtime[[#This Row],[torque_risk]]+Machine_Downtime[[#This Row],[temperature_risk]]+Machine_Downtime[[#This Row],[splindle_speed_risk]]+Machine_Downtime[[#This Row],[pressure_risk]]</f>
        <v>6</v>
      </c>
      <c r="V2231" s="3" t="str">
        <f>IF(Machine_Downtime[[#This Row],[risk_score]]&gt;=5,"High",IF(Machine_Downtime[[#This Row],[risk_score]]&gt;=3,"Medium","Low"))</f>
        <v>High</v>
      </c>
    </row>
    <row r="2232" spans="1:22" x14ac:dyDescent="0.3">
      <c r="A2232" t="s">
        <v>480</v>
      </c>
      <c r="B2232" t="s">
        <v>28</v>
      </c>
      <c r="C2232" t="s">
        <v>29</v>
      </c>
      <c r="D2232" s="3">
        <v>83.11</v>
      </c>
      <c r="E2232" s="3">
        <v>4.6754170159999999</v>
      </c>
      <c r="F2232" s="3">
        <v>7.3419142419999996</v>
      </c>
      <c r="G2232" s="3">
        <v>26.1</v>
      </c>
      <c r="H2232" s="3">
        <v>47.4</v>
      </c>
      <c r="I2232" s="3">
        <v>37.299999999999997</v>
      </c>
      <c r="J2232" s="3">
        <v>1.177</v>
      </c>
      <c r="K2232" s="3">
        <v>45.491999999999997</v>
      </c>
      <c r="L2232" s="3">
        <v>26605</v>
      </c>
      <c r="M2232" s="3" t="s">
        <v>231</v>
      </c>
      <c r="N2232" s="3">
        <v>16.964105069999999</v>
      </c>
      <c r="O2232" s="3">
        <v>2.5</v>
      </c>
      <c r="P2232" t="s">
        <v>21</v>
      </c>
      <c r="Q2232" s="3">
        <f t="shared" si="68"/>
        <v>2</v>
      </c>
      <c r="R2232" s="3">
        <f t="shared" si="69"/>
        <v>2</v>
      </c>
      <c r="S2232" s="3">
        <f>IF(Machine_Downtime[[#This Row],[Coolant_Temperature]]&gt;18,2,0)</f>
        <v>2</v>
      </c>
      <c r="T2232" s="3">
        <f>IF(Machine_Downtime[[#This Row],[Torque]]&gt;24,2,0)</f>
        <v>0</v>
      </c>
      <c r="U2232" s="3">
        <f>Machine_Downtime[[#This Row],[torque_risk]]+Machine_Downtime[[#This Row],[temperature_risk]]+Machine_Downtime[[#This Row],[splindle_speed_risk]]+Machine_Downtime[[#This Row],[pressure_risk]]</f>
        <v>6</v>
      </c>
      <c r="V2232" s="3" t="str">
        <f>IF(Machine_Downtime[[#This Row],[risk_score]]&gt;=5,"High",IF(Machine_Downtime[[#This Row],[risk_score]]&gt;=3,"Medium","Low"))</f>
        <v>High</v>
      </c>
    </row>
    <row r="2233" spans="1:22" x14ac:dyDescent="0.3">
      <c r="A2233" t="s">
        <v>480</v>
      </c>
      <c r="B2233" t="s">
        <v>17</v>
      </c>
      <c r="C2233" t="s">
        <v>18</v>
      </c>
      <c r="D2233" s="3">
        <v>70.03</v>
      </c>
      <c r="E2233" s="3">
        <v>4.7254908320000002</v>
      </c>
      <c r="F2233" s="3">
        <v>6.4176733329999998</v>
      </c>
      <c r="G2233" s="3">
        <v>24.3</v>
      </c>
      <c r="H2233" s="3">
        <v>49.5</v>
      </c>
      <c r="I2233" s="3">
        <v>40.5</v>
      </c>
      <c r="J2233" s="3">
        <v>0.86299999999999999</v>
      </c>
      <c r="K2233" s="3">
        <v>19.170999999999999</v>
      </c>
      <c r="L2233" s="3">
        <v>20504</v>
      </c>
      <c r="M2233" s="3" t="s">
        <v>188</v>
      </c>
      <c r="N2233" s="3">
        <v>17.899311019999999</v>
      </c>
      <c r="O2233" s="3">
        <v>2.71</v>
      </c>
      <c r="P2233" t="s">
        <v>21</v>
      </c>
      <c r="Q2233" s="3">
        <f t="shared" si="68"/>
        <v>2</v>
      </c>
      <c r="R2233" s="3">
        <f t="shared" si="69"/>
        <v>2</v>
      </c>
      <c r="S2233" s="3">
        <f>IF(Machine_Downtime[[#This Row],[Coolant_Temperature]]&gt;18,2,0)</f>
        <v>2</v>
      </c>
      <c r="T2233" s="3">
        <f>IF(Machine_Downtime[[#This Row],[Torque]]&gt;24,2,0)</f>
        <v>0</v>
      </c>
      <c r="U2233" s="3">
        <f>Machine_Downtime[[#This Row],[torque_risk]]+Machine_Downtime[[#This Row],[temperature_risk]]+Machine_Downtime[[#This Row],[splindle_speed_risk]]+Machine_Downtime[[#This Row],[pressure_risk]]</f>
        <v>6</v>
      </c>
      <c r="V2233" s="3" t="str">
        <f>IF(Machine_Downtime[[#This Row],[risk_score]]&gt;=5,"High",IF(Machine_Downtime[[#This Row],[risk_score]]&gt;=3,"Medium","Low"))</f>
        <v>High</v>
      </c>
    </row>
    <row r="2234" spans="1:22" x14ac:dyDescent="0.3">
      <c r="A2234" t="s">
        <v>480</v>
      </c>
      <c r="B2234" t="s">
        <v>17</v>
      </c>
      <c r="C2234" t="s">
        <v>18</v>
      </c>
      <c r="D2234" s="3">
        <v>93.75</v>
      </c>
      <c r="E2234" s="3">
        <v>4.7251542779999998</v>
      </c>
      <c r="F2234" s="3">
        <v>6.2356928690000002</v>
      </c>
      <c r="G2234" s="3" t="s">
        <v>224</v>
      </c>
      <c r="H2234" s="3">
        <v>51.1</v>
      </c>
      <c r="I2234" s="3">
        <v>30.9</v>
      </c>
      <c r="J2234" s="3">
        <v>1.36</v>
      </c>
      <c r="K2234" s="3">
        <v>16.286999999999999</v>
      </c>
      <c r="L2234" s="3">
        <v>21951</v>
      </c>
      <c r="M2234" s="3" t="s">
        <v>122</v>
      </c>
      <c r="N2234" s="3">
        <v>15.900716149999999</v>
      </c>
      <c r="O2234" s="3">
        <v>2.8</v>
      </c>
      <c r="P2234" t="s">
        <v>21</v>
      </c>
      <c r="Q2234" s="3">
        <f t="shared" si="68"/>
        <v>0</v>
      </c>
      <c r="R2234" s="3">
        <f t="shared" si="69"/>
        <v>2</v>
      </c>
      <c r="S2234" s="3">
        <f>IF(Machine_Downtime[[#This Row],[Coolant_Temperature]]&gt;18,2,0)</f>
        <v>2</v>
      </c>
      <c r="T2234" s="3">
        <f>IF(Machine_Downtime[[#This Row],[Torque]]&gt;24,2,0)</f>
        <v>0</v>
      </c>
      <c r="U2234" s="3">
        <f>Machine_Downtime[[#This Row],[torque_risk]]+Machine_Downtime[[#This Row],[temperature_risk]]+Machine_Downtime[[#This Row],[splindle_speed_risk]]+Machine_Downtime[[#This Row],[pressure_risk]]</f>
        <v>4</v>
      </c>
      <c r="V2234" s="3" t="str">
        <f>IF(Machine_Downtime[[#This Row],[risk_score]]&gt;=5,"High",IF(Machine_Downtime[[#This Row],[risk_score]]&gt;=3,"Medium","Low"))</f>
        <v>Medium</v>
      </c>
    </row>
    <row r="2235" spans="1:22" x14ac:dyDescent="0.3">
      <c r="A2235" t="s">
        <v>480</v>
      </c>
      <c r="B2235" t="s">
        <v>23</v>
      </c>
      <c r="C2235" t="s">
        <v>24</v>
      </c>
      <c r="D2235" s="3">
        <v>97.86</v>
      </c>
      <c r="E2235" s="3">
        <v>4.7249952359999998</v>
      </c>
      <c r="F2235" s="3">
        <v>6.0783590309999997</v>
      </c>
      <c r="G2235" s="3">
        <v>23.8</v>
      </c>
      <c r="H2235" s="3">
        <v>44.4</v>
      </c>
      <c r="I2235" s="3">
        <v>39.6</v>
      </c>
      <c r="J2235" s="3">
        <v>1.1739999999999999</v>
      </c>
      <c r="K2235" s="3">
        <v>29.138999999999999</v>
      </c>
      <c r="L2235" s="3">
        <v>19083</v>
      </c>
      <c r="M2235" s="3" t="s">
        <v>242</v>
      </c>
      <c r="N2235" s="3">
        <v>25.017135669999998</v>
      </c>
      <c r="O2235" s="3">
        <v>2.58</v>
      </c>
      <c r="P2235" t="s">
        <v>21</v>
      </c>
      <c r="Q2235" s="3">
        <f t="shared" si="68"/>
        <v>0</v>
      </c>
      <c r="R2235" s="3">
        <f t="shared" si="69"/>
        <v>2</v>
      </c>
      <c r="S2235" s="3">
        <f>IF(Machine_Downtime[[#This Row],[Coolant_Temperature]]&gt;18,2,0)</f>
        <v>2</v>
      </c>
      <c r="T2235" s="3">
        <f>IF(Machine_Downtime[[#This Row],[Torque]]&gt;24,2,0)</f>
        <v>2</v>
      </c>
      <c r="U2235" s="3">
        <f>Machine_Downtime[[#This Row],[torque_risk]]+Machine_Downtime[[#This Row],[temperature_risk]]+Machine_Downtime[[#This Row],[splindle_speed_risk]]+Machine_Downtime[[#This Row],[pressure_risk]]</f>
        <v>6</v>
      </c>
      <c r="V2235" s="3" t="str">
        <f>IF(Machine_Downtime[[#This Row],[risk_score]]&gt;=5,"High",IF(Machine_Downtime[[#This Row],[risk_score]]&gt;=3,"Medium","Low"))</f>
        <v>High</v>
      </c>
    </row>
    <row r="2236" spans="1:22" x14ac:dyDescent="0.3">
      <c r="A2236" t="s">
        <v>480</v>
      </c>
      <c r="B2236" t="s">
        <v>28</v>
      </c>
      <c r="C2236" t="s">
        <v>29</v>
      </c>
      <c r="D2236" s="3">
        <v>125.40441389999999</v>
      </c>
      <c r="E2236" s="3">
        <v>3.1648046490000001</v>
      </c>
      <c r="F2236" s="3">
        <v>6.2455182589999998</v>
      </c>
      <c r="G2236" s="3">
        <v>10.6</v>
      </c>
      <c r="H2236" s="3">
        <v>51.7</v>
      </c>
      <c r="I2236" s="3" t="s">
        <v>61</v>
      </c>
      <c r="J2236" s="3">
        <v>1.6759999999999999</v>
      </c>
      <c r="K2236" s="3">
        <v>36.225000000000001</v>
      </c>
      <c r="L2236" s="3">
        <v>14152</v>
      </c>
      <c r="M2236" s="3" t="s">
        <v>80</v>
      </c>
      <c r="N2236" s="3">
        <v>34.973004189999997</v>
      </c>
      <c r="O2236" s="3">
        <v>1.95</v>
      </c>
      <c r="P2236" t="s">
        <v>37</v>
      </c>
      <c r="Q2236" s="3">
        <f t="shared" si="68"/>
        <v>0</v>
      </c>
      <c r="R2236" s="3">
        <f t="shared" si="69"/>
        <v>0</v>
      </c>
      <c r="S2236" s="3">
        <f>IF(Machine_Downtime[[#This Row],[Coolant_Temperature]]&gt;18,2,0)</f>
        <v>0</v>
      </c>
      <c r="T2236" s="3">
        <f>IF(Machine_Downtime[[#This Row],[Torque]]&gt;24,2,0)</f>
        <v>2</v>
      </c>
      <c r="U2236" s="3">
        <f>Machine_Downtime[[#This Row],[torque_risk]]+Machine_Downtime[[#This Row],[temperature_risk]]+Machine_Downtime[[#This Row],[splindle_speed_risk]]+Machine_Downtime[[#This Row],[pressure_risk]]</f>
        <v>2</v>
      </c>
      <c r="V2236" s="3" t="str">
        <f>IF(Machine_Downtime[[#This Row],[risk_score]]&gt;=5,"High",IF(Machine_Downtime[[#This Row],[risk_score]]&gt;=3,"Medium","Low"))</f>
        <v>Low</v>
      </c>
    </row>
    <row r="2237" spans="1:22" x14ac:dyDescent="0.3">
      <c r="A2237" t="s">
        <v>480</v>
      </c>
      <c r="B2237" t="s">
        <v>17</v>
      </c>
      <c r="C2237" t="s">
        <v>18</v>
      </c>
      <c r="D2237" s="3">
        <v>72.5</v>
      </c>
      <c r="E2237" s="3">
        <v>4.6744544389999998</v>
      </c>
      <c r="F2237" s="3">
        <v>6.2270728579999997</v>
      </c>
      <c r="G2237" s="3">
        <v>16.5</v>
      </c>
      <c r="H2237" s="3">
        <v>46.6</v>
      </c>
      <c r="I2237" s="3">
        <v>33.1</v>
      </c>
      <c r="J2237" s="3">
        <v>1.6759999999999999</v>
      </c>
      <c r="K2237" s="3">
        <v>21.15</v>
      </c>
      <c r="L2237" s="3">
        <v>18906</v>
      </c>
      <c r="M2237" s="3" t="s">
        <v>174</v>
      </c>
      <c r="N2237" s="3">
        <v>25.251348780000001</v>
      </c>
      <c r="O2237" s="3">
        <v>2.79</v>
      </c>
      <c r="P2237" t="s">
        <v>21</v>
      </c>
      <c r="Q2237" s="3">
        <f t="shared" si="68"/>
        <v>2</v>
      </c>
      <c r="R2237" s="3">
        <f t="shared" si="69"/>
        <v>0</v>
      </c>
      <c r="S2237" s="3">
        <f>IF(Machine_Downtime[[#This Row],[Coolant_Temperature]]&gt;18,2,0)</f>
        <v>0</v>
      </c>
      <c r="T2237" s="3">
        <f>IF(Machine_Downtime[[#This Row],[Torque]]&gt;24,2,0)</f>
        <v>2</v>
      </c>
      <c r="U2237" s="3">
        <f>Machine_Downtime[[#This Row],[torque_risk]]+Machine_Downtime[[#This Row],[temperature_risk]]+Machine_Downtime[[#This Row],[splindle_speed_risk]]+Machine_Downtime[[#This Row],[pressure_risk]]</f>
        <v>4</v>
      </c>
      <c r="V2237" s="3" t="str">
        <f>IF(Machine_Downtime[[#This Row],[risk_score]]&gt;=5,"High",IF(Machine_Downtime[[#This Row],[risk_score]]&gt;=3,"Medium","Low"))</f>
        <v>Medium</v>
      </c>
    </row>
    <row r="2238" spans="1:22" x14ac:dyDescent="0.3">
      <c r="A2238" t="s">
        <v>480</v>
      </c>
      <c r="B2238" t="s">
        <v>28</v>
      </c>
      <c r="C2238" t="s">
        <v>29</v>
      </c>
      <c r="D2238" s="3">
        <v>80.150000000000006</v>
      </c>
      <c r="E2238" s="3">
        <v>4.7165639319999997</v>
      </c>
      <c r="F2238" s="3">
        <v>6.4462811980000003</v>
      </c>
      <c r="G2238" s="3">
        <v>26.8</v>
      </c>
      <c r="H2238" s="3">
        <v>50.9</v>
      </c>
      <c r="I2238" s="3">
        <v>36.9</v>
      </c>
      <c r="J2238" s="3">
        <v>0.76300000000000001</v>
      </c>
      <c r="K2238" s="3">
        <v>27.324000000000002</v>
      </c>
      <c r="L2238" s="3">
        <v>19046</v>
      </c>
      <c r="M2238" s="3" t="s">
        <v>166</v>
      </c>
      <c r="N2238" s="3">
        <v>25.065735589999999</v>
      </c>
      <c r="O2238" s="3">
        <v>3.93</v>
      </c>
      <c r="P2238" t="s">
        <v>21</v>
      </c>
      <c r="Q2238" s="3">
        <f t="shared" si="68"/>
        <v>2</v>
      </c>
      <c r="R2238" s="3">
        <f t="shared" si="69"/>
        <v>0</v>
      </c>
      <c r="S2238" s="3">
        <f>IF(Machine_Downtime[[#This Row],[Coolant_Temperature]]&gt;18,2,0)</f>
        <v>2</v>
      </c>
      <c r="T2238" s="3">
        <f>IF(Machine_Downtime[[#This Row],[Torque]]&gt;24,2,0)</f>
        <v>2</v>
      </c>
      <c r="U2238" s="3">
        <f>Machine_Downtime[[#This Row],[torque_risk]]+Machine_Downtime[[#This Row],[temperature_risk]]+Machine_Downtime[[#This Row],[splindle_speed_risk]]+Machine_Downtime[[#This Row],[pressure_risk]]</f>
        <v>6</v>
      </c>
      <c r="V2238" s="3" t="str">
        <f>IF(Machine_Downtime[[#This Row],[risk_score]]&gt;=5,"High",IF(Machine_Downtime[[#This Row],[risk_score]]&gt;=3,"Medium","Low"))</f>
        <v>High</v>
      </c>
    </row>
    <row r="2239" spans="1:22" x14ac:dyDescent="0.3">
      <c r="A2239" t="s">
        <v>480</v>
      </c>
      <c r="B2239" t="s">
        <v>17</v>
      </c>
      <c r="C2239" t="s">
        <v>18</v>
      </c>
      <c r="D2239" s="3" t="s">
        <v>481</v>
      </c>
      <c r="E2239" s="3">
        <v>4.7148259210000001</v>
      </c>
      <c r="F2239" s="3">
        <v>6.6875370649999999</v>
      </c>
      <c r="G2239" s="3">
        <v>20.7</v>
      </c>
      <c r="H2239" s="3">
        <v>47.1</v>
      </c>
      <c r="I2239" s="3">
        <v>40.4</v>
      </c>
      <c r="J2239" s="3">
        <v>0.28499999999999998</v>
      </c>
      <c r="K2239" s="3">
        <v>28.068999999999999</v>
      </c>
      <c r="L2239" s="3">
        <v>23432</v>
      </c>
      <c r="M2239" s="3" t="s">
        <v>103</v>
      </c>
      <c r="N2239" s="3">
        <v>25.067051719999998</v>
      </c>
      <c r="O2239" s="3">
        <v>3.49</v>
      </c>
      <c r="P2239" t="s">
        <v>21</v>
      </c>
      <c r="Q2239" s="3">
        <f t="shared" si="68"/>
        <v>0</v>
      </c>
      <c r="R2239" s="3">
        <f t="shared" si="69"/>
        <v>0</v>
      </c>
      <c r="S2239" s="3">
        <f>IF(Machine_Downtime[[#This Row],[Coolant_Temperature]]&gt;18,2,0)</f>
        <v>2</v>
      </c>
      <c r="T2239" s="3">
        <f>IF(Machine_Downtime[[#This Row],[Torque]]&gt;24,2,0)</f>
        <v>2</v>
      </c>
      <c r="U2239" s="3">
        <f>Machine_Downtime[[#This Row],[torque_risk]]+Machine_Downtime[[#This Row],[temperature_risk]]+Machine_Downtime[[#This Row],[splindle_speed_risk]]+Machine_Downtime[[#This Row],[pressure_risk]]</f>
        <v>4</v>
      </c>
      <c r="V2239" s="3" t="str">
        <f>IF(Machine_Downtime[[#This Row],[risk_score]]&gt;=5,"High",IF(Machine_Downtime[[#This Row],[risk_score]]&gt;=3,"Medium","Low"))</f>
        <v>Medium</v>
      </c>
    </row>
    <row r="2240" spans="1:22" x14ac:dyDescent="0.3">
      <c r="A2240" t="s">
        <v>480</v>
      </c>
      <c r="B2240" t="s">
        <v>23</v>
      </c>
      <c r="C2240" t="s">
        <v>24</v>
      </c>
      <c r="D2240" s="3">
        <v>66.75</v>
      </c>
      <c r="E2240" s="3">
        <v>4.7234018039999999</v>
      </c>
      <c r="F2240" s="3">
        <v>6.7667300199999998</v>
      </c>
      <c r="G2240" s="3" t="s">
        <v>275</v>
      </c>
      <c r="H2240" s="3">
        <v>54.6</v>
      </c>
      <c r="I2240" s="3">
        <v>39.6</v>
      </c>
      <c r="J2240" s="3">
        <v>1.002</v>
      </c>
      <c r="K2240" s="3">
        <v>38.81</v>
      </c>
      <c r="L2240" s="3">
        <v>26526</v>
      </c>
      <c r="M2240" s="3" t="s">
        <v>111</v>
      </c>
      <c r="N2240" s="3">
        <v>25.028939919999999</v>
      </c>
      <c r="O2240" s="3">
        <v>3.91</v>
      </c>
      <c r="P2240" t="s">
        <v>21</v>
      </c>
      <c r="Q2240" s="3">
        <f t="shared" si="68"/>
        <v>2</v>
      </c>
      <c r="R2240" s="3">
        <f t="shared" si="69"/>
        <v>2</v>
      </c>
      <c r="S2240" s="3">
        <f>IF(Machine_Downtime[[#This Row],[Coolant_Temperature]]&gt;18,2,0)</f>
        <v>2</v>
      </c>
      <c r="T2240" s="3">
        <f>IF(Machine_Downtime[[#This Row],[Torque]]&gt;24,2,0)</f>
        <v>2</v>
      </c>
      <c r="U2240" s="3">
        <f>Machine_Downtime[[#This Row],[torque_risk]]+Machine_Downtime[[#This Row],[temperature_risk]]+Machine_Downtime[[#This Row],[splindle_speed_risk]]+Machine_Downtime[[#This Row],[pressure_risk]]</f>
        <v>8</v>
      </c>
      <c r="V2240" s="3" t="str">
        <f>IF(Machine_Downtime[[#This Row],[risk_score]]&gt;=5,"High",IF(Machine_Downtime[[#This Row],[risk_score]]&gt;=3,"Medium","Low"))</f>
        <v>High</v>
      </c>
    </row>
    <row r="2241" spans="1:22" x14ac:dyDescent="0.3">
      <c r="A2241" t="s">
        <v>480</v>
      </c>
      <c r="B2241" t="s">
        <v>28</v>
      </c>
      <c r="C2241" t="s">
        <v>29</v>
      </c>
      <c r="D2241" s="3">
        <v>95.13</v>
      </c>
      <c r="E2241" s="3">
        <v>4.7146369210000003</v>
      </c>
      <c r="F2241" s="3">
        <v>6.8379732579999999</v>
      </c>
      <c r="G2241" s="3">
        <v>7.7</v>
      </c>
      <c r="H2241" s="3">
        <v>53.6</v>
      </c>
      <c r="I2241" s="3">
        <v>36.4</v>
      </c>
      <c r="J2241" s="3">
        <v>1.173</v>
      </c>
      <c r="K2241" s="3">
        <v>20.285</v>
      </c>
      <c r="L2241" s="3">
        <v>27613</v>
      </c>
      <c r="M2241" s="3" t="s">
        <v>154</v>
      </c>
      <c r="N2241" s="3">
        <v>25.068367989999999</v>
      </c>
      <c r="O2241" s="3">
        <v>3.61</v>
      </c>
      <c r="P2241" t="s">
        <v>21</v>
      </c>
      <c r="Q2241" s="3">
        <f t="shared" si="68"/>
        <v>0</v>
      </c>
      <c r="R2241" s="3">
        <f t="shared" si="69"/>
        <v>2</v>
      </c>
      <c r="S2241" s="3">
        <f>IF(Machine_Downtime[[#This Row],[Coolant_Temperature]]&gt;18,2,0)</f>
        <v>0</v>
      </c>
      <c r="T2241" s="3">
        <f>IF(Machine_Downtime[[#This Row],[Torque]]&gt;24,2,0)</f>
        <v>2</v>
      </c>
      <c r="U2241" s="3">
        <f>Machine_Downtime[[#This Row],[torque_risk]]+Machine_Downtime[[#This Row],[temperature_risk]]+Machine_Downtime[[#This Row],[splindle_speed_risk]]+Machine_Downtime[[#This Row],[pressure_risk]]</f>
        <v>4</v>
      </c>
      <c r="V2241" s="3" t="str">
        <f>IF(Machine_Downtime[[#This Row],[risk_score]]&gt;=5,"High",IF(Machine_Downtime[[#This Row],[risk_score]]&gt;=3,"Medium","Low"))</f>
        <v>Medium</v>
      </c>
    </row>
    <row r="2242" spans="1:22" x14ac:dyDescent="0.3">
      <c r="A2242" t="s">
        <v>480</v>
      </c>
      <c r="B2242" t="s">
        <v>17</v>
      </c>
      <c r="C2242" t="s">
        <v>18</v>
      </c>
      <c r="D2242" s="3">
        <v>60.63</v>
      </c>
      <c r="E2242" s="3">
        <v>4.7218613879999998</v>
      </c>
      <c r="F2242" s="3">
        <v>6.805645052</v>
      </c>
      <c r="G2242" s="3">
        <v>8.8000000000000007</v>
      </c>
      <c r="H2242" s="3" t="s">
        <v>33</v>
      </c>
      <c r="I2242" s="3">
        <v>41.1</v>
      </c>
      <c r="J2242" s="3">
        <v>1.3089999999999999</v>
      </c>
      <c r="K2242" s="3">
        <v>23.414000000000001</v>
      </c>
      <c r="L2242" s="3">
        <v>26605</v>
      </c>
      <c r="M2242" s="3" t="s">
        <v>154</v>
      </c>
      <c r="N2242" s="3">
        <v>25.030252189999999</v>
      </c>
      <c r="O2242" s="3">
        <v>3.67</v>
      </c>
      <c r="P2242" t="s">
        <v>21</v>
      </c>
      <c r="Q2242" s="3">
        <f t="shared" ref="Q2242:Q2305" si="70">IF(D2242&lt;90,2,0)</f>
        <v>2</v>
      </c>
      <c r="R2242" s="3">
        <f t="shared" ref="R2242:R2305" si="71">IF(L2241&gt;20000,2,0)</f>
        <v>2</v>
      </c>
      <c r="S2242" s="3">
        <f>IF(Machine_Downtime[[#This Row],[Coolant_Temperature]]&gt;18,2,0)</f>
        <v>0</v>
      </c>
      <c r="T2242" s="3">
        <f>IF(Machine_Downtime[[#This Row],[Torque]]&gt;24,2,0)</f>
        <v>2</v>
      </c>
      <c r="U2242" s="3">
        <f>Machine_Downtime[[#This Row],[torque_risk]]+Machine_Downtime[[#This Row],[temperature_risk]]+Machine_Downtime[[#This Row],[splindle_speed_risk]]+Machine_Downtime[[#This Row],[pressure_risk]]</f>
        <v>6</v>
      </c>
      <c r="V2242" s="3" t="str">
        <f>IF(Machine_Downtime[[#This Row],[risk_score]]&gt;=5,"High",IF(Machine_Downtime[[#This Row],[risk_score]]&gt;=3,"Medium","Low"))</f>
        <v>High</v>
      </c>
    </row>
    <row r="2243" spans="1:22" x14ac:dyDescent="0.3">
      <c r="A2243" t="s">
        <v>480</v>
      </c>
      <c r="B2243" t="s">
        <v>28</v>
      </c>
      <c r="C2243" t="s">
        <v>29</v>
      </c>
      <c r="D2243" s="3">
        <v>133.92995880000001</v>
      </c>
      <c r="E2243" s="3">
        <v>5.0097021269999997</v>
      </c>
      <c r="F2243" s="3">
        <v>6.1850966219999997</v>
      </c>
      <c r="G2243" s="3">
        <v>7.4</v>
      </c>
      <c r="H2243" s="3">
        <v>49.9</v>
      </c>
      <c r="I2243" s="3" t="s">
        <v>25</v>
      </c>
      <c r="J2243" s="3">
        <v>0.85199999999999998</v>
      </c>
      <c r="K2243" s="3">
        <v>25.859000000000002</v>
      </c>
      <c r="L2243" s="3">
        <v>20152</v>
      </c>
      <c r="M2243" s="3" t="s">
        <v>260</v>
      </c>
      <c r="N2243" s="3">
        <v>23.690055579999999</v>
      </c>
      <c r="O2243" s="3">
        <v>2.79</v>
      </c>
      <c r="P2243" t="s">
        <v>37</v>
      </c>
      <c r="Q2243" s="3">
        <f t="shared" si="70"/>
        <v>0</v>
      </c>
      <c r="R2243" s="3">
        <f t="shared" si="71"/>
        <v>2</v>
      </c>
      <c r="S2243" s="3">
        <f>IF(Machine_Downtime[[#This Row],[Coolant_Temperature]]&gt;18,2,0)</f>
        <v>0</v>
      </c>
      <c r="T2243" s="3">
        <f>IF(Machine_Downtime[[#This Row],[Torque]]&gt;24,2,0)</f>
        <v>0</v>
      </c>
      <c r="U2243" s="3">
        <f>Machine_Downtime[[#This Row],[torque_risk]]+Machine_Downtime[[#This Row],[temperature_risk]]+Machine_Downtime[[#This Row],[splindle_speed_risk]]+Machine_Downtime[[#This Row],[pressure_risk]]</f>
        <v>2</v>
      </c>
      <c r="V2243" s="3" t="str">
        <f>IF(Machine_Downtime[[#This Row],[risk_score]]&gt;=5,"High",IF(Machine_Downtime[[#This Row],[risk_score]]&gt;=3,"Medium","Low"))</f>
        <v>Low</v>
      </c>
    </row>
    <row r="2244" spans="1:22" x14ac:dyDescent="0.3">
      <c r="A2244" t="s">
        <v>480</v>
      </c>
      <c r="B2244" t="s">
        <v>17</v>
      </c>
      <c r="C2244" t="s">
        <v>18</v>
      </c>
      <c r="D2244" s="3">
        <v>151.96870290000001</v>
      </c>
      <c r="E2244" s="3">
        <v>5.0426934589999997</v>
      </c>
      <c r="F2244" s="3">
        <v>6.4532176799999998</v>
      </c>
      <c r="G2244" s="3">
        <v>10.6</v>
      </c>
      <c r="H2244" s="3">
        <v>40.5</v>
      </c>
      <c r="I2244" s="3">
        <v>32.6</v>
      </c>
      <c r="J2244" s="3">
        <v>0.70199999999999996</v>
      </c>
      <c r="K2244" s="3">
        <v>17.184999999999999</v>
      </c>
      <c r="L2244" s="3">
        <v>20261</v>
      </c>
      <c r="M2244" s="3" t="s">
        <v>26</v>
      </c>
      <c r="N2244" s="3">
        <v>31.5210747</v>
      </c>
      <c r="O2244" s="3">
        <v>2.88</v>
      </c>
      <c r="P2244" t="s">
        <v>37</v>
      </c>
      <c r="Q2244" s="3">
        <f t="shared" si="70"/>
        <v>0</v>
      </c>
      <c r="R2244" s="3">
        <f t="shared" si="71"/>
        <v>2</v>
      </c>
      <c r="S2244" s="3">
        <f>IF(Machine_Downtime[[#This Row],[Coolant_Temperature]]&gt;18,2,0)</f>
        <v>0</v>
      </c>
      <c r="T2244" s="3">
        <f>IF(Machine_Downtime[[#This Row],[Torque]]&gt;24,2,0)</f>
        <v>2</v>
      </c>
      <c r="U2244" s="3">
        <f>Machine_Downtime[[#This Row],[torque_risk]]+Machine_Downtime[[#This Row],[temperature_risk]]+Machine_Downtime[[#This Row],[splindle_speed_risk]]+Machine_Downtime[[#This Row],[pressure_risk]]</f>
        <v>4</v>
      </c>
      <c r="V2244" s="3" t="str">
        <f>IF(Machine_Downtime[[#This Row],[risk_score]]&gt;=5,"High",IF(Machine_Downtime[[#This Row],[risk_score]]&gt;=3,"Medium","Low"))</f>
        <v>Medium</v>
      </c>
    </row>
    <row r="2245" spans="1:22" x14ac:dyDescent="0.3">
      <c r="A2245" t="s">
        <v>480</v>
      </c>
      <c r="B2245" t="s">
        <v>23</v>
      </c>
      <c r="C2245" t="s">
        <v>24</v>
      </c>
      <c r="D2245" s="3">
        <v>147.28996000000001</v>
      </c>
      <c r="E2245" s="3">
        <v>5.0372655990000004</v>
      </c>
      <c r="F2245" s="3">
        <v>6.6369492230000002</v>
      </c>
      <c r="G2245" s="3">
        <v>11.9</v>
      </c>
      <c r="H2245" s="3">
        <v>47.2</v>
      </c>
      <c r="I2245" s="3">
        <v>38.299999999999997</v>
      </c>
      <c r="J2245" s="3">
        <v>1.0389999999999999</v>
      </c>
      <c r="K2245" s="3">
        <v>27.623000000000001</v>
      </c>
      <c r="L2245" s="3">
        <v>20236</v>
      </c>
      <c r="M2245" s="3" t="s">
        <v>113</v>
      </c>
      <c r="N2245" s="3">
        <v>23.591717729999999</v>
      </c>
      <c r="O2245" s="3">
        <v>2.89</v>
      </c>
      <c r="P2245" t="s">
        <v>37</v>
      </c>
      <c r="Q2245" s="3">
        <f t="shared" si="70"/>
        <v>0</v>
      </c>
      <c r="R2245" s="3">
        <f t="shared" si="71"/>
        <v>2</v>
      </c>
      <c r="S2245" s="3">
        <f>IF(Machine_Downtime[[#This Row],[Coolant_Temperature]]&gt;18,2,0)</f>
        <v>0</v>
      </c>
      <c r="T2245" s="3">
        <f>IF(Machine_Downtime[[#This Row],[Torque]]&gt;24,2,0)</f>
        <v>0</v>
      </c>
      <c r="U2245" s="3">
        <f>Machine_Downtime[[#This Row],[torque_risk]]+Machine_Downtime[[#This Row],[temperature_risk]]+Machine_Downtime[[#This Row],[splindle_speed_risk]]+Machine_Downtime[[#This Row],[pressure_risk]]</f>
        <v>2</v>
      </c>
      <c r="V2245" s="3" t="str">
        <f>IF(Machine_Downtime[[#This Row],[risk_score]]&gt;=5,"High",IF(Machine_Downtime[[#This Row],[risk_score]]&gt;=3,"Medium","Low"))</f>
        <v>Low</v>
      </c>
    </row>
    <row r="2246" spans="1:22" x14ac:dyDescent="0.3">
      <c r="A2246" t="s">
        <v>480</v>
      </c>
      <c r="B2246" t="s">
        <v>17</v>
      </c>
      <c r="C2246" t="s">
        <v>18</v>
      </c>
      <c r="D2246" s="3">
        <v>75.91</v>
      </c>
      <c r="E2246" s="3">
        <v>4.8425205299999998</v>
      </c>
      <c r="F2246" s="3">
        <v>6.8125374660000002</v>
      </c>
      <c r="G2246" s="3">
        <v>26.4</v>
      </c>
      <c r="H2246" s="3" t="s">
        <v>94</v>
      </c>
      <c r="I2246" s="3">
        <v>37.4</v>
      </c>
      <c r="J2246" s="3">
        <v>0.86499999999999999</v>
      </c>
      <c r="K2246" s="3">
        <v>34.051000000000002</v>
      </c>
      <c r="L2246" s="3">
        <v>18764</v>
      </c>
      <c r="M2246" s="3" t="s">
        <v>95</v>
      </c>
      <c r="N2246" s="3">
        <v>25.442442979999999</v>
      </c>
      <c r="O2246" s="3">
        <v>2.79</v>
      </c>
      <c r="P2246" t="s">
        <v>21</v>
      </c>
      <c r="Q2246" s="3">
        <f t="shared" si="70"/>
        <v>2</v>
      </c>
      <c r="R2246" s="3">
        <f t="shared" si="71"/>
        <v>2</v>
      </c>
      <c r="S2246" s="3">
        <f>IF(Machine_Downtime[[#This Row],[Coolant_Temperature]]&gt;18,2,0)</f>
        <v>2</v>
      </c>
      <c r="T2246" s="3">
        <f>IF(Machine_Downtime[[#This Row],[Torque]]&gt;24,2,0)</f>
        <v>2</v>
      </c>
      <c r="U2246" s="3">
        <f>Machine_Downtime[[#This Row],[torque_risk]]+Machine_Downtime[[#This Row],[temperature_risk]]+Machine_Downtime[[#This Row],[splindle_speed_risk]]+Machine_Downtime[[#This Row],[pressure_risk]]</f>
        <v>8</v>
      </c>
      <c r="V2246" s="3" t="str">
        <f>IF(Machine_Downtime[[#This Row],[risk_score]]&gt;=5,"High",IF(Machine_Downtime[[#This Row],[risk_score]]&gt;=3,"Medium","Low"))</f>
        <v>High</v>
      </c>
    </row>
    <row r="2247" spans="1:22" x14ac:dyDescent="0.3">
      <c r="A2247" t="s">
        <v>480</v>
      </c>
      <c r="B2247" t="s">
        <v>28</v>
      </c>
      <c r="C2247" t="s">
        <v>29</v>
      </c>
      <c r="D2247" s="3">
        <v>163.960905</v>
      </c>
      <c r="E2247" s="3">
        <v>5.0118691880000004</v>
      </c>
      <c r="F2247" s="3">
        <v>6.3328739169999997</v>
      </c>
      <c r="G2247" s="3">
        <v>12.2</v>
      </c>
      <c r="H2247" s="3">
        <v>47.6</v>
      </c>
      <c r="I2247" s="3">
        <v>34.799999999999997</v>
      </c>
      <c r="J2247" s="3">
        <v>1.389</v>
      </c>
      <c r="K2247" s="3">
        <v>21.516999999999999</v>
      </c>
      <c r="L2247" s="3">
        <v>20155</v>
      </c>
      <c r="M2247" s="3" t="s">
        <v>180</v>
      </c>
      <c r="N2247" s="3">
        <v>23.686529400000001</v>
      </c>
      <c r="O2247" s="3">
        <v>2.86</v>
      </c>
      <c r="P2247" t="s">
        <v>37</v>
      </c>
      <c r="Q2247" s="3">
        <f t="shared" si="70"/>
        <v>0</v>
      </c>
      <c r="R2247" s="3">
        <f t="shared" si="71"/>
        <v>0</v>
      </c>
      <c r="S2247" s="3">
        <f>IF(Machine_Downtime[[#This Row],[Coolant_Temperature]]&gt;18,2,0)</f>
        <v>0</v>
      </c>
      <c r="T2247" s="3">
        <f>IF(Machine_Downtime[[#This Row],[Torque]]&gt;24,2,0)</f>
        <v>0</v>
      </c>
      <c r="U2247" s="3">
        <f>Machine_Downtime[[#This Row],[torque_risk]]+Machine_Downtime[[#This Row],[temperature_risk]]+Machine_Downtime[[#This Row],[splindle_speed_risk]]+Machine_Downtime[[#This Row],[pressure_risk]]</f>
        <v>0</v>
      </c>
      <c r="V2247" s="3" t="str">
        <f>IF(Machine_Downtime[[#This Row],[risk_score]]&gt;=5,"High",IF(Machine_Downtime[[#This Row],[risk_score]]&gt;=3,"Medium","Low"))</f>
        <v>Low</v>
      </c>
    </row>
    <row r="2248" spans="1:22" x14ac:dyDescent="0.3">
      <c r="A2248" t="s">
        <v>480</v>
      </c>
      <c r="B2248" t="s">
        <v>28</v>
      </c>
      <c r="C2248" t="s">
        <v>29</v>
      </c>
      <c r="D2248" s="3">
        <v>137.6363997</v>
      </c>
      <c r="E2248" s="3">
        <v>5.0351454950000001</v>
      </c>
      <c r="F2248" s="3">
        <v>5.9836871030000003</v>
      </c>
      <c r="G2248" s="3">
        <v>4.5</v>
      </c>
      <c r="H2248" s="3">
        <v>44.2</v>
      </c>
      <c r="I2248" s="3">
        <v>34.6</v>
      </c>
      <c r="J2248" s="3">
        <v>0.69099999999999995</v>
      </c>
      <c r="K2248" s="3">
        <v>24.911000000000001</v>
      </c>
      <c r="L2248" s="3">
        <v>20234</v>
      </c>
      <c r="M2248" s="3" t="s">
        <v>482</v>
      </c>
      <c r="N2248" s="3">
        <v>23.59404962</v>
      </c>
      <c r="O2248" s="3">
        <v>2.84</v>
      </c>
      <c r="P2248" t="s">
        <v>37</v>
      </c>
      <c r="Q2248" s="3">
        <f t="shared" si="70"/>
        <v>0</v>
      </c>
      <c r="R2248" s="3">
        <f t="shared" si="71"/>
        <v>2</v>
      </c>
      <c r="S2248" s="3">
        <f>IF(Machine_Downtime[[#This Row],[Coolant_Temperature]]&gt;18,2,0)</f>
        <v>0</v>
      </c>
      <c r="T2248" s="3">
        <f>IF(Machine_Downtime[[#This Row],[Torque]]&gt;24,2,0)</f>
        <v>0</v>
      </c>
      <c r="U2248" s="3">
        <f>Machine_Downtime[[#This Row],[torque_risk]]+Machine_Downtime[[#This Row],[temperature_risk]]+Machine_Downtime[[#This Row],[splindle_speed_risk]]+Machine_Downtime[[#This Row],[pressure_risk]]</f>
        <v>2</v>
      </c>
      <c r="V2248" s="3" t="str">
        <f>IF(Machine_Downtime[[#This Row],[risk_score]]&gt;=5,"High",IF(Machine_Downtime[[#This Row],[risk_score]]&gt;=3,"Medium","Low"))</f>
        <v>Low</v>
      </c>
    </row>
    <row r="2249" spans="1:22" x14ac:dyDescent="0.3">
      <c r="A2249" t="s">
        <v>480</v>
      </c>
      <c r="B2249" t="s">
        <v>17</v>
      </c>
      <c r="C2249" t="s">
        <v>18</v>
      </c>
      <c r="D2249" s="3">
        <v>88.99</v>
      </c>
      <c r="E2249" s="3">
        <v>5.9183573369999998</v>
      </c>
      <c r="F2249" s="3">
        <v>6.6590830079999996</v>
      </c>
      <c r="G2249" s="3">
        <v>28.7</v>
      </c>
      <c r="H2249" s="3">
        <v>50.7</v>
      </c>
      <c r="I2249" s="3">
        <v>35.299999999999997</v>
      </c>
      <c r="J2249" s="3">
        <v>0.76400000000000001</v>
      </c>
      <c r="K2249" s="3">
        <v>24.664999999999999</v>
      </c>
      <c r="L2249" s="3">
        <v>19069</v>
      </c>
      <c r="M2249" s="3" t="s">
        <v>157</v>
      </c>
      <c r="N2249" s="3">
        <v>25.035502650000002</v>
      </c>
      <c r="O2249" s="3">
        <v>2.6</v>
      </c>
      <c r="P2249" t="s">
        <v>21</v>
      </c>
      <c r="Q2249" s="3">
        <f t="shared" si="70"/>
        <v>2</v>
      </c>
      <c r="R2249" s="3">
        <f t="shared" si="71"/>
        <v>2</v>
      </c>
      <c r="S2249" s="3">
        <f>IF(Machine_Downtime[[#This Row],[Coolant_Temperature]]&gt;18,2,0)</f>
        <v>2</v>
      </c>
      <c r="T2249" s="3">
        <f>IF(Machine_Downtime[[#This Row],[Torque]]&gt;24,2,0)</f>
        <v>2</v>
      </c>
      <c r="U2249" s="3">
        <f>Machine_Downtime[[#This Row],[torque_risk]]+Machine_Downtime[[#This Row],[temperature_risk]]+Machine_Downtime[[#This Row],[splindle_speed_risk]]+Machine_Downtime[[#This Row],[pressure_risk]]</f>
        <v>8</v>
      </c>
      <c r="V2249" s="3" t="str">
        <f>IF(Machine_Downtime[[#This Row],[risk_score]]&gt;=5,"High",IF(Machine_Downtime[[#This Row],[risk_score]]&gt;=3,"Medium","Low"))</f>
        <v>High</v>
      </c>
    </row>
    <row r="2250" spans="1:22" x14ac:dyDescent="0.3">
      <c r="A2250" t="s">
        <v>480</v>
      </c>
      <c r="B2250" t="s">
        <v>23</v>
      </c>
      <c r="C2250" t="s">
        <v>24</v>
      </c>
      <c r="D2250" s="3">
        <v>85.66</v>
      </c>
      <c r="E2250" s="3">
        <v>5.5678565730000003</v>
      </c>
      <c r="F2250" s="3">
        <v>7.0197242559999999</v>
      </c>
      <c r="G2250" s="3">
        <v>30.3</v>
      </c>
      <c r="H2250" s="3">
        <v>53.4</v>
      </c>
      <c r="I2250" s="3">
        <v>35.1</v>
      </c>
      <c r="J2250" s="3">
        <v>0.40300000000000002</v>
      </c>
      <c r="K2250" s="3">
        <v>24.483000000000001</v>
      </c>
      <c r="L2250" s="3">
        <v>19047</v>
      </c>
      <c r="M2250" s="3" t="s">
        <v>252</v>
      </c>
      <c r="N2250" s="3">
        <v>25.06441959</v>
      </c>
      <c r="O2250" s="3">
        <v>2.78</v>
      </c>
      <c r="P2250" t="s">
        <v>21</v>
      </c>
      <c r="Q2250" s="3">
        <f t="shared" si="70"/>
        <v>2</v>
      </c>
      <c r="R2250" s="3">
        <f t="shared" si="71"/>
        <v>0</v>
      </c>
      <c r="S2250" s="3">
        <f>IF(Machine_Downtime[[#This Row],[Coolant_Temperature]]&gt;18,2,0)</f>
        <v>2</v>
      </c>
      <c r="T2250" s="3">
        <f>IF(Machine_Downtime[[#This Row],[Torque]]&gt;24,2,0)</f>
        <v>2</v>
      </c>
      <c r="U2250" s="3">
        <f>Machine_Downtime[[#This Row],[torque_risk]]+Machine_Downtime[[#This Row],[temperature_risk]]+Machine_Downtime[[#This Row],[splindle_speed_risk]]+Machine_Downtime[[#This Row],[pressure_risk]]</f>
        <v>6</v>
      </c>
      <c r="V2250" s="3" t="str">
        <f>IF(Machine_Downtime[[#This Row],[risk_score]]&gt;=5,"High",IF(Machine_Downtime[[#This Row],[risk_score]]&gt;=3,"Medium","Low"))</f>
        <v>High</v>
      </c>
    </row>
    <row r="2251" spans="1:22" x14ac:dyDescent="0.3">
      <c r="A2251" t="s">
        <v>480</v>
      </c>
      <c r="B2251" t="s">
        <v>23</v>
      </c>
      <c r="C2251" t="s">
        <v>24</v>
      </c>
      <c r="D2251" s="3">
        <v>118.6976914</v>
      </c>
      <c r="E2251" s="3">
        <v>5.0295027230000002</v>
      </c>
      <c r="F2251" s="3">
        <v>6.6159977809999999</v>
      </c>
      <c r="G2251" s="3">
        <v>4.5</v>
      </c>
      <c r="H2251" s="3">
        <v>44.8</v>
      </c>
      <c r="I2251" s="3">
        <v>37.4</v>
      </c>
      <c r="J2251" s="3">
        <v>0.94099999999999995</v>
      </c>
      <c r="K2251" s="3">
        <v>23.135000000000002</v>
      </c>
      <c r="L2251" s="3">
        <v>20207</v>
      </c>
      <c r="M2251" s="3" t="s">
        <v>401</v>
      </c>
      <c r="N2251" s="3">
        <v>31.620335180000001</v>
      </c>
      <c r="O2251" s="3">
        <v>2.79</v>
      </c>
      <c r="P2251" t="s">
        <v>37</v>
      </c>
      <c r="Q2251" s="3">
        <f t="shared" si="70"/>
        <v>0</v>
      </c>
      <c r="R2251" s="3">
        <f t="shared" si="71"/>
        <v>0</v>
      </c>
      <c r="S2251" s="3">
        <f>IF(Machine_Downtime[[#This Row],[Coolant_Temperature]]&gt;18,2,0)</f>
        <v>0</v>
      </c>
      <c r="T2251" s="3">
        <f>IF(Machine_Downtime[[#This Row],[Torque]]&gt;24,2,0)</f>
        <v>2</v>
      </c>
      <c r="U2251" s="3">
        <f>Machine_Downtime[[#This Row],[torque_risk]]+Machine_Downtime[[#This Row],[temperature_risk]]+Machine_Downtime[[#This Row],[splindle_speed_risk]]+Machine_Downtime[[#This Row],[pressure_risk]]</f>
        <v>2</v>
      </c>
      <c r="V2251" s="3" t="str">
        <f>IF(Machine_Downtime[[#This Row],[risk_score]]&gt;=5,"High",IF(Machine_Downtime[[#This Row],[risk_score]]&gt;=3,"Medium","Low"))</f>
        <v>Low</v>
      </c>
    </row>
    <row r="2252" spans="1:22" x14ac:dyDescent="0.3">
      <c r="A2252" t="s">
        <v>480</v>
      </c>
      <c r="B2252" t="s">
        <v>28</v>
      </c>
      <c r="C2252" t="s">
        <v>29</v>
      </c>
      <c r="D2252" s="3">
        <v>150.66900390000001</v>
      </c>
      <c r="E2252" s="3">
        <v>3.0534513780000001</v>
      </c>
      <c r="F2252" s="3">
        <v>6.823976933</v>
      </c>
      <c r="G2252" s="3">
        <v>11.9</v>
      </c>
      <c r="H2252" s="3">
        <v>45.2</v>
      </c>
      <c r="I2252" s="3">
        <v>38.5</v>
      </c>
      <c r="J2252" s="3">
        <v>1.2729999999999999</v>
      </c>
      <c r="K2252" s="3">
        <v>17.099</v>
      </c>
      <c r="L2252" s="3">
        <v>14266</v>
      </c>
      <c r="M2252" s="3" t="s">
        <v>345</v>
      </c>
      <c r="N2252" s="3">
        <v>35.581220899999998</v>
      </c>
      <c r="O2252" s="3">
        <v>1.89</v>
      </c>
      <c r="P2252" t="s">
        <v>37</v>
      </c>
      <c r="Q2252" s="3">
        <f t="shared" si="70"/>
        <v>0</v>
      </c>
      <c r="R2252" s="3">
        <f t="shared" si="71"/>
        <v>2</v>
      </c>
      <c r="S2252" s="3">
        <f>IF(Machine_Downtime[[#This Row],[Coolant_Temperature]]&gt;18,2,0)</f>
        <v>0</v>
      </c>
      <c r="T2252" s="3">
        <f>IF(Machine_Downtime[[#This Row],[Torque]]&gt;24,2,0)</f>
        <v>2</v>
      </c>
      <c r="U2252" s="3">
        <f>Machine_Downtime[[#This Row],[torque_risk]]+Machine_Downtime[[#This Row],[temperature_risk]]+Machine_Downtime[[#This Row],[splindle_speed_risk]]+Machine_Downtime[[#This Row],[pressure_risk]]</f>
        <v>4</v>
      </c>
      <c r="V2252" s="3" t="str">
        <f>IF(Machine_Downtime[[#This Row],[risk_score]]&gt;=5,"High",IF(Machine_Downtime[[#This Row],[risk_score]]&gt;=3,"Medium","Low"))</f>
        <v>Medium</v>
      </c>
    </row>
    <row r="2253" spans="1:22" x14ac:dyDescent="0.3">
      <c r="A2253" t="s">
        <v>480</v>
      </c>
      <c r="B2253" t="s">
        <v>17</v>
      </c>
      <c r="C2253" t="s">
        <v>18</v>
      </c>
      <c r="D2253" s="3">
        <v>118.9037</v>
      </c>
      <c r="E2253" s="3">
        <v>3.1069600020000001</v>
      </c>
      <c r="F2253" s="3">
        <v>6.5329845640000004</v>
      </c>
      <c r="G2253" s="3">
        <v>8.6999999999999993</v>
      </c>
      <c r="H2253" s="3">
        <v>45.7</v>
      </c>
      <c r="I2253" s="3">
        <v>35.200000000000003</v>
      </c>
      <c r="J2253" s="3">
        <v>1.0960000000000001</v>
      </c>
      <c r="K2253" s="3">
        <v>28.594999999999999</v>
      </c>
      <c r="L2253" s="3">
        <v>19197</v>
      </c>
      <c r="M2253" s="3" t="s">
        <v>84</v>
      </c>
      <c r="N2253" s="3">
        <v>32.519298550000002</v>
      </c>
      <c r="O2253" s="3">
        <v>1.88</v>
      </c>
      <c r="P2253" t="s">
        <v>37</v>
      </c>
      <c r="Q2253" s="3">
        <f t="shared" si="70"/>
        <v>0</v>
      </c>
      <c r="R2253" s="3">
        <f t="shared" si="71"/>
        <v>0</v>
      </c>
      <c r="S2253" s="3">
        <f>IF(Machine_Downtime[[#This Row],[Coolant_Temperature]]&gt;18,2,0)</f>
        <v>0</v>
      </c>
      <c r="T2253" s="3">
        <f>IF(Machine_Downtime[[#This Row],[Torque]]&gt;24,2,0)</f>
        <v>2</v>
      </c>
      <c r="U2253" s="3">
        <f>Machine_Downtime[[#This Row],[torque_risk]]+Machine_Downtime[[#This Row],[temperature_risk]]+Machine_Downtime[[#This Row],[splindle_speed_risk]]+Machine_Downtime[[#This Row],[pressure_risk]]</f>
        <v>2</v>
      </c>
      <c r="V2253" s="3" t="str">
        <f>IF(Machine_Downtime[[#This Row],[risk_score]]&gt;=5,"High",IF(Machine_Downtime[[#This Row],[risk_score]]&gt;=3,"Medium","Low"))</f>
        <v>Low</v>
      </c>
    </row>
    <row r="2254" spans="1:22" x14ac:dyDescent="0.3">
      <c r="A2254" t="s">
        <v>480</v>
      </c>
      <c r="B2254" t="s">
        <v>23</v>
      </c>
      <c r="C2254" t="s">
        <v>24</v>
      </c>
      <c r="D2254" s="3">
        <v>56.06</v>
      </c>
      <c r="E2254" s="3">
        <v>4.7161636390000004</v>
      </c>
      <c r="F2254" s="3">
        <v>6.0952955619999996</v>
      </c>
      <c r="G2254" s="3">
        <v>18.8</v>
      </c>
      <c r="H2254" s="3">
        <v>53.9</v>
      </c>
      <c r="I2254" s="3">
        <v>29.7</v>
      </c>
      <c r="J2254" s="3">
        <v>1.111</v>
      </c>
      <c r="K2254" s="3">
        <v>22.585999999999999</v>
      </c>
      <c r="L2254" s="3">
        <v>19046</v>
      </c>
      <c r="M2254" s="3" t="s">
        <v>49</v>
      </c>
      <c r="N2254" s="3">
        <v>25.065735589999999</v>
      </c>
      <c r="O2254" s="3">
        <v>3.59</v>
      </c>
      <c r="P2254" t="s">
        <v>21</v>
      </c>
      <c r="Q2254" s="3">
        <f t="shared" si="70"/>
        <v>2</v>
      </c>
      <c r="R2254" s="3">
        <f t="shared" si="71"/>
        <v>0</v>
      </c>
      <c r="S2254" s="3">
        <f>IF(Machine_Downtime[[#This Row],[Coolant_Temperature]]&gt;18,2,0)</f>
        <v>2</v>
      </c>
      <c r="T2254" s="3">
        <f>IF(Machine_Downtime[[#This Row],[Torque]]&gt;24,2,0)</f>
        <v>2</v>
      </c>
      <c r="U2254" s="3">
        <f>Machine_Downtime[[#This Row],[torque_risk]]+Machine_Downtime[[#This Row],[temperature_risk]]+Machine_Downtime[[#This Row],[splindle_speed_risk]]+Machine_Downtime[[#This Row],[pressure_risk]]</f>
        <v>6</v>
      </c>
      <c r="V2254" s="3" t="str">
        <f>IF(Machine_Downtime[[#This Row],[risk_score]]&gt;=5,"High",IF(Machine_Downtime[[#This Row],[risk_score]]&gt;=3,"Medium","Low"))</f>
        <v>High</v>
      </c>
    </row>
    <row r="2255" spans="1:22" x14ac:dyDescent="0.3">
      <c r="A2255" t="s">
        <v>480</v>
      </c>
      <c r="B2255" t="s">
        <v>23</v>
      </c>
      <c r="C2255" t="s">
        <v>24</v>
      </c>
      <c r="D2255" s="3">
        <v>104.1208724</v>
      </c>
      <c r="E2255" s="3">
        <v>5.0240553930000003</v>
      </c>
      <c r="F2255" s="3">
        <v>7.0097412849999996</v>
      </c>
      <c r="G2255" s="3">
        <v>20.399999999999999</v>
      </c>
      <c r="H2255" s="3">
        <v>45.8</v>
      </c>
      <c r="I2255" s="3">
        <v>38.700000000000003</v>
      </c>
      <c r="J2255" s="3">
        <v>0.95099999999999996</v>
      </c>
      <c r="K2255" s="3">
        <v>31.201000000000001</v>
      </c>
      <c r="L2255" s="3">
        <v>20198</v>
      </c>
      <c r="M2255" s="3" t="s">
        <v>58</v>
      </c>
      <c r="N2255" s="3">
        <v>23.636102579999999</v>
      </c>
      <c r="O2255" s="3">
        <v>2.81</v>
      </c>
      <c r="P2255" t="s">
        <v>37</v>
      </c>
      <c r="Q2255" s="3">
        <f t="shared" si="70"/>
        <v>0</v>
      </c>
      <c r="R2255" s="3">
        <f t="shared" si="71"/>
        <v>0</v>
      </c>
      <c r="S2255" s="3">
        <f>IF(Machine_Downtime[[#This Row],[Coolant_Temperature]]&gt;18,2,0)</f>
        <v>2</v>
      </c>
      <c r="T2255" s="3">
        <f>IF(Machine_Downtime[[#This Row],[Torque]]&gt;24,2,0)</f>
        <v>0</v>
      </c>
      <c r="U2255" s="3">
        <f>Machine_Downtime[[#This Row],[torque_risk]]+Machine_Downtime[[#This Row],[temperature_risk]]+Machine_Downtime[[#This Row],[splindle_speed_risk]]+Machine_Downtime[[#This Row],[pressure_risk]]</f>
        <v>2</v>
      </c>
      <c r="V2255" s="3" t="str">
        <f>IF(Machine_Downtime[[#This Row],[risk_score]]&gt;=5,"High",IF(Machine_Downtime[[#This Row],[risk_score]]&gt;=3,"Medium","Low"))</f>
        <v>Low</v>
      </c>
    </row>
    <row r="2256" spans="1:22" x14ac:dyDescent="0.3">
      <c r="A2256" t="s">
        <v>480</v>
      </c>
      <c r="B2256" t="s">
        <v>17</v>
      </c>
      <c r="C2256" t="s">
        <v>18</v>
      </c>
      <c r="D2256" s="3">
        <v>56.59</v>
      </c>
      <c r="E2256" s="3">
        <v>4.7188960939999998</v>
      </c>
      <c r="F2256" s="3">
        <v>6.0140963359999997</v>
      </c>
      <c r="G2256" s="3">
        <v>10.5</v>
      </c>
      <c r="H2256" s="3">
        <v>47.3</v>
      </c>
      <c r="I2256" s="3">
        <v>33.799999999999997</v>
      </c>
      <c r="J2256" s="3">
        <v>0.59099999999999997</v>
      </c>
      <c r="K2256" s="3">
        <v>16.588000000000001</v>
      </c>
      <c r="L2256" s="3">
        <v>19065</v>
      </c>
      <c r="M2256" s="3" t="s">
        <v>111</v>
      </c>
      <c r="N2256" s="3">
        <v>25.040755310000002</v>
      </c>
      <c r="O2256" s="3">
        <v>3.58</v>
      </c>
      <c r="P2256" t="s">
        <v>21</v>
      </c>
      <c r="Q2256" s="3">
        <f t="shared" si="70"/>
        <v>2</v>
      </c>
      <c r="R2256" s="3">
        <f t="shared" si="71"/>
        <v>2</v>
      </c>
      <c r="S2256" s="3">
        <f>IF(Machine_Downtime[[#This Row],[Coolant_Temperature]]&gt;18,2,0)</f>
        <v>0</v>
      </c>
      <c r="T2256" s="3">
        <f>IF(Machine_Downtime[[#This Row],[Torque]]&gt;24,2,0)</f>
        <v>2</v>
      </c>
      <c r="U2256" s="3">
        <f>Machine_Downtime[[#This Row],[torque_risk]]+Machine_Downtime[[#This Row],[temperature_risk]]+Machine_Downtime[[#This Row],[splindle_speed_risk]]+Machine_Downtime[[#This Row],[pressure_risk]]</f>
        <v>6</v>
      </c>
      <c r="V2256" s="3" t="str">
        <f>IF(Machine_Downtime[[#This Row],[risk_score]]&gt;=5,"High",IF(Machine_Downtime[[#This Row],[risk_score]]&gt;=3,"Medium","Low"))</f>
        <v>High</v>
      </c>
    </row>
    <row r="2257" spans="1:22" x14ac:dyDescent="0.3">
      <c r="A2257" t="s">
        <v>480</v>
      </c>
      <c r="B2257" t="s">
        <v>23</v>
      </c>
      <c r="C2257" t="s">
        <v>24</v>
      </c>
      <c r="D2257" s="3">
        <v>86.97</v>
      </c>
      <c r="E2257" s="3">
        <v>4.7194844180000004</v>
      </c>
      <c r="F2257" s="3">
        <v>6.427676988</v>
      </c>
      <c r="G2257" s="3">
        <v>17.100000000000001</v>
      </c>
      <c r="H2257" s="3">
        <v>45.2</v>
      </c>
      <c r="I2257" s="3">
        <v>36.299999999999997</v>
      </c>
      <c r="J2257" s="3">
        <v>1.0649999999999999</v>
      </c>
      <c r="K2257" s="3">
        <v>34.04</v>
      </c>
      <c r="L2257" s="3">
        <v>19068</v>
      </c>
      <c r="M2257" s="3" t="s">
        <v>270</v>
      </c>
      <c r="N2257" s="3">
        <v>25.036815610000001</v>
      </c>
      <c r="O2257" s="3">
        <v>2.5</v>
      </c>
      <c r="P2257" t="s">
        <v>21</v>
      </c>
      <c r="Q2257" s="3">
        <f t="shared" si="70"/>
        <v>2</v>
      </c>
      <c r="R2257" s="3">
        <f t="shared" si="71"/>
        <v>0</v>
      </c>
      <c r="S2257" s="3">
        <f>IF(Machine_Downtime[[#This Row],[Coolant_Temperature]]&gt;18,2,0)</f>
        <v>0</v>
      </c>
      <c r="T2257" s="3">
        <f>IF(Machine_Downtime[[#This Row],[Torque]]&gt;24,2,0)</f>
        <v>2</v>
      </c>
      <c r="U2257" s="3">
        <f>Machine_Downtime[[#This Row],[torque_risk]]+Machine_Downtime[[#This Row],[temperature_risk]]+Machine_Downtime[[#This Row],[splindle_speed_risk]]+Machine_Downtime[[#This Row],[pressure_risk]]</f>
        <v>4</v>
      </c>
      <c r="V2257" s="3" t="str">
        <f>IF(Machine_Downtime[[#This Row],[risk_score]]&gt;=5,"High",IF(Machine_Downtime[[#This Row],[risk_score]]&gt;=3,"Medium","Low"))</f>
        <v>Medium</v>
      </c>
    </row>
    <row r="2258" spans="1:22" x14ac:dyDescent="0.3">
      <c r="A2258" t="s">
        <v>480</v>
      </c>
      <c r="B2258" t="s">
        <v>23</v>
      </c>
      <c r="C2258" t="s">
        <v>24</v>
      </c>
      <c r="D2258" s="3">
        <v>59.02</v>
      </c>
      <c r="E2258" s="3">
        <v>4.7184978209999997</v>
      </c>
      <c r="F2258" s="3">
        <v>6.7853789740000003</v>
      </c>
      <c r="G2258" s="3">
        <v>26.9</v>
      </c>
      <c r="H2258" s="3">
        <v>44.5</v>
      </c>
      <c r="I2258" s="3">
        <v>37.200000000000003</v>
      </c>
      <c r="J2258" s="3">
        <v>0.51300000000000001</v>
      </c>
      <c r="K2258" s="3">
        <v>26.353000000000002</v>
      </c>
      <c r="L2258" s="3">
        <v>19056</v>
      </c>
      <c r="M2258" s="3" t="s">
        <v>98</v>
      </c>
      <c r="N2258" s="3">
        <v>25.05258186</v>
      </c>
      <c r="O2258" s="3">
        <v>3.69</v>
      </c>
      <c r="P2258" t="s">
        <v>21</v>
      </c>
      <c r="Q2258" s="3">
        <f t="shared" si="70"/>
        <v>2</v>
      </c>
      <c r="R2258" s="3">
        <f t="shared" si="71"/>
        <v>0</v>
      </c>
      <c r="S2258" s="3">
        <f>IF(Machine_Downtime[[#This Row],[Coolant_Temperature]]&gt;18,2,0)</f>
        <v>2</v>
      </c>
      <c r="T2258" s="3">
        <f>IF(Machine_Downtime[[#This Row],[Torque]]&gt;24,2,0)</f>
        <v>2</v>
      </c>
      <c r="U2258" s="3">
        <f>Machine_Downtime[[#This Row],[torque_risk]]+Machine_Downtime[[#This Row],[temperature_risk]]+Machine_Downtime[[#This Row],[splindle_speed_risk]]+Machine_Downtime[[#This Row],[pressure_risk]]</f>
        <v>6</v>
      </c>
      <c r="V2258" s="3" t="str">
        <f>IF(Machine_Downtime[[#This Row],[risk_score]]&gt;=5,"High",IF(Machine_Downtime[[#This Row],[risk_score]]&gt;=3,"Medium","Low"))</f>
        <v>High</v>
      </c>
    </row>
    <row r="2259" spans="1:22" x14ac:dyDescent="0.3">
      <c r="A2259" t="s">
        <v>480</v>
      </c>
      <c r="B2259" t="s">
        <v>23</v>
      </c>
      <c r="C2259" t="s">
        <v>24</v>
      </c>
      <c r="D2259" s="3">
        <v>81.41</v>
      </c>
      <c r="E2259" s="3">
        <v>4.635051389</v>
      </c>
      <c r="F2259" s="3">
        <v>6.5621799000000003</v>
      </c>
      <c r="G2259" s="3">
        <v>7.8</v>
      </c>
      <c r="H2259" s="3">
        <v>45.2</v>
      </c>
      <c r="I2259" s="3">
        <v>32.700000000000003</v>
      </c>
      <c r="J2259" s="3">
        <v>1.242</v>
      </c>
      <c r="K2259" s="3">
        <v>28.542000000000002</v>
      </c>
      <c r="L2259" s="3">
        <v>18711</v>
      </c>
      <c r="M2259" s="3" t="s">
        <v>103</v>
      </c>
      <c r="N2259" s="3">
        <v>25.514510179999998</v>
      </c>
      <c r="O2259" s="3">
        <v>3.55</v>
      </c>
      <c r="P2259" t="s">
        <v>21</v>
      </c>
      <c r="Q2259" s="3">
        <f t="shared" si="70"/>
        <v>2</v>
      </c>
      <c r="R2259" s="3">
        <f t="shared" si="71"/>
        <v>0</v>
      </c>
      <c r="S2259" s="3">
        <f>IF(Machine_Downtime[[#This Row],[Coolant_Temperature]]&gt;18,2,0)</f>
        <v>0</v>
      </c>
      <c r="T2259" s="3">
        <f>IF(Machine_Downtime[[#This Row],[Torque]]&gt;24,2,0)</f>
        <v>2</v>
      </c>
      <c r="U2259" s="3">
        <f>Machine_Downtime[[#This Row],[torque_risk]]+Machine_Downtime[[#This Row],[temperature_risk]]+Machine_Downtime[[#This Row],[splindle_speed_risk]]+Machine_Downtime[[#This Row],[pressure_risk]]</f>
        <v>4</v>
      </c>
      <c r="V2259" s="3" t="str">
        <f>IF(Machine_Downtime[[#This Row],[risk_score]]&gt;=5,"High",IF(Machine_Downtime[[#This Row],[risk_score]]&gt;=3,"Medium","Low"))</f>
        <v>Medium</v>
      </c>
    </row>
    <row r="2260" spans="1:22" x14ac:dyDescent="0.3">
      <c r="A2260" t="s">
        <v>480</v>
      </c>
      <c r="B2260" t="s">
        <v>23</v>
      </c>
      <c r="C2260" t="s">
        <v>24</v>
      </c>
      <c r="D2260" s="3">
        <v>117.70045039999999</v>
      </c>
      <c r="E2260" s="3">
        <v>3.1059824479999998</v>
      </c>
      <c r="F2260" s="3">
        <v>6.873161101</v>
      </c>
      <c r="G2260" s="3">
        <v>9.9</v>
      </c>
      <c r="H2260" s="3">
        <v>43.2</v>
      </c>
      <c r="I2260" s="3">
        <v>37.6</v>
      </c>
      <c r="J2260" s="3">
        <v>0.70099999999999996</v>
      </c>
      <c r="K2260" s="3">
        <v>29.986999999999998</v>
      </c>
      <c r="L2260" s="3">
        <v>13272</v>
      </c>
      <c r="M2260" s="3" t="s">
        <v>290</v>
      </c>
      <c r="N2260" s="3">
        <v>33.923365019999999</v>
      </c>
      <c r="O2260" s="3">
        <v>1.99</v>
      </c>
      <c r="P2260" t="s">
        <v>37</v>
      </c>
      <c r="Q2260" s="3">
        <f t="shared" si="70"/>
        <v>0</v>
      </c>
      <c r="R2260" s="3">
        <f t="shared" si="71"/>
        <v>0</v>
      </c>
      <c r="S2260" s="3">
        <f>IF(Machine_Downtime[[#This Row],[Coolant_Temperature]]&gt;18,2,0)</f>
        <v>0</v>
      </c>
      <c r="T2260" s="3">
        <f>IF(Machine_Downtime[[#This Row],[Torque]]&gt;24,2,0)</f>
        <v>2</v>
      </c>
      <c r="U2260" s="3">
        <f>Machine_Downtime[[#This Row],[torque_risk]]+Machine_Downtime[[#This Row],[temperature_risk]]+Machine_Downtime[[#This Row],[splindle_speed_risk]]+Machine_Downtime[[#This Row],[pressure_risk]]</f>
        <v>2</v>
      </c>
      <c r="V2260" s="3" t="str">
        <f>IF(Machine_Downtime[[#This Row],[risk_score]]&gt;=5,"High",IF(Machine_Downtime[[#This Row],[risk_score]]&gt;=3,"Medium","Low"))</f>
        <v>Low</v>
      </c>
    </row>
    <row r="2261" spans="1:22" x14ac:dyDescent="0.3">
      <c r="A2261" t="s">
        <v>480</v>
      </c>
      <c r="B2261" t="s">
        <v>23</v>
      </c>
      <c r="C2261" t="s">
        <v>24</v>
      </c>
      <c r="D2261" s="3">
        <v>65.59</v>
      </c>
      <c r="E2261" s="3">
        <v>4.7194567899999997</v>
      </c>
      <c r="F2261" s="3">
        <v>6.2456959159999998</v>
      </c>
      <c r="G2261" s="3" t="s">
        <v>246</v>
      </c>
      <c r="H2261" s="3" t="s">
        <v>128</v>
      </c>
      <c r="I2261" s="3" t="s">
        <v>25</v>
      </c>
      <c r="J2261" s="3">
        <v>1.85</v>
      </c>
      <c r="K2261" s="3">
        <v>36.575000000000003</v>
      </c>
      <c r="L2261" s="3">
        <v>19067</v>
      </c>
      <c r="M2261" s="3" t="s">
        <v>64</v>
      </c>
      <c r="N2261" s="3">
        <v>25.038128700000001</v>
      </c>
      <c r="O2261" s="3">
        <v>3.61</v>
      </c>
      <c r="P2261" t="s">
        <v>21</v>
      </c>
      <c r="Q2261" s="3">
        <f t="shared" si="70"/>
        <v>2</v>
      </c>
      <c r="R2261" s="3">
        <f t="shared" si="71"/>
        <v>0</v>
      </c>
      <c r="S2261" s="3">
        <f>IF(Machine_Downtime[[#This Row],[Coolant_Temperature]]&gt;18,2,0)</f>
        <v>2</v>
      </c>
      <c r="T2261" s="3">
        <f>IF(Machine_Downtime[[#This Row],[Torque]]&gt;24,2,0)</f>
        <v>2</v>
      </c>
      <c r="U2261" s="3">
        <f>Machine_Downtime[[#This Row],[torque_risk]]+Machine_Downtime[[#This Row],[temperature_risk]]+Machine_Downtime[[#This Row],[splindle_speed_risk]]+Machine_Downtime[[#This Row],[pressure_risk]]</f>
        <v>6</v>
      </c>
      <c r="V2261" s="3" t="str">
        <f>IF(Machine_Downtime[[#This Row],[risk_score]]&gt;=5,"High",IF(Machine_Downtime[[#This Row],[risk_score]]&gt;=3,"Medium","Low"))</f>
        <v>High</v>
      </c>
    </row>
    <row r="2262" spans="1:22" x14ac:dyDescent="0.3">
      <c r="A2262" t="s">
        <v>480</v>
      </c>
      <c r="B2262" t="s">
        <v>28</v>
      </c>
      <c r="C2262" t="s">
        <v>29</v>
      </c>
      <c r="D2262" s="3">
        <v>81.349999999999994</v>
      </c>
      <c r="E2262" s="3">
        <v>4.7186189880000002</v>
      </c>
      <c r="F2262" s="3">
        <v>6.7804113279999996</v>
      </c>
      <c r="G2262" s="3" t="s">
        <v>39</v>
      </c>
      <c r="H2262" s="3">
        <v>46.1</v>
      </c>
      <c r="I2262" s="3" t="s">
        <v>45</v>
      </c>
      <c r="J2262" s="3">
        <v>0.874</v>
      </c>
      <c r="K2262" s="3">
        <v>19.783000000000001</v>
      </c>
      <c r="L2262" s="3">
        <v>19058</v>
      </c>
      <c r="M2262" s="3" t="s">
        <v>167</v>
      </c>
      <c r="N2262" s="3">
        <v>25.049952780000002</v>
      </c>
      <c r="O2262" s="3">
        <v>3.67</v>
      </c>
      <c r="P2262" t="s">
        <v>21</v>
      </c>
      <c r="Q2262" s="3">
        <f t="shared" si="70"/>
        <v>2</v>
      </c>
      <c r="R2262" s="3">
        <f t="shared" si="71"/>
        <v>0</v>
      </c>
      <c r="S2262" s="3">
        <f>IF(Machine_Downtime[[#This Row],[Coolant_Temperature]]&gt;18,2,0)</f>
        <v>2</v>
      </c>
      <c r="T2262" s="3">
        <f>IF(Machine_Downtime[[#This Row],[Torque]]&gt;24,2,0)</f>
        <v>2</v>
      </c>
      <c r="U2262" s="3">
        <f>Machine_Downtime[[#This Row],[torque_risk]]+Machine_Downtime[[#This Row],[temperature_risk]]+Machine_Downtime[[#This Row],[splindle_speed_risk]]+Machine_Downtime[[#This Row],[pressure_risk]]</f>
        <v>6</v>
      </c>
      <c r="V2262" s="3" t="str">
        <f>IF(Machine_Downtime[[#This Row],[risk_score]]&gt;=5,"High",IF(Machine_Downtime[[#This Row],[risk_score]]&gt;=3,"Medium","Low"))</f>
        <v>High</v>
      </c>
    </row>
    <row r="2263" spans="1:22" x14ac:dyDescent="0.3">
      <c r="A2263" t="s">
        <v>480</v>
      </c>
      <c r="B2263" t="s">
        <v>17</v>
      </c>
      <c r="C2263" t="s">
        <v>18</v>
      </c>
      <c r="D2263" s="3">
        <v>90.76</v>
      </c>
      <c r="E2263" s="3">
        <v>4.6767301830000001</v>
      </c>
      <c r="F2263" s="3">
        <v>6.4008365270000001</v>
      </c>
      <c r="G2263" s="3">
        <v>25.9</v>
      </c>
      <c r="H2263" s="3">
        <v>44.7</v>
      </c>
      <c r="I2263" s="3">
        <v>34.700000000000003</v>
      </c>
      <c r="J2263" s="3">
        <v>1.2789999999999999</v>
      </c>
      <c r="K2263" s="3">
        <v>23.702999999999999</v>
      </c>
      <c r="L2263" s="3">
        <v>18909</v>
      </c>
      <c r="M2263" s="3" t="s">
        <v>36</v>
      </c>
      <c r="N2263" s="3">
        <v>25.247342539999998</v>
      </c>
      <c r="O2263" s="3">
        <v>3.67</v>
      </c>
      <c r="P2263" t="s">
        <v>21</v>
      </c>
      <c r="Q2263" s="3">
        <f t="shared" si="70"/>
        <v>0</v>
      </c>
      <c r="R2263" s="3">
        <f t="shared" si="71"/>
        <v>0</v>
      </c>
      <c r="S2263" s="3">
        <f>IF(Machine_Downtime[[#This Row],[Coolant_Temperature]]&gt;18,2,0)</f>
        <v>2</v>
      </c>
      <c r="T2263" s="3">
        <f>IF(Machine_Downtime[[#This Row],[Torque]]&gt;24,2,0)</f>
        <v>2</v>
      </c>
      <c r="U2263" s="3">
        <f>Machine_Downtime[[#This Row],[torque_risk]]+Machine_Downtime[[#This Row],[temperature_risk]]+Machine_Downtime[[#This Row],[splindle_speed_risk]]+Machine_Downtime[[#This Row],[pressure_risk]]</f>
        <v>4</v>
      </c>
      <c r="V2263" s="3" t="str">
        <f>IF(Machine_Downtime[[#This Row],[risk_score]]&gt;=5,"High",IF(Machine_Downtime[[#This Row],[risk_score]]&gt;=3,"Medium","Low"))</f>
        <v>Medium</v>
      </c>
    </row>
    <row r="2264" spans="1:22" x14ac:dyDescent="0.3">
      <c r="A2264" t="s">
        <v>480</v>
      </c>
      <c r="B2264" t="s">
        <v>28</v>
      </c>
      <c r="C2264" t="s">
        <v>29</v>
      </c>
      <c r="D2264" s="3">
        <v>55.99</v>
      </c>
      <c r="E2264" s="3">
        <v>4.7181919890000001</v>
      </c>
      <c r="F2264" s="3">
        <v>6.5124599060000001</v>
      </c>
      <c r="G2264" s="3">
        <v>12.1</v>
      </c>
      <c r="H2264" s="3">
        <v>54.8</v>
      </c>
      <c r="I2264" s="3">
        <v>27.2</v>
      </c>
      <c r="J2264" s="3">
        <v>1.421</v>
      </c>
      <c r="K2264" s="3">
        <v>37.527999999999999</v>
      </c>
      <c r="L2264" s="3">
        <v>19053</v>
      </c>
      <c r="M2264" s="3" t="s">
        <v>76</v>
      </c>
      <c r="N2264" s="3">
        <v>25.056526529999999</v>
      </c>
      <c r="O2264" s="3">
        <v>3.55</v>
      </c>
      <c r="P2264" t="s">
        <v>21</v>
      </c>
      <c r="Q2264" s="3">
        <f t="shared" si="70"/>
        <v>2</v>
      </c>
      <c r="R2264" s="3">
        <f t="shared" si="71"/>
        <v>0</v>
      </c>
      <c r="S2264" s="3">
        <f>IF(Machine_Downtime[[#This Row],[Coolant_Temperature]]&gt;18,2,0)</f>
        <v>0</v>
      </c>
      <c r="T2264" s="3">
        <f>IF(Machine_Downtime[[#This Row],[Torque]]&gt;24,2,0)</f>
        <v>2</v>
      </c>
      <c r="U2264" s="3">
        <f>Machine_Downtime[[#This Row],[torque_risk]]+Machine_Downtime[[#This Row],[temperature_risk]]+Machine_Downtime[[#This Row],[splindle_speed_risk]]+Machine_Downtime[[#This Row],[pressure_risk]]</f>
        <v>4</v>
      </c>
      <c r="V2264" s="3" t="str">
        <f>IF(Machine_Downtime[[#This Row],[risk_score]]&gt;=5,"High",IF(Machine_Downtime[[#This Row],[risk_score]]&gt;=3,"Medium","Low"))</f>
        <v>Medium</v>
      </c>
    </row>
    <row r="2265" spans="1:22" x14ac:dyDescent="0.3">
      <c r="A2265" t="s">
        <v>483</v>
      </c>
      <c r="B2265" t="s">
        <v>28</v>
      </c>
      <c r="C2265" t="s">
        <v>29</v>
      </c>
      <c r="D2265" s="3">
        <v>69.680000000000007</v>
      </c>
      <c r="E2265" s="3">
        <v>4.9590823779999997</v>
      </c>
      <c r="F2265" s="3">
        <v>6.2608048570000001</v>
      </c>
      <c r="G2265" s="3">
        <v>24.4</v>
      </c>
      <c r="H2265" s="3">
        <v>46.6</v>
      </c>
      <c r="I2265" s="3">
        <v>44.1</v>
      </c>
      <c r="J2265" s="3">
        <v>0.995</v>
      </c>
      <c r="K2265" s="3">
        <v>21.157</v>
      </c>
      <c r="L2265" s="3">
        <v>21951</v>
      </c>
      <c r="M2265" s="3" t="s">
        <v>117</v>
      </c>
      <c r="N2265" s="3">
        <v>23.929924809999999</v>
      </c>
      <c r="O2265" s="3">
        <v>3.58</v>
      </c>
      <c r="P2265" t="s">
        <v>21</v>
      </c>
      <c r="Q2265" s="3">
        <f t="shared" si="70"/>
        <v>2</v>
      </c>
      <c r="R2265" s="3">
        <f t="shared" si="71"/>
        <v>0</v>
      </c>
      <c r="S2265" s="3">
        <f>IF(Machine_Downtime[[#This Row],[Coolant_Temperature]]&gt;18,2,0)</f>
        <v>2</v>
      </c>
      <c r="T2265" s="3">
        <f>IF(Machine_Downtime[[#This Row],[Torque]]&gt;24,2,0)</f>
        <v>0</v>
      </c>
      <c r="U2265" s="3">
        <f>Machine_Downtime[[#This Row],[torque_risk]]+Machine_Downtime[[#This Row],[temperature_risk]]+Machine_Downtime[[#This Row],[splindle_speed_risk]]+Machine_Downtime[[#This Row],[pressure_risk]]</f>
        <v>4</v>
      </c>
      <c r="V2265" s="3" t="str">
        <f>IF(Machine_Downtime[[#This Row],[risk_score]]&gt;=5,"High",IF(Machine_Downtime[[#This Row],[risk_score]]&gt;=3,"Medium","Low"))</f>
        <v>Medium</v>
      </c>
    </row>
    <row r="2266" spans="1:22" x14ac:dyDescent="0.3">
      <c r="A2266" t="s">
        <v>483</v>
      </c>
      <c r="B2266" t="s">
        <v>28</v>
      </c>
      <c r="C2266" t="s">
        <v>29</v>
      </c>
      <c r="D2266" s="3">
        <v>121.6917433</v>
      </c>
      <c r="E2266" s="3">
        <v>5.4711436300000003</v>
      </c>
      <c r="F2266" s="3">
        <v>5.9124952009999996</v>
      </c>
      <c r="G2266" s="3">
        <v>11.9</v>
      </c>
      <c r="H2266" s="3">
        <v>51.5</v>
      </c>
      <c r="I2266" s="3">
        <v>31.8</v>
      </c>
      <c r="J2266" s="3">
        <v>0.94599999999999995</v>
      </c>
      <c r="K2266" s="3">
        <v>17.57</v>
      </c>
      <c r="L2266" s="3">
        <v>14266</v>
      </c>
      <c r="M2266" s="3" t="s">
        <v>180</v>
      </c>
      <c r="N2266" s="3">
        <v>21.77432155</v>
      </c>
      <c r="O2266" s="3">
        <v>3.08</v>
      </c>
      <c r="P2266" t="s">
        <v>37</v>
      </c>
      <c r="Q2266" s="3">
        <f t="shared" si="70"/>
        <v>0</v>
      </c>
      <c r="R2266" s="3">
        <f t="shared" si="71"/>
        <v>2</v>
      </c>
      <c r="S2266" s="3">
        <f>IF(Machine_Downtime[[#This Row],[Coolant_Temperature]]&gt;18,2,0)</f>
        <v>0</v>
      </c>
      <c r="T2266" s="3">
        <f>IF(Machine_Downtime[[#This Row],[Torque]]&gt;24,2,0)</f>
        <v>0</v>
      </c>
      <c r="U2266" s="3">
        <f>Machine_Downtime[[#This Row],[torque_risk]]+Machine_Downtime[[#This Row],[temperature_risk]]+Machine_Downtime[[#This Row],[splindle_speed_risk]]+Machine_Downtime[[#This Row],[pressure_risk]]</f>
        <v>2</v>
      </c>
      <c r="V2266" s="3" t="str">
        <f>IF(Machine_Downtime[[#This Row],[risk_score]]&gt;=5,"High",IF(Machine_Downtime[[#This Row],[risk_score]]&gt;=3,"Medium","Low"))</f>
        <v>Low</v>
      </c>
    </row>
    <row r="2267" spans="1:22" x14ac:dyDescent="0.3">
      <c r="A2267" t="s">
        <v>483</v>
      </c>
      <c r="B2267" t="s">
        <v>17</v>
      </c>
      <c r="C2267" t="s">
        <v>18</v>
      </c>
      <c r="D2267" s="3">
        <v>116.35626139999999</v>
      </c>
      <c r="E2267" s="3">
        <v>5.4726773709999996</v>
      </c>
      <c r="F2267" s="3">
        <v>6.8929903100000001</v>
      </c>
      <c r="G2267" s="3">
        <v>12.2</v>
      </c>
      <c r="H2267" s="3">
        <v>49.3</v>
      </c>
      <c r="I2267" s="3">
        <v>38.799999999999997</v>
      </c>
      <c r="J2267" s="3">
        <v>0.253</v>
      </c>
      <c r="K2267" s="3">
        <v>22.803999999999998</v>
      </c>
      <c r="L2267" s="3">
        <v>21941</v>
      </c>
      <c r="M2267" s="3" t="s">
        <v>84</v>
      </c>
      <c r="N2267" s="3">
        <v>32.370455710000002</v>
      </c>
      <c r="O2267" s="3" t="s">
        <v>115</v>
      </c>
      <c r="P2267" t="s">
        <v>37</v>
      </c>
      <c r="Q2267" s="3">
        <f t="shared" si="70"/>
        <v>0</v>
      </c>
      <c r="R2267" s="3">
        <f t="shared" si="71"/>
        <v>0</v>
      </c>
      <c r="S2267" s="3">
        <f>IF(Machine_Downtime[[#This Row],[Coolant_Temperature]]&gt;18,2,0)</f>
        <v>0</v>
      </c>
      <c r="T2267" s="3">
        <f>IF(Machine_Downtime[[#This Row],[Torque]]&gt;24,2,0)</f>
        <v>2</v>
      </c>
      <c r="U2267" s="3">
        <f>Machine_Downtime[[#This Row],[torque_risk]]+Machine_Downtime[[#This Row],[temperature_risk]]+Machine_Downtime[[#This Row],[splindle_speed_risk]]+Machine_Downtime[[#This Row],[pressure_risk]]</f>
        <v>2</v>
      </c>
      <c r="V2267" s="3" t="str">
        <f>IF(Machine_Downtime[[#This Row],[risk_score]]&gt;=5,"High",IF(Machine_Downtime[[#This Row],[risk_score]]&gt;=3,"Medium","Low"))</f>
        <v>Low</v>
      </c>
    </row>
    <row r="2268" spans="1:22" x14ac:dyDescent="0.3">
      <c r="A2268" t="s">
        <v>483</v>
      </c>
      <c r="B2268" t="s">
        <v>28</v>
      </c>
      <c r="C2268" t="s">
        <v>29</v>
      </c>
      <c r="D2268" s="3">
        <v>135.65849700000001</v>
      </c>
      <c r="E2268" s="3">
        <v>5.4740174870000002</v>
      </c>
      <c r="F2268" s="3">
        <v>7.1243942640000002</v>
      </c>
      <c r="G2268" s="3">
        <v>4.5</v>
      </c>
      <c r="H2268" s="3">
        <v>51.3</v>
      </c>
      <c r="I2268" s="3">
        <v>31.9</v>
      </c>
      <c r="J2268" s="3">
        <v>1.2010000000000001</v>
      </c>
      <c r="K2268" s="3">
        <v>29.611999999999998</v>
      </c>
      <c r="L2268" s="3">
        <v>21953</v>
      </c>
      <c r="M2268" s="3" t="s">
        <v>163</v>
      </c>
      <c r="N2268" s="3">
        <v>35.580333660000001</v>
      </c>
      <c r="O2268" s="3">
        <v>2.95</v>
      </c>
      <c r="P2268" t="s">
        <v>37</v>
      </c>
      <c r="Q2268" s="3">
        <f t="shared" si="70"/>
        <v>0</v>
      </c>
      <c r="R2268" s="3">
        <f t="shared" si="71"/>
        <v>2</v>
      </c>
      <c r="S2268" s="3">
        <f>IF(Machine_Downtime[[#This Row],[Coolant_Temperature]]&gt;18,2,0)</f>
        <v>0</v>
      </c>
      <c r="T2268" s="3">
        <f>IF(Machine_Downtime[[#This Row],[Torque]]&gt;24,2,0)</f>
        <v>2</v>
      </c>
      <c r="U2268" s="3">
        <f>Machine_Downtime[[#This Row],[torque_risk]]+Machine_Downtime[[#This Row],[temperature_risk]]+Machine_Downtime[[#This Row],[splindle_speed_risk]]+Machine_Downtime[[#This Row],[pressure_risk]]</f>
        <v>4</v>
      </c>
      <c r="V2268" s="3" t="str">
        <f>IF(Machine_Downtime[[#This Row],[risk_score]]&gt;=5,"High",IF(Machine_Downtime[[#This Row],[risk_score]]&gt;=3,"Medium","Low"))</f>
        <v>Medium</v>
      </c>
    </row>
    <row r="2269" spans="1:22" x14ac:dyDescent="0.3">
      <c r="A2269" t="s">
        <v>483</v>
      </c>
      <c r="B2269" t="s">
        <v>17</v>
      </c>
      <c r="C2269" t="s">
        <v>18</v>
      </c>
      <c r="D2269" s="3">
        <v>114.88360520000001</v>
      </c>
      <c r="E2269" s="3">
        <v>5.478558649</v>
      </c>
      <c r="F2269" s="3">
        <v>6.8084251589999996</v>
      </c>
      <c r="G2269" s="3">
        <v>11.9</v>
      </c>
      <c r="H2269" s="3">
        <v>38.200000000000003</v>
      </c>
      <c r="I2269" s="3">
        <v>30.7</v>
      </c>
      <c r="J2269" s="3">
        <v>0.84299999999999997</v>
      </c>
      <c r="K2269" s="3">
        <v>26.103000000000002</v>
      </c>
      <c r="L2269" s="3">
        <v>14152</v>
      </c>
      <c r="M2269" s="3" t="s">
        <v>215</v>
      </c>
      <c r="N2269" s="3">
        <v>21.727744399999999</v>
      </c>
      <c r="O2269" s="3">
        <v>2.82</v>
      </c>
      <c r="P2269" t="s">
        <v>37</v>
      </c>
      <c r="Q2269" s="3">
        <f t="shared" si="70"/>
        <v>0</v>
      </c>
      <c r="R2269" s="3">
        <f t="shared" si="71"/>
        <v>2</v>
      </c>
      <c r="S2269" s="3">
        <f>IF(Machine_Downtime[[#This Row],[Coolant_Temperature]]&gt;18,2,0)</f>
        <v>0</v>
      </c>
      <c r="T2269" s="3">
        <f>IF(Machine_Downtime[[#This Row],[Torque]]&gt;24,2,0)</f>
        <v>0</v>
      </c>
      <c r="U2269" s="3">
        <f>Machine_Downtime[[#This Row],[torque_risk]]+Machine_Downtime[[#This Row],[temperature_risk]]+Machine_Downtime[[#This Row],[splindle_speed_risk]]+Machine_Downtime[[#This Row],[pressure_risk]]</f>
        <v>2</v>
      </c>
      <c r="V2269" s="3" t="str">
        <f>IF(Machine_Downtime[[#This Row],[risk_score]]&gt;=5,"High",IF(Machine_Downtime[[#This Row],[risk_score]]&gt;=3,"Medium","Low"))</f>
        <v>Low</v>
      </c>
    </row>
    <row r="2270" spans="1:22" x14ac:dyDescent="0.3">
      <c r="A2270" t="s">
        <v>483</v>
      </c>
      <c r="B2270" t="s">
        <v>28</v>
      </c>
      <c r="C2270" t="s">
        <v>29</v>
      </c>
      <c r="D2270" s="3">
        <v>132.132597</v>
      </c>
      <c r="E2270" s="3">
        <v>5.4669463739999999</v>
      </c>
      <c r="F2270" s="3">
        <v>6.4002978129999999</v>
      </c>
      <c r="G2270" s="3">
        <v>10.6</v>
      </c>
      <c r="H2270" s="3">
        <v>53.6</v>
      </c>
      <c r="I2270" s="3">
        <v>38.5</v>
      </c>
      <c r="J2270" s="3">
        <v>0.91</v>
      </c>
      <c r="K2270" s="3">
        <v>26.550999999999998</v>
      </c>
      <c r="L2270" s="3">
        <v>14152</v>
      </c>
      <c r="M2270" s="3" t="s">
        <v>138</v>
      </c>
      <c r="N2270" s="3">
        <v>21.813122539999998</v>
      </c>
      <c r="O2270" s="3">
        <v>3.01</v>
      </c>
      <c r="P2270" t="s">
        <v>37</v>
      </c>
      <c r="Q2270" s="3">
        <f t="shared" si="70"/>
        <v>0</v>
      </c>
      <c r="R2270" s="3">
        <f t="shared" si="71"/>
        <v>0</v>
      </c>
      <c r="S2270" s="3">
        <f>IF(Machine_Downtime[[#This Row],[Coolant_Temperature]]&gt;18,2,0)</f>
        <v>0</v>
      </c>
      <c r="T2270" s="3">
        <f>IF(Machine_Downtime[[#This Row],[Torque]]&gt;24,2,0)</f>
        <v>0</v>
      </c>
      <c r="U2270" s="3">
        <f>Machine_Downtime[[#This Row],[torque_risk]]+Machine_Downtime[[#This Row],[temperature_risk]]+Machine_Downtime[[#This Row],[splindle_speed_risk]]+Machine_Downtime[[#This Row],[pressure_risk]]</f>
        <v>0</v>
      </c>
      <c r="V2270" s="3" t="str">
        <f>IF(Machine_Downtime[[#This Row],[risk_score]]&gt;=5,"High",IF(Machine_Downtime[[#This Row],[risk_score]]&gt;=3,"Medium","Low"))</f>
        <v>Low</v>
      </c>
    </row>
    <row r="2271" spans="1:22" x14ac:dyDescent="0.3">
      <c r="A2271" t="s">
        <v>483</v>
      </c>
      <c r="B2271" t="s">
        <v>17</v>
      </c>
      <c r="C2271" t="s">
        <v>18</v>
      </c>
      <c r="D2271" s="3">
        <v>133.03339969999999</v>
      </c>
      <c r="E2271" s="3">
        <v>5.0751507780000003</v>
      </c>
      <c r="F2271" s="3">
        <v>6.3409280829999997</v>
      </c>
      <c r="G2271" s="3" t="s">
        <v>70</v>
      </c>
      <c r="H2271" s="3">
        <v>42.8</v>
      </c>
      <c r="I2271" s="3">
        <v>34.1</v>
      </c>
      <c r="J2271" s="3">
        <v>1.107</v>
      </c>
      <c r="K2271" s="3">
        <v>29.204999999999998</v>
      </c>
      <c r="L2271" s="3">
        <v>20413</v>
      </c>
      <c r="M2271" s="3" t="s">
        <v>75</v>
      </c>
      <c r="N2271" s="3">
        <v>31.5210747</v>
      </c>
      <c r="O2271" s="3">
        <v>1.91</v>
      </c>
      <c r="P2271" t="s">
        <v>37</v>
      </c>
      <c r="Q2271" s="3">
        <f t="shared" si="70"/>
        <v>0</v>
      </c>
      <c r="R2271" s="3">
        <f t="shared" si="71"/>
        <v>0</v>
      </c>
      <c r="S2271" s="3">
        <f>IF(Machine_Downtime[[#This Row],[Coolant_Temperature]]&gt;18,2,0)</f>
        <v>2</v>
      </c>
      <c r="T2271" s="3">
        <f>IF(Machine_Downtime[[#This Row],[Torque]]&gt;24,2,0)</f>
        <v>2</v>
      </c>
      <c r="U2271" s="3">
        <f>Machine_Downtime[[#This Row],[torque_risk]]+Machine_Downtime[[#This Row],[temperature_risk]]+Machine_Downtime[[#This Row],[splindle_speed_risk]]+Machine_Downtime[[#This Row],[pressure_risk]]</f>
        <v>4</v>
      </c>
      <c r="V2271" s="3" t="str">
        <f>IF(Machine_Downtime[[#This Row],[risk_score]]&gt;=5,"High",IF(Machine_Downtime[[#This Row],[risk_score]]&gt;=3,"Medium","Low"))</f>
        <v>Medium</v>
      </c>
    </row>
    <row r="2272" spans="1:22" x14ac:dyDescent="0.3">
      <c r="A2272" t="s">
        <v>483</v>
      </c>
      <c r="B2272" t="s">
        <v>23</v>
      </c>
      <c r="C2272" t="s">
        <v>24</v>
      </c>
      <c r="D2272" s="3">
        <v>114.4613475</v>
      </c>
      <c r="E2272" s="3">
        <v>5.4689400160000003</v>
      </c>
      <c r="F2272" s="3">
        <v>7.0809222600000004</v>
      </c>
      <c r="G2272" s="3">
        <v>24.7</v>
      </c>
      <c r="H2272" s="3">
        <v>45.6</v>
      </c>
      <c r="I2272" s="3">
        <v>34.700000000000003</v>
      </c>
      <c r="J2272" s="3">
        <v>0.39900000000000002</v>
      </c>
      <c r="K2272" s="3">
        <v>33.253999999999998</v>
      </c>
      <c r="L2272" s="3">
        <v>16198</v>
      </c>
      <c r="M2272" s="3" t="s">
        <v>44</v>
      </c>
      <c r="N2272" s="3">
        <v>21.7902232</v>
      </c>
      <c r="O2272" s="3">
        <v>1.99</v>
      </c>
      <c r="P2272" t="s">
        <v>37</v>
      </c>
      <c r="Q2272" s="3">
        <f t="shared" si="70"/>
        <v>0</v>
      </c>
      <c r="R2272" s="3">
        <f t="shared" si="71"/>
        <v>2</v>
      </c>
      <c r="S2272" s="3">
        <f>IF(Machine_Downtime[[#This Row],[Coolant_Temperature]]&gt;18,2,0)</f>
        <v>2</v>
      </c>
      <c r="T2272" s="3">
        <f>IF(Machine_Downtime[[#This Row],[Torque]]&gt;24,2,0)</f>
        <v>0</v>
      </c>
      <c r="U2272" s="3">
        <f>Machine_Downtime[[#This Row],[torque_risk]]+Machine_Downtime[[#This Row],[temperature_risk]]+Machine_Downtime[[#This Row],[splindle_speed_risk]]+Machine_Downtime[[#This Row],[pressure_risk]]</f>
        <v>4</v>
      </c>
      <c r="V2272" s="3" t="str">
        <f>IF(Machine_Downtime[[#This Row],[risk_score]]&gt;=5,"High",IF(Machine_Downtime[[#This Row],[risk_score]]&gt;=3,"Medium","Low"))</f>
        <v>Medium</v>
      </c>
    </row>
    <row r="2273" spans="1:22" x14ac:dyDescent="0.3">
      <c r="A2273" t="s">
        <v>483</v>
      </c>
      <c r="B2273" t="s">
        <v>17</v>
      </c>
      <c r="C2273" t="s">
        <v>18</v>
      </c>
      <c r="D2273" s="3">
        <v>117.4808902</v>
      </c>
      <c r="E2273" s="3">
        <v>5.4724536080000004</v>
      </c>
      <c r="F2273" s="3">
        <v>6.4004297509999999</v>
      </c>
      <c r="G2273" s="3">
        <v>24.7</v>
      </c>
      <c r="H2273" s="3">
        <v>43.1</v>
      </c>
      <c r="I2273" s="3">
        <v>35.4</v>
      </c>
      <c r="J2273" s="3">
        <v>0.92200000000000004</v>
      </c>
      <c r="K2273" s="3">
        <v>21.824000000000002</v>
      </c>
      <c r="L2273" s="3">
        <v>21930</v>
      </c>
      <c r="M2273" s="3" t="s">
        <v>126</v>
      </c>
      <c r="N2273" s="3">
        <v>21.76935705</v>
      </c>
      <c r="O2273" s="3">
        <v>1.89</v>
      </c>
      <c r="P2273" t="s">
        <v>37</v>
      </c>
      <c r="Q2273" s="3">
        <f t="shared" si="70"/>
        <v>0</v>
      </c>
      <c r="R2273" s="3">
        <f t="shared" si="71"/>
        <v>0</v>
      </c>
      <c r="S2273" s="3">
        <f>IF(Machine_Downtime[[#This Row],[Coolant_Temperature]]&gt;18,2,0)</f>
        <v>2</v>
      </c>
      <c r="T2273" s="3">
        <f>IF(Machine_Downtime[[#This Row],[Torque]]&gt;24,2,0)</f>
        <v>0</v>
      </c>
      <c r="U2273" s="3">
        <f>Machine_Downtime[[#This Row],[torque_risk]]+Machine_Downtime[[#This Row],[temperature_risk]]+Machine_Downtime[[#This Row],[splindle_speed_risk]]+Machine_Downtime[[#This Row],[pressure_risk]]</f>
        <v>2</v>
      </c>
      <c r="V2273" s="3" t="str">
        <f>IF(Machine_Downtime[[#This Row],[risk_score]]&gt;=5,"High",IF(Machine_Downtime[[#This Row],[risk_score]]&gt;=3,"Medium","Low"))</f>
        <v>Low</v>
      </c>
    </row>
    <row r="2274" spans="1:22" x14ac:dyDescent="0.3">
      <c r="A2274" t="s">
        <v>483</v>
      </c>
      <c r="B2274" t="s">
        <v>28</v>
      </c>
      <c r="C2274" t="s">
        <v>29</v>
      </c>
      <c r="D2274" s="3">
        <v>142.66375199999999</v>
      </c>
      <c r="E2274" s="3">
        <v>5.4732980360000001</v>
      </c>
      <c r="F2274" s="3">
        <v>6.9525350770000003</v>
      </c>
      <c r="G2274" s="3">
        <v>9.9</v>
      </c>
      <c r="H2274" s="3">
        <v>49.5</v>
      </c>
      <c r="I2274" s="3" t="s">
        <v>121</v>
      </c>
      <c r="J2274" s="3">
        <v>0.54</v>
      </c>
      <c r="K2274" s="3">
        <v>20.187000000000001</v>
      </c>
      <c r="L2274" s="3">
        <v>21952</v>
      </c>
      <c r="M2274" s="3" t="s">
        <v>54</v>
      </c>
      <c r="N2274" s="3">
        <v>33.923365019999999</v>
      </c>
      <c r="O2274" s="3">
        <v>3.12</v>
      </c>
      <c r="P2274" t="s">
        <v>37</v>
      </c>
      <c r="Q2274" s="3">
        <f t="shared" si="70"/>
        <v>0</v>
      </c>
      <c r="R2274" s="3">
        <f t="shared" si="71"/>
        <v>2</v>
      </c>
      <c r="S2274" s="3">
        <f>IF(Machine_Downtime[[#This Row],[Coolant_Temperature]]&gt;18,2,0)</f>
        <v>0</v>
      </c>
      <c r="T2274" s="3">
        <f>IF(Machine_Downtime[[#This Row],[Torque]]&gt;24,2,0)</f>
        <v>2</v>
      </c>
      <c r="U2274" s="3">
        <f>Machine_Downtime[[#This Row],[torque_risk]]+Machine_Downtime[[#This Row],[temperature_risk]]+Machine_Downtime[[#This Row],[splindle_speed_risk]]+Machine_Downtime[[#This Row],[pressure_risk]]</f>
        <v>4</v>
      </c>
      <c r="V2274" s="3" t="str">
        <f>IF(Machine_Downtime[[#This Row],[risk_score]]&gt;=5,"High",IF(Machine_Downtime[[#This Row],[risk_score]]&gt;=3,"Medium","Low"))</f>
        <v>Medium</v>
      </c>
    </row>
    <row r="2275" spans="1:22" x14ac:dyDescent="0.3">
      <c r="A2275" t="s">
        <v>483</v>
      </c>
      <c r="B2275" t="s">
        <v>17</v>
      </c>
      <c r="C2275" t="s">
        <v>18</v>
      </c>
      <c r="D2275" s="3">
        <v>141.13999999999999</v>
      </c>
      <c r="E2275" s="3">
        <v>5.3586235069999999</v>
      </c>
      <c r="F2275" s="3">
        <v>6.6698758250000001</v>
      </c>
      <c r="G2275" s="3">
        <v>21.5</v>
      </c>
      <c r="H2275" s="3">
        <v>47.1</v>
      </c>
      <c r="I2275" s="3">
        <v>26.6</v>
      </c>
      <c r="J2275" s="3">
        <v>1.018</v>
      </c>
      <c r="K2275" s="3">
        <v>25.295000000000002</v>
      </c>
      <c r="L2275" s="3">
        <v>19936</v>
      </c>
      <c r="M2275" s="3" t="s">
        <v>77</v>
      </c>
      <c r="N2275" s="3">
        <v>15.119739300000001</v>
      </c>
      <c r="O2275" s="3">
        <v>3.93</v>
      </c>
      <c r="P2275" t="s">
        <v>21</v>
      </c>
      <c r="Q2275" s="3">
        <f t="shared" si="70"/>
        <v>0</v>
      </c>
      <c r="R2275" s="3">
        <f t="shared" si="71"/>
        <v>2</v>
      </c>
      <c r="S2275" s="3">
        <f>IF(Machine_Downtime[[#This Row],[Coolant_Temperature]]&gt;18,2,0)</f>
        <v>2</v>
      </c>
      <c r="T2275" s="3">
        <f>IF(Machine_Downtime[[#This Row],[Torque]]&gt;24,2,0)</f>
        <v>0</v>
      </c>
      <c r="U2275" s="3">
        <f>Machine_Downtime[[#This Row],[torque_risk]]+Machine_Downtime[[#This Row],[temperature_risk]]+Machine_Downtime[[#This Row],[splindle_speed_risk]]+Machine_Downtime[[#This Row],[pressure_risk]]</f>
        <v>4</v>
      </c>
      <c r="V2275" s="3" t="str">
        <f>IF(Machine_Downtime[[#This Row],[risk_score]]&gt;=5,"High",IF(Machine_Downtime[[#This Row],[risk_score]]&gt;=3,"Medium","Low"))</f>
        <v>Medium</v>
      </c>
    </row>
    <row r="2276" spans="1:22" x14ac:dyDescent="0.3">
      <c r="A2276" t="s">
        <v>483</v>
      </c>
      <c r="B2276" t="s">
        <v>23</v>
      </c>
      <c r="C2276" t="s">
        <v>24</v>
      </c>
      <c r="D2276" s="3">
        <v>141.01050770000001</v>
      </c>
      <c r="E2276" s="3">
        <v>5.4760653359999996</v>
      </c>
      <c r="F2276" s="3">
        <v>6.6116164599999996</v>
      </c>
      <c r="G2276" s="3">
        <v>24.8</v>
      </c>
      <c r="H2276" s="3">
        <v>48.9</v>
      </c>
      <c r="I2276" s="3">
        <v>32.1</v>
      </c>
      <c r="J2276" s="3">
        <v>1.4630000000000001</v>
      </c>
      <c r="K2276" s="3">
        <v>29.638000000000002</v>
      </c>
      <c r="L2276" s="3">
        <v>17726</v>
      </c>
      <c r="M2276" s="3" t="s">
        <v>40</v>
      </c>
      <c r="N2276" s="3">
        <v>33.923365019999999</v>
      </c>
      <c r="O2276" s="3">
        <v>1.88</v>
      </c>
      <c r="P2276" t="s">
        <v>37</v>
      </c>
      <c r="Q2276" s="3">
        <f t="shared" si="70"/>
        <v>0</v>
      </c>
      <c r="R2276" s="3">
        <f t="shared" si="71"/>
        <v>0</v>
      </c>
      <c r="S2276" s="3">
        <f>IF(Machine_Downtime[[#This Row],[Coolant_Temperature]]&gt;18,2,0)</f>
        <v>2</v>
      </c>
      <c r="T2276" s="3">
        <f>IF(Machine_Downtime[[#This Row],[Torque]]&gt;24,2,0)</f>
        <v>2</v>
      </c>
      <c r="U2276" s="3">
        <f>Machine_Downtime[[#This Row],[torque_risk]]+Machine_Downtime[[#This Row],[temperature_risk]]+Machine_Downtime[[#This Row],[splindle_speed_risk]]+Machine_Downtime[[#This Row],[pressure_risk]]</f>
        <v>4</v>
      </c>
      <c r="V2276" s="3" t="str">
        <f>IF(Machine_Downtime[[#This Row],[risk_score]]&gt;=5,"High",IF(Machine_Downtime[[#This Row],[risk_score]]&gt;=3,"Medium","Low"))</f>
        <v>Medium</v>
      </c>
    </row>
    <row r="2277" spans="1:22" x14ac:dyDescent="0.3">
      <c r="A2277" t="s">
        <v>483</v>
      </c>
      <c r="B2277" t="s">
        <v>17</v>
      </c>
      <c r="C2277" t="s">
        <v>18</v>
      </c>
      <c r="D2277" s="3">
        <v>124.0694129</v>
      </c>
      <c r="E2277" s="3">
        <v>3.8888346930000002</v>
      </c>
      <c r="F2277" s="3">
        <v>7.4332540639999998</v>
      </c>
      <c r="G2277" s="3">
        <v>24.6</v>
      </c>
      <c r="H2277" s="3" t="s">
        <v>119</v>
      </c>
      <c r="I2277" s="3">
        <v>34.9</v>
      </c>
      <c r="J2277" s="3">
        <v>1.1990000000000001</v>
      </c>
      <c r="K2277" s="3">
        <v>17.512</v>
      </c>
      <c r="L2277" s="3">
        <v>16198</v>
      </c>
      <c r="M2277" s="3" t="s">
        <v>185</v>
      </c>
      <c r="N2277" s="3">
        <v>35.580333660000001</v>
      </c>
      <c r="O2277" s="3">
        <v>2.0099999999999998</v>
      </c>
      <c r="P2277" t="s">
        <v>37</v>
      </c>
      <c r="Q2277" s="3">
        <f t="shared" si="70"/>
        <v>0</v>
      </c>
      <c r="R2277" s="3">
        <f t="shared" si="71"/>
        <v>0</v>
      </c>
      <c r="S2277" s="3">
        <f>IF(Machine_Downtime[[#This Row],[Coolant_Temperature]]&gt;18,2,0)</f>
        <v>2</v>
      </c>
      <c r="T2277" s="3">
        <f>IF(Machine_Downtime[[#This Row],[Torque]]&gt;24,2,0)</f>
        <v>2</v>
      </c>
      <c r="U2277" s="3">
        <f>Machine_Downtime[[#This Row],[torque_risk]]+Machine_Downtime[[#This Row],[temperature_risk]]+Machine_Downtime[[#This Row],[splindle_speed_risk]]+Machine_Downtime[[#This Row],[pressure_risk]]</f>
        <v>4</v>
      </c>
      <c r="V2277" s="3" t="str">
        <f>IF(Machine_Downtime[[#This Row],[risk_score]]&gt;=5,"High",IF(Machine_Downtime[[#This Row],[risk_score]]&gt;=3,"Medium","Low"))</f>
        <v>Medium</v>
      </c>
    </row>
    <row r="2278" spans="1:22" x14ac:dyDescent="0.3">
      <c r="A2278" t="s">
        <v>483</v>
      </c>
      <c r="B2278" t="s">
        <v>17</v>
      </c>
      <c r="C2278" t="s">
        <v>18</v>
      </c>
      <c r="D2278" s="3">
        <v>125.4034226</v>
      </c>
      <c r="E2278" s="3">
        <v>5.4730281080000003</v>
      </c>
      <c r="F2278" s="3">
        <v>6.8393038710000003</v>
      </c>
      <c r="G2278" s="3">
        <v>10.6</v>
      </c>
      <c r="H2278" s="3">
        <v>42.5</v>
      </c>
      <c r="I2278" s="3">
        <v>35.5</v>
      </c>
      <c r="J2278" s="3">
        <v>1.2689999999999999</v>
      </c>
      <c r="K2278" s="3">
        <v>37.845999999999997</v>
      </c>
      <c r="L2278" s="3">
        <v>21952</v>
      </c>
      <c r="M2278" s="3" t="s">
        <v>209</v>
      </c>
      <c r="N2278" s="3">
        <v>34.973004189999997</v>
      </c>
      <c r="O2278" s="3">
        <v>3.18</v>
      </c>
      <c r="P2278" t="s">
        <v>37</v>
      </c>
      <c r="Q2278" s="3">
        <f t="shared" si="70"/>
        <v>0</v>
      </c>
      <c r="R2278" s="3">
        <f t="shared" si="71"/>
        <v>0</v>
      </c>
      <c r="S2278" s="3">
        <f>IF(Machine_Downtime[[#This Row],[Coolant_Temperature]]&gt;18,2,0)</f>
        <v>0</v>
      </c>
      <c r="T2278" s="3">
        <f>IF(Machine_Downtime[[#This Row],[Torque]]&gt;24,2,0)</f>
        <v>2</v>
      </c>
      <c r="U2278" s="3">
        <f>Machine_Downtime[[#This Row],[torque_risk]]+Machine_Downtime[[#This Row],[temperature_risk]]+Machine_Downtime[[#This Row],[splindle_speed_risk]]+Machine_Downtime[[#This Row],[pressure_risk]]</f>
        <v>2</v>
      </c>
      <c r="V2278" s="3" t="str">
        <f>IF(Machine_Downtime[[#This Row],[risk_score]]&gt;=5,"High",IF(Machine_Downtime[[#This Row],[risk_score]]&gt;=3,"Medium","Low"))</f>
        <v>Low</v>
      </c>
    </row>
    <row r="2279" spans="1:22" x14ac:dyDescent="0.3">
      <c r="A2279" t="s">
        <v>483</v>
      </c>
      <c r="B2279" t="s">
        <v>23</v>
      </c>
      <c r="C2279" t="s">
        <v>24</v>
      </c>
      <c r="D2279" s="3">
        <v>139.34</v>
      </c>
      <c r="E2279" s="3">
        <v>6.8394131590000002</v>
      </c>
      <c r="F2279" s="3">
        <v>5.6287174740000001</v>
      </c>
      <c r="G2279" s="3">
        <v>6.9</v>
      </c>
      <c r="H2279" s="3">
        <v>46.9</v>
      </c>
      <c r="I2279" s="3">
        <v>43.7</v>
      </c>
      <c r="J2279" s="3">
        <v>0.63900000000000001</v>
      </c>
      <c r="K2279" s="3">
        <v>22.33</v>
      </c>
      <c r="L2279" s="3">
        <v>26605</v>
      </c>
      <c r="M2279" s="3" t="s">
        <v>189</v>
      </c>
      <c r="N2279" s="3">
        <v>14.109994439999999</v>
      </c>
      <c r="O2279" s="3">
        <v>2.68</v>
      </c>
      <c r="P2279" t="s">
        <v>21</v>
      </c>
      <c r="Q2279" s="3">
        <f t="shared" si="70"/>
        <v>0</v>
      </c>
      <c r="R2279" s="3">
        <f t="shared" si="71"/>
        <v>2</v>
      </c>
      <c r="S2279" s="3">
        <f>IF(Machine_Downtime[[#This Row],[Coolant_Temperature]]&gt;18,2,0)</f>
        <v>0</v>
      </c>
      <c r="T2279" s="3">
        <f>IF(Machine_Downtime[[#This Row],[Torque]]&gt;24,2,0)</f>
        <v>0</v>
      </c>
      <c r="U2279" s="3">
        <f>Machine_Downtime[[#This Row],[torque_risk]]+Machine_Downtime[[#This Row],[temperature_risk]]+Machine_Downtime[[#This Row],[splindle_speed_risk]]+Machine_Downtime[[#This Row],[pressure_risk]]</f>
        <v>2</v>
      </c>
      <c r="V2279" s="3" t="str">
        <f>IF(Machine_Downtime[[#This Row],[risk_score]]&gt;=5,"High",IF(Machine_Downtime[[#This Row],[risk_score]]&gt;=3,"Medium","Low"))</f>
        <v>Low</v>
      </c>
    </row>
    <row r="2280" spans="1:22" x14ac:dyDescent="0.3">
      <c r="A2280" t="s">
        <v>483</v>
      </c>
      <c r="B2280" t="s">
        <v>28</v>
      </c>
      <c r="C2280" t="s">
        <v>29</v>
      </c>
      <c r="D2280" s="3">
        <v>145.94094770000001</v>
      </c>
      <c r="E2280" s="3">
        <v>5.4686901519999997</v>
      </c>
      <c r="F2280" s="3">
        <v>6.9643901440000002</v>
      </c>
      <c r="G2280" s="3">
        <v>8.6999999999999993</v>
      </c>
      <c r="H2280" s="3">
        <v>51.5</v>
      </c>
      <c r="I2280" s="3" t="s">
        <v>109</v>
      </c>
      <c r="J2280" s="3">
        <v>0.51700000000000002</v>
      </c>
      <c r="K2280" s="3">
        <v>26.893000000000001</v>
      </c>
      <c r="L2280" s="3">
        <v>21893</v>
      </c>
      <c r="M2280" s="3" t="s">
        <v>156</v>
      </c>
      <c r="N2280" s="3">
        <v>32.519298550000002</v>
      </c>
      <c r="O2280" s="3">
        <v>2.9</v>
      </c>
      <c r="P2280" t="s">
        <v>37</v>
      </c>
      <c r="Q2280" s="3">
        <f t="shared" si="70"/>
        <v>0</v>
      </c>
      <c r="R2280" s="3">
        <f t="shared" si="71"/>
        <v>2</v>
      </c>
      <c r="S2280" s="3">
        <f>IF(Machine_Downtime[[#This Row],[Coolant_Temperature]]&gt;18,2,0)</f>
        <v>0</v>
      </c>
      <c r="T2280" s="3">
        <f>IF(Machine_Downtime[[#This Row],[Torque]]&gt;24,2,0)</f>
        <v>2</v>
      </c>
      <c r="U2280" s="3">
        <f>Machine_Downtime[[#This Row],[torque_risk]]+Machine_Downtime[[#This Row],[temperature_risk]]+Machine_Downtime[[#This Row],[splindle_speed_risk]]+Machine_Downtime[[#This Row],[pressure_risk]]</f>
        <v>4</v>
      </c>
      <c r="V2280" s="3" t="str">
        <f>IF(Machine_Downtime[[#This Row],[risk_score]]&gt;=5,"High",IF(Machine_Downtime[[#This Row],[risk_score]]&gt;=3,"Medium","Low"))</f>
        <v>Medium</v>
      </c>
    </row>
    <row r="2281" spans="1:22" x14ac:dyDescent="0.3">
      <c r="A2281" t="s">
        <v>483</v>
      </c>
      <c r="B2281" t="s">
        <v>17</v>
      </c>
      <c r="C2281" t="s">
        <v>18</v>
      </c>
      <c r="D2281" s="3">
        <v>145.9873255</v>
      </c>
      <c r="E2281" s="3">
        <v>3.0531488370000002</v>
      </c>
      <c r="F2281" s="3">
        <v>5.7833794840000001</v>
      </c>
      <c r="G2281" s="3">
        <v>12.2</v>
      </c>
      <c r="H2281" s="3">
        <v>42.5</v>
      </c>
      <c r="I2281" s="3">
        <v>32.700000000000003</v>
      </c>
      <c r="J2281" s="3">
        <v>0.63600000000000001</v>
      </c>
      <c r="K2281" s="3">
        <v>17.940000000000001</v>
      </c>
      <c r="L2281" s="3">
        <v>15217</v>
      </c>
      <c r="M2281" s="3" t="s">
        <v>145</v>
      </c>
      <c r="N2281" s="3">
        <v>32.370455710000002</v>
      </c>
      <c r="O2281" s="3">
        <v>1.91</v>
      </c>
      <c r="P2281" t="s">
        <v>37</v>
      </c>
      <c r="Q2281" s="3">
        <f t="shared" si="70"/>
        <v>0</v>
      </c>
      <c r="R2281" s="3">
        <f t="shared" si="71"/>
        <v>2</v>
      </c>
      <c r="S2281" s="3">
        <f>IF(Machine_Downtime[[#This Row],[Coolant_Temperature]]&gt;18,2,0)</f>
        <v>0</v>
      </c>
      <c r="T2281" s="3">
        <f>IF(Machine_Downtime[[#This Row],[Torque]]&gt;24,2,0)</f>
        <v>2</v>
      </c>
      <c r="U2281" s="3">
        <f>Machine_Downtime[[#This Row],[torque_risk]]+Machine_Downtime[[#This Row],[temperature_risk]]+Machine_Downtime[[#This Row],[splindle_speed_risk]]+Machine_Downtime[[#This Row],[pressure_risk]]</f>
        <v>4</v>
      </c>
      <c r="V2281" s="3" t="str">
        <f>IF(Machine_Downtime[[#This Row],[risk_score]]&gt;=5,"High",IF(Machine_Downtime[[#This Row],[risk_score]]&gt;=3,"Medium","Low"))</f>
        <v>Medium</v>
      </c>
    </row>
    <row r="2282" spans="1:22" x14ac:dyDescent="0.3">
      <c r="A2282" t="s">
        <v>483</v>
      </c>
      <c r="B2282" t="s">
        <v>23</v>
      </c>
      <c r="C2282" t="s">
        <v>24</v>
      </c>
      <c r="D2282" s="3">
        <v>71.52</v>
      </c>
      <c r="E2282" s="3">
        <v>4.3516548500000001</v>
      </c>
      <c r="F2282" s="3">
        <v>6.7084626739999997</v>
      </c>
      <c r="G2282" s="3">
        <v>29.8</v>
      </c>
      <c r="H2282" s="3" t="s">
        <v>119</v>
      </c>
      <c r="I2282" s="3">
        <v>28.6</v>
      </c>
      <c r="J2282" s="3">
        <v>0.64800000000000002</v>
      </c>
      <c r="K2282" s="3">
        <v>38.874000000000002</v>
      </c>
      <c r="L2282" s="3">
        <v>21951</v>
      </c>
      <c r="M2282" s="3" t="s">
        <v>64</v>
      </c>
      <c r="N2282" s="3">
        <v>15.119739300000001</v>
      </c>
      <c r="O2282" s="3">
        <v>2.5</v>
      </c>
      <c r="P2282" t="s">
        <v>21</v>
      </c>
      <c r="Q2282" s="3">
        <f t="shared" si="70"/>
        <v>2</v>
      </c>
      <c r="R2282" s="3">
        <f t="shared" si="71"/>
        <v>0</v>
      </c>
      <c r="S2282" s="3">
        <f>IF(Machine_Downtime[[#This Row],[Coolant_Temperature]]&gt;18,2,0)</f>
        <v>2</v>
      </c>
      <c r="T2282" s="3">
        <f>IF(Machine_Downtime[[#This Row],[Torque]]&gt;24,2,0)</f>
        <v>0</v>
      </c>
      <c r="U2282" s="3">
        <f>Machine_Downtime[[#This Row],[torque_risk]]+Machine_Downtime[[#This Row],[temperature_risk]]+Machine_Downtime[[#This Row],[splindle_speed_risk]]+Machine_Downtime[[#This Row],[pressure_risk]]</f>
        <v>4</v>
      </c>
      <c r="V2282" s="3" t="str">
        <f>IF(Machine_Downtime[[#This Row],[risk_score]]&gt;=5,"High",IF(Machine_Downtime[[#This Row],[risk_score]]&gt;=3,"Medium","Low"))</f>
        <v>Medium</v>
      </c>
    </row>
    <row r="2283" spans="1:22" x14ac:dyDescent="0.3">
      <c r="A2283" t="s">
        <v>483</v>
      </c>
      <c r="B2283" t="s">
        <v>17</v>
      </c>
      <c r="C2283" t="s">
        <v>18</v>
      </c>
      <c r="D2283" s="3">
        <v>135.93</v>
      </c>
      <c r="E2283" s="3">
        <v>6.863944117</v>
      </c>
      <c r="F2283" s="3">
        <v>6.0947750870000004</v>
      </c>
      <c r="G2283" s="3">
        <v>14.4</v>
      </c>
      <c r="H2283" s="3">
        <v>46.2</v>
      </c>
      <c r="I2283" s="3">
        <v>24.9</v>
      </c>
      <c r="J2283" s="3">
        <v>1.1890000000000001</v>
      </c>
      <c r="K2283" s="3">
        <v>27.539000000000001</v>
      </c>
      <c r="L2283" s="3">
        <v>26605</v>
      </c>
      <c r="M2283" s="3" t="s">
        <v>43</v>
      </c>
      <c r="N2283" s="3">
        <v>17.899311019999999</v>
      </c>
      <c r="O2283" s="3">
        <v>3.91</v>
      </c>
      <c r="P2283" t="s">
        <v>21</v>
      </c>
      <c r="Q2283" s="3">
        <f t="shared" si="70"/>
        <v>0</v>
      </c>
      <c r="R2283" s="3">
        <f t="shared" si="71"/>
        <v>2</v>
      </c>
      <c r="S2283" s="3">
        <f>IF(Machine_Downtime[[#This Row],[Coolant_Temperature]]&gt;18,2,0)</f>
        <v>0</v>
      </c>
      <c r="T2283" s="3">
        <f>IF(Machine_Downtime[[#This Row],[Torque]]&gt;24,2,0)</f>
        <v>0</v>
      </c>
      <c r="U2283" s="3">
        <f>Machine_Downtime[[#This Row],[torque_risk]]+Machine_Downtime[[#This Row],[temperature_risk]]+Machine_Downtime[[#This Row],[splindle_speed_risk]]+Machine_Downtime[[#This Row],[pressure_risk]]</f>
        <v>2</v>
      </c>
      <c r="V2283" s="3" t="str">
        <f>IF(Machine_Downtime[[#This Row],[risk_score]]&gt;=5,"High",IF(Machine_Downtime[[#This Row],[risk_score]]&gt;=3,"Medium","Low"))</f>
        <v>Low</v>
      </c>
    </row>
    <row r="2284" spans="1:22" x14ac:dyDescent="0.3">
      <c r="A2284" t="s">
        <v>483</v>
      </c>
      <c r="B2284" t="s">
        <v>17</v>
      </c>
      <c r="C2284" t="s">
        <v>18</v>
      </c>
      <c r="D2284" s="3">
        <v>86.78</v>
      </c>
      <c r="E2284" s="3">
        <v>4.3409859730000004</v>
      </c>
      <c r="F2284" s="3">
        <v>6.478588824</v>
      </c>
      <c r="G2284" s="3">
        <v>30.3</v>
      </c>
      <c r="H2284" s="3" t="s">
        <v>265</v>
      </c>
      <c r="I2284" s="3">
        <v>35.9</v>
      </c>
      <c r="J2284" s="3">
        <v>1.462</v>
      </c>
      <c r="K2284" s="3">
        <v>16.707000000000001</v>
      </c>
      <c r="L2284" s="3">
        <v>20801</v>
      </c>
      <c r="M2284" s="3" t="s">
        <v>225</v>
      </c>
      <c r="N2284" s="3">
        <v>15.119739300000001</v>
      </c>
      <c r="O2284" s="3">
        <v>2.61</v>
      </c>
      <c r="P2284" t="s">
        <v>21</v>
      </c>
      <c r="Q2284" s="3">
        <f t="shared" si="70"/>
        <v>2</v>
      </c>
      <c r="R2284" s="3">
        <f t="shared" si="71"/>
        <v>2</v>
      </c>
      <c r="S2284" s="3">
        <f>IF(Machine_Downtime[[#This Row],[Coolant_Temperature]]&gt;18,2,0)</f>
        <v>2</v>
      </c>
      <c r="T2284" s="3">
        <f>IF(Machine_Downtime[[#This Row],[Torque]]&gt;24,2,0)</f>
        <v>0</v>
      </c>
      <c r="U2284" s="3">
        <f>Machine_Downtime[[#This Row],[torque_risk]]+Machine_Downtime[[#This Row],[temperature_risk]]+Machine_Downtime[[#This Row],[splindle_speed_risk]]+Machine_Downtime[[#This Row],[pressure_risk]]</f>
        <v>6</v>
      </c>
      <c r="V2284" s="3" t="str">
        <f>IF(Machine_Downtime[[#This Row],[risk_score]]&gt;=5,"High",IF(Machine_Downtime[[#This Row],[risk_score]]&gt;=3,"Medium","Low"))</f>
        <v>High</v>
      </c>
    </row>
    <row r="2285" spans="1:22" x14ac:dyDescent="0.3">
      <c r="A2285" t="s">
        <v>483</v>
      </c>
      <c r="B2285" t="s">
        <v>28</v>
      </c>
      <c r="C2285" t="s">
        <v>29</v>
      </c>
      <c r="D2285" s="3">
        <v>77.92</v>
      </c>
      <c r="E2285" s="3">
        <v>4.348684166</v>
      </c>
      <c r="F2285" s="3">
        <v>5.9328438979999998</v>
      </c>
      <c r="G2285" s="3">
        <v>29.8</v>
      </c>
      <c r="H2285" s="3">
        <v>46.2</v>
      </c>
      <c r="I2285" s="3" t="s">
        <v>309</v>
      </c>
      <c r="J2285" s="3">
        <v>1.1850000000000001</v>
      </c>
      <c r="K2285" s="3">
        <v>25.148</v>
      </c>
      <c r="L2285" s="3">
        <v>25528</v>
      </c>
      <c r="M2285" s="3" t="s">
        <v>272</v>
      </c>
      <c r="N2285" s="3">
        <v>14.202889730000001</v>
      </c>
      <c r="O2285" s="3">
        <v>2.42</v>
      </c>
      <c r="P2285" t="s">
        <v>21</v>
      </c>
      <c r="Q2285" s="3">
        <f t="shared" si="70"/>
        <v>2</v>
      </c>
      <c r="R2285" s="3">
        <f t="shared" si="71"/>
        <v>2</v>
      </c>
      <c r="S2285" s="3">
        <f>IF(Machine_Downtime[[#This Row],[Coolant_Temperature]]&gt;18,2,0)</f>
        <v>2</v>
      </c>
      <c r="T2285" s="3">
        <f>IF(Machine_Downtime[[#This Row],[Torque]]&gt;24,2,0)</f>
        <v>0</v>
      </c>
      <c r="U2285" s="3">
        <f>Machine_Downtime[[#This Row],[torque_risk]]+Machine_Downtime[[#This Row],[temperature_risk]]+Machine_Downtime[[#This Row],[splindle_speed_risk]]+Machine_Downtime[[#This Row],[pressure_risk]]</f>
        <v>6</v>
      </c>
      <c r="V2285" s="3" t="str">
        <f>IF(Machine_Downtime[[#This Row],[risk_score]]&gt;=5,"High",IF(Machine_Downtime[[#This Row],[risk_score]]&gt;=3,"Medium","Low"))</f>
        <v>High</v>
      </c>
    </row>
    <row r="2286" spans="1:22" x14ac:dyDescent="0.3">
      <c r="A2286" t="s">
        <v>483</v>
      </c>
      <c r="B2286" t="s">
        <v>28</v>
      </c>
      <c r="C2286" t="s">
        <v>29</v>
      </c>
      <c r="D2286" s="3">
        <v>62.32</v>
      </c>
      <c r="E2286" s="3">
        <v>4.3473596680000002</v>
      </c>
      <c r="F2286" s="3">
        <v>6.6153077339999999</v>
      </c>
      <c r="G2286" s="3">
        <v>28.7</v>
      </c>
      <c r="H2286" s="3">
        <v>48.7</v>
      </c>
      <c r="I2286" s="3">
        <v>33.299999999999997</v>
      </c>
      <c r="J2286" s="3">
        <v>1.4330000000000001</v>
      </c>
      <c r="K2286" s="3">
        <v>23.582000000000001</v>
      </c>
      <c r="L2286" s="3">
        <v>17919</v>
      </c>
      <c r="M2286" s="3" t="s">
        <v>123</v>
      </c>
      <c r="N2286" s="3">
        <v>14.109994439999999</v>
      </c>
      <c r="O2286" s="3">
        <v>2.4700000000000002</v>
      </c>
      <c r="P2286" t="s">
        <v>21</v>
      </c>
      <c r="Q2286" s="3">
        <f t="shared" si="70"/>
        <v>2</v>
      </c>
      <c r="R2286" s="3">
        <f t="shared" si="71"/>
        <v>2</v>
      </c>
      <c r="S2286" s="3">
        <f>IF(Machine_Downtime[[#This Row],[Coolant_Temperature]]&gt;18,2,0)</f>
        <v>2</v>
      </c>
      <c r="T2286" s="3">
        <f>IF(Machine_Downtime[[#This Row],[Torque]]&gt;24,2,0)</f>
        <v>0</v>
      </c>
      <c r="U2286" s="3">
        <f>Machine_Downtime[[#This Row],[torque_risk]]+Machine_Downtime[[#This Row],[temperature_risk]]+Machine_Downtime[[#This Row],[splindle_speed_risk]]+Machine_Downtime[[#This Row],[pressure_risk]]</f>
        <v>6</v>
      </c>
      <c r="V2286" s="3" t="str">
        <f>IF(Machine_Downtime[[#This Row],[risk_score]]&gt;=5,"High",IF(Machine_Downtime[[#This Row],[risk_score]]&gt;=3,"Medium","Low"))</f>
        <v>High</v>
      </c>
    </row>
    <row r="2287" spans="1:22" x14ac:dyDescent="0.3">
      <c r="A2287" t="s">
        <v>483</v>
      </c>
      <c r="B2287" t="s">
        <v>17</v>
      </c>
      <c r="C2287" t="s">
        <v>18</v>
      </c>
      <c r="D2287" s="3">
        <v>88.13</v>
      </c>
      <c r="E2287" s="3">
        <v>4.3450674769999997</v>
      </c>
      <c r="F2287" s="3">
        <v>6.6534855850000003</v>
      </c>
      <c r="G2287" s="3">
        <v>26.4</v>
      </c>
      <c r="H2287" s="3">
        <v>45.4</v>
      </c>
      <c r="I2287" s="3">
        <v>39.200000000000003</v>
      </c>
      <c r="J2287" s="3">
        <v>0.77700000000000002</v>
      </c>
      <c r="K2287" s="3">
        <v>11.114000000000001</v>
      </c>
      <c r="L2287" s="3">
        <v>21951</v>
      </c>
      <c r="M2287" s="3" t="s">
        <v>242</v>
      </c>
      <c r="N2287" s="3">
        <v>16.44955444</v>
      </c>
      <c r="O2287" s="3">
        <v>2.56</v>
      </c>
      <c r="P2287" t="s">
        <v>21</v>
      </c>
      <c r="Q2287" s="3">
        <f t="shared" si="70"/>
        <v>2</v>
      </c>
      <c r="R2287" s="3">
        <f t="shared" si="71"/>
        <v>0</v>
      </c>
      <c r="S2287" s="3">
        <f>IF(Machine_Downtime[[#This Row],[Coolant_Temperature]]&gt;18,2,0)</f>
        <v>2</v>
      </c>
      <c r="T2287" s="3">
        <f>IF(Machine_Downtime[[#This Row],[Torque]]&gt;24,2,0)</f>
        <v>0</v>
      </c>
      <c r="U2287" s="3">
        <f>Machine_Downtime[[#This Row],[torque_risk]]+Machine_Downtime[[#This Row],[temperature_risk]]+Machine_Downtime[[#This Row],[splindle_speed_risk]]+Machine_Downtime[[#This Row],[pressure_risk]]</f>
        <v>4</v>
      </c>
      <c r="V2287" s="3" t="str">
        <f>IF(Machine_Downtime[[#This Row],[risk_score]]&gt;=5,"High",IF(Machine_Downtime[[#This Row],[risk_score]]&gt;=3,"Medium","Low"))</f>
        <v>Medium</v>
      </c>
    </row>
    <row r="2288" spans="1:22" x14ac:dyDescent="0.3">
      <c r="A2288" t="s">
        <v>483</v>
      </c>
      <c r="B2288" t="s">
        <v>28</v>
      </c>
      <c r="C2288" t="s">
        <v>29</v>
      </c>
      <c r="D2288" s="3">
        <v>97.640120940000003</v>
      </c>
      <c r="E2288" s="3">
        <v>5.4766839709999999</v>
      </c>
      <c r="F2288" s="3">
        <v>6.6206413450000001</v>
      </c>
      <c r="G2288" s="3">
        <v>10.6</v>
      </c>
      <c r="H2288" s="3" t="s">
        <v>177</v>
      </c>
      <c r="I2288" s="3">
        <v>39.5</v>
      </c>
      <c r="J2288" s="3">
        <v>0.80300000000000005</v>
      </c>
      <c r="K2288" s="3">
        <v>17.239000000000001</v>
      </c>
      <c r="L2288" s="3">
        <v>21953</v>
      </c>
      <c r="M2288" s="3" t="s">
        <v>58</v>
      </c>
      <c r="N2288" s="3">
        <v>33.923365019999999</v>
      </c>
      <c r="O2288" s="3" t="s">
        <v>81</v>
      </c>
      <c r="P2288" t="s">
        <v>37</v>
      </c>
      <c r="Q2288" s="3">
        <f t="shared" si="70"/>
        <v>0</v>
      </c>
      <c r="R2288" s="3">
        <f t="shared" si="71"/>
        <v>2</v>
      </c>
      <c r="S2288" s="3">
        <f>IF(Machine_Downtime[[#This Row],[Coolant_Temperature]]&gt;18,2,0)</f>
        <v>0</v>
      </c>
      <c r="T2288" s="3">
        <f>IF(Machine_Downtime[[#This Row],[Torque]]&gt;24,2,0)</f>
        <v>2</v>
      </c>
      <c r="U2288" s="3">
        <f>Machine_Downtime[[#This Row],[torque_risk]]+Machine_Downtime[[#This Row],[temperature_risk]]+Machine_Downtime[[#This Row],[splindle_speed_risk]]+Machine_Downtime[[#This Row],[pressure_risk]]</f>
        <v>4</v>
      </c>
      <c r="V2288" s="3" t="str">
        <f>IF(Machine_Downtime[[#This Row],[risk_score]]&gt;=5,"High",IF(Machine_Downtime[[#This Row],[risk_score]]&gt;=3,"Medium","Low"))</f>
        <v>Medium</v>
      </c>
    </row>
    <row r="2289" spans="1:22" x14ac:dyDescent="0.3">
      <c r="A2289" t="s">
        <v>483</v>
      </c>
      <c r="B2289" t="s">
        <v>28</v>
      </c>
      <c r="C2289" t="s">
        <v>29</v>
      </c>
      <c r="D2289" s="3">
        <v>90.55</v>
      </c>
      <c r="E2289" s="3">
        <v>4.3456951119999996</v>
      </c>
      <c r="F2289" s="3">
        <v>7.5484027380000001</v>
      </c>
      <c r="G2289" s="3">
        <v>28.7</v>
      </c>
      <c r="H2289" s="3">
        <v>40.1</v>
      </c>
      <c r="I2289" s="3">
        <v>36.200000000000003</v>
      </c>
      <c r="J2289" s="3">
        <v>1.1499999999999999</v>
      </c>
      <c r="K2289" s="3">
        <v>27.465</v>
      </c>
      <c r="L2289" s="3">
        <v>23432</v>
      </c>
      <c r="M2289" s="3" t="s">
        <v>226</v>
      </c>
      <c r="N2289" s="3">
        <v>14.202889730000001</v>
      </c>
      <c r="O2289" s="3">
        <v>2.61</v>
      </c>
      <c r="P2289" t="s">
        <v>21</v>
      </c>
      <c r="Q2289" s="3">
        <f t="shared" si="70"/>
        <v>0</v>
      </c>
      <c r="R2289" s="3">
        <f t="shared" si="71"/>
        <v>2</v>
      </c>
      <c r="S2289" s="3">
        <f>IF(Machine_Downtime[[#This Row],[Coolant_Temperature]]&gt;18,2,0)</f>
        <v>2</v>
      </c>
      <c r="T2289" s="3">
        <f>IF(Machine_Downtime[[#This Row],[Torque]]&gt;24,2,0)</f>
        <v>0</v>
      </c>
      <c r="U2289" s="3">
        <f>Machine_Downtime[[#This Row],[torque_risk]]+Machine_Downtime[[#This Row],[temperature_risk]]+Machine_Downtime[[#This Row],[splindle_speed_risk]]+Machine_Downtime[[#This Row],[pressure_risk]]</f>
        <v>4</v>
      </c>
      <c r="V2289" s="3" t="str">
        <f>IF(Machine_Downtime[[#This Row],[risk_score]]&gt;=5,"High",IF(Machine_Downtime[[#This Row],[risk_score]]&gt;=3,"Medium","Low"))</f>
        <v>Medium</v>
      </c>
    </row>
    <row r="2290" spans="1:22" x14ac:dyDescent="0.3">
      <c r="A2290" t="s">
        <v>483</v>
      </c>
      <c r="B2290" t="s">
        <v>28</v>
      </c>
      <c r="C2290" t="s">
        <v>29</v>
      </c>
      <c r="D2290" s="3">
        <v>56.55</v>
      </c>
      <c r="E2290" s="3">
        <v>6.893181921</v>
      </c>
      <c r="F2290" s="3">
        <v>6.162113025</v>
      </c>
      <c r="G2290" s="3">
        <v>15.9</v>
      </c>
      <c r="H2290" s="3">
        <v>49.5</v>
      </c>
      <c r="I2290" s="3">
        <v>41.4</v>
      </c>
      <c r="J2290" s="3">
        <v>0.63800000000000001</v>
      </c>
      <c r="K2290" s="3">
        <v>23.373999999999999</v>
      </c>
      <c r="L2290" s="3">
        <v>17484</v>
      </c>
      <c r="M2290" s="3" t="s">
        <v>135</v>
      </c>
      <c r="N2290" s="3">
        <v>27.305078930000001</v>
      </c>
      <c r="O2290" s="3">
        <v>2.64</v>
      </c>
      <c r="P2290" t="s">
        <v>21</v>
      </c>
      <c r="Q2290" s="3">
        <f t="shared" si="70"/>
        <v>2</v>
      </c>
      <c r="R2290" s="3">
        <f t="shared" si="71"/>
        <v>2</v>
      </c>
      <c r="S2290" s="3">
        <f>IF(Machine_Downtime[[#This Row],[Coolant_Temperature]]&gt;18,2,0)</f>
        <v>0</v>
      </c>
      <c r="T2290" s="3">
        <f>IF(Machine_Downtime[[#This Row],[Torque]]&gt;24,2,0)</f>
        <v>2</v>
      </c>
      <c r="U2290" s="3">
        <f>Machine_Downtime[[#This Row],[torque_risk]]+Machine_Downtime[[#This Row],[temperature_risk]]+Machine_Downtime[[#This Row],[splindle_speed_risk]]+Machine_Downtime[[#This Row],[pressure_risk]]</f>
        <v>6</v>
      </c>
      <c r="V2290" s="3" t="str">
        <f>IF(Machine_Downtime[[#This Row],[risk_score]]&gt;=5,"High",IF(Machine_Downtime[[#This Row],[risk_score]]&gt;=3,"Medium","Low"))</f>
        <v>High</v>
      </c>
    </row>
    <row r="2291" spans="1:22" x14ac:dyDescent="0.3">
      <c r="A2291" t="s">
        <v>483</v>
      </c>
      <c r="B2291" t="s">
        <v>28</v>
      </c>
      <c r="C2291" t="s">
        <v>29</v>
      </c>
      <c r="D2291" s="3">
        <v>70.349999999999994</v>
      </c>
      <c r="E2291" s="3">
        <v>6.893181921</v>
      </c>
      <c r="F2291" s="3">
        <v>6.4617733130000001</v>
      </c>
      <c r="G2291" s="3">
        <v>16.8</v>
      </c>
      <c r="H2291" s="3">
        <v>52.3</v>
      </c>
      <c r="I2291" s="3">
        <v>38.9</v>
      </c>
      <c r="J2291" s="3">
        <v>0.98199999999999998</v>
      </c>
      <c r="K2291" s="3">
        <v>32.334000000000003</v>
      </c>
      <c r="L2291" s="3">
        <v>17919</v>
      </c>
      <c r="M2291" s="3" t="s">
        <v>253</v>
      </c>
      <c r="N2291" s="3">
        <v>27.31288975</v>
      </c>
      <c r="O2291" s="3">
        <v>3.55</v>
      </c>
      <c r="P2291" t="s">
        <v>21</v>
      </c>
      <c r="Q2291" s="3">
        <f t="shared" si="70"/>
        <v>2</v>
      </c>
      <c r="R2291" s="3">
        <f t="shared" si="71"/>
        <v>0</v>
      </c>
      <c r="S2291" s="3">
        <f>IF(Machine_Downtime[[#This Row],[Coolant_Temperature]]&gt;18,2,0)</f>
        <v>0</v>
      </c>
      <c r="T2291" s="3">
        <f>IF(Machine_Downtime[[#This Row],[Torque]]&gt;24,2,0)</f>
        <v>2</v>
      </c>
      <c r="U2291" s="3">
        <f>Machine_Downtime[[#This Row],[torque_risk]]+Machine_Downtime[[#This Row],[temperature_risk]]+Machine_Downtime[[#This Row],[splindle_speed_risk]]+Machine_Downtime[[#This Row],[pressure_risk]]</f>
        <v>4</v>
      </c>
      <c r="V2291" s="3" t="str">
        <f>IF(Machine_Downtime[[#This Row],[risk_score]]&gt;=5,"High",IF(Machine_Downtime[[#This Row],[risk_score]]&gt;=3,"Medium","Low"))</f>
        <v>Medium</v>
      </c>
    </row>
    <row r="2292" spans="1:22" x14ac:dyDescent="0.3">
      <c r="A2292" t="s">
        <v>483</v>
      </c>
      <c r="B2292" t="s">
        <v>17</v>
      </c>
      <c r="C2292" t="s">
        <v>18</v>
      </c>
      <c r="D2292" s="3">
        <v>67.13</v>
      </c>
      <c r="E2292" s="3">
        <v>6.863944117</v>
      </c>
      <c r="F2292" s="3">
        <v>6.0863252560000003</v>
      </c>
      <c r="G2292" s="3">
        <v>24.5</v>
      </c>
      <c r="H2292" s="3">
        <v>51.1</v>
      </c>
      <c r="I2292" s="3">
        <v>25.6</v>
      </c>
      <c r="J2292" s="3">
        <v>1.123</v>
      </c>
      <c r="K2292" s="3">
        <v>25.856999999999999</v>
      </c>
      <c r="L2292" s="3">
        <v>26605</v>
      </c>
      <c r="M2292" s="3" t="s">
        <v>106</v>
      </c>
      <c r="N2292" s="3">
        <v>27.319141630000001</v>
      </c>
      <c r="O2292" s="3">
        <v>2.31</v>
      </c>
      <c r="P2292" t="s">
        <v>21</v>
      </c>
      <c r="Q2292" s="3">
        <f t="shared" si="70"/>
        <v>2</v>
      </c>
      <c r="R2292" s="3">
        <f t="shared" si="71"/>
        <v>0</v>
      </c>
      <c r="S2292" s="3">
        <f>IF(Machine_Downtime[[#This Row],[Coolant_Temperature]]&gt;18,2,0)</f>
        <v>2</v>
      </c>
      <c r="T2292" s="3">
        <f>IF(Machine_Downtime[[#This Row],[Torque]]&gt;24,2,0)</f>
        <v>2</v>
      </c>
      <c r="U2292" s="3">
        <f>Machine_Downtime[[#This Row],[torque_risk]]+Machine_Downtime[[#This Row],[temperature_risk]]+Machine_Downtime[[#This Row],[splindle_speed_risk]]+Machine_Downtime[[#This Row],[pressure_risk]]</f>
        <v>6</v>
      </c>
      <c r="V2292" s="3" t="str">
        <f>IF(Machine_Downtime[[#This Row],[risk_score]]&gt;=5,"High",IF(Machine_Downtime[[#This Row],[risk_score]]&gt;=3,"Medium","Low"))</f>
        <v>High</v>
      </c>
    </row>
    <row r="2293" spans="1:22" x14ac:dyDescent="0.3">
      <c r="A2293" t="s">
        <v>483</v>
      </c>
      <c r="B2293" t="s">
        <v>23</v>
      </c>
      <c r="C2293" t="s">
        <v>24</v>
      </c>
      <c r="D2293" s="3">
        <v>134.02000000000001</v>
      </c>
      <c r="E2293" s="3">
        <v>6.9606359080000004</v>
      </c>
      <c r="F2293" s="3">
        <v>5.6287174740000001</v>
      </c>
      <c r="G2293" s="3" t="s">
        <v>169</v>
      </c>
      <c r="H2293" s="3">
        <v>46.9</v>
      </c>
      <c r="I2293" s="3">
        <v>43.7</v>
      </c>
      <c r="J2293" s="3">
        <v>0.63900000000000001</v>
      </c>
      <c r="K2293" s="3">
        <v>22.33</v>
      </c>
      <c r="L2293" s="3">
        <v>27957</v>
      </c>
      <c r="M2293" s="3" t="s">
        <v>189</v>
      </c>
      <c r="N2293" s="3">
        <v>15.119739300000001</v>
      </c>
      <c r="O2293" s="3">
        <v>2.37</v>
      </c>
      <c r="P2293" t="s">
        <v>21</v>
      </c>
      <c r="Q2293" s="3">
        <f t="shared" si="70"/>
        <v>0</v>
      </c>
      <c r="R2293" s="3">
        <f t="shared" si="71"/>
        <v>2</v>
      </c>
      <c r="S2293" s="3">
        <f>IF(Machine_Downtime[[#This Row],[Coolant_Temperature]]&gt;18,2,0)</f>
        <v>2</v>
      </c>
      <c r="T2293" s="3">
        <f>IF(Machine_Downtime[[#This Row],[Torque]]&gt;24,2,0)</f>
        <v>0</v>
      </c>
      <c r="U2293" s="3">
        <f>Machine_Downtime[[#This Row],[torque_risk]]+Machine_Downtime[[#This Row],[temperature_risk]]+Machine_Downtime[[#This Row],[splindle_speed_risk]]+Machine_Downtime[[#This Row],[pressure_risk]]</f>
        <v>4</v>
      </c>
      <c r="V2293" s="3" t="str">
        <f>IF(Machine_Downtime[[#This Row],[risk_score]]&gt;=5,"High",IF(Machine_Downtime[[#This Row],[risk_score]]&gt;=3,"Medium","Low"))</f>
        <v>Medium</v>
      </c>
    </row>
    <row r="2294" spans="1:22" x14ac:dyDescent="0.3">
      <c r="A2294" t="s">
        <v>483</v>
      </c>
      <c r="B2294" t="s">
        <v>17</v>
      </c>
      <c r="C2294" t="s">
        <v>18</v>
      </c>
      <c r="D2294" s="3">
        <v>98.7</v>
      </c>
      <c r="E2294" s="3">
        <v>6.893181921</v>
      </c>
      <c r="F2294" s="3">
        <v>6.5107970670000004</v>
      </c>
      <c r="G2294" s="3">
        <v>16.8</v>
      </c>
      <c r="H2294" s="3">
        <v>51.9</v>
      </c>
      <c r="I2294" s="3">
        <v>34.9</v>
      </c>
      <c r="J2294" s="3">
        <v>0.753</v>
      </c>
      <c r="K2294" s="3">
        <v>21.003</v>
      </c>
      <c r="L2294" s="3">
        <v>25528</v>
      </c>
      <c r="M2294" s="3" t="s">
        <v>96</v>
      </c>
      <c r="N2294" s="3">
        <v>17.899311019999999</v>
      </c>
      <c r="O2294" s="3">
        <v>2.59</v>
      </c>
      <c r="P2294" t="s">
        <v>21</v>
      </c>
      <c r="Q2294" s="3">
        <f t="shared" si="70"/>
        <v>0</v>
      </c>
      <c r="R2294" s="3">
        <f t="shared" si="71"/>
        <v>2</v>
      </c>
      <c r="S2294" s="3">
        <f>IF(Machine_Downtime[[#This Row],[Coolant_Temperature]]&gt;18,2,0)</f>
        <v>0</v>
      </c>
      <c r="T2294" s="3">
        <f>IF(Machine_Downtime[[#This Row],[Torque]]&gt;24,2,0)</f>
        <v>0</v>
      </c>
      <c r="U2294" s="3">
        <f>Machine_Downtime[[#This Row],[torque_risk]]+Machine_Downtime[[#This Row],[temperature_risk]]+Machine_Downtime[[#This Row],[splindle_speed_risk]]+Machine_Downtime[[#This Row],[pressure_risk]]</f>
        <v>2</v>
      </c>
      <c r="V2294" s="3" t="str">
        <f>IF(Machine_Downtime[[#This Row],[risk_score]]&gt;=5,"High",IF(Machine_Downtime[[#This Row],[risk_score]]&gt;=3,"Medium","Low"))</f>
        <v>Low</v>
      </c>
    </row>
    <row r="2295" spans="1:22" x14ac:dyDescent="0.3">
      <c r="A2295" t="s">
        <v>483</v>
      </c>
      <c r="B2295" t="s">
        <v>17</v>
      </c>
      <c r="C2295" t="s">
        <v>18</v>
      </c>
      <c r="D2295" s="3">
        <v>91.68</v>
      </c>
      <c r="E2295" s="3">
        <v>4.3392013829999998</v>
      </c>
      <c r="F2295" s="3">
        <v>6.9394657950000003</v>
      </c>
      <c r="G2295" s="3">
        <v>19.2</v>
      </c>
      <c r="H2295" s="3" t="s">
        <v>94</v>
      </c>
      <c r="I2295" s="3">
        <v>34.200000000000003</v>
      </c>
      <c r="J2295" s="3">
        <v>1.069</v>
      </c>
      <c r="K2295" s="3">
        <v>29.545999999999999</v>
      </c>
      <c r="L2295" s="3">
        <v>17458</v>
      </c>
      <c r="M2295" s="3" t="s">
        <v>160</v>
      </c>
      <c r="N2295" s="3">
        <v>14.202889730000001</v>
      </c>
      <c r="O2295" s="3">
        <v>2.5499999999999998</v>
      </c>
      <c r="P2295" t="s">
        <v>21</v>
      </c>
      <c r="Q2295" s="3">
        <f t="shared" si="70"/>
        <v>0</v>
      </c>
      <c r="R2295" s="3">
        <f t="shared" si="71"/>
        <v>2</v>
      </c>
      <c r="S2295" s="3">
        <f>IF(Machine_Downtime[[#This Row],[Coolant_Temperature]]&gt;18,2,0)</f>
        <v>2</v>
      </c>
      <c r="T2295" s="3">
        <f>IF(Machine_Downtime[[#This Row],[Torque]]&gt;24,2,0)</f>
        <v>0</v>
      </c>
      <c r="U2295" s="3">
        <f>Machine_Downtime[[#This Row],[torque_risk]]+Machine_Downtime[[#This Row],[temperature_risk]]+Machine_Downtime[[#This Row],[splindle_speed_risk]]+Machine_Downtime[[#This Row],[pressure_risk]]</f>
        <v>4</v>
      </c>
      <c r="V2295" s="3" t="str">
        <f>IF(Machine_Downtime[[#This Row],[risk_score]]&gt;=5,"High",IF(Machine_Downtime[[#This Row],[risk_score]]&gt;=3,"Medium","Low"))</f>
        <v>Medium</v>
      </c>
    </row>
    <row r="2296" spans="1:22" x14ac:dyDescent="0.3">
      <c r="A2296" t="s">
        <v>483</v>
      </c>
      <c r="B2296" t="s">
        <v>28</v>
      </c>
      <c r="C2296" t="s">
        <v>29</v>
      </c>
      <c r="D2296" s="3">
        <v>87.8</v>
      </c>
      <c r="E2296" s="3">
        <v>4.7283640059999996</v>
      </c>
      <c r="F2296" s="3">
        <v>6.525546093</v>
      </c>
      <c r="G2296" s="3">
        <v>29.8</v>
      </c>
      <c r="H2296" s="3">
        <v>47.2</v>
      </c>
      <c r="I2296" s="3">
        <v>35.799999999999997</v>
      </c>
      <c r="J2296" s="3">
        <v>0.99399999999999999</v>
      </c>
      <c r="K2296" s="3">
        <v>24.503</v>
      </c>
      <c r="L2296" s="3">
        <v>19092</v>
      </c>
      <c r="M2296" s="3" t="s">
        <v>209</v>
      </c>
      <c r="N2296" s="3">
        <v>25.005342550000002</v>
      </c>
      <c r="O2296" s="3">
        <v>3.61</v>
      </c>
      <c r="P2296" t="s">
        <v>21</v>
      </c>
      <c r="Q2296" s="3">
        <f t="shared" si="70"/>
        <v>2</v>
      </c>
      <c r="R2296" s="3">
        <f t="shared" si="71"/>
        <v>0</v>
      </c>
      <c r="S2296" s="3">
        <f>IF(Machine_Downtime[[#This Row],[Coolant_Temperature]]&gt;18,2,0)</f>
        <v>2</v>
      </c>
      <c r="T2296" s="3">
        <f>IF(Machine_Downtime[[#This Row],[Torque]]&gt;24,2,0)</f>
        <v>2</v>
      </c>
      <c r="U2296" s="3">
        <f>Machine_Downtime[[#This Row],[torque_risk]]+Machine_Downtime[[#This Row],[temperature_risk]]+Machine_Downtime[[#This Row],[splindle_speed_risk]]+Machine_Downtime[[#This Row],[pressure_risk]]</f>
        <v>6</v>
      </c>
      <c r="V2296" s="3" t="str">
        <f>IF(Machine_Downtime[[#This Row],[risk_score]]&gt;=5,"High",IF(Machine_Downtime[[#This Row],[risk_score]]&gt;=3,"Medium","Low"))</f>
        <v>High</v>
      </c>
    </row>
    <row r="2297" spans="1:22" x14ac:dyDescent="0.3">
      <c r="A2297" t="s">
        <v>483</v>
      </c>
      <c r="B2297" t="s">
        <v>17</v>
      </c>
      <c r="C2297" t="s">
        <v>18</v>
      </c>
      <c r="D2297" s="3">
        <v>98.56</v>
      </c>
      <c r="E2297" s="3">
        <v>5.9183573369999998</v>
      </c>
      <c r="F2297" s="3">
        <v>6.4744512189999996</v>
      </c>
      <c r="G2297" s="3">
        <v>36.5</v>
      </c>
      <c r="H2297" s="3">
        <v>47.9</v>
      </c>
      <c r="I2297" s="3">
        <v>28.4</v>
      </c>
      <c r="J2297" s="3">
        <v>0.78200000000000003</v>
      </c>
      <c r="K2297" s="3">
        <v>14.005000000000001</v>
      </c>
      <c r="L2297" s="3">
        <v>19922</v>
      </c>
      <c r="M2297" s="3" t="s">
        <v>105</v>
      </c>
      <c r="N2297" s="3">
        <v>23.96355788</v>
      </c>
      <c r="O2297" s="3">
        <v>2.88</v>
      </c>
      <c r="P2297" t="s">
        <v>21</v>
      </c>
      <c r="Q2297" s="3">
        <f t="shared" si="70"/>
        <v>0</v>
      </c>
      <c r="R2297" s="3">
        <f t="shared" si="71"/>
        <v>0</v>
      </c>
      <c r="S2297" s="3">
        <f>IF(Machine_Downtime[[#This Row],[Coolant_Temperature]]&gt;18,2,0)</f>
        <v>2</v>
      </c>
      <c r="T2297" s="3">
        <f>IF(Machine_Downtime[[#This Row],[Torque]]&gt;24,2,0)</f>
        <v>0</v>
      </c>
      <c r="U2297" s="3">
        <f>Machine_Downtime[[#This Row],[torque_risk]]+Machine_Downtime[[#This Row],[temperature_risk]]+Machine_Downtime[[#This Row],[splindle_speed_risk]]+Machine_Downtime[[#This Row],[pressure_risk]]</f>
        <v>2</v>
      </c>
      <c r="V2297" s="3" t="str">
        <f>IF(Machine_Downtime[[#This Row],[risk_score]]&gt;=5,"High",IF(Machine_Downtime[[#This Row],[risk_score]]&gt;=3,"Medium","Low"))</f>
        <v>Low</v>
      </c>
    </row>
    <row r="2298" spans="1:22" x14ac:dyDescent="0.3">
      <c r="A2298" t="s">
        <v>484</v>
      </c>
      <c r="B2298" t="s">
        <v>28</v>
      </c>
      <c r="C2298" t="s">
        <v>29</v>
      </c>
      <c r="D2298" s="3">
        <v>135.93</v>
      </c>
      <c r="E2298" s="3">
        <v>4.8425205299999998</v>
      </c>
      <c r="F2298" s="3">
        <v>6.8874542329999997</v>
      </c>
      <c r="G2298" s="3">
        <v>9.6999999999999993</v>
      </c>
      <c r="H2298" s="3" t="s">
        <v>19</v>
      </c>
      <c r="I2298" s="3">
        <v>40.4</v>
      </c>
      <c r="J2298" s="3">
        <v>0.74199999999999999</v>
      </c>
      <c r="K2298" s="3">
        <v>17.649999999999999</v>
      </c>
      <c r="L2298" s="3">
        <v>27957</v>
      </c>
      <c r="M2298" s="3" t="s">
        <v>185</v>
      </c>
      <c r="N2298" s="3">
        <v>24.243449120000001</v>
      </c>
      <c r="O2298" s="3">
        <v>3.58</v>
      </c>
      <c r="P2298" t="s">
        <v>21</v>
      </c>
      <c r="Q2298" s="3">
        <f t="shared" si="70"/>
        <v>0</v>
      </c>
      <c r="R2298" s="3">
        <f t="shared" si="71"/>
        <v>0</v>
      </c>
      <c r="S2298" s="3">
        <f>IF(Machine_Downtime[[#This Row],[Coolant_Temperature]]&gt;18,2,0)</f>
        <v>0</v>
      </c>
      <c r="T2298" s="3">
        <f>IF(Machine_Downtime[[#This Row],[Torque]]&gt;24,2,0)</f>
        <v>2</v>
      </c>
      <c r="U2298" s="3">
        <f>Machine_Downtime[[#This Row],[torque_risk]]+Machine_Downtime[[#This Row],[temperature_risk]]+Machine_Downtime[[#This Row],[splindle_speed_risk]]+Machine_Downtime[[#This Row],[pressure_risk]]</f>
        <v>2</v>
      </c>
      <c r="V2298" s="3" t="str">
        <f>IF(Machine_Downtime[[#This Row],[risk_score]]&gt;=5,"High",IF(Machine_Downtime[[#This Row],[risk_score]]&gt;=3,"Medium","Low"))</f>
        <v>Low</v>
      </c>
    </row>
    <row r="2299" spans="1:22" x14ac:dyDescent="0.3">
      <c r="A2299" t="s">
        <v>484</v>
      </c>
      <c r="B2299" t="s">
        <v>23</v>
      </c>
      <c r="C2299" t="s">
        <v>24</v>
      </c>
      <c r="D2299" s="3">
        <v>53.89</v>
      </c>
      <c r="E2299" s="3">
        <v>4.8384110580000002</v>
      </c>
      <c r="F2299" s="3">
        <v>7.3443465400000001</v>
      </c>
      <c r="G2299" s="3">
        <v>28.7</v>
      </c>
      <c r="H2299" s="3">
        <v>38.5</v>
      </c>
      <c r="I2299" s="3">
        <v>31.5</v>
      </c>
      <c r="J2299" s="3">
        <v>0.76800000000000002</v>
      </c>
      <c r="K2299" s="3">
        <v>30.664000000000001</v>
      </c>
      <c r="L2299" s="3">
        <v>25528</v>
      </c>
      <c r="M2299" s="3" t="s">
        <v>22</v>
      </c>
      <c r="N2299" s="3">
        <v>16.964105069999999</v>
      </c>
      <c r="O2299" s="3">
        <v>3.49</v>
      </c>
      <c r="P2299" t="s">
        <v>21</v>
      </c>
      <c r="Q2299" s="3">
        <f t="shared" si="70"/>
        <v>2</v>
      </c>
      <c r="R2299" s="3">
        <f t="shared" si="71"/>
        <v>2</v>
      </c>
      <c r="S2299" s="3">
        <f>IF(Machine_Downtime[[#This Row],[Coolant_Temperature]]&gt;18,2,0)</f>
        <v>2</v>
      </c>
      <c r="T2299" s="3">
        <f>IF(Machine_Downtime[[#This Row],[Torque]]&gt;24,2,0)</f>
        <v>0</v>
      </c>
      <c r="U2299" s="3">
        <f>Machine_Downtime[[#This Row],[torque_risk]]+Machine_Downtime[[#This Row],[temperature_risk]]+Machine_Downtime[[#This Row],[splindle_speed_risk]]+Machine_Downtime[[#This Row],[pressure_risk]]</f>
        <v>6</v>
      </c>
      <c r="V2299" s="3" t="str">
        <f>IF(Machine_Downtime[[#This Row],[risk_score]]&gt;=5,"High",IF(Machine_Downtime[[#This Row],[risk_score]]&gt;=3,"Medium","Low"))</f>
        <v>High</v>
      </c>
    </row>
    <row r="2300" spans="1:22" x14ac:dyDescent="0.3">
      <c r="A2300" t="s">
        <v>484</v>
      </c>
      <c r="B2300" t="s">
        <v>23</v>
      </c>
      <c r="C2300" t="s">
        <v>24</v>
      </c>
      <c r="D2300" s="3">
        <v>141.13999999999999</v>
      </c>
      <c r="E2300" s="3">
        <v>6.8394131590000002</v>
      </c>
      <c r="F2300" s="3">
        <v>6.8861459949999997</v>
      </c>
      <c r="G2300" s="3">
        <v>20.399999999999999</v>
      </c>
      <c r="H2300" s="3">
        <v>47.9</v>
      </c>
      <c r="I2300" s="3">
        <v>40.1</v>
      </c>
      <c r="J2300" s="3">
        <v>0.443</v>
      </c>
      <c r="K2300" s="3">
        <v>26.545999999999999</v>
      </c>
      <c r="L2300" s="3">
        <v>26526</v>
      </c>
      <c r="M2300" s="3" t="s">
        <v>111</v>
      </c>
      <c r="N2300" s="3">
        <v>16.44955444</v>
      </c>
      <c r="O2300" s="3">
        <v>3.67</v>
      </c>
      <c r="P2300" t="s">
        <v>21</v>
      </c>
      <c r="Q2300" s="3">
        <f t="shared" si="70"/>
        <v>0</v>
      </c>
      <c r="R2300" s="3">
        <f t="shared" si="71"/>
        <v>2</v>
      </c>
      <c r="S2300" s="3">
        <f>IF(Machine_Downtime[[#This Row],[Coolant_Temperature]]&gt;18,2,0)</f>
        <v>2</v>
      </c>
      <c r="T2300" s="3">
        <f>IF(Machine_Downtime[[#This Row],[Torque]]&gt;24,2,0)</f>
        <v>0</v>
      </c>
      <c r="U2300" s="3">
        <f>Machine_Downtime[[#This Row],[torque_risk]]+Machine_Downtime[[#This Row],[temperature_risk]]+Machine_Downtime[[#This Row],[splindle_speed_risk]]+Machine_Downtime[[#This Row],[pressure_risk]]</f>
        <v>4</v>
      </c>
      <c r="V2300" s="3" t="str">
        <f>IF(Machine_Downtime[[#This Row],[risk_score]]&gt;=5,"High",IF(Machine_Downtime[[#This Row],[risk_score]]&gt;=3,"Medium","Low"))</f>
        <v>Medium</v>
      </c>
    </row>
    <row r="2301" spans="1:22" x14ac:dyDescent="0.3">
      <c r="A2301" t="s">
        <v>484</v>
      </c>
      <c r="B2301" t="s">
        <v>28</v>
      </c>
      <c r="C2301" t="s">
        <v>29</v>
      </c>
      <c r="D2301" s="3">
        <v>145.97999999999999</v>
      </c>
      <c r="E2301" s="3">
        <v>5.9183573369999998</v>
      </c>
      <c r="F2301" s="3">
        <v>6.2189098639999996</v>
      </c>
      <c r="G2301" s="3">
        <v>8.6</v>
      </c>
      <c r="H2301" s="3">
        <v>55.5</v>
      </c>
      <c r="I2301" s="3">
        <v>38.1</v>
      </c>
      <c r="J2301" s="3">
        <v>1.337</v>
      </c>
      <c r="K2301" s="3">
        <v>27.699000000000002</v>
      </c>
      <c r="L2301" s="3">
        <v>25528</v>
      </c>
      <c r="M2301" s="3" t="s">
        <v>204</v>
      </c>
      <c r="N2301" s="3">
        <v>14.447050389999999</v>
      </c>
      <c r="O2301" s="3">
        <v>3.91</v>
      </c>
      <c r="P2301" t="s">
        <v>21</v>
      </c>
      <c r="Q2301" s="3">
        <f t="shared" si="70"/>
        <v>0</v>
      </c>
      <c r="R2301" s="3">
        <f t="shared" si="71"/>
        <v>2</v>
      </c>
      <c r="S2301" s="3">
        <f>IF(Machine_Downtime[[#This Row],[Coolant_Temperature]]&gt;18,2,0)</f>
        <v>0</v>
      </c>
      <c r="T2301" s="3">
        <f>IF(Machine_Downtime[[#This Row],[Torque]]&gt;24,2,0)</f>
        <v>0</v>
      </c>
      <c r="U2301" s="3">
        <f>Machine_Downtime[[#This Row],[torque_risk]]+Machine_Downtime[[#This Row],[temperature_risk]]+Machine_Downtime[[#This Row],[splindle_speed_risk]]+Machine_Downtime[[#This Row],[pressure_risk]]</f>
        <v>2</v>
      </c>
      <c r="V2301" s="3" t="str">
        <f>IF(Machine_Downtime[[#This Row],[risk_score]]&gt;=5,"High",IF(Machine_Downtime[[#This Row],[risk_score]]&gt;=3,"Medium","Low"))</f>
        <v>Low</v>
      </c>
    </row>
    <row r="2302" spans="1:22" x14ac:dyDescent="0.3">
      <c r="A2302" t="s">
        <v>484</v>
      </c>
      <c r="B2302" t="s">
        <v>28</v>
      </c>
      <c r="C2302" t="s">
        <v>29</v>
      </c>
      <c r="D2302" s="3">
        <v>94.771473220000004</v>
      </c>
      <c r="E2302" s="3">
        <v>5.1785278979999996</v>
      </c>
      <c r="F2302" s="3">
        <v>5.7178085730000001</v>
      </c>
      <c r="G2302" s="3" t="s">
        <v>169</v>
      </c>
      <c r="H2302" s="3">
        <v>42.4</v>
      </c>
      <c r="I2302" s="3">
        <v>36.799999999999997</v>
      </c>
      <c r="J2302" s="3">
        <v>0.81100000000000005</v>
      </c>
      <c r="K2302" s="3">
        <v>23.355</v>
      </c>
      <c r="L2302" s="3">
        <v>20827</v>
      </c>
      <c r="M2302" s="3" t="s">
        <v>221</v>
      </c>
      <c r="N2302" s="3">
        <v>22.922264370000001</v>
      </c>
      <c r="O2302" s="3">
        <v>2.11</v>
      </c>
      <c r="P2302" t="s">
        <v>37</v>
      </c>
      <c r="Q2302" s="3">
        <f t="shared" si="70"/>
        <v>0</v>
      </c>
      <c r="R2302" s="3">
        <f t="shared" si="71"/>
        <v>2</v>
      </c>
      <c r="S2302" s="3">
        <f>IF(Machine_Downtime[[#This Row],[Coolant_Temperature]]&gt;18,2,0)</f>
        <v>2</v>
      </c>
      <c r="T2302" s="3">
        <f>IF(Machine_Downtime[[#This Row],[Torque]]&gt;24,2,0)</f>
        <v>0</v>
      </c>
      <c r="U2302" s="3">
        <f>Machine_Downtime[[#This Row],[torque_risk]]+Machine_Downtime[[#This Row],[temperature_risk]]+Machine_Downtime[[#This Row],[splindle_speed_risk]]+Machine_Downtime[[#This Row],[pressure_risk]]</f>
        <v>4</v>
      </c>
      <c r="V2302" s="3" t="str">
        <f>IF(Machine_Downtime[[#This Row],[risk_score]]&gt;=5,"High",IF(Machine_Downtime[[#This Row],[risk_score]]&gt;=3,"Medium","Low"))</f>
        <v>Medium</v>
      </c>
    </row>
    <row r="2303" spans="1:22" x14ac:dyDescent="0.3">
      <c r="A2303" t="s">
        <v>484</v>
      </c>
      <c r="B2303" t="s">
        <v>23</v>
      </c>
      <c r="C2303" t="s">
        <v>24</v>
      </c>
      <c r="D2303" s="3">
        <v>135.9219185</v>
      </c>
      <c r="E2303" s="3">
        <v>5.217094576</v>
      </c>
      <c r="F2303" s="3">
        <v>6.6981659679999996</v>
      </c>
      <c r="G2303" s="3">
        <v>9.9</v>
      </c>
      <c r="H2303" s="3">
        <v>44.3</v>
      </c>
      <c r="I2303" s="3">
        <v>36.5</v>
      </c>
      <c r="J2303" s="3">
        <v>0.3</v>
      </c>
      <c r="K2303" s="3">
        <v>44.204000000000001</v>
      </c>
      <c r="L2303" s="3">
        <v>20968</v>
      </c>
      <c r="M2303" s="3" t="s">
        <v>117</v>
      </c>
      <c r="N2303" s="3">
        <v>35.580333660000001</v>
      </c>
      <c r="O2303" s="3">
        <v>3.06</v>
      </c>
      <c r="P2303" t="s">
        <v>37</v>
      </c>
      <c r="Q2303" s="3">
        <f t="shared" si="70"/>
        <v>0</v>
      </c>
      <c r="R2303" s="3">
        <f t="shared" si="71"/>
        <v>2</v>
      </c>
      <c r="S2303" s="3">
        <f>IF(Machine_Downtime[[#This Row],[Coolant_Temperature]]&gt;18,2,0)</f>
        <v>0</v>
      </c>
      <c r="T2303" s="3">
        <f>IF(Machine_Downtime[[#This Row],[Torque]]&gt;24,2,0)</f>
        <v>2</v>
      </c>
      <c r="U2303" s="3">
        <f>Machine_Downtime[[#This Row],[torque_risk]]+Machine_Downtime[[#This Row],[temperature_risk]]+Machine_Downtime[[#This Row],[splindle_speed_risk]]+Machine_Downtime[[#This Row],[pressure_risk]]</f>
        <v>4</v>
      </c>
      <c r="V2303" s="3" t="str">
        <f>IF(Machine_Downtime[[#This Row],[risk_score]]&gt;=5,"High",IF(Machine_Downtime[[#This Row],[risk_score]]&gt;=3,"Medium","Low"))</f>
        <v>Medium</v>
      </c>
    </row>
    <row r="2304" spans="1:22" x14ac:dyDescent="0.3">
      <c r="A2304" t="s">
        <v>484</v>
      </c>
      <c r="B2304" t="s">
        <v>23</v>
      </c>
      <c r="C2304" t="s">
        <v>24</v>
      </c>
      <c r="D2304" s="3">
        <v>142.07214740000001</v>
      </c>
      <c r="E2304" s="3">
        <v>5.2150515930000001</v>
      </c>
      <c r="F2304" s="3">
        <v>5.9156585149999996</v>
      </c>
      <c r="G2304" s="3">
        <v>5.7</v>
      </c>
      <c r="H2304" s="3">
        <v>41.1</v>
      </c>
      <c r="I2304" s="3">
        <v>33.200000000000003</v>
      </c>
      <c r="J2304" s="3">
        <v>1.0980000000000001</v>
      </c>
      <c r="K2304" s="3">
        <v>30.914000000000001</v>
      </c>
      <c r="L2304" s="3">
        <v>20964</v>
      </c>
      <c r="M2304" s="3" t="s">
        <v>138</v>
      </c>
      <c r="N2304" s="3">
        <v>22.772467089999999</v>
      </c>
      <c r="O2304" s="3">
        <v>2.84</v>
      </c>
      <c r="P2304" t="s">
        <v>37</v>
      </c>
      <c r="Q2304" s="3">
        <f t="shared" si="70"/>
        <v>0</v>
      </c>
      <c r="R2304" s="3">
        <f t="shared" si="71"/>
        <v>2</v>
      </c>
      <c r="S2304" s="3">
        <f>IF(Machine_Downtime[[#This Row],[Coolant_Temperature]]&gt;18,2,0)</f>
        <v>0</v>
      </c>
      <c r="T2304" s="3">
        <f>IF(Machine_Downtime[[#This Row],[Torque]]&gt;24,2,0)</f>
        <v>0</v>
      </c>
      <c r="U2304" s="3">
        <f>Machine_Downtime[[#This Row],[torque_risk]]+Machine_Downtime[[#This Row],[temperature_risk]]+Machine_Downtime[[#This Row],[splindle_speed_risk]]+Machine_Downtime[[#This Row],[pressure_risk]]</f>
        <v>2</v>
      </c>
      <c r="V2304" s="3" t="str">
        <f>IF(Machine_Downtime[[#This Row],[risk_score]]&gt;=5,"High",IF(Machine_Downtime[[#This Row],[risk_score]]&gt;=3,"Medium","Low"))</f>
        <v>Low</v>
      </c>
    </row>
    <row r="2305" spans="1:22" x14ac:dyDescent="0.3">
      <c r="A2305" t="s">
        <v>484</v>
      </c>
      <c r="B2305" t="s">
        <v>28</v>
      </c>
      <c r="C2305" t="s">
        <v>29</v>
      </c>
      <c r="D2305" s="3">
        <v>141.2282984</v>
      </c>
      <c r="E2305" s="3">
        <v>5.2165046869999996</v>
      </c>
      <c r="F2305" s="3">
        <v>6.6866317280000001</v>
      </c>
      <c r="G2305" s="3">
        <v>6.8</v>
      </c>
      <c r="H2305" s="3">
        <v>45.4</v>
      </c>
      <c r="I2305" s="3">
        <v>32.799999999999997</v>
      </c>
      <c r="J2305" s="3">
        <v>0.77500000000000002</v>
      </c>
      <c r="K2305" s="3">
        <v>30.753</v>
      </c>
      <c r="L2305" s="3">
        <v>20966</v>
      </c>
      <c r="M2305" s="3" t="s">
        <v>107</v>
      </c>
      <c r="N2305" s="3">
        <v>22.770294759999999</v>
      </c>
      <c r="O2305" s="3">
        <v>2.88</v>
      </c>
      <c r="P2305" t="s">
        <v>37</v>
      </c>
      <c r="Q2305" s="3">
        <f t="shared" si="70"/>
        <v>0</v>
      </c>
      <c r="R2305" s="3">
        <f t="shared" si="71"/>
        <v>2</v>
      </c>
      <c r="S2305" s="3">
        <f>IF(Machine_Downtime[[#This Row],[Coolant_Temperature]]&gt;18,2,0)</f>
        <v>0</v>
      </c>
      <c r="T2305" s="3">
        <f>IF(Machine_Downtime[[#This Row],[Torque]]&gt;24,2,0)</f>
        <v>0</v>
      </c>
      <c r="U2305" s="3">
        <f>Machine_Downtime[[#This Row],[torque_risk]]+Machine_Downtime[[#This Row],[temperature_risk]]+Machine_Downtime[[#This Row],[splindle_speed_risk]]+Machine_Downtime[[#This Row],[pressure_risk]]</f>
        <v>2</v>
      </c>
      <c r="V2305" s="3" t="str">
        <f>IF(Machine_Downtime[[#This Row],[risk_score]]&gt;=5,"High",IF(Machine_Downtime[[#This Row],[risk_score]]&gt;=3,"Medium","Low"))</f>
        <v>Low</v>
      </c>
    </row>
    <row r="2306" spans="1:22" x14ac:dyDescent="0.3">
      <c r="A2306" t="s">
        <v>484</v>
      </c>
      <c r="B2306" t="s">
        <v>17</v>
      </c>
      <c r="C2306" t="s">
        <v>18</v>
      </c>
      <c r="D2306" s="3">
        <v>128.299925</v>
      </c>
      <c r="E2306" s="3">
        <v>5.0762370539999999</v>
      </c>
      <c r="F2306" s="3">
        <v>5.9642876730000003</v>
      </c>
      <c r="G2306" s="3" t="s">
        <v>70</v>
      </c>
      <c r="H2306" s="3">
        <v>49.3</v>
      </c>
      <c r="I2306" s="3">
        <v>36.1</v>
      </c>
      <c r="J2306" s="3">
        <v>1.4410000000000001</v>
      </c>
      <c r="K2306" s="3">
        <v>39.692999999999998</v>
      </c>
      <c r="L2306" s="3">
        <v>20415</v>
      </c>
      <c r="M2306" s="3" t="s">
        <v>75</v>
      </c>
      <c r="N2306" s="3">
        <v>23.384864069999999</v>
      </c>
      <c r="O2306" s="3">
        <v>2.17</v>
      </c>
      <c r="P2306" t="s">
        <v>37</v>
      </c>
      <c r="Q2306" s="3">
        <f t="shared" ref="Q2306:Q2369" si="72">IF(D2306&lt;90,2,0)</f>
        <v>0</v>
      </c>
      <c r="R2306" s="3">
        <f t="shared" ref="R2306:R2369" si="73">IF(L2305&gt;20000,2,0)</f>
        <v>2</v>
      </c>
      <c r="S2306" s="3">
        <f>IF(Machine_Downtime[[#This Row],[Coolant_Temperature]]&gt;18,2,0)</f>
        <v>2</v>
      </c>
      <c r="T2306" s="3">
        <f>IF(Machine_Downtime[[#This Row],[Torque]]&gt;24,2,0)</f>
        <v>0</v>
      </c>
      <c r="U2306" s="3">
        <f>Machine_Downtime[[#This Row],[torque_risk]]+Machine_Downtime[[#This Row],[temperature_risk]]+Machine_Downtime[[#This Row],[splindle_speed_risk]]+Machine_Downtime[[#This Row],[pressure_risk]]</f>
        <v>4</v>
      </c>
      <c r="V2306" s="3" t="str">
        <f>IF(Machine_Downtime[[#This Row],[risk_score]]&gt;=5,"High",IF(Machine_Downtime[[#This Row],[risk_score]]&gt;=3,"Medium","Low"))</f>
        <v>Medium</v>
      </c>
    </row>
    <row r="2307" spans="1:22" x14ac:dyDescent="0.3">
      <c r="A2307" t="s">
        <v>485</v>
      </c>
      <c r="B2307" t="s">
        <v>28</v>
      </c>
      <c r="C2307" t="s">
        <v>29</v>
      </c>
      <c r="D2307" s="3">
        <v>142.36000000000001</v>
      </c>
      <c r="E2307" s="3">
        <v>4.8425205299999998</v>
      </c>
      <c r="F2307" s="3">
        <v>6.5634517130000001</v>
      </c>
      <c r="G2307" s="3">
        <v>29.8</v>
      </c>
      <c r="H2307" s="3">
        <v>50.3</v>
      </c>
      <c r="I2307" s="3">
        <v>23.4</v>
      </c>
      <c r="J2307" s="3">
        <v>0.88800000000000001</v>
      </c>
      <c r="K2307" s="3">
        <v>25.308</v>
      </c>
      <c r="L2307" s="3">
        <v>21951</v>
      </c>
      <c r="M2307" s="3" t="s">
        <v>319</v>
      </c>
      <c r="N2307" s="3">
        <v>15.900716149999999</v>
      </c>
      <c r="O2307" s="3">
        <v>3.58</v>
      </c>
      <c r="P2307" t="s">
        <v>21</v>
      </c>
      <c r="Q2307" s="3">
        <f t="shared" si="72"/>
        <v>0</v>
      </c>
      <c r="R2307" s="3">
        <f t="shared" si="73"/>
        <v>2</v>
      </c>
      <c r="S2307" s="3">
        <f>IF(Machine_Downtime[[#This Row],[Coolant_Temperature]]&gt;18,2,0)</f>
        <v>2</v>
      </c>
      <c r="T2307" s="3">
        <f>IF(Machine_Downtime[[#This Row],[Torque]]&gt;24,2,0)</f>
        <v>0</v>
      </c>
      <c r="U2307" s="3">
        <f>Machine_Downtime[[#This Row],[torque_risk]]+Machine_Downtime[[#This Row],[temperature_risk]]+Machine_Downtime[[#This Row],[splindle_speed_risk]]+Machine_Downtime[[#This Row],[pressure_risk]]</f>
        <v>4</v>
      </c>
      <c r="V2307" s="3" t="str">
        <f>IF(Machine_Downtime[[#This Row],[risk_score]]&gt;=5,"High",IF(Machine_Downtime[[#This Row],[risk_score]]&gt;=3,"Medium","Low"))</f>
        <v>Medium</v>
      </c>
    </row>
    <row r="2308" spans="1:22" x14ac:dyDescent="0.3">
      <c r="A2308" t="s">
        <v>486</v>
      </c>
      <c r="B2308" t="s">
        <v>17</v>
      </c>
      <c r="C2308" t="s">
        <v>18</v>
      </c>
      <c r="D2308" s="3">
        <v>126.3003611</v>
      </c>
      <c r="E2308" s="3">
        <v>3.8888346930000002</v>
      </c>
      <c r="F2308" s="3">
        <v>6.268351075</v>
      </c>
      <c r="G2308" s="3">
        <v>21.3</v>
      </c>
      <c r="H2308" s="3">
        <v>43.8</v>
      </c>
      <c r="I2308" s="3">
        <v>28.4</v>
      </c>
      <c r="J2308" s="3">
        <v>0.629</v>
      </c>
      <c r="K2308" s="3">
        <v>18.57</v>
      </c>
      <c r="L2308" s="3">
        <v>20496</v>
      </c>
      <c r="M2308" s="3" t="s">
        <v>137</v>
      </c>
      <c r="N2308" s="3">
        <v>33.923365019999999</v>
      </c>
      <c r="O2308" s="3">
        <v>2.78</v>
      </c>
      <c r="P2308" t="s">
        <v>37</v>
      </c>
      <c r="Q2308" s="3">
        <f t="shared" si="72"/>
        <v>0</v>
      </c>
      <c r="R2308" s="3">
        <f t="shared" si="73"/>
        <v>2</v>
      </c>
      <c r="S2308" s="3">
        <f>IF(Machine_Downtime[[#This Row],[Coolant_Temperature]]&gt;18,2,0)</f>
        <v>2</v>
      </c>
      <c r="T2308" s="3">
        <f>IF(Machine_Downtime[[#This Row],[Torque]]&gt;24,2,0)</f>
        <v>2</v>
      </c>
      <c r="U2308" s="3">
        <f>Machine_Downtime[[#This Row],[torque_risk]]+Machine_Downtime[[#This Row],[temperature_risk]]+Machine_Downtime[[#This Row],[splindle_speed_risk]]+Machine_Downtime[[#This Row],[pressure_risk]]</f>
        <v>6</v>
      </c>
      <c r="V2308" s="3" t="str">
        <f>IF(Machine_Downtime[[#This Row],[risk_score]]&gt;=5,"High",IF(Machine_Downtime[[#This Row],[risk_score]]&gt;=3,"Medium","Low"))</f>
        <v>High</v>
      </c>
    </row>
    <row r="2309" spans="1:22" x14ac:dyDescent="0.3">
      <c r="A2309" t="s">
        <v>486</v>
      </c>
      <c r="B2309" t="s">
        <v>17</v>
      </c>
      <c r="C2309" t="s">
        <v>18</v>
      </c>
      <c r="D2309" s="3">
        <v>103.8207037</v>
      </c>
      <c r="E2309" s="3">
        <v>5.1261930199999997</v>
      </c>
      <c r="F2309" s="3">
        <v>6.1262797730000003</v>
      </c>
      <c r="G2309" s="3">
        <v>21.5</v>
      </c>
      <c r="H2309" s="3">
        <v>47.8</v>
      </c>
      <c r="I2309" s="3">
        <v>35.4</v>
      </c>
      <c r="J2309" s="3">
        <v>0.60199999999999998</v>
      </c>
      <c r="K2309" s="3">
        <v>22.622</v>
      </c>
      <c r="L2309" s="3">
        <v>20616</v>
      </c>
      <c r="M2309" s="3" t="s">
        <v>47</v>
      </c>
      <c r="N2309" s="3">
        <v>23.156868450000001</v>
      </c>
      <c r="O2309" s="3">
        <v>1.99</v>
      </c>
      <c r="P2309" t="s">
        <v>37</v>
      </c>
      <c r="Q2309" s="3">
        <f t="shared" si="72"/>
        <v>0</v>
      </c>
      <c r="R2309" s="3">
        <f t="shared" si="73"/>
        <v>2</v>
      </c>
      <c r="S2309" s="3">
        <f>IF(Machine_Downtime[[#This Row],[Coolant_Temperature]]&gt;18,2,0)</f>
        <v>2</v>
      </c>
      <c r="T2309" s="3">
        <f>IF(Machine_Downtime[[#This Row],[Torque]]&gt;24,2,0)</f>
        <v>0</v>
      </c>
      <c r="U2309" s="3">
        <f>Machine_Downtime[[#This Row],[torque_risk]]+Machine_Downtime[[#This Row],[temperature_risk]]+Machine_Downtime[[#This Row],[splindle_speed_risk]]+Machine_Downtime[[#This Row],[pressure_risk]]</f>
        <v>4</v>
      </c>
      <c r="V2309" s="3" t="str">
        <f>IF(Machine_Downtime[[#This Row],[risk_score]]&gt;=5,"High",IF(Machine_Downtime[[#This Row],[risk_score]]&gt;=3,"Medium","Low"))</f>
        <v>Medium</v>
      </c>
    </row>
    <row r="2310" spans="1:22" x14ac:dyDescent="0.3">
      <c r="A2310" t="s">
        <v>486</v>
      </c>
      <c r="B2310" t="s">
        <v>23</v>
      </c>
      <c r="C2310" t="s">
        <v>24</v>
      </c>
      <c r="D2310" s="3">
        <v>131.31473779999999</v>
      </c>
      <c r="E2310" s="3">
        <v>5.0897385059999998</v>
      </c>
      <c r="F2310" s="3">
        <v>6.072185299</v>
      </c>
      <c r="G2310" s="3">
        <v>21.2</v>
      </c>
      <c r="H2310" s="3">
        <v>51.3</v>
      </c>
      <c r="I2310" s="3">
        <v>37.200000000000003</v>
      </c>
      <c r="J2310" s="3">
        <v>1.4119999999999999</v>
      </c>
      <c r="K2310" s="3">
        <v>30.853999999999999</v>
      </c>
      <c r="L2310" s="3">
        <v>14152</v>
      </c>
      <c r="M2310" s="3" t="s">
        <v>49</v>
      </c>
      <c r="N2310" s="3">
        <v>23.335712189999999</v>
      </c>
      <c r="O2310" s="3">
        <v>1.86</v>
      </c>
      <c r="P2310" t="s">
        <v>37</v>
      </c>
      <c r="Q2310" s="3">
        <f t="shared" si="72"/>
        <v>0</v>
      </c>
      <c r="R2310" s="3">
        <f t="shared" si="73"/>
        <v>2</v>
      </c>
      <c r="S2310" s="3">
        <f>IF(Machine_Downtime[[#This Row],[Coolant_Temperature]]&gt;18,2,0)</f>
        <v>2</v>
      </c>
      <c r="T2310" s="3">
        <f>IF(Machine_Downtime[[#This Row],[Torque]]&gt;24,2,0)</f>
        <v>0</v>
      </c>
      <c r="U2310" s="3">
        <f>Machine_Downtime[[#This Row],[torque_risk]]+Machine_Downtime[[#This Row],[temperature_risk]]+Machine_Downtime[[#This Row],[splindle_speed_risk]]+Machine_Downtime[[#This Row],[pressure_risk]]</f>
        <v>4</v>
      </c>
      <c r="V2310" s="3" t="str">
        <f>IF(Machine_Downtime[[#This Row],[risk_score]]&gt;=5,"High",IF(Machine_Downtime[[#This Row],[risk_score]]&gt;=3,"Medium","Low"))</f>
        <v>Medium</v>
      </c>
    </row>
    <row r="2311" spans="1:22" x14ac:dyDescent="0.3">
      <c r="A2311" t="s">
        <v>486</v>
      </c>
      <c r="B2311" t="s">
        <v>17</v>
      </c>
      <c r="C2311" t="s">
        <v>18</v>
      </c>
      <c r="D2311" s="3">
        <v>122.08216280000001</v>
      </c>
      <c r="E2311" s="3">
        <v>3.0531488370000002</v>
      </c>
      <c r="F2311" s="3">
        <v>6.6227594239999998</v>
      </c>
      <c r="G2311" s="3">
        <v>21.2</v>
      </c>
      <c r="H2311" s="3">
        <v>51.5</v>
      </c>
      <c r="I2311" s="3">
        <v>38.5</v>
      </c>
      <c r="J2311" s="3">
        <v>0.56499999999999995</v>
      </c>
      <c r="K2311" s="3">
        <v>23.245999999999999</v>
      </c>
      <c r="L2311" s="3">
        <v>20464</v>
      </c>
      <c r="M2311" s="3" t="s">
        <v>482</v>
      </c>
      <c r="N2311" s="3">
        <v>32.519298550000002</v>
      </c>
      <c r="O2311" s="3">
        <v>2.71</v>
      </c>
      <c r="P2311" t="s">
        <v>37</v>
      </c>
      <c r="Q2311" s="3">
        <f t="shared" si="72"/>
        <v>0</v>
      </c>
      <c r="R2311" s="3">
        <f t="shared" si="73"/>
        <v>0</v>
      </c>
      <c r="S2311" s="3">
        <f>IF(Machine_Downtime[[#This Row],[Coolant_Temperature]]&gt;18,2,0)</f>
        <v>2</v>
      </c>
      <c r="T2311" s="3">
        <f>IF(Machine_Downtime[[#This Row],[Torque]]&gt;24,2,0)</f>
        <v>2</v>
      </c>
      <c r="U2311" s="3">
        <f>Machine_Downtime[[#This Row],[torque_risk]]+Machine_Downtime[[#This Row],[temperature_risk]]+Machine_Downtime[[#This Row],[splindle_speed_risk]]+Machine_Downtime[[#This Row],[pressure_risk]]</f>
        <v>4</v>
      </c>
      <c r="V2311" s="3" t="str">
        <f>IF(Machine_Downtime[[#This Row],[risk_score]]&gt;=5,"High",IF(Machine_Downtime[[#This Row],[risk_score]]&gt;=3,"Medium","Low"))</f>
        <v>Medium</v>
      </c>
    </row>
    <row r="2312" spans="1:22" x14ac:dyDescent="0.3">
      <c r="A2312" t="s">
        <v>486</v>
      </c>
      <c r="B2312" t="s">
        <v>23</v>
      </c>
      <c r="C2312" t="s">
        <v>24</v>
      </c>
      <c r="D2312" s="3">
        <v>127.94108869999999</v>
      </c>
      <c r="E2312" s="3">
        <v>5.1518977970000002</v>
      </c>
      <c r="F2312" s="3">
        <v>6.4827405889999996</v>
      </c>
      <c r="G2312" s="3">
        <v>21.8</v>
      </c>
      <c r="H2312" s="3">
        <v>46.2</v>
      </c>
      <c r="I2312" s="3" t="s">
        <v>121</v>
      </c>
      <c r="J2312" s="3">
        <v>0.89200000000000002</v>
      </c>
      <c r="K2312" s="3">
        <v>25.408000000000001</v>
      </c>
      <c r="L2312" s="3">
        <v>20720</v>
      </c>
      <c r="M2312" s="3" t="s">
        <v>55</v>
      </c>
      <c r="N2312" s="3">
        <v>31.5210747</v>
      </c>
      <c r="O2312" s="3" t="s">
        <v>81</v>
      </c>
      <c r="P2312" t="s">
        <v>37</v>
      </c>
      <c r="Q2312" s="3">
        <f t="shared" si="72"/>
        <v>0</v>
      </c>
      <c r="R2312" s="3">
        <f t="shared" si="73"/>
        <v>2</v>
      </c>
      <c r="S2312" s="3">
        <f>IF(Machine_Downtime[[#This Row],[Coolant_Temperature]]&gt;18,2,0)</f>
        <v>2</v>
      </c>
      <c r="T2312" s="3">
        <f>IF(Machine_Downtime[[#This Row],[Torque]]&gt;24,2,0)</f>
        <v>2</v>
      </c>
      <c r="U2312" s="3">
        <f>Machine_Downtime[[#This Row],[torque_risk]]+Machine_Downtime[[#This Row],[temperature_risk]]+Machine_Downtime[[#This Row],[splindle_speed_risk]]+Machine_Downtime[[#This Row],[pressure_risk]]</f>
        <v>6</v>
      </c>
      <c r="V2312" s="3" t="str">
        <f>IF(Machine_Downtime[[#This Row],[risk_score]]&gt;=5,"High",IF(Machine_Downtime[[#This Row],[risk_score]]&gt;=3,"Medium","Low"))</f>
        <v>High</v>
      </c>
    </row>
    <row r="2313" spans="1:22" x14ac:dyDescent="0.3">
      <c r="A2313" t="s">
        <v>486</v>
      </c>
      <c r="B2313" t="s">
        <v>28</v>
      </c>
      <c r="C2313" t="s">
        <v>29</v>
      </c>
      <c r="D2313" s="3">
        <v>126.3007562</v>
      </c>
      <c r="E2313" s="3">
        <v>5.0900305880000003</v>
      </c>
      <c r="F2313" s="3">
        <v>7.1375997340000001</v>
      </c>
      <c r="G2313" s="3">
        <v>21.2</v>
      </c>
      <c r="H2313" s="3">
        <v>44.6</v>
      </c>
      <c r="I2313" s="3">
        <v>30.7</v>
      </c>
      <c r="J2313" s="3">
        <v>1.0740000000000001</v>
      </c>
      <c r="K2313" s="3">
        <v>24.228999999999999</v>
      </c>
      <c r="L2313" s="3">
        <v>20459</v>
      </c>
      <c r="M2313" s="3" t="s">
        <v>323</v>
      </c>
      <c r="N2313" s="3">
        <v>23.334571579999999</v>
      </c>
      <c r="O2313" s="3">
        <v>2.0099999999999998</v>
      </c>
      <c r="P2313" t="s">
        <v>37</v>
      </c>
      <c r="Q2313" s="3">
        <f t="shared" si="72"/>
        <v>0</v>
      </c>
      <c r="R2313" s="3">
        <f t="shared" si="73"/>
        <v>2</v>
      </c>
      <c r="S2313" s="3">
        <f>IF(Machine_Downtime[[#This Row],[Coolant_Temperature]]&gt;18,2,0)</f>
        <v>2</v>
      </c>
      <c r="T2313" s="3">
        <f>IF(Machine_Downtime[[#This Row],[Torque]]&gt;24,2,0)</f>
        <v>0</v>
      </c>
      <c r="U2313" s="3">
        <f>Machine_Downtime[[#This Row],[torque_risk]]+Machine_Downtime[[#This Row],[temperature_risk]]+Machine_Downtime[[#This Row],[splindle_speed_risk]]+Machine_Downtime[[#This Row],[pressure_risk]]</f>
        <v>4</v>
      </c>
      <c r="V2313" s="3" t="str">
        <f>IF(Machine_Downtime[[#This Row],[risk_score]]&gt;=5,"High",IF(Machine_Downtime[[#This Row],[risk_score]]&gt;=3,"Medium","Low"))</f>
        <v>Medium</v>
      </c>
    </row>
    <row r="2314" spans="1:22" x14ac:dyDescent="0.3">
      <c r="A2314" t="s">
        <v>486</v>
      </c>
      <c r="B2314" t="s">
        <v>17</v>
      </c>
      <c r="C2314" t="s">
        <v>18</v>
      </c>
      <c r="D2314" s="3">
        <v>137.89153469999999</v>
      </c>
      <c r="E2314" s="3">
        <v>5.0925836220000003</v>
      </c>
      <c r="F2314" s="3">
        <v>6.6120663070000001</v>
      </c>
      <c r="G2314" s="3">
        <v>21.2</v>
      </c>
      <c r="H2314" s="3">
        <v>42.7</v>
      </c>
      <c r="I2314" s="3">
        <v>38.5</v>
      </c>
      <c r="J2314" s="3">
        <v>0.73399999999999999</v>
      </c>
      <c r="K2314" s="3">
        <v>34.271000000000001</v>
      </c>
      <c r="L2314" s="3">
        <v>19197</v>
      </c>
      <c r="M2314" s="3" t="s">
        <v>137</v>
      </c>
      <c r="N2314" s="3">
        <v>23.32659044</v>
      </c>
      <c r="O2314" s="3">
        <v>2.11</v>
      </c>
      <c r="P2314" t="s">
        <v>37</v>
      </c>
      <c r="Q2314" s="3">
        <f t="shared" si="72"/>
        <v>0</v>
      </c>
      <c r="R2314" s="3">
        <f t="shared" si="73"/>
        <v>2</v>
      </c>
      <c r="S2314" s="3">
        <f>IF(Machine_Downtime[[#This Row],[Coolant_Temperature]]&gt;18,2,0)</f>
        <v>2</v>
      </c>
      <c r="T2314" s="3">
        <f>IF(Machine_Downtime[[#This Row],[Torque]]&gt;24,2,0)</f>
        <v>0</v>
      </c>
      <c r="U2314" s="3">
        <f>Machine_Downtime[[#This Row],[torque_risk]]+Machine_Downtime[[#This Row],[temperature_risk]]+Machine_Downtime[[#This Row],[splindle_speed_risk]]+Machine_Downtime[[#This Row],[pressure_risk]]</f>
        <v>4</v>
      </c>
      <c r="V2314" s="3" t="str">
        <f>IF(Machine_Downtime[[#This Row],[risk_score]]&gt;=5,"High",IF(Machine_Downtime[[#This Row],[risk_score]]&gt;=3,"Medium","Low"))</f>
        <v>Medium</v>
      </c>
    </row>
    <row r="2315" spans="1:22" x14ac:dyDescent="0.3">
      <c r="A2315" t="s">
        <v>486</v>
      </c>
      <c r="B2315" t="s">
        <v>17</v>
      </c>
      <c r="C2315" t="s">
        <v>18</v>
      </c>
      <c r="D2315" s="3">
        <v>125.95</v>
      </c>
      <c r="E2315" s="3">
        <v>4.584537933</v>
      </c>
      <c r="F2315" s="3">
        <v>6.8806131449999999</v>
      </c>
      <c r="G2315" s="3">
        <v>26.4</v>
      </c>
      <c r="H2315" s="3">
        <v>44.1</v>
      </c>
      <c r="I2315" s="3">
        <v>40.1</v>
      </c>
      <c r="J2315" s="3">
        <v>1.3220000000000001</v>
      </c>
      <c r="K2315" s="3">
        <v>27.535</v>
      </c>
      <c r="L2315" s="3">
        <v>27613</v>
      </c>
      <c r="M2315" s="3" t="s">
        <v>307</v>
      </c>
      <c r="N2315" s="3">
        <v>15.119739300000001</v>
      </c>
      <c r="O2315" s="3">
        <v>3.67</v>
      </c>
      <c r="P2315" t="s">
        <v>21</v>
      </c>
      <c r="Q2315" s="3">
        <f t="shared" si="72"/>
        <v>0</v>
      </c>
      <c r="R2315" s="3">
        <f t="shared" si="73"/>
        <v>0</v>
      </c>
      <c r="S2315" s="3">
        <f>IF(Machine_Downtime[[#This Row],[Coolant_Temperature]]&gt;18,2,0)</f>
        <v>2</v>
      </c>
      <c r="T2315" s="3">
        <f>IF(Machine_Downtime[[#This Row],[Torque]]&gt;24,2,0)</f>
        <v>0</v>
      </c>
      <c r="U2315" s="3">
        <f>Machine_Downtime[[#This Row],[torque_risk]]+Machine_Downtime[[#This Row],[temperature_risk]]+Machine_Downtime[[#This Row],[splindle_speed_risk]]+Machine_Downtime[[#This Row],[pressure_risk]]</f>
        <v>2</v>
      </c>
      <c r="V2315" s="3" t="str">
        <f>IF(Machine_Downtime[[#This Row],[risk_score]]&gt;=5,"High",IF(Machine_Downtime[[#This Row],[risk_score]]&gt;=3,"Medium","Low"))</f>
        <v>Low</v>
      </c>
    </row>
    <row r="2316" spans="1:22" x14ac:dyDescent="0.3">
      <c r="A2316" t="s">
        <v>486</v>
      </c>
      <c r="B2316" t="s">
        <v>28</v>
      </c>
      <c r="C2316" t="s">
        <v>29</v>
      </c>
      <c r="D2316" s="3">
        <v>134.54</v>
      </c>
      <c r="E2316" s="3">
        <v>4.5880622400000002</v>
      </c>
      <c r="F2316" s="3">
        <v>7.2279318459999997</v>
      </c>
      <c r="G2316" s="3">
        <v>24.4</v>
      </c>
      <c r="H2316" s="3">
        <v>48.7</v>
      </c>
      <c r="I2316" s="3">
        <v>37.1</v>
      </c>
      <c r="J2316" s="3">
        <v>0.41899999999999998</v>
      </c>
      <c r="K2316" s="3">
        <v>13.105</v>
      </c>
      <c r="L2316" s="3">
        <v>23432</v>
      </c>
      <c r="M2316" s="3" t="s">
        <v>311</v>
      </c>
      <c r="N2316" s="3">
        <v>14.109994439999999</v>
      </c>
      <c r="O2316" s="3">
        <v>3.67</v>
      </c>
      <c r="P2316" t="s">
        <v>21</v>
      </c>
      <c r="Q2316" s="3">
        <f t="shared" si="72"/>
        <v>0</v>
      </c>
      <c r="R2316" s="3">
        <f t="shared" si="73"/>
        <v>2</v>
      </c>
      <c r="S2316" s="3">
        <f>IF(Machine_Downtime[[#This Row],[Coolant_Temperature]]&gt;18,2,0)</f>
        <v>2</v>
      </c>
      <c r="T2316" s="3">
        <f>IF(Machine_Downtime[[#This Row],[Torque]]&gt;24,2,0)</f>
        <v>0</v>
      </c>
      <c r="U2316" s="3">
        <f>Machine_Downtime[[#This Row],[torque_risk]]+Machine_Downtime[[#This Row],[temperature_risk]]+Machine_Downtime[[#This Row],[splindle_speed_risk]]+Machine_Downtime[[#This Row],[pressure_risk]]</f>
        <v>4</v>
      </c>
      <c r="V2316" s="3" t="str">
        <f>IF(Machine_Downtime[[#This Row],[risk_score]]&gt;=5,"High",IF(Machine_Downtime[[#This Row],[risk_score]]&gt;=3,"Medium","Low"))</f>
        <v>Medium</v>
      </c>
    </row>
    <row r="2317" spans="1:22" x14ac:dyDescent="0.3">
      <c r="A2317" t="s">
        <v>486</v>
      </c>
      <c r="B2317" t="s">
        <v>28</v>
      </c>
      <c r="C2317" t="s">
        <v>29</v>
      </c>
      <c r="D2317" s="3">
        <v>134.02000000000001</v>
      </c>
      <c r="E2317" s="3">
        <v>4.5889288840000004</v>
      </c>
      <c r="F2317" s="3">
        <v>7.0921242419999997</v>
      </c>
      <c r="G2317" s="3">
        <v>30.3</v>
      </c>
      <c r="H2317" s="3" t="s">
        <v>128</v>
      </c>
      <c r="I2317" s="3">
        <v>38.799999999999997</v>
      </c>
      <c r="J2317" s="3">
        <v>1.208</v>
      </c>
      <c r="K2317" s="3">
        <v>26.213999999999999</v>
      </c>
      <c r="L2317" s="3">
        <v>18512</v>
      </c>
      <c r="M2317" s="3" t="s">
        <v>127</v>
      </c>
      <c r="N2317" s="3">
        <v>14.447050389999999</v>
      </c>
      <c r="O2317" s="3">
        <v>3.61</v>
      </c>
      <c r="P2317" t="s">
        <v>21</v>
      </c>
      <c r="Q2317" s="3">
        <f t="shared" si="72"/>
        <v>0</v>
      </c>
      <c r="R2317" s="3">
        <f t="shared" si="73"/>
        <v>2</v>
      </c>
      <c r="S2317" s="3">
        <f>IF(Machine_Downtime[[#This Row],[Coolant_Temperature]]&gt;18,2,0)</f>
        <v>2</v>
      </c>
      <c r="T2317" s="3">
        <f>IF(Machine_Downtime[[#This Row],[Torque]]&gt;24,2,0)</f>
        <v>0</v>
      </c>
      <c r="U2317" s="3">
        <f>Machine_Downtime[[#This Row],[torque_risk]]+Machine_Downtime[[#This Row],[temperature_risk]]+Machine_Downtime[[#This Row],[splindle_speed_risk]]+Machine_Downtime[[#This Row],[pressure_risk]]</f>
        <v>4</v>
      </c>
      <c r="V2317" s="3" t="str">
        <f>IF(Machine_Downtime[[#This Row],[risk_score]]&gt;=5,"High",IF(Machine_Downtime[[#This Row],[risk_score]]&gt;=3,"Medium","Low"))</f>
        <v>Medium</v>
      </c>
    </row>
    <row r="2318" spans="1:22" x14ac:dyDescent="0.3">
      <c r="A2318" t="s">
        <v>486</v>
      </c>
      <c r="B2318" t="s">
        <v>23</v>
      </c>
      <c r="C2318" t="s">
        <v>24</v>
      </c>
      <c r="D2318" s="3">
        <v>135.93</v>
      </c>
      <c r="E2318" s="3">
        <v>4.6027205520000001</v>
      </c>
      <c r="F2318" s="3">
        <v>6.8264304009999996</v>
      </c>
      <c r="G2318" s="3">
        <v>29.8</v>
      </c>
      <c r="H2318" s="3">
        <v>53.5</v>
      </c>
      <c r="I2318" s="3">
        <v>39.200000000000003</v>
      </c>
      <c r="J2318" s="3">
        <v>0.84799999999999998</v>
      </c>
      <c r="K2318" s="3">
        <v>26.984999999999999</v>
      </c>
      <c r="L2318" s="3">
        <v>18586</v>
      </c>
      <c r="M2318" s="3" t="s">
        <v>232</v>
      </c>
      <c r="N2318" s="3">
        <v>16.44955444</v>
      </c>
      <c r="O2318" s="3">
        <v>2.5</v>
      </c>
      <c r="P2318" t="s">
        <v>21</v>
      </c>
      <c r="Q2318" s="3">
        <f t="shared" si="72"/>
        <v>0</v>
      </c>
      <c r="R2318" s="3">
        <f t="shared" si="73"/>
        <v>0</v>
      </c>
      <c r="S2318" s="3">
        <f>IF(Machine_Downtime[[#This Row],[Coolant_Temperature]]&gt;18,2,0)</f>
        <v>2</v>
      </c>
      <c r="T2318" s="3">
        <f>IF(Machine_Downtime[[#This Row],[Torque]]&gt;24,2,0)</f>
        <v>0</v>
      </c>
      <c r="U2318" s="3">
        <f>Machine_Downtime[[#This Row],[torque_risk]]+Machine_Downtime[[#This Row],[temperature_risk]]+Machine_Downtime[[#This Row],[splindle_speed_risk]]+Machine_Downtime[[#This Row],[pressure_risk]]</f>
        <v>2</v>
      </c>
      <c r="V2318" s="3" t="str">
        <f>IF(Machine_Downtime[[#This Row],[risk_score]]&gt;=5,"High",IF(Machine_Downtime[[#This Row],[risk_score]]&gt;=3,"Medium","Low"))</f>
        <v>Low</v>
      </c>
    </row>
    <row r="2319" spans="1:22" x14ac:dyDescent="0.3">
      <c r="A2319" t="s">
        <v>486</v>
      </c>
      <c r="B2319" t="s">
        <v>17</v>
      </c>
      <c r="C2319" t="s">
        <v>18</v>
      </c>
      <c r="D2319" s="3">
        <v>58.45</v>
      </c>
      <c r="E2319" s="3">
        <v>4.6206246719999999</v>
      </c>
      <c r="F2319" s="3">
        <v>6.8204347790000002</v>
      </c>
      <c r="G2319" s="3">
        <v>24.4</v>
      </c>
      <c r="H2319" s="3">
        <v>49.6</v>
      </c>
      <c r="I2319" s="3">
        <v>41.5</v>
      </c>
      <c r="J2319" s="3">
        <v>1.369</v>
      </c>
      <c r="K2319" s="3">
        <v>8.9280000000000008</v>
      </c>
      <c r="L2319" s="3">
        <v>27613</v>
      </c>
      <c r="M2319" s="3" t="s">
        <v>102</v>
      </c>
      <c r="N2319" s="3">
        <v>16.44955444</v>
      </c>
      <c r="O2319" s="3">
        <v>2.7</v>
      </c>
      <c r="P2319" t="s">
        <v>21</v>
      </c>
      <c r="Q2319" s="3">
        <f t="shared" si="72"/>
        <v>2</v>
      </c>
      <c r="R2319" s="3">
        <f t="shared" si="73"/>
        <v>0</v>
      </c>
      <c r="S2319" s="3">
        <f>IF(Machine_Downtime[[#This Row],[Coolant_Temperature]]&gt;18,2,0)</f>
        <v>2</v>
      </c>
      <c r="T2319" s="3">
        <f>IF(Machine_Downtime[[#This Row],[Torque]]&gt;24,2,0)</f>
        <v>0</v>
      </c>
      <c r="U2319" s="3">
        <f>Machine_Downtime[[#This Row],[torque_risk]]+Machine_Downtime[[#This Row],[temperature_risk]]+Machine_Downtime[[#This Row],[splindle_speed_risk]]+Machine_Downtime[[#This Row],[pressure_risk]]</f>
        <v>4</v>
      </c>
      <c r="V2319" s="3" t="str">
        <f>IF(Machine_Downtime[[#This Row],[risk_score]]&gt;=5,"High",IF(Machine_Downtime[[#This Row],[risk_score]]&gt;=3,"Medium","Low"))</f>
        <v>Medium</v>
      </c>
    </row>
    <row r="2320" spans="1:22" x14ac:dyDescent="0.3">
      <c r="A2320" t="s">
        <v>486</v>
      </c>
      <c r="B2320" t="s">
        <v>23</v>
      </c>
      <c r="C2320" t="s">
        <v>24</v>
      </c>
      <c r="D2320" s="3">
        <v>146.73610619999999</v>
      </c>
      <c r="E2320" s="3">
        <v>3.0534513780000001</v>
      </c>
      <c r="F2320" s="3">
        <v>5.8124609229999997</v>
      </c>
      <c r="G2320" s="3">
        <v>21.2</v>
      </c>
      <c r="H2320" s="3">
        <v>57.9</v>
      </c>
      <c r="I2320" s="3">
        <v>33.6</v>
      </c>
      <c r="J2320" s="3">
        <v>1.0589999999999999</v>
      </c>
      <c r="K2320" s="3">
        <v>22.88</v>
      </c>
      <c r="L2320" s="3">
        <v>20462</v>
      </c>
      <c r="M2320" s="3" t="s">
        <v>161</v>
      </c>
      <c r="N2320" s="3">
        <v>31.620335180000001</v>
      </c>
      <c r="O2320" s="3">
        <v>2.82</v>
      </c>
      <c r="P2320" t="s">
        <v>37</v>
      </c>
      <c r="Q2320" s="3">
        <f t="shared" si="72"/>
        <v>0</v>
      </c>
      <c r="R2320" s="3">
        <f t="shared" si="73"/>
        <v>2</v>
      </c>
      <c r="S2320" s="3">
        <f>IF(Machine_Downtime[[#This Row],[Coolant_Temperature]]&gt;18,2,0)</f>
        <v>2</v>
      </c>
      <c r="T2320" s="3">
        <f>IF(Machine_Downtime[[#This Row],[Torque]]&gt;24,2,0)</f>
        <v>2</v>
      </c>
      <c r="U2320" s="3">
        <f>Machine_Downtime[[#This Row],[torque_risk]]+Machine_Downtime[[#This Row],[temperature_risk]]+Machine_Downtime[[#This Row],[splindle_speed_risk]]+Machine_Downtime[[#This Row],[pressure_risk]]</f>
        <v>6</v>
      </c>
      <c r="V2320" s="3" t="str">
        <f>IF(Machine_Downtime[[#This Row],[risk_score]]&gt;=5,"High",IF(Machine_Downtime[[#This Row],[risk_score]]&gt;=3,"Medium","Low"))</f>
        <v>High</v>
      </c>
    </row>
    <row r="2321" spans="1:22" x14ac:dyDescent="0.3">
      <c r="A2321" t="s">
        <v>487</v>
      </c>
      <c r="B2321" t="s">
        <v>28</v>
      </c>
      <c r="C2321" t="s">
        <v>29</v>
      </c>
      <c r="D2321" s="3">
        <v>134.02000000000001</v>
      </c>
      <c r="E2321" s="3">
        <v>6.893181921</v>
      </c>
      <c r="F2321" s="3">
        <v>6.6523904109999998</v>
      </c>
      <c r="G2321" s="3">
        <v>17.5</v>
      </c>
      <c r="H2321" s="3">
        <v>44.6</v>
      </c>
      <c r="I2321" s="3">
        <v>32.799999999999997</v>
      </c>
      <c r="J2321" s="3">
        <v>0.88300000000000001</v>
      </c>
      <c r="K2321" s="3">
        <v>27.048999999999999</v>
      </c>
      <c r="L2321" s="3">
        <v>18719</v>
      </c>
      <c r="M2321" s="3" t="s">
        <v>305</v>
      </c>
      <c r="N2321" s="3">
        <v>15.900716149999999</v>
      </c>
      <c r="O2321" s="3">
        <v>3.69</v>
      </c>
      <c r="P2321" t="s">
        <v>21</v>
      </c>
      <c r="Q2321" s="3">
        <f t="shared" si="72"/>
        <v>0</v>
      </c>
      <c r="R2321" s="3">
        <f t="shared" si="73"/>
        <v>2</v>
      </c>
      <c r="S2321" s="3">
        <f>IF(Machine_Downtime[[#This Row],[Coolant_Temperature]]&gt;18,2,0)</f>
        <v>0</v>
      </c>
      <c r="T2321" s="3">
        <f>IF(Machine_Downtime[[#This Row],[Torque]]&gt;24,2,0)</f>
        <v>0</v>
      </c>
      <c r="U2321" s="3">
        <f>Machine_Downtime[[#This Row],[torque_risk]]+Machine_Downtime[[#This Row],[temperature_risk]]+Machine_Downtime[[#This Row],[splindle_speed_risk]]+Machine_Downtime[[#This Row],[pressure_risk]]</f>
        <v>2</v>
      </c>
      <c r="V2321" s="3" t="str">
        <f>IF(Machine_Downtime[[#This Row],[risk_score]]&gt;=5,"High",IF(Machine_Downtime[[#This Row],[risk_score]]&gt;=3,"Medium","Low"))</f>
        <v>Low</v>
      </c>
    </row>
    <row r="2322" spans="1:22" x14ac:dyDescent="0.3">
      <c r="A2322" t="s">
        <v>487</v>
      </c>
      <c r="B2322" t="s">
        <v>17</v>
      </c>
      <c r="C2322" t="s">
        <v>18</v>
      </c>
      <c r="D2322" s="3">
        <v>90.39</v>
      </c>
      <c r="E2322" s="3">
        <v>4.6393866509999997</v>
      </c>
      <c r="F2322" s="3">
        <v>5.9435563910000004</v>
      </c>
      <c r="G2322" s="3" t="s">
        <v>50</v>
      </c>
      <c r="H2322" s="3">
        <v>48.5</v>
      </c>
      <c r="I2322" s="3">
        <v>40.5</v>
      </c>
      <c r="J2322" s="3">
        <v>0.81799999999999995</v>
      </c>
      <c r="K2322" s="3">
        <v>18.757000000000001</v>
      </c>
      <c r="L2322" s="3">
        <v>27613</v>
      </c>
      <c r="M2322" s="3" t="s">
        <v>44</v>
      </c>
      <c r="N2322" s="3">
        <v>25.499519280000001</v>
      </c>
      <c r="O2322" s="3">
        <v>2.64</v>
      </c>
      <c r="P2322" t="s">
        <v>21</v>
      </c>
      <c r="Q2322" s="3">
        <f t="shared" si="72"/>
        <v>0</v>
      </c>
      <c r="R2322" s="3">
        <f t="shared" si="73"/>
        <v>0</v>
      </c>
      <c r="S2322" s="3">
        <f>IF(Machine_Downtime[[#This Row],[Coolant_Temperature]]&gt;18,2,0)</f>
        <v>2</v>
      </c>
      <c r="T2322" s="3">
        <f>IF(Machine_Downtime[[#This Row],[Torque]]&gt;24,2,0)</f>
        <v>2</v>
      </c>
      <c r="U2322" s="3">
        <f>Machine_Downtime[[#This Row],[torque_risk]]+Machine_Downtime[[#This Row],[temperature_risk]]+Machine_Downtime[[#This Row],[splindle_speed_risk]]+Machine_Downtime[[#This Row],[pressure_risk]]</f>
        <v>4</v>
      </c>
      <c r="V2322" s="3" t="str">
        <f>IF(Machine_Downtime[[#This Row],[risk_score]]&gt;=5,"High",IF(Machine_Downtime[[#This Row],[risk_score]]&gt;=3,"Medium","Low"))</f>
        <v>Medium</v>
      </c>
    </row>
    <row r="2323" spans="1:22" x14ac:dyDescent="0.3">
      <c r="A2323" t="s">
        <v>487</v>
      </c>
      <c r="B2323" t="s">
        <v>28</v>
      </c>
      <c r="C2323" t="s">
        <v>29</v>
      </c>
      <c r="D2323" s="3">
        <v>82.37</v>
      </c>
      <c r="E2323" s="3">
        <v>4.6395890550000001</v>
      </c>
      <c r="F2323" s="3">
        <v>6.6558558459999997</v>
      </c>
      <c r="G2323" s="3">
        <v>25.6</v>
      </c>
      <c r="H2323" s="3">
        <v>42.3</v>
      </c>
      <c r="I2323" s="3">
        <v>40.5</v>
      </c>
      <c r="J2323" s="3">
        <v>0.94799999999999995</v>
      </c>
      <c r="K2323" s="3">
        <v>21.146999999999998</v>
      </c>
      <c r="L2323" s="3">
        <v>23432</v>
      </c>
      <c r="M2323" s="3" t="s">
        <v>95</v>
      </c>
      <c r="N2323" s="3">
        <v>25.499519280000001</v>
      </c>
      <c r="O2323" s="3">
        <v>2.5</v>
      </c>
      <c r="P2323" t="s">
        <v>21</v>
      </c>
      <c r="Q2323" s="3">
        <f t="shared" si="72"/>
        <v>2</v>
      </c>
      <c r="R2323" s="3">
        <f t="shared" si="73"/>
        <v>2</v>
      </c>
      <c r="S2323" s="3">
        <f>IF(Machine_Downtime[[#This Row],[Coolant_Temperature]]&gt;18,2,0)</f>
        <v>2</v>
      </c>
      <c r="T2323" s="3">
        <f>IF(Machine_Downtime[[#This Row],[Torque]]&gt;24,2,0)</f>
        <v>2</v>
      </c>
      <c r="U2323" s="3">
        <f>Machine_Downtime[[#This Row],[torque_risk]]+Machine_Downtime[[#This Row],[temperature_risk]]+Machine_Downtime[[#This Row],[splindle_speed_risk]]+Machine_Downtime[[#This Row],[pressure_risk]]</f>
        <v>8</v>
      </c>
      <c r="V2323" s="3" t="str">
        <f>IF(Machine_Downtime[[#This Row],[risk_score]]&gt;=5,"High",IF(Machine_Downtime[[#This Row],[risk_score]]&gt;=3,"Medium","Low"))</f>
        <v>High</v>
      </c>
    </row>
    <row r="2324" spans="1:22" x14ac:dyDescent="0.3">
      <c r="A2324" t="s">
        <v>487</v>
      </c>
      <c r="B2324" t="s">
        <v>23</v>
      </c>
      <c r="C2324" t="s">
        <v>24</v>
      </c>
      <c r="D2324" s="3">
        <v>98.7</v>
      </c>
      <c r="E2324" s="3">
        <v>6.5603321990000003</v>
      </c>
      <c r="F2324" s="3">
        <v>6.1621304329999997</v>
      </c>
      <c r="G2324" s="3">
        <v>18.100000000000001</v>
      </c>
      <c r="H2324" s="3">
        <v>47.3</v>
      </c>
      <c r="I2324" s="3">
        <v>35.4</v>
      </c>
      <c r="J2324" s="3">
        <v>1.792</v>
      </c>
      <c r="K2324" s="3">
        <v>19.425999999999998</v>
      </c>
      <c r="L2324" s="3">
        <v>18735</v>
      </c>
      <c r="M2324" s="3" t="s">
        <v>250</v>
      </c>
      <c r="N2324" s="3">
        <v>14.202889730000001</v>
      </c>
      <c r="O2324" s="3">
        <v>3.55</v>
      </c>
      <c r="P2324" t="s">
        <v>21</v>
      </c>
      <c r="Q2324" s="3">
        <f t="shared" si="72"/>
        <v>0</v>
      </c>
      <c r="R2324" s="3">
        <f t="shared" si="73"/>
        <v>2</v>
      </c>
      <c r="S2324" s="3">
        <f>IF(Machine_Downtime[[#This Row],[Coolant_Temperature]]&gt;18,2,0)</f>
        <v>2</v>
      </c>
      <c r="T2324" s="3">
        <f>IF(Machine_Downtime[[#This Row],[Torque]]&gt;24,2,0)</f>
        <v>0</v>
      </c>
      <c r="U2324" s="3">
        <f>Machine_Downtime[[#This Row],[torque_risk]]+Machine_Downtime[[#This Row],[temperature_risk]]+Machine_Downtime[[#This Row],[splindle_speed_risk]]+Machine_Downtime[[#This Row],[pressure_risk]]</f>
        <v>4</v>
      </c>
      <c r="V2324" s="3" t="str">
        <f>IF(Machine_Downtime[[#This Row],[risk_score]]&gt;=5,"High",IF(Machine_Downtime[[#This Row],[risk_score]]&gt;=3,"Medium","Low"))</f>
        <v>Medium</v>
      </c>
    </row>
    <row r="2325" spans="1:22" x14ac:dyDescent="0.3">
      <c r="A2325" t="s">
        <v>487</v>
      </c>
      <c r="B2325" t="s">
        <v>28</v>
      </c>
      <c r="C2325" t="s">
        <v>29</v>
      </c>
      <c r="D2325" s="3">
        <v>50.15</v>
      </c>
      <c r="E2325" s="3">
        <v>4.8608624699999998</v>
      </c>
      <c r="F2325" s="3">
        <v>6.0092638340000004</v>
      </c>
      <c r="G2325" s="3">
        <v>24.4</v>
      </c>
      <c r="H2325" s="3" t="s">
        <v>128</v>
      </c>
      <c r="I2325" s="3">
        <v>32.6</v>
      </c>
      <c r="J2325" s="3">
        <v>0.55200000000000005</v>
      </c>
      <c r="K2325" s="3">
        <v>34.658999999999999</v>
      </c>
      <c r="L2325" s="3">
        <v>20504</v>
      </c>
      <c r="M2325" s="3" t="s">
        <v>77</v>
      </c>
      <c r="N2325" s="3">
        <v>15.900716149999999</v>
      </c>
      <c r="O2325" s="3">
        <v>3.55</v>
      </c>
      <c r="P2325" t="s">
        <v>21</v>
      </c>
      <c r="Q2325" s="3">
        <f t="shared" si="72"/>
        <v>2</v>
      </c>
      <c r="R2325" s="3">
        <f t="shared" si="73"/>
        <v>0</v>
      </c>
      <c r="S2325" s="3">
        <f>IF(Machine_Downtime[[#This Row],[Coolant_Temperature]]&gt;18,2,0)</f>
        <v>2</v>
      </c>
      <c r="T2325" s="3">
        <f>IF(Machine_Downtime[[#This Row],[Torque]]&gt;24,2,0)</f>
        <v>0</v>
      </c>
      <c r="U2325" s="3">
        <f>Machine_Downtime[[#This Row],[torque_risk]]+Machine_Downtime[[#This Row],[temperature_risk]]+Machine_Downtime[[#This Row],[splindle_speed_risk]]+Machine_Downtime[[#This Row],[pressure_risk]]</f>
        <v>4</v>
      </c>
      <c r="V2325" s="3" t="str">
        <f>IF(Machine_Downtime[[#This Row],[risk_score]]&gt;=5,"High",IF(Machine_Downtime[[#This Row],[risk_score]]&gt;=3,"Medium","Low"))</f>
        <v>Medium</v>
      </c>
    </row>
    <row r="2326" spans="1:22" x14ac:dyDescent="0.3">
      <c r="A2326" t="s">
        <v>487</v>
      </c>
      <c r="B2326" t="s">
        <v>28</v>
      </c>
      <c r="C2326" t="s">
        <v>29</v>
      </c>
      <c r="D2326" s="3">
        <v>80.239999999999995</v>
      </c>
      <c r="E2326" s="3">
        <v>5.3586235069999999</v>
      </c>
      <c r="F2326" s="3">
        <v>6.9045777089999998</v>
      </c>
      <c r="G2326" s="3">
        <v>6.6</v>
      </c>
      <c r="H2326" s="3">
        <v>45.5</v>
      </c>
      <c r="I2326" s="3">
        <v>31.6</v>
      </c>
      <c r="J2326" s="3">
        <v>0.82199999999999995</v>
      </c>
      <c r="K2326" s="3">
        <v>32.167000000000002</v>
      </c>
      <c r="L2326" s="3">
        <v>18738</v>
      </c>
      <c r="M2326" s="3" t="s">
        <v>110</v>
      </c>
      <c r="N2326" s="3">
        <v>15.119739300000001</v>
      </c>
      <c r="O2326" s="3">
        <v>3.91</v>
      </c>
      <c r="P2326" t="s">
        <v>21</v>
      </c>
      <c r="Q2326" s="3">
        <f t="shared" si="72"/>
        <v>2</v>
      </c>
      <c r="R2326" s="3">
        <f t="shared" si="73"/>
        <v>2</v>
      </c>
      <c r="S2326" s="3">
        <f>IF(Machine_Downtime[[#This Row],[Coolant_Temperature]]&gt;18,2,0)</f>
        <v>0</v>
      </c>
      <c r="T2326" s="3">
        <f>IF(Machine_Downtime[[#This Row],[Torque]]&gt;24,2,0)</f>
        <v>0</v>
      </c>
      <c r="U2326" s="3">
        <f>Machine_Downtime[[#This Row],[torque_risk]]+Machine_Downtime[[#This Row],[temperature_risk]]+Machine_Downtime[[#This Row],[splindle_speed_risk]]+Machine_Downtime[[#This Row],[pressure_risk]]</f>
        <v>4</v>
      </c>
      <c r="V2326" s="3" t="str">
        <f>IF(Machine_Downtime[[#This Row],[risk_score]]&gt;=5,"High",IF(Machine_Downtime[[#This Row],[risk_score]]&gt;=3,"Medium","Low"))</f>
        <v>Medium</v>
      </c>
    </row>
    <row r="2327" spans="1:22" x14ac:dyDescent="0.3">
      <c r="A2327" t="s">
        <v>487</v>
      </c>
      <c r="B2327" t="s">
        <v>17</v>
      </c>
      <c r="C2327" t="s">
        <v>18</v>
      </c>
      <c r="D2327" s="3">
        <v>97.01</v>
      </c>
      <c r="E2327" s="3">
        <v>6.863944117</v>
      </c>
      <c r="F2327" s="3">
        <v>6.776013603</v>
      </c>
      <c r="G2327" s="3" t="s">
        <v>415</v>
      </c>
      <c r="H2327" s="3">
        <v>46.6</v>
      </c>
      <c r="I2327" s="3">
        <v>33.4</v>
      </c>
      <c r="J2327" s="3">
        <v>0.74399999999999999</v>
      </c>
      <c r="K2327" s="3">
        <v>32.338000000000001</v>
      </c>
      <c r="L2327" s="3">
        <v>18729</v>
      </c>
      <c r="M2327" s="3" t="s">
        <v>52</v>
      </c>
      <c r="N2327" s="3">
        <v>25.489988790000002</v>
      </c>
      <c r="O2327" s="3">
        <v>3.59</v>
      </c>
      <c r="P2327" t="s">
        <v>21</v>
      </c>
      <c r="Q2327" s="3">
        <f t="shared" si="72"/>
        <v>0</v>
      </c>
      <c r="R2327" s="3">
        <f t="shared" si="73"/>
        <v>0</v>
      </c>
      <c r="S2327" s="3">
        <f>IF(Machine_Downtime[[#This Row],[Coolant_Temperature]]&gt;18,2,0)</f>
        <v>2</v>
      </c>
      <c r="T2327" s="3">
        <f>IF(Machine_Downtime[[#This Row],[Torque]]&gt;24,2,0)</f>
        <v>2</v>
      </c>
      <c r="U2327" s="3">
        <f>Machine_Downtime[[#This Row],[torque_risk]]+Machine_Downtime[[#This Row],[temperature_risk]]+Machine_Downtime[[#This Row],[splindle_speed_risk]]+Machine_Downtime[[#This Row],[pressure_risk]]</f>
        <v>4</v>
      </c>
      <c r="V2327" s="3" t="str">
        <f>IF(Machine_Downtime[[#This Row],[risk_score]]&gt;=5,"High",IF(Machine_Downtime[[#This Row],[risk_score]]&gt;=3,"Medium","Low"))</f>
        <v>Medium</v>
      </c>
    </row>
    <row r="2328" spans="1:22" x14ac:dyDescent="0.3">
      <c r="A2328" t="s">
        <v>487</v>
      </c>
      <c r="B2328" t="s">
        <v>17</v>
      </c>
      <c r="C2328" t="s">
        <v>18</v>
      </c>
      <c r="D2328" s="3">
        <v>50.15</v>
      </c>
      <c r="E2328" s="3">
        <v>4.6440563260000003</v>
      </c>
      <c r="F2328" s="3">
        <v>6.3163545430000001</v>
      </c>
      <c r="G2328" s="3">
        <v>30.3</v>
      </c>
      <c r="H2328" s="3">
        <v>45.5</v>
      </c>
      <c r="I2328" s="3">
        <v>28.2</v>
      </c>
      <c r="J2328" s="3">
        <v>1.5249999999999999</v>
      </c>
      <c r="K2328" s="3">
        <v>19.899999999999999</v>
      </c>
      <c r="L2328" s="3">
        <v>21951</v>
      </c>
      <c r="M2328" s="3" t="s">
        <v>26</v>
      </c>
      <c r="N2328" s="3">
        <v>25.47638615</v>
      </c>
      <c r="O2328" s="3">
        <v>3.69</v>
      </c>
      <c r="P2328" t="s">
        <v>21</v>
      </c>
      <c r="Q2328" s="3">
        <f t="shared" si="72"/>
        <v>2</v>
      </c>
      <c r="R2328" s="3">
        <f t="shared" si="73"/>
        <v>0</v>
      </c>
      <c r="S2328" s="3">
        <f>IF(Machine_Downtime[[#This Row],[Coolant_Temperature]]&gt;18,2,0)</f>
        <v>2</v>
      </c>
      <c r="T2328" s="3">
        <f>IF(Machine_Downtime[[#This Row],[Torque]]&gt;24,2,0)</f>
        <v>2</v>
      </c>
      <c r="U2328" s="3">
        <f>Machine_Downtime[[#This Row],[torque_risk]]+Machine_Downtime[[#This Row],[temperature_risk]]+Machine_Downtime[[#This Row],[splindle_speed_risk]]+Machine_Downtime[[#This Row],[pressure_risk]]</f>
        <v>6</v>
      </c>
      <c r="V2328" s="3" t="str">
        <f>IF(Machine_Downtime[[#This Row],[risk_score]]&gt;=5,"High",IF(Machine_Downtime[[#This Row],[risk_score]]&gt;=3,"Medium","Low"))</f>
        <v>High</v>
      </c>
    </row>
    <row r="2329" spans="1:22" x14ac:dyDescent="0.3">
      <c r="A2329" t="s">
        <v>487</v>
      </c>
      <c r="B2329" t="s">
        <v>17</v>
      </c>
      <c r="C2329" t="s">
        <v>18</v>
      </c>
      <c r="D2329" s="3">
        <v>61.73</v>
      </c>
      <c r="E2329" s="3">
        <v>4.6372409179999998</v>
      </c>
      <c r="F2329" s="3">
        <v>6.6961700789999998</v>
      </c>
      <c r="G2329" s="3">
        <v>36.5</v>
      </c>
      <c r="H2329" s="3">
        <v>50.6</v>
      </c>
      <c r="I2329" s="3" t="s">
        <v>56</v>
      </c>
      <c r="J2329" s="3">
        <v>1.2350000000000001</v>
      </c>
      <c r="K2329" s="3">
        <v>23.167999999999999</v>
      </c>
      <c r="L2329" s="3">
        <v>18720</v>
      </c>
      <c r="M2329" s="3" t="s">
        <v>210</v>
      </c>
      <c r="N2329" s="3">
        <v>25.502243589999999</v>
      </c>
      <c r="O2329" s="3">
        <v>2.66</v>
      </c>
      <c r="P2329" t="s">
        <v>21</v>
      </c>
      <c r="Q2329" s="3">
        <f t="shared" si="72"/>
        <v>2</v>
      </c>
      <c r="R2329" s="3">
        <f t="shared" si="73"/>
        <v>2</v>
      </c>
      <c r="S2329" s="3">
        <f>IF(Machine_Downtime[[#This Row],[Coolant_Temperature]]&gt;18,2,0)</f>
        <v>2</v>
      </c>
      <c r="T2329" s="3">
        <f>IF(Machine_Downtime[[#This Row],[Torque]]&gt;24,2,0)</f>
        <v>2</v>
      </c>
      <c r="U2329" s="3">
        <f>Machine_Downtime[[#This Row],[torque_risk]]+Machine_Downtime[[#This Row],[temperature_risk]]+Machine_Downtime[[#This Row],[splindle_speed_risk]]+Machine_Downtime[[#This Row],[pressure_risk]]</f>
        <v>8</v>
      </c>
      <c r="V2329" s="3" t="str">
        <f>IF(Machine_Downtime[[#This Row],[risk_score]]&gt;=5,"High",IF(Machine_Downtime[[#This Row],[risk_score]]&gt;=3,"Medium","Low"))</f>
        <v>High</v>
      </c>
    </row>
    <row r="2330" spans="1:22" x14ac:dyDescent="0.3">
      <c r="A2330" t="s">
        <v>487</v>
      </c>
      <c r="B2330" t="s">
        <v>28</v>
      </c>
      <c r="C2330" t="s">
        <v>29</v>
      </c>
      <c r="D2330" s="3">
        <v>98.85</v>
      </c>
      <c r="E2330" s="3">
        <v>6.9606359080000004</v>
      </c>
      <c r="F2330" s="3">
        <v>6.798609635</v>
      </c>
      <c r="G2330" s="3">
        <v>26.4</v>
      </c>
      <c r="H2330" s="3" t="s">
        <v>19</v>
      </c>
      <c r="I2330" s="3" t="s">
        <v>74</v>
      </c>
      <c r="J2330" s="3">
        <v>1.4970000000000001</v>
      </c>
      <c r="K2330" s="3">
        <v>20.945</v>
      </c>
      <c r="L2330" s="3">
        <v>27957</v>
      </c>
      <c r="M2330" s="3" t="s">
        <v>110</v>
      </c>
      <c r="N2330" s="3">
        <v>14.202889730000001</v>
      </c>
      <c r="O2330" s="3">
        <v>3.93</v>
      </c>
      <c r="P2330" t="s">
        <v>21</v>
      </c>
      <c r="Q2330" s="3">
        <f t="shared" si="72"/>
        <v>0</v>
      </c>
      <c r="R2330" s="3">
        <f t="shared" si="73"/>
        <v>0</v>
      </c>
      <c r="S2330" s="3">
        <f>IF(Machine_Downtime[[#This Row],[Coolant_Temperature]]&gt;18,2,0)</f>
        <v>2</v>
      </c>
      <c r="T2330" s="3">
        <f>IF(Machine_Downtime[[#This Row],[Torque]]&gt;24,2,0)</f>
        <v>0</v>
      </c>
      <c r="U2330" s="3">
        <f>Machine_Downtime[[#This Row],[torque_risk]]+Machine_Downtime[[#This Row],[temperature_risk]]+Machine_Downtime[[#This Row],[splindle_speed_risk]]+Machine_Downtime[[#This Row],[pressure_risk]]</f>
        <v>2</v>
      </c>
      <c r="V2330" s="3" t="str">
        <f>IF(Machine_Downtime[[#This Row],[risk_score]]&gt;=5,"High",IF(Machine_Downtime[[#This Row],[risk_score]]&gt;=3,"Medium","Low"))</f>
        <v>Low</v>
      </c>
    </row>
    <row r="2331" spans="1:22" x14ac:dyDescent="0.3">
      <c r="A2331" t="s">
        <v>487</v>
      </c>
      <c r="B2331" t="s">
        <v>28</v>
      </c>
      <c r="C2331" t="s">
        <v>29</v>
      </c>
      <c r="D2331" s="3">
        <v>98.79</v>
      </c>
      <c r="E2331" s="3">
        <v>4.6409226859999997</v>
      </c>
      <c r="F2331" s="3">
        <v>6.5876598179999997</v>
      </c>
      <c r="G2331" s="3">
        <v>29.8</v>
      </c>
      <c r="H2331" s="3">
        <v>47.5</v>
      </c>
      <c r="I2331" s="3">
        <v>33.9</v>
      </c>
      <c r="J2331" s="3">
        <v>1.2410000000000001</v>
      </c>
      <c r="K2331" s="3">
        <v>16.718</v>
      </c>
      <c r="L2331" s="3">
        <v>23432</v>
      </c>
      <c r="M2331" s="3" t="s">
        <v>290</v>
      </c>
      <c r="N2331" s="3">
        <v>17.899311019999999</v>
      </c>
      <c r="O2331" s="3">
        <v>3.91</v>
      </c>
      <c r="P2331" t="s">
        <v>21</v>
      </c>
      <c r="Q2331" s="3">
        <f t="shared" si="72"/>
        <v>0</v>
      </c>
      <c r="R2331" s="3">
        <f t="shared" si="73"/>
        <v>2</v>
      </c>
      <c r="S2331" s="3">
        <f>IF(Machine_Downtime[[#This Row],[Coolant_Temperature]]&gt;18,2,0)</f>
        <v>2</v>
      </c>
      <c r="T2331" s="3">
        <f>IF(Machine_Downtime[[#This Row],[Torque]]&gt;24,2,0)</f>
        <v>0</v>
      </c>
      <c r="U2331" s="3">
        <f>Machine_Downtime[[#This Row],[torque_risk]]+Machine_Downtime[[#This Row],[temperature_risk]]+Machine_Downtime[[#This Row],[splindle_speed_risk]]+Machine_Downtime[[#This Row],[pressure_risk]]</f>
        <v>4</v>
      </c>
      <c r="V2331" s="3" t="str">
        <f>IF(Machine_Downtime[[#This Row],[risk_score]]&gt;=5,"High",IF(Machine_Downtime[[#This Row],[risk_score]]&gt;=3,"Medium","Low"))</f>
        <v>Medium</v>
      </c>
    </row>
    <row r="2332" spans="1:22" x14ac:dyDescent="0.3">
      <c r="A2332" t="s">
        <v>487</v>
      </c>
      <c r="B2332" t="s">
        <v>28</v>
      </c>
      <c r="C2332" t="s">
        <v>29</v>
      </c>
      <c r="D2332" s="3">
        <v>71.87</v>
      </c>
      <c r="E2332" s="3">
        <v>4.6372335710000003</v>
      </c>
      <c r="F2332" s="3">
        <v>6.6704943249999999</v>
      </c>
      <c r="G2332" s="3">
        <v>26.4</v>
      </c>
      <c r="H2332" s="3" t="s">
        <v>41</v>
      </c>
      <c r="I2332" s="3">
        <v>34.6</v>
      </c>
      <c r="J2332" s="3">
        <v>1.222</v>
      </c>
      <c r="K2332" s="3">
        <v>27.440999999999999</v>
      </c>
      <c r="L2332" s="3">
        <v>25528</v>
      </c>
      <c r="M2332" s="3" t="s">
        <v>36</v>
      </c>
      <c r="N2332" s="3">
        <v>25.503605960000002</v>
      </c>
      <c r="O2332" s="3">
        <v>3.55</v>
      </c>
      <c r="P2332" t="s">
        <v>21</v>
      </c>
      <c r="Q2332" s="3">
        <f t="shared" si="72"/>
        <v>2</v>
      </c>
      <c r="R2332" s="3">
        <f t="shared" si="73"/>
        <v>2</v>
      </c>
      <c r="S2332" s="3">
        <f>IF(Machine_Downtime[[#This Row],[Coolant_Temperature]]&gt;18,2,0)</f>
        <v>2</v>
      </c>
      <c r="T2332" s="3">
        <f>IF(Machine_Downtime[[#This Row],[Torque]]&gt;24,2,0)</f>
        <v>2</v>
      </c>
      <c r="U2332" s="3">
        <f>Machine_Downtime[[#This Row],[torque_risk]]+Machine_Downtime[[#This Row],[temperature_risk]]+Machine_Downtime[[#This Row],[splindle_speed_risk]]+Machine_Downtime[[#This Row],[pressure_risk]]</f>
        <v>8</v>
      </c>
      <c r="V2332" s="3" t="str">
        <f>IF(Machine_Downtime[[#This Row],[risk_score]]&gt;=5,"High",IF(Machine_Downtime[[#This Row],[risk_score]]&gt;=3,"Medium","Low"))</f>
        <v>High</v>
      </c>
    </row>
    <row r="2333" spans="1:22" x14ac:dyDescent="0.3">
      <c r="A2333" t="s">
        <v>487</v>
      </c>
      <c r="B2333" t="s">
        <v>17</v>
      </c>
      <c r="C2333" t="s">
        <v>18</v>
      </c>
      <c r="D2333" s="3">
        <v>149.64828840000001</v>
      </c>
      <c r="E2333" s="3">
        <v>5.0450372860000003</v>
      </c>
      <c r="F2333" s="3">
        <v>6.2719507810000001</v>
      </c>
      <c r="G2333" s="3">
        <v>20.6</v>
      </c>
      <c r="H2333" s="3" t="s">
        <v>119</v>
      </c>
      <c r="I2333" s="3">
        <v>37.700000000000003</v>
      </c>
      <c r="J2333" s="3">
        <v>1.1890000000000001</v>
      </c>
      <c r="K2333" s="3">
        <v>17.3</v>
      </c>
      <c r="L2333" s="3">
        <v>20273</v>
      </c>
      <c r="M2333" s="3" t="s">
        <v>178</v>
      </c>
      <c r="N2333" s="3">
        <v>23.548660779999999</v>
      </c>
      <c r="O2333" s="3">
        <v>1.85</v>
      </c>
      <c r="P2333" t="s">
        <v>37</v>
      </c>
      <c r="Q2333" s="3">
        <f t="shared" si="72"/>
        <v>0</v>
      </c>
      <c r="R2333" s="3">
        <f t="shared" si="73"/>
        <v>2</v>
      </c>
      <c r="S2333" s="3">
        <f>IF(Machine_Downtime[[#This Row],[Coolant_Temperature]]&gt;18,2,0)</f>
        <v>2</v>
      </c>
      <c r="T2333" s="3">
        <f>IF(Machine_Downtime[[#This Row],[Torque]]&gt;24,2,0)</f>
        <v>0</v>
      </c>
      <c r="U2333" s="3">
        <f>Machine_Downtime[[#This Row],[torque_risk]]+Machine_Downtime[[#This Row],[temperature_risk]]+Machine_Downtime[[#This Row],[splindle_speed_risk]]+Machine_Downtime[[#This Row],[pressure_risk]]</f>
        <v>4</v>
      </c>
      <c r="V2333" s="3" t="str">
        <f>IF(Machine_Downtime[[#This Row],[risk_score]]&gt;=5,"High",IF(Machine_Downtime[[#This Row],[risk_score]]&gt;=3,"Medium","Low"))</f>
        <v>Medium</v>
      </c>
    </row>
    <row r="2334" spans="1:22" x14ac:dyDescent="0.3">
      <c r="A2334" t="s">
        <v>487</v>
      </c>
      <c r="B2334" t="s">
        <v>23</v>
      </c>
      <c r="C2334" t="s">
        <v>24</v>
      </c>
      <c r="D2334" s="3">
        <v>87.827864419999997</v>
      </c>
      <c r="E2334" s="3">
        <v>5.0630135789999997</v>
      </c>
      <c r="F2334" s="3">
        <v>6.2746414579999996</v>
      </c>
      <c r="G2334" s="3">
        <v>6.8</v>
      </c>
      <c r="H2334" s="3">
        <v>46.5</v>
      </c>
      <c r="I2334" s="3" t="s">
        <v>50</v>
      </c>
      <c r="J2334" s="3">
        <v>0.80200000000000005</v>
      </c>
      <c r="K2334" s="3">
        <v>24.696000000000002</v>
      </c>
      <c r="L2334" s="3">
        <v>20348</v>
      </c>
      <c r="M2334" s="3" t="s">
        <v>203</v>
      </c>
      <c r="N2334" s="3">
        <v>34.973004189999997</v>
      </c>
      <c r="O2334" s="3">
        <v>1.99</v>
      </c>
      <c r="P2334" t="s">
        <v>37</v>
      </c>
      <c r="Q2334" s="3">
        <f t="shared" si="72"/>
        <v>2</v>
      </c>
      <c r="R2334" s="3">
        <f t="shared" si="73"/>
        <v>2</v>
      </c>
      <c r="S2334" s="3">
        <f>IF(Machine_Downtime[[#This Row],[Coolant_Temperature]]&gt;18,2,0)</f>
        <v>0</v>
      </c>
      <c r="T2334" s="3">
        <f>IF(Machine_Downtime[[#This Row],[Torque]]&gt;24,2,0)</f>
        <v>2</v>
      </c>
      <c r="U2334" s="3">
        <f>Machine_Downtime[[#This Row],[torque_risk]]+Machine_Downtime[[#This Row],[temperature_risk]]+Machine_Downtime[[#This Row],[splindle_speed_risk]]+Machine_Downtime[[#This Row],[pressure_risk]]</f>
        <v>6</v>
      </c>
      <c r="V2334" s="3" t="str">
        <f>IF(Machine_Downtime[[#This Row],[risk_score]]&gt;=5,"High",IF(Machine_Downtime[[#This Row],[risk_score]]&gt;=3,"Medium","Low"))</f>
        <v>High</v>
      </c>
    </row>
    <row r="2335" spans="1:22" x14ac:dyDescent="0.3">
      <c r="A2335" t="s">
        <v>487</v>
      </c>
      <c r="B2335" t="s">
        <v>28</v>
      </c>
      <c r="C2335" t="s">
        <v>29</v>
      </c>
      <c r="D2335" s="3">
        <v>145.51119589999999</v>
      </c>
      <c r="E2335" s="3">
        <v>3.1059824479999998</v>
      </c>
      <c r="F2335" s="3">
        <v>6.5207587350000003</v>
      </c>
      <c r="G2335" s="3">
        <v>20.9</v>
      </c>
      <c r="H2335" s="3" t="s">
        <v>265</v>
      </c>
      <c r="I2335" s="3">
        <v>33.200000000000003</v>
      </c>
      <c r="J2335" s="3">
        <v>0.59199999999999997</v>
      </c>
      <c r="K2335" s="3">
        <v>27.635000000000002</v>
      </c>
      <c r="L2335" s="3">
        <v>20367</v>
      </c>
      <c r="M2335" s="3" t="s">
        <v>159</v>
      </c>
      <c r="N2335" s="3">
        <v>35.580333660000001</v>
      </c>
      <c r="O2335" s="3">
        <v>2.99</v>
      </c>
      <c r="P2335" t="s">
        <v>37</v>
      </c>
      <c r="Q2335" s="3">
        <f t="shared" si="72"/>
        <v>0</v>
      </c>
      <c r="R2335" s="3">
        <f t="shared" si="73"/>
        <v>2</v>
      </c>
      <c r="S2335" s="3">
        <f>IF(Machine_Downtime[[#This Row],[Coolant_Temperature]]&gt;18,2,0)</f>
        <v>2</v>
      </c>
      <c r="T2335" s="3">
        <f>IF(Machine_Downtime[[#This Row],[Torque]]&gt;24,2,0)</f>
        <v>2</v>
      </c>
      <c r="U2335" s="3">
        <f>Machine_Downtime[[#This Row],[torque_risk]]+Machine_Downtime[[#This Row],[temperature_risk]]+Machine_Downtime[[#This Row],[splindle_speed_risk]]+Machine_Downtime[[#This Row],[pressure_risk]]</f>
        <v>6</v>
      </c>
      <c r="V2335" s="3" t="str">
        <f>IF(Machine_Downtime[[#This Row],[risk_score]]&gt;=5,"High",IF(Machine_Downtime[[#This Row],[risk_score]]&gt;=3,"Medium","Low"))</f>
        <v>High</v>
      </c>
    </row>
    <row r="2336" spans="1:22" x14ac:dyDescent="0.3">
      <c r="A2336" t="s">
        <v>488</v>
      </c>
      <c r="B2336" t="s">
        <v>23</v>
      </c>
      <c r="C2336" t="s">
        <v>24</v>
      </c>
      <c r="D2336" s="3">
        <v>95.713214149999999</v>
      </c>
      <c r="E2336" s="3">
        <v>5.4825625660000004</v>
      </c>
      <c r="F2336" s="3">
        <v>7.008311688</v>
      </c>
      <c r="G2336" s="3">
        <v>10.6</v>
      </c>
      <c r="H2336" s="3">
        <v>49.2</v>
      </c>
      <c r="I2336" s="3">
        <v>38.1</v>
      </c>
      <c r="J2336" s="3">
        <v>1.079</v>
      </c>
      <c r="K2336" s="3">
        <v>26.736000000000001</v>
      </c>
      <c r="L2336" s="3">
        <v>14266</v>
      </c>
      <c r="M2336" s="3" t="s">
        <v>294</v>
      </c>
      <c r="N2336" s="3">
        <v>21.70995907</v>
      </c>
      <c r="O2336" s="3">
        <v>1.85</v>
      </c>
      <c r="P2336" t="s">
        <v>37</v>
      </c>
      <c r="Q2336" s="3">
        <f t="shared" si="72"/>
        <v>0</v>
      </c>
      <c r="R2336" s="3">
        <f t="shared" si="73"/>
        <v>2</v>
      </c>
      <c r="S2336" s="3">
        <f>IF(Machine_Downtime[[#This Row],[Coolant_Temperature]]&gt;18,2,0)</f>
        <v>0</v>
      </c>
      <c r="T2336" s="3">
        <f>IF(Machine_Downtime[[#This Row],[Torque]]&gt;24,2,0)</f>
        <v>0</v>
      </c>
      <c r="U2336" s="3">
        <f>Machine_Downtime[[#This Row],[torque_risk]]+Machine_Downtime[[#This Row],[temperature_risk]]+Machine_Downtime[[#This Row],[splindle_speed_risk]]+Machine_Downtime[[#This Row],[pressure_risk]]</f>
        <v>2</v>
      </c>
      <c r="V2336" s="3" t="str">
        <f>IF(Machine_Downtime[[#This Row],[risk_score]]&gt;=5,"High",IF(Machine_Downtime[[#This Row],[risk_score]]&gt;=3,"Medium","Low"))</f>
        <v>Low</v>
      </c>
    </row>
    <row r="2337" spans="1:22" x14ac:dyDescent="0.3">
      <c r="A2337" t="s">
        <v>488</v>
      </c>
      <c r="B2337" t="s">
        <v>17</v>
      </c>
      <c r="C2337" t="s">
        <v>18</v>
      </c>
      <c r="D2337" s="3">
        <v>136.87587060000001</v>
      </c>
      <c r="E2337" s="3">
        <v>5.4674220890000003</v>
      </c>
      <c r="F2337" s="3">
        <v>7.0560626989999999</v>
      </c>
      <c r="G2337" s="3">
        <v>24.6</v>
      </c>
      <c r="H2337" s="3">
        <v>52.2</v>
      </c>
      <c r="I2337" s="3">
        <v>35.700000000000003</v>
      </c>
      <c r="J2337" s="3">
        <v>1.0820000000000001</v>
      </c>
      <c r="K2337" s="3">
        <v>24.925000000000001</v>
      </c>
      <c r="L2337" s="3">
        <v>21888</v>
      </c>
      <c r="M2337" s="3" t="s">
        <v>143</v>
      </c>
      <c r="N2337" s="3">
        <v>30.51400825</v>
      </c>
      <c r="O2337" s="3">
        <v>1.86</v>
      </c>
      <c r="P2337" t="s">
        <v>37</v>
      </c>
      <c r="Q2337" s="3">
        <f t="shared" si="72"/>
        <v>0</v>
      </c>
      <c r="R2337" s="3">
        <f t="shared" si="73"/>
        <v>0</v>
      </c>
      <c r="S2337" s="3">
        <f>IF(Machine_Downtime[[#This Row],[Coolant_Temperature]]&gt;18,2,0)</f>
        <v>2</v>
      </c>
      <c r="T2337" s="3">
        <f>IF(Machine_Downtime[[#This Row],[Torque]]&gt;24,2,0)</f>
        <v>2</v>
      </c>
      <c r="U2337" s="3">
        <f>Machine_Downtime[[#This Row],[torque_risk]]+Machine_Downtime[[#This Row],[temperature_risk]]+Machine_Downtime[[#This Row],[splindle_speed_risk]]+Machine_Downtime[[#This Row],[pressure_risk]]</f>
        <v>4</v>
      </c>
      <c r="V2337" s="3" t="str">
        <f>IF(Machine_Downtime[[#This Row],[risk_score]]&gt;=5,"High",IF(Machine_Downtime[[#This Row],[risk_score]]&gt;=3,"Medium","Low"))</f>
        <v>Medium</v>
      </c>
    </row>
    <row r="2338" spans="1:22" x14ac:dyDescent="0.3">
      <c r="A2338" t="s">
        <v>488</v>
      </c>
      <c r="B2338" t="s">
        <v>28</v>
      </c>
      <c r="C2338" t="s">
        <v>29</v>
      </c>
      <c r="D2338" s="3">
        <v>93.43</v>
      </c>
      <c r="E2338" s="3">
        <v>5.9183573369999998</v>
      </c>
      <c r="F2338" s="3">
        <v>5.8205156269999998</v>
      </c>
      <c r="G2338" s="3">
        <v>9.3000000000000007</v>
      </c>
      <c r="H2338" s="3">
        <v>50.8</v>
      </c>
      <c r="I2338" s="3">
        <v>31.2</v>
      </c>
      <c r="J2338" s="3">
        <v>1.0940000000000001</v>
      </c>
      <c r="K2338" s="3">
        <v>21.901</v>
      </c>
      <c r="L2338" s="3">
        <v>23576</v>
      </c>
      <c r="M2338" s="3" t="s">
        <v>107</v>
      </c>
      <c r="N2338" s="3">
        <v>14.202889730000001</v>
      </c>
      <c r="O2338" s="3">
        <v>3.61</v>
      </c>
      <c r="P2338" t="s">
        <v>21</v>
      </c>
      <c r="Q2338" s="3">
        <f t="shared" si="72"/>
        <v>0</v>
      </c>
      <c r="R2338" s="3">
        <f t="shared" si="73"/>
        <v>2</v>
      </c>
      <c r="S2338" s="3">
        <f>IF(Machine_Downtime[[#This Row],[Coolant_Temperature]]&gt;18,2,0)</f>
        <v>0</v>
      </c>
      <c r="T2338" s="3">
        <f>IF(Machine_Downtime[[#This Row],[Torque]]&gt;24,2,0)</f>
        <v>0</v>
      </c>
      <c r="U2338" s="3">
        <f>Machine_Downtime[[#This Row],[torque_risk]]+Machine_Downtime[[#This Row],[temperature_risk]]+Machine_Downtime[[#This Row],[splindle_speed_risk]]+Machine_Downtime[[#This Row],[pressure_risk]]</f>
        <v>2</v>
      </c>
      <c r="V2338" s="3" t="str">
        <f>IF(Machine_Downtime[[#This Row],[risk_score]]&gt;=5,"High",IF(Machine_Downtime[[#This Row],[risk_score]]&gt;=3,"Medium","Low"))</f>
        <v>Low</v>
      </c>
    </row>
    <row r="2339" spans="1:22" x14ac:dyDescent="0.3">
      <c r="A2339" t="s">
        <v>488</v>
      </c>
      <c r="B2339" t="s">
        <v>28</v>
      </c>
      <c r="C2339" t="s">
        <v>29</v>
      </c>
      <c r="D2339" s="3">
        <v>145.97999999999999</v>
      </c>
      <c r="E2339" s="3">
        <v>4.9212687419999996</v>
      </c>
      <c r="F2339" s="3">
        <v>6.09299328</v>
      </c>
      <c r="G2339" s="3">
        <v>26.3</v>
      </c>
      <c r="H2339" s="3">
        <v>44.8</v>
      </c>
      <c r="I2339" s="3">
        <v>31.2</v>
      </c>
      <c r="J2339" s="3">
        <v>0.317</v>
      </c>
      <c r="K2339" s="3">
        <v>16.631</v>
      </c>
      <c r="L2339" s="3">
        <v>19806</v>
      </c>
      <c r="M2339" s="3" t="s">
        <v>57</v>
      </c>
      <c r="N2339" s="3">
        <v>24.10390791</v>
      </c>
      <c r="O2339" s="3">
        <v>2.74</v>
      </c>
      <c r="P2339" t="s">
        <v>21</v>
      </c>
      <c r="Q2339" s="3">
        <f t="shared" si="72"/>
        <v>0</v>
      </c>
      <c r="R2339" s="3">
        <f t="shared" si="73"/>
        <v>2</v>
      </c>
      <c r="S2339" s="3">
        <f>IF(Machine_Downtime[[#This Row],[Coolant_Temperature]]&gt;18,2,0)</f>
        <v>2</v>
      </c>
      <c r="T2339" s="3">
        <f>IF(Machine_Downtime[[#This Row],[Torque]]&gt;24,2,0)</f>
        <v>2</v>
      </c>
      <c r="U2339" s="3">
        <f>Machine_Downtime[[#This Row],[torque_risk]]+Machine_Downtime[[#This Row],[temperature_risk]]+Machine_Downtime[[#This Row],[splindle_speed_risk]]+Machine_Downtime[[#This Row],[pressure_risk]]</f>
        <v>6</v>
      </c>
      <c r="V2339" s="3" t="str">
        <f>IF(Machine_Downtime[[#This Row],[risk_score]]&gt;=5,"High",IF(Machine_Downtime[[#This Row],[risk_score]]&gt;=3,"Medium","Low"))</f>
        <v>High</v>
      </c>
    </row>
    <row r="2340" spans="1:22" x14ac:dyDescent="0.3">
      <c r="A2340" t="s">
        <v>488</v>
      </c>
      <c r="B2340" t="s">
        <v>17</v>
      </c>
      <c r="C2340" t="s">
        <v>18</v>
      </c>
      <c r="D2340" s="3">
        <v>145.2115723</v>
      </c>
      <c r="E2340" s="3">
        <v>3.1069600020000001</v>
      </c>
      <c r="F2340" s="3">
        <v>7.0521319499999997</v>
      </c>
      <c r="G2340" s="3">
        <v>6.8</v>
      </c>
      <c r="H2340" s="3">
        <v>49.6</v>
      </c>
      <c r="I2340" s="3">
        <v>33.5</v>
      </c>
      <c r="J2340" s="3">
        <v>0.82399999999999995</v>
      </c>
      <c r="K2340" s="3">
        <v>22.672000000000001</v>
      </c>
      <c r="L2340" s="3">
        <v>18436</v>
      </c>
      <c r="M2340" s="3" t="s">
        <v>238</v>
      </c>
      <c r="N2340" s="3">
        <v>21.92935232</v>
      </c>
      <c r="O2340" s="3" t="s">
        <v>81</v>
      </c>
      <c r="P2340" t="s">
        <v>37</v>
      </c>
      <c r="Q2340" s="3">
        <f t="shared" si="72"/>
        <v>0</v>
      </c>
      <c r="R2340" s="3">
        <f t="shared" si="73"/>
        <v>0</v>
      </c>
      <c r="S2340" s="3">
        <f>IF(Machine_Downtime[[#This Row],[Coolant_Temperature]]&gt;18,2,0)</f>
        <v>0</v>
      </c>
      <c r="T2340" s="3">
        <f>IF(Machine_Downtime[[#This Row],[Torque]]&gt;24,2,0)</f>
        <v>0</v>
      </c>
      <c r="U2340" s="3">
        <f>Machine_Downtime[[#This Row],[torque_risk]]+Machine_Downtime[[#This Row],[temperature_risk]]+Machine_Downtime[[#This Row],[splindle_speed_risk]]+Machine_Downtime[[#This Row],[pressure_risk]]</f>
        <v>0</v>
      </c>
      <c r="V2340" s="3" t="str">
        <f>IF(Machine_Downtime[[#This Row],[risk_score]]&gt;=5,"High",IF(Machine_Downtime[[#This Row],[risk_score]]&gt;=3,"Medium","Low"))</f>
        <v>Low</v>
      </c>
    </row>
    <row r="2341" spans="1:22" x14ac:dyDescent="0.3">
      <c r="A2341" t="s">
        <v>488</v>
      </c>
      <c r="B2341" t="s">
        <v>28</v>
      </c>
      <c r="C2341" t="s">
        <v>29</v>
      </c>
      <c r="D2341" s="3">
        <v>147.72871319999999</v>
      </c>
      <c r="E2341" s="3">
        <v>5.4292725600000002</v>
      </c>
      <c r="F2341" s="3">
        <v>6.707585645</v>
      </c>
      <c r="G2341" s="3">
        <v>24.3</v>
      </c>
      <c r="H2341" s="3">
        <v>48.6</v>
      </c>
      <c r="I2341" s="3">
        <v>38.4</v>
      </c>
      <c r="J2341" s="3">
        <v>1.0209999999999999</v>
      </c>
      <c r="K2341" s="3">
        <v>25.274000000000001</v>
      </c>
      <c r="L2341" s="3">
        <v>21764</v>
      </c>
      <c r="M2341" s="3" t="s">
        <v>232</v>
      </c>
      <c r="N2341" s="3">
        <v>21.935397900000002</v>
      </c>
      <c r="O2341" s="3">
        <v>1.85</v>
      </c>
      <c r="P2341" t="s">
        <v>37</v>
      </c>
      <c r="Q2341" s="3">
        <f t="shared" si="72"/>
        <v>0</v>
      </c>
      <c r="R2341" s="3">
        <f t="shared" si="73"/>
        <v>0</v>
      </c>
      <c r="S2341" s="3">
        <f>IF(Machine_Downtime[[#This Row],[Coolant_Temperature]]&gt;18,2,0)</f>
        <v>2</v>
      </c>
      <c r="T2341" s="3">
        <f>IF(Machine_Downtime[[#This Row],[Torque]]&gt;24,2,0)</f>
        <v>0</v>
      </c>
      <c r="U2341" s="3">
        <f>Machine_Downtime[[#This Row],[torque_risk]]+Machine_Downtime[[#This Row],[temperature_risk]]+Machine_Downtime[[#This Row],[splindle_speed_risk]]+Machine_Downtime[[#This Row],[pressure_risk]]</f>
        <v>2</v>
      </c>
      <c r="V2341" s="3" t="str">
        <f>IF(Machine_Downtime[[#This Row],[risk_score]]&gt;=5,"High",IF(Machine_Downtime[[#This Row],[risk_score]]&gt;=3,"Medium","Low"))</f>
        <v>Low</v>
      </c>
    </row>
    <row r="2342" spans="1:22" x14ac:dyDescent="0.3">
      <c r="A2342" t="s">
        <v>488</v>
      </c>
      <c r="B2342" t="s">
        <v>23</v>
      </c>
      <c r="C2342" t="s">
        <v>24</v>
      </c>
      <c r="D2342" s="3">
        <v>131.9981243</v>
      </c>
      <c r="E2342" s="3">
        <v>5.4311936310000002</v>
      </c>
      <c r="F2342" s="3">
        <v>6.1005926300000004</v>
      </c>
      <c r="G2342" s="3">
        <v>24.3</v>
      </c>
      <c r="H2342" s="3">
        <v>45.5</v>
      </c>
      <c r="I2342" s="3">
        <v>28.6</v>
      </c>
      <c r="J2342" s="3">
        <v>0.81100000000000005</v>
      </c>
      <c r="K2342" s="3">
        <v>17.907</v>
      </c>
      <c r="L2342" s="3">
        <v>21778</v>
      </c>
      <c r="M2342" s="3" t="s">
        <v>200</v>
      </c>
      <c r="N2342" s="3">
        <v>21.921296720000001</v>
      </c>
      <c r="O2342" s="3">
        <v>2.11</v>
      </c>
      <c r="P2342" t="s">
        <v>37</v>
      </c>
      <c r="Q2342" s="3">
        <f t="shared" si="72"/>
        <v>0</v>
      </c>
      <c r="R2342" s="3">
        <f t="shared" si="73"/>
        <v>2</v>
      </c>
      <c r="S2342" s="3">
        <f>IF(Machine_Downtime[[#This Row],[Coolant_Temperature]]&gt;18,2,0)</f>
        <v>2</v>
      </c>
      <c r="T2342" s="3">
        <f>IF(Machine_Downtime[[#This Row],[Torque]]&gt;24,2,0)</f>
        <v>0</v>
      </c>
      <c r="U2342" s="3">
        <f>Machine_Downtime[[#This Row],[torque_risk]]+Machine_Downtime[[#This Row],[temperature_risk]]+Machine_Downtime[[#This Row],[splindle_speed_risk]]+Machine_Downtime[[#This Row],[pressure_risk]]</f>
        <v>4</v>
      </c>
      <c r="V2342" s="3" t="str">
        <f>IF(Machine_Downtime[[#This Row],[risk_score]]&gt;=5,"High",IF(Machine_Downtime[[#This Row],[risk_score]]&gt;=3,"Medium","Low"))</f>
        <v>Medium</v>
      </c>
    </row>
    <row r="2343" spans="1:22" x14ac:dyDescent="0.3">
      <c r="A2343" t="s">
        <v>488</v>
      </c>
      <c r="B2343" t="s">
        <v>17</v>
      </c>
      <c r="C2343" t="s">
        <v>18</v>
      </c>
      <c r="D2343" s="3">
        <v>122.6892727</v>
      </c>
      <c r="E2343" s="3">
        <v>5.4926437210000003</v>
      </c>
      <c r="F2343" s="3">
        <v>6.2283434270000004</v>
      </c>
      <c r="G2343" s="3">
        <v>5.7</v>
      </c>
      <c r="H2343" s="3">
        <v>46.1</v>
      </c>
      <c r="I2343" s="3">
        <v>35.9</v>
      </c>
      <c r="J2343" s="3">
        <v>0.83399999999999996</v>
      </c>
      <c r="K2343" s="3">
        <v>25.041</v>
      </c>
      <c r="L2343" s="3">
        <v>22005</v>
      </c>
      <c r="M2343" s="3" t="s">
        <v>52</v>
      </c>
      <c r="N2343" s="3">
        <v>33.923365019999999</v>
      </c>
      <c r="O2343" s="3">
        <v>1.88</v>
      </c>
      <c r="P2343" t="s">
        <v>37</v>
      </c>
      <c r="Q2343" s="3">
        <f t="shared" si="72"/>
        <v>0</v>
      </c>
      <c r="R2343" s="3">
        <f t="shared" si="73"/>
        <v>2</v>
      </c>
      <c r="S2343" s="3">
        <f>IF(Machine_Downtime[[#This Row],[Coolant_Temperature]]&gt;18,2,0)</f>
        <v>0</v>
      </c>
      <c r="T2343" s="3">
        <f>IF(Machine_Downtime[[#This Row],[Torque]]&gt;24,2,0)</f>
        <v>2</v>
      </c>
      <c r="U2343" s="3">
        <f>Machine_Downtime[[#This Row],[torque_risk]]+Machine_Downtime[[#This Row],[temperature_risk]]+Machine_Downtime[[#This Row],[splindle_speed_risk]]+Machine_Downtime[[#This Row],[pressure_risk]]</f>
        <v>4</v>
      </c>
      <c r="V2343" s="3" t="str">
        <f>IF(Machine_Downtime[[#This Row],[risk_score]]&gt;=5,"High",IF(Machine_Downtime[[#This Row],[risk_score]]&gt;=3,"Medium","Low"))</f>
        <v>Medium</v>
      </c>
    </row>
    <row r="2344" spans="1:22" x14ac:dyDescent="0.3">
      <c r="A2344" t="s">
        <v>488</v>
      </c>
      <c r="B2344" t="s">
        <v>28</v>
      </c>
      <c r="C2344" t="s">
        <v>29</v>
      </c>
      <c r="D2344" s="3">
        <v>63.76</v>
      </c>
      <c r="E2344" s="3">
        <v>6.9606359080000004</v>
      </c>
      <c r="F2344" s="3">
        <v>6.081805975</v>
      </c>
      <c r="G2344" s="3">
        <v>22.5</v>
      </c>
      <c r="H2344" s="3">
        <v>49.1</v>
      </c>
      <c r="I2344" s="3">
        <v>36.1</v>
      </c>
      <c r="J2344" s="3">
        <v>1.3759999999999999</v>
      </c>
      <c r="K2344" s="3">
        <v>27.727</v>
      </c>
      <c r="L2344" s="3">
        <v>20001</v>
      </c>
      <c r="M2344" s="3" t="s">
        <v>117</v>
      </c>
      <c r="N2344" s="3">
        <v>16.964105069999999</v>
      </c>
      <c r="O2344" s="3">
        <v>3.59</v>
      </c>
      <c r="P2344" t="s">
        <v>21</v>
      </c>
      <c r="Q2344" s="3">
        <f t="shared" si="72"/>
        <v>2</v>
      </c>
      <c r="R2344" s="3">
        <f t="shared" si="73"/>
        <v>2</v>
      </c>
      <c r="S2344" s="3">
        <f>IF(Machine_Downtime[[#This Row],[Coolant_Temperature]]&gt;18,2,0)</f>
        <v>2</v>
      </c>
      <c r="T2344" s="3">
        <f>IF(Machine_Downtime[[#This Row],[Torque]]&gt;24,2,0)</f>
        <v>0</v>
      </c>
      <c r="U2344" s="3">
        <f>Machine_Downtime[[#This Row],[torque_risk]]+Machine_Downtime[[#This Row],[temperature_risk]]+Machine_Downtime[[#This Row],[splindle_speed_risk]]+Machine_Downtime[[#This Row],[pressure_risk]]</f>
        <v>6</v>
      </c>
      <c r="V2344" s="3" t="str">
        <f>IF(Machine_Downtime[[#This Row],[risk_score]]&gt;=5,"High",IF(Machine_Downtime[[#This Row],[risk_score]]&gt;=3,"Medium","Low"))</f>
        <v>High</v>
      </c>
    </row>
    <row r="2345" spans="1:22" x14ac:dyDescent="0.3">
      <c r="A2345" t="s">
        <v>488</v>
      </c>
      <c r="B2345" t="s">
        <v>23</v>
      </c>
      <c r="C2345" t="s">
        <v>24</v>
      </c>
      <c r="D2345" s="3">
        <v>136.72615450000001</v>
      </c>
      <c r="E2345" s="3">
        <v>5.425035534</v>
      </c>
      <c r="F2345" s="3">
        <v>6.594199594</v>
      </c>
      <c r="G2345" s="3">
        <v>24.3</v>
      </c>
      <c r="H2345" s="3">
        <v>43.9</v>
      </c>
      <c r="I2345" s="3">
        <v>31.9</v>
      </c>
      <c r="J2345" s="3">
        <v>0.92100000000000004</v>
      </c>
      <c r="K2345" s="3">
        <v>17.62</v>
      </c>
      <c r="L2345" s="3">
        <v>15217</v>
      </c>
      <c r="M2345" s="3" t="s">
        <v>40</v>
      </c>
      <c r="N2345" s="3">
        <v>35.580333660000001</v>
      </c>
      <c r="O2345" s="3">
        <v>1.95</v>
      </c>
      <c r="P2345" t="s">
        <v>37</v>
      </c>
      <c r="Q2345" s="3">
        <f t="shared" si="72"/>
        <v>0</v>
      </c>
      <c r="R2345" s="3">
        <f t="shared" si="73"/>
        <v>2</v>
      </c>
      <c r="S2345" s="3">
        <f>IF(Machine_Downtime[[#This Row],[Coolant_Temperature]]&gt;18,2,0)</f>
        <v>2</v>
      </c>
      <c r="T2345" s="3">
        <f>IF(Machine_Downtime[[#This Row],[Torque]]&gt;24,2,0)</f>
        <v>2</v>
      </c>
      <c r="U2345" s="3">
        <f>Machine_Downtime[[#This Row],[torque_risk]]+Machine_Downtime[[#This Row],[temperature_risk]]+Machine_Downtime[[#This Row],[splindle_speed_risk]]+Machine_Downtime[[#This Row],[pressure_risk]]</f>
        <v>6</v>
      </c>
      <c r="V2345" s="3" t="str">
        <f>IF(Machine_Downtime[[#This Row],[risk_score]]&gt;=5,"High",IF(Machine_Downtime[[#This Row],[risk_score]]&gt;=3,"Medium","Low"))</f>
        <v>High</v>
      </c>
    </row>
    <row r="2346" spans="1:22" x14ac:dyDescent="0.3">
      <c r="A2346" t="s">
        <v>488</v>
      </c>
      <c r="B2346" t="s">
        <v>28</v>
      </c>
      <c r="C2346" t="s">
        <v>29</v>
      </c>
      <c r="D2346" s="3">
        <v>140.03122949999999</v>
      </c>
      <c r="E2346" s="3">
        <v>3.0531488370000002</v>
      </c>
      <c r="F2346" s="3">
        <v>5.6939555720000001</v>
      </c>
      <c r="G2346" s="3">
        <v>24.3</v>
      </c>
      <c r="H2346" s="3" t="s">
        <v>72</v>
      </c>
      <c r="I2346" s="3">
        <v>40.200000000000003</v>
      </c>
      <c r="J2346" s="3">
        <v>0.53300000000000003</v>
      </c>
      <c r="K2346" s="3">
        <v>23.776</v>
      </c>
      <c r="L2346" s="3">
        <v>21803</v>
      </c>
      <c r="M2346" s="3" t="s">
        <v>253</v>
      </c>
      <c r="N2346" s="3">
        <v>21.896161079999999</v>
      </c>
      <c r="O2346" s="3">
        <v>2.88</v>
      </c>
      <c r="P2346" t="s">
        <v>37</v>
      </c>
      <c r="Q2346" s="3">
        <f t="shared" si="72"/>
        <v>0</v>
      </c>
      <c r="R2346" s="3">
        <f t="shared" si="73"/>
        <v>0</v>
      </c>
      <c r="S2346" s="3">
        <f>IF(Machine_Downtime[[#This Row],[Coolant_Temperature]]&gt;18,2,0)</f>
        <v>2</v>
      </c>
      <c r="T2346" s="3">
        <f>IF(Machine_Downtime[[#This Row],[Torque]]&gt;24,2,0)</f>
        <v>0</v>
      </c>
      <c r="U2346" s="3">
        <f>Machine_Downtime[[#This Row],[torque_risk]]+Machine_Downtime[[#This Row],[temperature_risk]]+Machine_Downtime[[#This Row],[splindle_speed_risk]]+Machine_Downtime[[#This Row],[pressure_risk]]</f>
        <v>2</v>
      </c>
      <c r="V2346" s="3" t="str">
        <f>IF(Machine_Downtime[[#This Row],[risk_score]]&gt;=5,"High",IF(Machine_Downtime[[#This Row],[risk_score]]&gt;=3,"Medium","Low"))</f>
        <v>Low</v>
      </c>
    </row>
    <row r="2347" spans="1:22" x14ac:dyDescent="0.3">
      <c r="A2347" t="s">
        <v>488</v>
      </c>
      <c r="B2347" t="s">
        <v>28</v>
      </c>
      <c r="C2347" t="s">
        <v>29</v>
      </c>
      <c r="D2347" s="3">
        <v>139.34</v>
      </c>
      <c r="E2347" s="3">
        <v>6.5603321990000003</v>
      </c>
      <c r="F2347" s="3">
        <v>6.5518015040000002</v>
      </c>
      <c r="G2347" s="3">
        <v>13.6</v>
      </c>
      <c r="H2347" s="3">
        <v>43.4</v>
      </c>
      <c r="I2347" s="3">
        <v>34.799999999999997</v>
      </c>
      <c r="J2347" s="3">
        <v>0.91400000000000003</v>
      </c>
      <c r="K2347" s="3">
        <v>16.893999999999998</v>
      </c>
      <c r="L2347" s="3">
        <v>19818</v>
      </c>
      <c r="M2347" s="3" t="s">
        <v>108</v>
      </c>
      <c r="N2347" s="3">
        <v>14.447050389999999</v>
      </c>
      <c r="O2347" s="3">
        <v>3.67</v>
      </c>
      <c r="P2347" t="s">
        <v>21</v>
      </c>
      <c r="Q2347" s="3">
        <f t="shared" si="72"/>
        <v>0</v>
      </c>
      <c r="R2347" s="3">
        <f t="shared" si="73"/>
        <v>2</v>
      </c>
      <c r="S2347" s="3">
        <f>IF(Machine_Downtime[[#This Row],[Coolant_Temperature]]&gt;18,2,0)</f>
        <v>0</v>
      </c>
      <c r="T2347" s="3">
        <f>IF(Machine_Downtime[[#This Row],[Torque]]&gt;24,2,0)</f>
        <v>0</v>
      </c>
      <c r="U2347" s="3">
        <f>Machine_Downtime[[#This Row],[torque_risk]]+Machine_Downtime[[#This Row],[temperature_risk]]+Machine_Downtime[[#This Row],[splindle_speed_risk]]+Machine_Downtime[[#This Row],[pressure_risk]]</f>
        <v>2</v>
      </c>
      <c r="V2347" s="3" t="str">
        <f>IF(Machine_Downtime[[#This Row],[risk_score]]&gt;=5,"High",IF(Machine_Downtime[[#This Row],[risk_score]]&gt;=3,"Medium","Low"))</f>
        <v>Low</v>
      </c>
    </row>
    <row r="2348" spans="1:22" x14ac:dyDescent="0.3">
      <c r="A2348" t="s">
        <v>488</v>
      </c>
      <c r="B2348" t="s">
        <v>17</v>
      </c>
      <c r="C2348" t="s">
        <v>18</v>
      </c>
      <c r="D2348" s="3">
        <v>145.97999999999999</v>
      </c>
      <c r="E2348" s="3">
        <v>4.5668539020000001</v>
      </c>
      <c r="F2348" s="3">
        <v>6.4516165220000001</v>
      </c>
      <c r="G2348" s="3">
        <v>25.6</v>
      </c>
      <c r="H2348" s="3">
        <v>48.9</v>
      </c>
      <c r="I2348" s="3">
        <v>39.4</v>
      </c>
      <c r="J2348" s="3">
        <v>1.079</v>
      </c>
      <c r="K2348" s="3">
        <v>30.878</v>
      </c>
      <c r="L2348" s="3">
        <v>23576</v>
      </c>
      <c r="M2348" s="3" t="s">
        <v>108</v>
      </c>
      <c r="N2348" s="3">
        <v>14.202889730000001</v>
      </c>
      <c r="O2348" s="3">
        <v>3.67</v>
      </c>
      <c r="P2348" t="s">
        <v>21</v>
      </c>
      <c r="Q2348" s="3">
        <f t="shared" si="72"/>
        <v>0</v>
      </c>
      <c r="R2348" s="3">
        <f t="shared" si="73"/>
        <v>0</v>
      </c>
      <c r="S2348" s="3">
        <f>IF(Machine_Downtime[[#This Row],[Coolant_Temperature]]&gt;18,2,0)</f>
        <v>2</v>
      </c>
      <c r="T2348" s="3">
        <f>IF(Machine_Downtime[[#This Row],[Torque]]&gt;24,2,0)</f>
        <v>0</v>
      </c>
      <c r="U2348" s="3">
        <f>Machine_Downtime[[#This Row],[torque_risk]]+Machine_Downtime[[#This Row],[temperature_risk]]+Machine_Downtime[[#This Row],[splindle_speed_risk]]+Machine_Downtime[[#This Row],[pressure_risk]]</f>
        <v>2</v>
      </c>
      <c r="V2348" s="3" t="str">
        <f>IF(Machine_Downtime[[#This Row],[risk_score]]&gt;=5,"High",IF(Machine_Downtime[[#This Row],[risk_score]]&gt;=3,"Medium","Low"))</f>
        <v>Low</v>
      </c>
    </row>
    <row r="2349" spans="1:22" x14ac:dyDescent="0.3">
      <c r="A2349" t="s">
        <v>488</v>
      </c>
      <c r="B2349" t="s">
        <v>17</v>
      </c>
      <c r="C2349" t="s">
        <v>18</v>
      </c>
      <c r="D2349" s="3">
        <v>112.2065125</v>
      </c>
      <c r="E2349" s="3">
        <v>5.4820553910000003</v>
      </c>
      <c r="F2349" s="3">
        <v>5.8853250570000002</v>
      </c>
      <c r="G2349" s="3">
        <v>12.2</v>
      </c>
      <c r="H2349" s="3">
        <v>53.2</v>
      </c>
      <c r="I2349" s="3">
        <v>34.1</v>
      </c>
      <c r="J2349" s="3">
        <v>0.52400000000000002</v>
      </c>
      <c r="K2349" s="3">
        <v>27.254000000000001</v>
      </c>
      <c r="L2349" s="3">
        <v>16198</v>
      </c>
      <c r="M2349" s="3" t="s">
        <v>62</v>
      </c>
      <c r="N2349" s="3">
        <v>31.5210747</v>
      </c>
      <c r="O2349" s="3">
        <v>1.87</v>
      </c>
      <c r="P2349" t="s">
        <v>37</v>
      </c>
      <c r="Q2349" s="3">
        <f t="shared" si="72"/>
        <v>0</v>
      </c>
      <c r="R2349" s="3">
        <f t="shared" si="73"/>
        <v>2</v>
      </c>
      <c r="S2349" s="3">
        <f>IF(Machine_Downtime[[#This Row],[Coolant_Temperature]]&gt;18,2,0)</f>
        <v>0</v>
      </c>
      <c r="T2349" s="3">
        <f>IF(Machine_Downtime[[#This Row],[Torque]]&gt;24,2,0)</f>
        <v>2</v>
      </c>
      <c r="U2349" s="3">
        <f>Machine_Downtime[[#This Row],[torque_risk]]+Machine_Downtime[[#This Row],[temperature_risk]]+Machine_Downtime[[#This Row],[splindle_speed_risk]]+Machine_Downtime[[#This Row],[pressure_risk]]</f>
        <v>4</v>
      </c>
      <c r="V2349" s="3" t="str">
        <f>IF(Machine_Downtime[[#This Row],[risk_score]]&gt;=5,"High",IF(Machine_Downtime[[#This Row],[risk_score]]&gt;=3,"Medium","Low"))</f>
        <v>Medium</v>
      </c>
    </row>
    <row r="2350" spans="1:22" x14ac:dyDescent="0.3">
      <c r="A2350" t="s">
        <v>488</v>
      </c>
      <c r="B2350" t="s">
        <v>23</v>
      </c>
      <c r="C2350" t="s">
        <v>24</v>
      </c>
      <c r="D2350" s="3">
        <v>133.18464879999999</v>
      </c>
      <c r="E2350" s="3">
        <v>5.456082952</v>
      </c>
      <c r="F2350" s="3">
        <v>6.6998259400000002</v>
      </c>
      <c r="G2350" s="3">
        <v>8.6999999999999993</v>
      </c>
      <c r="H2350" s="3">
        <v>44.8</v>
      </c>
      <c r="I2350" s="3">
        <v>38.6</v>
      </c>
      <c r="J2350" s="3">
        <v>1.0309999999999999</v>
      </c>
      <c r="K2350" s="3">
        <v>23.751000000000001</v>
      </c>
      <c r="L2350" s="3">
        <v>21846</v>
      </c>
      <c r="M2350" s="3" t="s">
        <v>166</v>
      </c>
      <c r="N2350" s="3">
        <v>21.853062349999998</v>
      </c>
      <c r="O2350" s="3">
        <v>3.07</v>
      </c>
      <c r="P2350" t="s">
        <v>37</v>
      </c>
      <c r="Q2350" s="3">
        <f t="shared" si="72"/>
        <v>0</v>
      </c>
      <c r="R2350" s="3">
        <f t="shared" si="73"/>
        <v>0</v>
      </c>
      <c r="S2350" s="3">
        <f>IF(Machine_Downtime[[#This Row],[Coolant_Temperature]]&gt;18,2,0)</f>
        <v>0</v>
      </c>
      <c r="T2350" s="3">
        <f>IF(Machine_Downtime[[#This Row],[Torque]]&gt;24,2,0)</f>
        <v>0</v>
      </c>
      <c r="U2350" s="3">
        <f>Machine_Downtime[[#This Row],[torque_risk]]+Machine_Downtime[[#This Row],[temperature_risk]]+Machine_Downtime[[#This Row],[splindle_speed_risk]]+Machine_Downtime[[#This Row],[pressure_risk]]</f>
        <v>0</v>
      </c>
      <c r="V2350" s="3" t="str">
        <f>IF(Machine_Downtime[[#This Row],[risk_score]]&gt;=5,"High",IF(Machine_Downtime[[#This Row],[risk_score]]&gt;=3,"Medium","Low"))</f>
        <v>Low</v>
      </c>
    </row>
    <row r="2351" spans="1:22" x14ac:dyDescent="0.3">
      <c r="A2351" t="s">
        <v>488</v>
      </c>
      <c r="B2351" t="s">
        <v>28</v>
      </c>
      <c r="C2351" t="s">
        <v>29</v>
      </c>
      <c r="D2351" s="3">
        <v>97.96567091</v>
      </c>
      <c r="E2351" s="3">
        <v>5.4585144139999997</v>
      </c>
      <c r="F2351" s="3">
        <v>6.7116800169999999</v>
      </c>
      <c r="G2351" s="3">
        <v>9.9</v>
      </c>
      <c r="H2351" s="3">
        <v>47.9</v>
      </c>
      <c r="I2351" s="3">
        <v>37.700000000000003</v>
      </c>
      <c r="J2351" s="3">
        <v>1.111</v>
      </c>
      <c r="K2351" s="3">
        <v>32.747</v>
      </c>
      <c r="L2351" s="3">
        <v>21855</v>
      </c>
      <c r="M2351" s="3" t="s">
        <v>185</v>
      </c>
      <c r="N2351" s="3">
        <v>21.844063139999999</v>
      </c>
      <c r="O2351" s="3">
        <v>2.96</v>
      </c>
      <c r="P2351" t="s">
        <v>37</v>
      </c>
      <c r="Q2351" s="3">
        <f t="shared" si="72"/>
        <v>0</v>
      </c>
      <c r="R2351" s="3">
        <f t="shared" si="73"/>
        <v>2</v>
      </c>
      <c r="S2351" s="3">
        <f>IF(Machine_Downtime[[#This Row],[Coolant_Temperature]]&gt;18,2,0)</f>
        <v>0</v>
      </c>
      <c r="T2351" s="3">
        <f>IF(Machine_Downtime[[#This Row],[Torque]]&gt;24,2,0)</f>
        <v>0</v>
      </c>
      <c r="U2351" s="3">
        <f>Machine_Downtime[[#This Row],[torque_risk]]+Machine_Downtime[[#This Row],[temperature_risk]]+Machine_Downtime[[#This Row],[splindle_speed_risk]]+Machine_Downtime[[#This Row],[pressure_risk]]</f>
        <v>2</v>
      </c>
      <c r="V2351" s="3" t="str">
        <f>IF(Machine_Downtime[[#This Row],[risk_score]]&gt;=5,"High",IF(Machine_Downtime[[#This Row],[risk_score]]&gt;=3,"Medium","Low"))</f>
        <v>Low</v>
      </c>
    </row>
    <row r="2352" spans="1:22" x14ac:dyDescent="0.3">
      <c r="A2352" t="s">
        <v>488</v>
      </c>
      <c r="B2352" t="s">
        <v>23</v>
      </c>
      <c r="C2352" t="s">
        <v>24</v>
      </c>
      <c r="D2352" s="3">
        <v>81.09</v>
      </c>
      <c r="E2352" s="3">
        <v>4.8840680470000004</v>
      </c>
      <c r="F2352" s="3">
        <v>6.5750040739999998</v>
      </c>
      <c r="G2352" s="3">
        <v>30.3</v>
      </c>
      <c r="H2352" s="3">
        <v>42.2</v>
      </c>
      <c r="I2352" s="3">
        <v>41.7</v>
      </c>
      <c r="J2352" s="3">
        <v>1.0660000000000001</v>
      </c>
      <c r="K2352" s="3">
        <v>18.882999999999999</v>
      </c>
      <c r="L2352" s="3">
        <v>25528</v>
      </c>
      <c r="M2352" s="3" t="s">
        <v>229</v>
      </c>
      <c r="N2352" s="3">
        <v>16.44955444</v>
      </c>
      <c r="O2352" s="3">
        <v>2.82</v>
      </c>
      <c r="P2352" t="s">
        <v>21</v>
      </c>
      <c r="Q2352" s="3">
        <f t="shared" si="72"/>
        <v>2</v>
      </c>
      <c r="R2352" s="3">
        <f t="shared" si="73"/>
        <v>2</v>
      </c>
      <c r="S2352" s="3">
        <f>IF(Machine_Downtime[[#This Row],[Coolant_Temperature]]&gt;18,2,0)</f>
        <v>2</v>
      </c>
      <c r="T2352" s="3">
        <f>IF(Machine_Downtime[[#This Row],[Torque]]&gt;24,2,0)</f>
        <v>0</v>
      </c>
      <c r="U2352" s="3">
        <f>Machine_Downtime[[#This Row],[torque_risk]]+Machine_Downtime[[#This Row],[temperature_risk]]+Machine_Downtime[[#This Row],[splindle_speed_risk]]+Machine_Downtime[[#This Row],[pressure_risk]]</f>
        <v>6</v>
      </c>
      <c r="V2352" s="3" t="str">
        <f>IF(Machine_Downtime[[#This Row],[risk_score]]&gt;=5,"High",IF(Machine_Downtime[[#This Row],[risk_score]]&gt;=3,"Medium","Low"))</f>
        <v>High</v>
      </c>
    </row>
    <row r="2353" spans="1:22" x14ac:dyDescent="0.3">
      <c r="A2353" t="s">
        <v>488</v>
      </c>
      <c r="B2353" t="s">
        <v>23</v>
      </c>
      <c r="C2353" t="s">
        <v>24</v>
      </c>
      <c r="D2353" s="3">
        <v>69.489999999999995</v>
      </c>
      <c r="E2353" s="3">
        <v>4.9405029410000001</v>
      </c>
      <c r="F2353" s="3">
        <v>6.6110710680000002</v>
      </c>
      <c r="G2353" s="3">
        <v>29.8</v>
      </c>
      <c r="H2353" s="3">
        <v>46.8</v>
      </c>
      <c r="I2353" s="3">
        <v>30.5</v>
      </c>
      <c r="J2353" s="3">
        <v>1.238</v>
      </c>
      <c r="K2353" s="3">
        <v>23.364999999999998</v>
      </c>
      <c r="L2353" s="3">
        <v>17919</v>
      </c>
      <c r="M2353" s="3" t="s">
        <v>64</v>
      </c>
      <c r="N2353" s="3">
        <v>15.900716149999999</v>
      </c>
      <c r="O2353" s="3">
        <v>2.9</v>
      </c>
      <c r="P2353" t="s">
        <v>21</v>
      </c>
      <c r="Q2353" s="3">
        <f t="shared" si="72"/>
        <v>2</v>
      </c>
      <c r="R2353" s="3">
        <f t="shared" si="73"/>
        <v>2</v>
      </c>
      <c r="S2353" s="3">
        <f>IF(Machine_Downtime[[#This Row],[Coolant_Temperature]]&gt;18,2,0)</f>
        <v>2</v>
      </c>
      <c r="T2353" s="3">
        <f>IF(Machine_Downtime[[#This Row],[Torque]]&gt;24,2,0)</f>
        <v>0</v>
      </c>
      <c r="U2353" s="3">
        <f>Machine_Downtime[[#This Row],[torque_risk]]+Machine_Downtime[[#This Row],[temperature_risk]]+Machine_Downtime[[#This Row],[splindle_speed_risk]]+Machine_Downtime[[#This Row],[pressure_risk]]</f>
        <v>6</v>
      </c>
      <c r="V2353" s="3" t="str">
        <f>IF(Machine_Downtime[[#This Row],[risk_score]]&gt;=5,"High",IF(Machine_Downtime[[#This Row],[risk_score]]&gt;=3,"Medium","Low"))</f>
        <v>High</v>
      </c>
    </row>
    <row r="2354" spans="1:22" x14ac:dyDescent="0.3">
      <c r="A2354" t="s">
        <v>488</v>
      </c>
      <c r="B2354" t="s">
        <v>17</v>
      </c>
      <c r="C2354" t="s">
        <v>18</v>
      </c>
      <c r="D2354" s="3">
        <v>128.50798829999999</v>
      </c>
      <c r="E2354" s="3">
        <v>5.4581973179999999</v>
      </c>
      <c r="F2354" s="3">
        <v>5.9208842869999998</v>
      </c>
      <c r="G2354" s="3">
        <v>10.6</v>
      </c>
      <c r="H2354" s="3">
        <v>45.5</v>
      </c>
      <c r="I2354" s="3">
        <v>33.4</v>
      </c>
      <c r="J2354" s="3">
        <v>1.2589999999999999</v>
      </c>
      <c r="K2354" s="3">
        <v>17.141999999999999</v>
      </c>
      <c r="L2354" s="3">
        <v>21848</v>
      </c>
      <c r="M2354" s="3" t="s">
        <v>149</v>
      </c>
      <c r="N2354" s="3">
        <v>21.85106188</v>
      </c>
      <c r="O2354" s="3">
        <v>2.99</v>
      </c>
      <c r="P2354" t="s">
        <v>37</v>
      </c>
      <c r="Q2354" s="3">
        <f t="shared" si="72"/>
        <v>0</v>
      </c>
      <c r="R2354" s="3">
        <f t="shared" si="73"/>
        <v>0</v>
      </c>
      <c r="S2354" s="3">
        <f>IF(Machine_Downtime[[#This Row],[Coolant_Temperature]]&gt;18,2,0)</f>
        <v>0</v>
      </c>
      <c r="T2354" s="3">
        <f>IF(Machine_Downtime[[#This Row],[Torque]]&gt;24,2,0)</f>
        <v>0</v>
      </c>
      <c r="U2354" s="3">
        <f>Machine_Downtime[[#This Row],[torque_risk]]+Machine_Downtime[[#This Row],[temperature_risk]]+Machine_Downtime[[#This Row],[splindle_speed_risk]]+Machine_Downtime[[#This Row],[pressure_risk]]</f>
        <v>0</v>
      </c>
      <c r="V2354" s="3" t="str">
        <f>IF(Machine_Downtime[[#This Row],[risk_score]]&gt;=5,"High",IF(Machine_Downtime[[#This Row],[risk_score]]&gt;=3,"Medium","Low"))</f>
        <v>Low</v>
      </c>
    </row>
    <row r="2355" spans="1:22" x14ac:dyDescent="0.3">
      <c r="A2355" t="s">
        <v>488</v>
      </c>
      <c r="B2355" t="s">
        <v>28</v>
      </c>
      <c r="C2355" t="s">
        <v>29</v>
      </c>
      <c r="D2355" s="3" t="s">
        <v>489</v>
      </c>
      <c r="E2355" s="3">
        <v>4.8996467140000002</v>
      </c>
      <c r="F2355" s="3">
        <v>6.3214701949999998</v>
      </c>
      <c r="G2355" s="3">
        <v>26.4</v>
      </c>
      <c r="H2355" s="3">
        <v>54.7</v>
      </c>
      <c r="I2355" s="3" t="s">
        <v>74</v>
      </c>
      <c r="J2355" s="3">
        <v>1.3120000000000001</v>
      </c>
      <c r="K2355" s="3">
        <v>17.963000000000001</v>
      </c>
      <c r="L2355" s="3">
        <v>20504</v>
      </c>
      <c r="M2355" s="3" t="s">
        <v>46</v>
      </c>
      <c r="N2355" s="3">
        <v>15.119739300000001</v>
      </c>
      <c r="O2355" s="3">
        <v>2.66</v>
      </c>
      <c r="P2355" t="s">
        <v>21</v>
      </c>
      <c r="Q2355" s="3">
        <f t="shared" si="72"/>
        <v>0</v>
      </c>
      <c r="R2355" s="3">
        <f t="shared" si="73"/>
        <v>2</v>
      </c>
      <c r="S2355" s="3">
        <f>IF(Machine_Downtime[[#This Row],[Coolant_Temperature]]&gt;18,2,0)</f>
        <v>2</v>
      </c>
      <c r="T2355" s="3">
        <f>IF(Machine_Downtime[[#This Row],[Torque]]&gt;24,2,0)</f>
        <v>0</v>
      </c>
      <c r="U2355" s="3">
        <f>Machine_Downtime[[#This Row],[torque_risk]]+Machine_Downtime[[#This Row],[temperature_risk]]+Machine_Downtime[[#This Row],[splindle_speed_risk]]+Machine_Downtime[[#This Row],[pressure_risk]]</f>
        <v>4</v>
      </c>
      <c r="V2355" s="3" t="str">
        <f>IF(Machine_Downtime[[#This Row],[risk_score]]&gt;=5,"High",IF(Machine_Downtime[[#This Row],[risk_score]]&gt;=3,"Medium","Low"))</f>
        <v>Medium</v>
      </c>
    </row>
    <row r="2356" spans="1:22" x14ac:dyDescent="0.3">
      <c r="A2356" t="s">
        <v>488</v>
      </c>
      <c r="B2356" t="s">
        <v>28</v>
      </c>
      <c r="C2356" t="s">
        <v>29</v>
      </c>
      <c r="D2356" s="3">
        <v>150.54019640000001</v>
      </c>
      <c r="E2356" s="3">
        <v>5.4848395490000001</v>
      </c>
      <c r="F2356" s="3">
        <v>6.6071815450000004</v>
      </c>
      <c r="G2356" s="3">
        <v>7.4</v>
      </c>
      <c r="H2356" s="3">
        <v>44.8</v>
      </c>
      <c r="I2356" s="3">
        <v>32.4</v>
      </c>
      <c r="J2356" s="3">
        <v>1.615</v>
      </c>
      <c r="K2356" s="3">
        <v>33.656999999999996</v>
      </c>
      <c r="L2356" s="3">
        <v>21995</v>
      </c>
      <c r="M2356" s="3" t="s">
        <v>325</v>
      </c>
      <c r="N2356" s="3">
        <v>21.705023870000002</v>
      </c>
      <c r="O2356" s="3">
        <v>1.95</v>
      </c>
      <c r="P2356" t="s">
        <v>37</v>
      </c>
      <c r="Q2356" s="3">
        <f t="shared" si="72"/>
        <v>0</v>
      </c>
      <c r="R2356" s="3">
        <f t="shared" si="73"/>
        <v>2</v>
      </c>
      <c r="S2356" s="3">
        <f>IF(Machine_Downtime[[#This Row],[Coolant_Temperature]]&gt;18,2,0)</f>
        <v>0</v>
      </c>
      <c r="T2356" s="3">
        <f>IF(Machine_Downtime[[#This Row],[Torque]]&gt;24,2,0)</f>
        <v>0</v>
      </c>
      <c r="U2356" s="3">
        <f>Machine_Downtime[[#This Row],[torque_risk]]+Machine_Downtime[[#This Row],[temperature_risk]]+Machine_Downtime[[#This Row],[splindle_speed_risk]]+Machine_Downtime[[#This Row],[pressure_risk]]</f>
        <v>2</v>
      </c>
      <c r="V2356" s="3" t="str">
        <f>IF(Machine_Downtime[[#This Row],[risk_score]]&gt;=5,"High",IF(Machine_Downtime[[#This Row],[risk_score]]&gt;=3,"Medium","Low"))</f>
        <v>Low</v>
      </c>
    </row>
    <row r="2357" spans="1:22" x14ac:dyDescent="0.3">
      <c r="A2357" t="s">
        <v>488</v>
      </c>
      <c r="B2357" t="s">
        <v>28</v>
      </c>
      <c r="C2357" t="s">
        <v>29</v>
      </c>
      <c r="D2357" s="3">
        <v>92.94</v>
      </c>
      <c r="E2357" s="3">
        <v>4.9198733170000004</v>
      </c>
      <c r="F2357" s="3">
        <v>7.2321347630000004</v>
      </c>
      <c r="G2357" s="3">
        <v>36.5</v>
      </c>
      <c r="H2357" s="3">
        <v>47.6</v>
      </c>
      <c r="I2357" s="3">
        <v>35.4</v>
      </c>
      <c r="J2357" s="3">
        <v>1.0640000000000001</v>
      </c>
      <c r="K2357" s="3">
        <v>30.672000000000001</v>
      </c>
      <c r="L2357" s="3">
        <v>19799</v>
      </c>
      <c r="M2357" s="3" t="s">
        <v>32</v>
      </c>
      <c r="N2357" s="3">
        <v>16.964105069999999</v>
      </c>
      <c r="O2357" s="3">
        <v>2.78</v>
      </c>
      <c r="P2357" t="s">
        <v>21</v>
      </c>
      <c r="Q2357" s="3">
        <f t="shared" si="72"/>
        <v>0</v>
      </c>
      <c r="R2357" s="3">
        <f t="shared" si="73"/>
        <v>2</v>
      </c>
      <c r="S2357" s="3">
        <f>IF(Machine_Downtime[[#This Row],[Coolant_Temperature]]&gt;18,2,0)</f>
        <v>2</v>
      </c>
      <c r="T2357" s="3">
        <f>IF(Machine_Downtime[[#This Row],[Torque]]&gt;24,2,0)</f>
        <v>0</v>
      </c>
      <c r="U2357" s="3">
        <f>Machine_Downtime[[#This Row],[torque_risk]]+Machine_Downtime[[#This Row],[temperature_risk]]+Machine_Downtime[[#This Row],[splindle_speed_risk]]+Machine_Downtime[[#This Row],[pressure_risk]]</f>
        <v>4</v>
      </c>
      <c r="V2357" s="3" t="str">
        <f>IF(Machine_Downtime[[#This Row],[risk_score]]&gt;=5,"High",IF(Machine_Downtime[[#This Row],[risk_score]]&gt;=3,"Medium","Low"))</f>
        <v>Medium</v>
      </c>
    </row>
    <row r="2358" spans="1:22" x14ac:dyDescent="0.3">
      <c r="A2358" t="s">
        <v>488</v>
      </c>
      <c r="B2358" t="s">
        <v>28</v>
      </c>
      <c r="C2358" t="s">
        <v>29</v>
      </c>
      <c r="D2358" s="3">
        <v>110.6077392</v>
      </c>
      <c r="E2358" s="3">
        <v>5.490951162</v>
      </c>
      <c r="F2358" s="3">
        <v>6.2624125350000002</v>
      </c>
      <c r="G2358" s="3">
        <v>24.9</v>
      </c>
      <c r="H2358" s="3" t="s">
        <v>33</v>
      </c>
      <c r="I2358" s="3">
        <v>37.4</v>
      </c>
      <c r="J2358" s="3">
        <v>0.46700000000000003</v>
      </c>
      <c r="K2358" s="3">
        <v>22.867999999999999</v>
      </c>
      <c r="L2358" s="3">
        <v>18436</v>
      </c>
      <c r="M2358" s="3" t="s">
        <v>138</v>
      </c>
      <c r="N2358" s="3">
        <v>21.704037100000001</v>
      </c>
      <c r="O2358" s="3">
        <v>2.02</v>
      </c>
      <c r="P2358" t="s">
        <v>37</v>
      </c>
      <c r="Q2358" s="3">
        <f t="shared" si="72"/>
        <v>0</v>
      </c>
      <c r="R2358" s="3">
        <f t="shared" si="73"/>
        <v>0</v>
      </c>
      <c r="S2358" s="3">
        <f>IF(Machine_Downtime[[#This Row],[Coolant_Temperature]]&gt;18,2,0)</f>
        <v>2</v>
      </c>
      <c r="T2358" s="3">
        <f>IF(Machine_Downtime[[#This Row],[Torque]]&gt;24,2,0)</f>
        <v>0</v>
      </c>
      <c r="U2358" s="3">
        <f>Machine_Downtime[[#This Row],[torque_risk]]+Machine_Downtime[[#This Row],[temperature_risk]]+Machine_Downtime[[#This Row],[splindle_speed_risk]]+Machine_Downtime[[#This Row],[pressure_risk]]</f>
        <v>2</v>
      </c>
      <c r="V2358" s="3" t="str">
        <f>IF(Machine_Downtime[[#This Row],[risk_score]]&gt;=5,"High",IF(Machine_Downtime[[#This Row],[risk_score]]&gt;=3,"Medium","Low"))</f>
        <v>Low</v>
      </c>
    </row>
    <row r="2359" spans="1:22" x14ac:dyDescent="0.3">
      <c r="A2359" t="s">
        <v>488</v>
      </c>
      <c r="B2359" t="s">
        <v>17</v>
      </c>
      <c r="C2359" t="s">
        <v>18</v>
      </c>
      <c r="D2359" s="3">
        <v>63.41</v>
      </c>
      <c r="E2359" s="3">
        <v>6.863944117</v>
      </c>
      <c r="F2359" s="3">
        <v>6.7834693870000002</v>
      </c>
      <c r="G2359" s="3" t="s">
        <v>50</v>
      </c>
      <c r="H2359" s="3">
        <v>48.6</v>
      </c>
      <c r="I2359" s="3" t="s">
        <v>45</v>
      </c>
      <c r="J2359" s="3">
        <v>1.5860000000000001</v>
      </c>
      <c r="K2359" s="3">
        <v>33.430999999999997</v>
      </c>
      <c r="L2359" s="3">
        <v>23576</v>
      </c>
      <c r="M2359" s="3" t="s">
        <v>84</v>
      </c>
      <c r="N2359" s="3">
        <v>16.964105069999999</v>
      </c>
      <c r="O2359" s="3">
        <v>3.55</v>
      </c>
      <c r="P2359" t="s">
        <v>21</v>
      </c>
      <c r="Q2359" s="3">
        <f t="shared" si="72"/>
        <v>2</v>
      </c>
      <c r="R2359" s="3">
        <f t="shared" si="73"/>
        <v>0</v>
      </c>
      <c r="S2359" s="3">
        <f>IF(Machine_Downtime[[#This Row],[Coolant_Temperature]]&gt;18,2,0)</f>
        <v>2</v>
      </c>
      <c r="T2359" s="3">
        <f>IF(Machine_Downtime[[#This Row],[Torque]]&gt;24,2,0)</f>
        <v>0</v>
      </c>
      <c r="U2359" s="3">
        <f>Machine_Downtime[[#This Row],[torque_risk]]+Machine_Downtime[[#This Row],[temperature_risk]]+Machine_Downtime[[#This Row],[splindle_speed_risk]]+Machine_Downtime[[#This Row],[pressure_risk]]</f>
        <v>4</v>
      </c>
      <c r="V2359" s="3" t="str">
        <f>IF(Machine_Downtime[[#This Row],[risk_score]]&gt;=5,"High",IF(Machine_Downtime[[#This Row],[risk_score]]&gt;=3,"Medium","Low"))</f>
        <v>Medium</v>
      </c>
    </row>
    <row r="2360" spans="1:22" x14ac:dyDescent="0.3">
      <c r="A2360" t="s">
        <v>488</v>
      </c>
      <c r="B2360" t="s">
        <v>28</v>
      </c>
      <c r="C2360" t="s">
        <v>29</v>
      </c>
      <c r="D2360" s="3">
        <v>111.10518089999999</v>
      </c>
      <c r="E2360" s="3">
        <v>5.4591651360000002</v>
      </c>
      <c r="F2360" s="3">
        <v>6.3498863610000003</v>
      </c>
      <c r="G2360" s="3">
        <v>24.5</v>
      </c>
      <c r="H2360" s="3">
        <v>50.7</v>
      </c>
      <c r="I2360" s="3">
        <v>34.799999999999997</v>
      </c>
      <c r="J2360" s="3">
        <v>1.2849999999999999</v>
      </c>
      <c r="K2360" s="3">
        <v>26.709</v>
      </c>
      <c r="L2360" s="3">
        <v>19197</v>
      </c>
      <c r="M2360" s="3" t="s">
        <v>124</v>
      </c>
      <c r="N2360" s="3">
        <v>21.842064329999999</v>
      </c>
      <c r="O2360" s="3">
        <v>3.01</v>
      </c>
      <c r="P2360" t="s">
        <v>37</v>
      </c>
      <c r="Q2360" s="3">
        <f t="shared" si="72"/>
        <v>0</v>
      </c>
      <c r="R2360" s="3">
        <f t="shared" si="73"/>
        <v>2</v>
      </c>
      <c r="S2360" s="3">
        <f>IF(Machine_Downtime[[#This Row],[Coolant_Temperature]]&gt;18,2,0)</f>
        <v>2</v>
      </c>
      <c r="T2360" s="3">
        <f>IF(Machine_Downtime[[#This Row],[Torque]]&gt;24,2,0)</f>
        <v>0</v>
      </c>
      <c r="U2360" s="3">
        <f>Machine_Downtime[[#This Row],[torque_risk]]+Machine_Downtime[[#This Row],[temperature_risk]]+Machine_Downtime[[#This Row],[splindle_speed_risk]]+Machine_Downtime[[#This Row],[pressure_risk]]</f>
        <v>4</v>
      </c>
      <c r="V2360" s="3" t="str">
        <f>IF(Machine_Downtime[[#This Row],[risk_score]]&gt;=5,"High",IF(Machine_Downtime[[#This Row],[risk_score]]&gt;=3,"Medium","Low"))</f>
        <v>Medium</v>
      </c>
    </row>
    <row r="2361" spans="1:22" x14ac:dyDescent="0.3">
      <c r="A2361" t="s">
        <v>488</v>
      </c>
      <c r="B2361" t="s">
        <v>17</v>
      </c>
      <c r="C2361" t="s">
        <v>18</v>
      </c>
      <c r="D2361" s="3">
        <v>152.87090710000001</v>
      </c>
      <c r="E2361" s="3">
        <v>5.462662001</v>
      </c>
      <c r="F2361" s="3">
        <v>6.1163886620000003</v>
      </c>
      <c r="G2361" s="3">
        <v>24.6</v>
      </c>
      <c r="H2361" s="3">
        <v>46.2</v>
      </c>
      <c r="I2361" s="3">
        <v>43.7</v>
      </c>
      <c r="J2361" s="3">
        <v>0.71099999999999997</v>
      </c>
      <c r="K2361" s="3">
        <v>13.303000000000001</v>
      </c>
      <c r="L2361" s="3">
        <v>13272</v>
      </c>
      <c r="M2361" s="3" t="s">
        <v>245</v>
      </c>
      <c r="N2361" s="3">
        <v>32.519298550000002</v>
      </c>
      <c r="O2361" s="3">
        <v>2.0099999999999998</v>
      </c>
      <c r="P2361" t="s">
        <v>37</v>
      </c>
      <c r="Q2361" s="3">
        <f t="shared" si="72"/>
        <v>0</v>
      </c>
      <c r="R2361" s="3">
        <f t="shared" si="73"/>
        <v>0</v>
      </c>
      <c r="S2361" s="3">
        <f>IF(Machine_Downtime[[#This Row],[Coolant_Temperature]]&gt;18,2,0)</f>
        <v>2</v>
      </c>
      <c r="T2361" s="3">
        <f>IF(Machine_Downtime[[#This Row],[Torque]]&gt;24,2,0)</f>
        <v>2</v>
      </c>
      <c r="U2361" s="3">
        <f>Machine_Downtime[[#This Row],[torque_risk]]+Machine_Downtime[[#This Row],[temperature_risk]]+Machine_Downtime[[#This Row],[splindle_speed_risk]]+Machine_Downtime[[#This Row],[pressure_risk]]</f>
        <v>4</v>
      </c>
      <c r="V2361" s="3" t="str">
        <f>IF(Machine_Downtime[[#This Row],[risk_score]]&gt;=5,"High",IF(Machine_Downtime[[#This Row],[risk_score]]&gt;=3,"Medium","Low"))</f>
        <v>Medium</v>
      </c>
    </row>
    <row r="2362" spans="1:22" x14ac:dyDescent="0.3">
      <c r="A2362" t="s">
        <v>488</v>
      </c>
      <c r="B2362" t="s">
        <v>28</v>
      </c>
      <c r="C2362" t="s">
        <v>29</v>
      </c>
      <c r="D2362" s="3">
        <v>121.2938321</v>
      </c>
      <c r="E2362" s="3">
        <v>5.4967720910000004</v>
      </c>
      <c r="F2362" s="3">
        <v>6.939614046</v>
      </c>
      <c r="G2362" s="3">
        <v>24.9</v>
      </c>
      <c r="H2362" s="3">
        <v>48.9</v>
      </c>
      <c r="I2362" s="3">
        <v>35.1</v>
      </c>
      <c r="J2362" s="3">
        <v>1.2E-2</v>
      </c>
      <c r="K2362" s="3">
        <v>29.984000000000002</v>
      </c>
      <c r="L2362" s="3">
        <v>16198</v>
      </c>
      <c r="M2362" s="3" t="s">
        <v>151</v>
      </c>
      <c r="N2362" s="3">
        <v>32.370455710000002</v>
      </c>
      <c r="O2362" s="3">
        <v>2.11</v>
      </c>
      <c r="P2362" t="s">
        <v>37</v>
      </c>
      <c r="Q2362" s="3">
        <f t="shared" si="72"/>
        <v>0</v>
      </c>
      <c r="R2362" s="3">
        <f t="shared" si="73"/>
        <v>0</v>
      </c>
      <c r="S2362" s="3">
        <f>IF(Machine_Downtime[[#This Row],[Coolant_Temperature]]&gt;18,2,0)</f>
        <v>2</v>
      </c>
      <c r="T2362" s="3">
        <f>IF(Machine_Downtime[[#This Row],[Torque]]&gt;24,2,0)</f>
        <v>2</v>
      </c>
      <c r="U2362" s="3">
        <f>Machine_Downtime[[#This Row],[torque_risk]]+Machine_Downtime[[#This Row],[temperature_risk]]+Machine_Downtime[[#This Row],[splindle_speed_risk]]+Machine_Downtime[[#This Row],[pressure_risk]]</f>
        <v>4</v>
      </c>
      <c r="V2362" s="3" t="str">
        <f>IF(Machine_Downtime[[#This Row],[risk_score]]&gt;=5,"High",IF(Machine_Downtime[[#This Row],[risk_score]]&gt;=3,"Medium","Low"))</f>
        <v>Medium</v>
      </c>
    </row>
    <row r="2363" spans="1:22" x14ac:dyDescent="0.3">
      <c r="A2363" t="s">
        <v>488</v>
      </c>
      <c r="B2363" t="s">
        <v>17</v>
      </c>
      <c r="C2363" t="s">
        <v>18</v>
      </c>
      <c r="D2363" s="3">
        <v>91.32</v>
      </c>
      <c r="E2363" s="3">
        <v>6.893181921</v>
      </c>
      <c r="F2363" s="3">
        <v>6.97779186</v>
      </c>
      <c r="G2363" s="3" t="s">
        <v>50</v>
      </c>
      <c r="H2363" s="3">
        <v>45.4</v>
      </c>
      <c r="I2363" s="3">
        <v>35.5</v>
      </c>
      <c r="J2363" s="3">
        <v>0.97799999999999998</v>
      </c>
      <c r="K2363" s="3">
        <v>17.135999999999999</v>
      </c>
      <c r="L2363" s="3">
        <v>23576</v>
      </c>
      <c r="M2363" s="3" t="s">
        <v>151</v>
      </c>
      <c r="N2363" s="3">
        <v>24.07473525</v>
      </c>
      <c r="O2363" s="3">
        <v>3.69</v>
      </c>
      <c r="P2363" t="s">
        <v>21</v>
      </c>
      <c r="Q2363" s="3">
        <f t="shared" si="72"/>
        <v>0</v>
      </c>
      <c r="R2363" s="3">
        <f t="shared" si="73"/>
        <v>0</v>
      </c>
      <c r="S2363" s="3">
        <f>IF(Machine_Downtime[[#This Row],[Coolant_Temperature]]&gt;18,2,0)</f>
        <v>2</v>
      </c>
      <c r="T2363" s="3">
        <f>IF(Machine_Downtime[[#This Row],[Torque]]&gt;24,2,0)</f>
        <v>2</v>
      </c>
      <c r="U2363" s="3">
        <f>Machine_Downtime[[#This Row],[torque_risk]]+Machine_Downtime[[#This Row],[temperature_risk]]+Machine_Downtime[[#This Row],[splindle_speed_risk]]+Machine_Downtime[[#This Row],[pressure_risk]]</f>
        <v>4</v>
      </c>
      <c r="V2363" s="3" t="str">
        <f>IF(Machine_Downtime[[#This Row],[risk_score]]&gt;=5,"High",IF(Machine_Downtime[[#This Row],[risk_score]]&gt;=3,"Medium","Low"))</f>
        <v>Medium</v>
      </c>
    </row>
    <row r="2364" spans="1:22" x14ac:dyDescent="0.3">
      <c r="A2364" t="s">
        <v>488</v>
      </c>
      <c r="B2364" t="s">
        <v>17</v>
      </c>
      <c r="C2364" t="s">
        <v>18</v>
      </c>
      <c r="D2364" s="3">
        <v>53.25</v>
      </c>
      <c r="E2364" s="3">
        <v>4.9066116879999999</v>
      </c>
      <c r="F2364" s="3">
        <v>7.0948016630000001</v>
      </c>
      <c r="G2364" s="3">
        <v>25.6</v>
      </c>
      <c r="H2364" s="3">
        <v>50.9</v>
      </c>
      <c r="I2364" s="3">
        <v>34.1</v>
      </c>
      <c r="J2364" s="3">
        <v>1.2090000000000001</v>
      </c>
      <c r="K2364" s="3">
        <v>26.738</v>
      </c>
      <c r="L2364" s="3">
        <v>19767</v>
      </c>
      <c r="M2364" s="3" t="s">
        <v>198</v>
      </c>
      <c r="N2364" s="3">
        <v>24.151464560000001</v>
      </c>
      <c r="O2364" s="3">
        <v>3.61</v>
      </c>
      <c r="P2364" t="s">
        <v>21</v>
      </c>
      <c r="Q2364" s="3">
        <f t="shared" si="72"/>
        <v>2</v>
      </c>
      <c r="R2364" s="3">
        <f t="shared" si="73"/>
        <v>2</v>
      </c>
      <c r="S2364" s="3">
        <f>IF(Machine_Downtime[[#This Row],[Coolant_Temperature]]&gt;18,2,0)</f>
        <v>2</v>
      </c>
      <c r="T2364" s="3">
        <f>IF(Machine_Downtime[[#This Row],[Torque]]&gt;24,2,0)</f>
        <v>2</v>
      </c>
      <c r="U2364" s="3">
        <f>Machine_Downtime[[#This Row],[torque_risk]]+Machine_Downtime[[#This Row],[temperature_risk]]+Machine_Downtime[[#This Row],[splindle_speed_risk]]+Machine_Downtime[[#This Row],[pressure_risk]]</f>
        <v>8</v>
      </c>
      <c r="V2364" s="3" t="str">
        <f>IF(Machine_Downtime[[#This Row],[risk_score]]&gt;=5,"High",IF(Machine_Downtime[[#This Row],[risk_score]]&gt;=3,"Medium","Low"))</f>
        <v>High</v>
      </c>
    </row>
    <row r="2365" spans="1:22" x14ac:dyDescent="0.3">
      <c r="A2365" t="s">
        <v>488</v>
      </c>
      <c r="B2365" t="s">
        <v>17</v>
      </c>
      <c r="C2365" t="s">
        <v>18</v>
      </c>
      <c r="D2365" s="3">
        <v>96.109219339999996</v>
      </c>
      <c r="E2365" s="3">
        <v>5.4333363439999998</v>
      </c>
      <c r="F2365" s="3">
        <v>6.4267125460000001</v>
      </c>
      <c r="G2365" s="3">
        <v>11.9</v>
      </c>
      <c r="H2365" s="3">
        <v>47.3</v>
      </c>
      <c r="I2365" s="3" t="s">
        <v>299</v>
      </c>
      <c r="J2365" s="3">
        <v>1.3089999999999999</v>
      </c>
      <c r="K2365" s="3">
        <v>23.073</v>
      </c>
      <c r="L2365" s="3">
        <v>15217</v>
      </c>
      <c r="M2365" s="3" t="s">
        <v>117</v>
      </c>
      <c r="N2365" s="3">
        <v>21.904198210000001</v>
      </c>
      <c r="O2365" s="3">
        <v>1.86</v>
      </c>
      <c r="P2365" t="s">
        <v>37</v>
      </c>
      <c r="Q2365" s="3">
        <f t="shared" si="72"/>
        <v>0</v>
      </c>
      <c r="R2365" s="3">
        <f t="shared" si="73"/>
        <v>0</v>
      </c>
      <c r="S2365" s="3">
        <f>IF(Machine_Downtime[[#This Row],[Coolant_Temperature]]&gt;18,2,0)</f>
        <v>0</v>
      </c>
      <c r="T2365" s="3">
        <f>IF(Machine_Downtime[[#This Row],[Torque]]&gt;24,2,0)</f>
        <v>0</v>
      </c>
      <c r="U2365" s="3">
        <f>Machine_Downtime[[#This Row],[torque_risk]]+Machine_Downtime[[#This Row],[temperature_risk]]+Machine_Downtime[[#This Row],[splindle_speed_risk]]+Machine_Downtime[[#This Row],[pressure_risk]]</f>
        <v>0</v>
      </c>
      <c r="V2365" s="3" t="str">
        <f>IF(Machine_Downtime[[#This Row],[risk_score]]&gt;=5,"High",IF(Machine_Downtime[[#This Row],[risk_score]]&gt;=3,"Medium","Low"))</f>
        <v>Low</v>
      </c>
    </row>
    <row r="2366" spans="1:22" x14ac:dyDescent="0.3">
      <c r="A2366" t="s">
        <v>488</v>
      </c>
      <c r="B2366" t="s">
        <v>17</v>
      </c>
      <c r="C2366" t="s">
        <v>18</v>
      </c>
      <c r="D2366" s="3">
        <v>67.56</v>
      </c>
      <c r="E2366" s="3">
        <v>4.9068101049999999</v>
      </c>
      <c r="F2366" s="3">
        <v>6.7746477289999998</v>
      </c>
      <c r="G2366" s="3">
        <v>30.3</v>
      </c>
      <c r="H2366" s="3">
        <v>47.9</v>
      </c>
      <c r="I2366" s="3" t="s">
        <v>212</v>
      </c>
      <c r="J2366" s="3">
        <v>0.83</v>
      </c>
      <c r="K2366" s="3">
        <v>32.600999999999999</v>
      </c>
      <c r="L2366" s="3">
        <v>20504</v>
      </c>
      <c r="M2366" s="3" t="s">
        <v>490</v>
      </c>
      <c r="N2366" s="3">
        <v>24.149021189999999</v>
      </c>
      <c r="O2366" s="3">
        <v>2.89</v>
      </c>
      <c r="P2366" t="s">
        <v>21</v>
      </c>
      <c r="Q2366" s="3">
        <f t="shared" si="72"/>
        <v>2</v>
      </c>
      <c r="R2366" s="3">
        <f t="shared" si="73"/>
        <v>0</v>
      </c>
      <c r="S2366" s="3">
        <f>IF(Machine_Downtime[[#This Row],[Coolant_Temperature]]&gt;18,2,0)</f>
        <v>2</v>
      </c>
      <c r="T2366" s="3">
        <f>IF(Machine_Downtime[[#This Row],[Torque]]&gt;24,2,0)</f>
        <v>2</v>
      </c>
      <c r="U2366" s="3">
        <f>Machine_Downtime[[#This Row],[torque_risk]]+Machine_Downtime[[#This Row],[temperature_risk]]+Machine_Downtime[[#This Row],[splindle_speed_risk]]+Machine_Downtime[[#This Row],[pressure_risk]]</f>
        <v>6</v>
      </c>
      <c r="V2366" s="3" t="str">
        <f>IF(Machine_Downtime[[#This Row],[risk_score]]&gt;=5,"High",IF(Machine_Downtime[[#This Row],[risk_score]]&gt;=3,"Medium","Low"))</f>
        <v>High</v>
      </c>
    </row>
    <row r="2367" spans="1:22" x14ac:dyDescent="0.3">
      <c r="A2367" t="s">
        <v>488</v>
      </c>
      <c r="B2367" t="s">
        <v>28</v>
      </c>
      <c r="C2367" t="s">
        <v>29</v>
      </c>
      <c r="D2367" s="3">
        <v>66.3</v>
      </c>
      <c r="E2367" s="3">
        <v>4.8870822059999997</v>
      </c>
      <c r="F2367" s="3">
        <v>6.5254710769999997</v>
      </c>
      <c r="G2367" s="3" t="s">
        <v>50</v>
      </c>
      <c r="H2367" s="3">
        <v>47.2</v>
      </c>
      <c r="I2367" s="3">
        <v>33.799999999999997</v>
      </c>
      <c r="J2367" s="3">
        <v>0.85399999999999998</v>
      </c>
      <c r="K2367" s="3">
        <v>30.445</v>
      </c>
      <c r="L2367" s="3">
        <v>26605</v>
      </c>
      <c r="M2367" s="3" t="s">
        <v>295</v>
      </c>
      <c r="N2367" s="3">
        <v>24.222537930000001</v>
      </c>
      <c r="O2367" s="3">
        <v>2.59</v>
      </c>
      <c r="P2367" t="s">
        <v>21</v>
      </c>
      <c r="Q2367" s="3">
        <f t="shared" si="72"/>
        <v>2</v>
      </c>
      <c r="R2367" s="3">
        <f t="shared" si="73"/>
        <v>2</v>
      </c>
      <c r="S2367" s="3">
        <f>IF(Machine_Downtime[[#This Row],[Coolant_Temperature]]&gt;18,2,0)</f>
        <v>2</v>
      </c>
      <c r="T2367" s="3">
        <f>IF(Machine_Downtime[[#This Row],[Torque]]&gt;24,2,0)</f>
        <v>2</v>
      </c>
      <c r="U2367" s="3">
        <f>Machine_Downtime[[#This Row],[torque_risk]]+Machine_Downtime[[#This Row],[temperature_risk]]+Machine_Downtime[[#This Row],[splindle_speed_risk]]+Machine_Downtime[[#This Row],[pressure_risk]]</f>
        <v>8</v>
      </c>
      <c r="V2367" s="3" t="str">
        <f>IF(Machine_Downtime[[#This Row],[risk_score]]&gt;=5,"High",IF(Machine_Downtime[[#This Row],[risk_score]]&gt;=3,"Medium","Low"))</f>
        <v>High</v>
      </c>
    </row>
    <row r="2368" spans="1:22" x14ac:dyDescent="0.3">
      <c r="A2368" t="s">
        <v>488</v>
      </c>
      <c r="B2368" t="s">
        <v>17</v>
      </c>
      <c r="C2368" t="s">
        <v>18</v>
      </c>
      <c r="D2368" s="3">
        <v>98.11</v>
      </c>
      <c r="E2368" s="3">
        <v>4.8941565660000004</v>
      </c>
      <c r="F2368" s="3">
        <v>6.515965016</v>
      </c>
      <c r="G2368" s="3" t="s">
        <v>50</v>
      </c>
      <c r="H2368" s="3">
        <v>43.7</v>
      </c>
      <c r="I2368" s="3">
        <v>31.7</v>
      </c>
      <c r="J2368" s="3">
        <v>1.6819999999999999</v>
      </c>
      <c r="K2368" s="3">
        <v>24.744</v>
      </c>
      <c r="L2368" s="3">
        <v>21951</v>
      </c>
      <c r="M2368" s="3" t="s">
        <v>225</v>
      </c>
      <c r="N2368" s="3">
        <v>16.964105069999999</v>
      </c>
      <c r="O2368" s="3">
        <v>2.74</v>
      </c>
      <c r="P2368" t="s">
        <v>21</v>
      </c>
      <c r="Q2368" s="3">
        <f t="shared" si="72"/>
        <v>0</v>
      </c>
      <c r="R2368" s="3">
        <f t="shared" si="73"/>
        <v>2</v>
      </c>
      <c r="S2368" s="3">
        <f>IF(Machine_Downtime[[#This Row],[Coolant_Temperature]]&gt;18,2,0)</f>
        <v>2</v>
      </c>
      <c r="T2368" s="3">
        <f>IF(Machine_Downtime[[#This Row],[Torque]]&gt;24,2,0)</f>
        <v>0</v>
      </c>
      <c r="U2368" s="3">
        <f>Machine_Downtime[[#This Row],[torque_risk]]+Machine_Downtime[[#This Row],[temperature_risk]]+Machine_Downtime[[#This Row],[splindle_speed_risk]]+Machine_Downtime[[#This Row],[pressure_risk]]</f>
        <v>4</v>
      </c>
      <c r="V2368" s="3" t="str">
        <f>IF(Machine_Downtime[[#This Row],[risk_score]]&gt;=5,"High",IF(Machine_Downtime[[#This Row],[risk_score]]&gt;=3,"Medium","Low"))</f>
        <v>Medium</v>
      </c>
    </row>
    <row r="2369" spans="1:22" x14ac:dyDescent="0.3">
      <c r="A2369" t="s">
        <v>491</v>
      </c>
      <c r="B2369" t="s">
        <v>23</v>
      </c>
      <c r="C2369" t="s">
        <v>24</v>
      </c>
      <c r="D2369" s="3">
        <v>86.7</v>
      </c>
      <c r="E2369" s="3">
        <v>5.5678565730000003</v>
      </c>
      <c r="F2369" s="3">
        <v>6.4017233060000001</v>
      </c>
      <c r="G2369" s="3">
        <v>19.7</v>
      </c>
      <c r="H2369" s="3">
        <v>46.6</v>
      </c>
      <c r="I2369" s="3">
        <v>38.6</v>
      </c>
      <c r="J2369" s="3">
        <v>1.3109999999999999</v>
      </c>
      <c r="K2369" s="3">
        <v>22.196999999999999</v>
      </c>
      <c r="L2369" s="3">
        <v>23432</v>
      </c>
      <c r="M2369" s="3" t="s">
        <v>129</v>
      </c>
      <c r="N2369" s="3">
        <v>14.202889730000001</v>
      </c>
      <c r="O2369" s="3">
        <v>3.67</v>
      </c>
      <c r="P2369" t="s">
        <v>21</v>
      </c>
      <c r="Q2369" s="3">
        <f t="shared" si="72"/>
        <v>2</v>
      </c>
      <c r="R2369" s="3">
        <f t="shared" si="73"/>
        <v>2</v>
      </c>
      <c r="S2369" s="3">
        <f>IF(Machine_Downtime[[#This Row],[Coolant_Temperature]]&gt;18,2,0)</f>
        <v>2</v>
      </c>
      <c r="T2369" s="3">
        <f>IF(Machine_Downtime[[#This Row],[Torque]]&gt;24,2,0)</f>
        <v>0</v>
      </c>
      <c r="U2369" s="3">
        <f>Machine_Downtime[[#This Row],[torque_risk]]+Machine_Downtime[[#This Row],[temperature_risk]]+Machine_Downtime[[#This Row],[splindle_speed_risk]]+Machine_Downtime[[#This Row],[pressure_risk]]</f>
        <v>6</v>
      </c>
      <c r="V2369" s="3" t="str">
        <f>IF(Machine_Downtime[[#This Row],[risk_score]]&gt;=5,"High",IF(Machine_Downtime[[#This Row],[risk_score]]&gt;=3,"Medium","Low"))</f>
        <v>High</v>
      </c>
    </row>
    <row r="2370" spans="1:22" x14ac:dyDescent="0.3">
      <c r="A2370" t="s">
        <v>491</v>
      </c>
      <c r="B2370" t="s">
        <v>17</v>
      </c>
      <c r="C2370" t="s">
        <v>18</v>
      </c>
      <c r="D2370" s="3">
        <v>134.54</v>
      </c>
      <c r="E2370" s="3">
        <v>6.8394131590000002</v>
      </c>
      <c r="F2370" s="3">
        <v>6.5966390559999999</v>
      </c>
      <c r="G2370" s="3">
        <v>9.9</v>
      </c>
      <c r="H2370" s="3">
        <v>45.8</v>
      </c>
      <c r="I2370" s="3">
        <v>37.9</v>
      </c>
      <c r="J2370" s="3">
        <v>1.2130000000000001</v>
      </c>
      <c r="K2370" s="3">
        <v>16.61</v>
      </c>
      <c r="L2370" s="3">
        <v>19538</v>
      </c>
      <c r="M2370" s="3" t="s">
        <v>90</v>
      </c>
      <c r="N2370" s="3">
        <v>15.900716149999999</v>
      </c>
      <c r="O2370" s="3">
        <v>3.55</v>
      </c>
      <c r="P2370" t="s">
        <v>21</v>
      </c>
      <c r="Q2370" s="3">
        <f t="shared" ref="Q2370:Q2382" si="74">IF(D2370&lt;90,2,0)</f>
        <v>0</v>
      </c>
      <c r="R2370" s="3">
        <f t="shared" ref="R2370:R2382" si="75">IF(L2369&gt;20000,2,0)</f>
        <v>2</v>
      </c>
      <c r="S2370" s="3">
        <f>IF(Machine_Downtime[[#This Row],[Coolant_Temperature]]&gt;18,2,0)</f>
        <v>0</v>
      </c>
      <c r="T2370" s="3">
        <f>IF(Machine_Downtime[[#This Row],[Torque]]&gt;24,2,0)</f>
        <v>0</v>
      </c>
      <c r="U2370" s="3">
        <f>Machine_Downtime[[#This Row],[torque_risk]]+Machine_Downtime[[#This Row],[temperature_risk]]+Machine_Downtime[[#This Row],[splindle_speed_risk]]+Machine_Downtime[[#This Row],[pressure_risk]]</f>
        <v>2</v>
      </c>
      <c r="V2370" s="3" t="str">
        <f>IF(Machine_Downtime[[#This Row],[risk_score]]&gt;=5,"High",IF(Machine_Downtime[[#This Row],[risk_score]]&gt;=3,"Medium","Low"))</f>
        <v>Low</v>
      </c>
    </row>
    <row r="2371" spans="1:22" x14ac:dyDescent="0.3">
      <c r="A2371" t="s">
        <v>491</v>
      </c>
      <c r="B2371" t="s">
        <v>23</v>
      </c>
      <c r="C2371" t="s">
        <v>24</v>
      </c>
      <c r="D2371" s="3">
        <v>63.76</v>
      </c>
      <c r="E2371" s="3">
        <v>4.8435077809999996</v>
      </c>
      <c r="F2371" s="3">
        <v>6.8662303160000002</v>
      </c>
      <c r="G2371" s="3">
        <v>28.7</v>
      </c>
      <c r="H2371" s="3">
        <v>49.6</v>
      </c>
      <c r="I2371" s="3">
        <v>32.700000000000003</v>
      </c>
      <c r="J2371" s="3">
        <v>1.28</v>
      </c>
      <c r="K2371" s="3">
        <v>25.885999999999999</v>
      </c>
      <c r="L2371" s="3">
        <v>20504</v>
      </c>
      <c r="M2371" s="3" t="s">
        <v>152</v>
      </c>
      <c r="N2371" s="3">
        <v>17.899311019999999</v>
      </c>
      <c r="O2371" s="3">
        <v>3.55</v>
      </c>
      <c r="P2371" t="s">
        <v>21</v>
      </c>
      <c r="Q2371" s="3">
        <f t="shared" si="74"/>
        <v>2</v>
      </c>
      <c r="R2371" s="3">
        <f t="shared" si="75"/>
        <v>0</v>
      </c>
      <c r="S2371" s="3">
        <f>IF(Machine_Downtime[[#This Row],[Coolant_Temperature]]&gt;18,2,0)</f>
        <v>2</v>
      </c>
      <c r="T2371" s="3">
        <f>IF(Machine_Downtime[[#This Row],[Torque]]&gt;24,2,0)</f>
        <v>0</v>
      </c>
      <c r="U2371" s="3">
        <f>Machine_Downtime[[#This Row],[torque_risk]]+Machine_Downtime[[#This Row],[temperature_risk]]+Machine_Downtime[[#This Row],[splindle_speed_risk]]+Machine_Downtime[[#This Row],[pressure_risk]]</f>
        <v>4</v>
      </c>
      <c r="V2371" s="3" t="str">
        <f>IF(Machine_Downtime[[#This Row],[risk_score]]&gt;=5,"High",IF(Machine_Downtime[[#This Row],[risk_score]]&gt;=3,"Medium","Low"))</f>
        <v>Medium</v>
      </c>
    </row>
    <row r="2372" spans="1:22" x14ac:dyDescent="0.3">
      <c r="A2372" t="s">
        <v>491</v>
      </c>
      <c r="B2372" t="s">
        <v>28</v>
      </c>
      <c r="C2372" t="s">
        <v>29</v>
      </c>
      <c r="D2372" s="3">
        <v>141.13999999999999</v>
      </c>
      <c r="E2372" s="3">
        <v>4.8434068540000004</v>
      </c>
      <c r="F2372" s="3">
        <v>7.5297276540000002</v>
      </c>
      <c r="G2372" s="3" t="s">
        <v>50</v>
      </c>
      <c r="H2372" s="3">
        <v>46.9</v>
      </c>
      <c r="I2372" s="3">
        <v>32.6</v>
      </c>
      <c r="J2372" s="3">
        <v>1.0840000000000001</v>
      </c>
      <c r="K2372" s="3">
        <v>12.382999999999999</v>
      </c>
      <c r="L2372" s="3">
        <v>26605</v>
      </c>
      <c r="M2372" s="3" t="s">
        <v>225</v>
      </c>
      <c r="N2372" s="3">
        <v>16.964105069999999</v>
      </c>
      <c r="O2372" s="3">
        <v>3.55</v>
      </c>
      <c r="P2372" t="s">
        <v>21</v>
      </c>
      <c r="Q2372" s="3">
        <f t="shared" si="74"/>
        <v>0</v>
      </c>
      <c r="R2372" s="3">
        <f t="shared" si="75"/>
        <v>2</v>
      </c>
      <c r="S2372" s="3">
        <f>IF(Machine_Downtime[[#This Row],[Coolant_Temperature]]&gt;18,2,0)</f>
        <v>2</v>
      </c>
      <c r="T2372" s="3">
        <f>IF(Machine_Downtime[[#This Row],[Torque]]&gt;24,2,0)</f>
        <v>0</v>
      </c>
      <c r="U2372" s="3">
        <f>Machine_Downtime[[#This Row],[torque_risk]]+Machine_Downtime[[#This Row],[temperature_risk]]+Machine_Downtime[[#This Row],[splindle_speed_risk]]+Machine_Downtime[[#This Row],[pressure_risk]]</f>
        <v>4</v>
      </c>
      <c r="V2372" s="3" t="str">
        <f>IF(Machine_Downtime[[#This Row],[risk_score]]&gt;=5,"High",IF(Machine_Downtime[[#This Row],[risk_score]]&gt;=3,"Medium","Low"))</f>
        <v>Medium</v>
      </c>
    </row>
    <row r="2373" spans="1:22" x14ac:dyDescent="0.3">
      <c r="A2373" t="s">
        <v>491</v>
      </c>
      <c r="B2373" t="s">
        <v>17</v>
      </c>
      <c r="C2373" t="s">
        <v>18</v>
      </c>
      <c r="D2373" s="3">
        <v>137.37</v>
      </c>
      <c r="E2373" s="3">
        <v>4.8513324620000002</v>
      </c>
      <c r="F2373" s="3">
        <v>6.3361464720000003</v>
      </c>
      <c r="G2373" s="3">
        <v>28.7</v>
      </c>
      <c r="H2373" s="3" t="s">
        <v>177</v>
      </c>
      <c r="I2373" s="3">
        <v>35.9</v>
      </c>
      <c r="J2373" s="3">
        <v>0.23100000000000001</v>
      </c>
      <c r="K2373" s="3">
        <v>23.023</v>
      </c>
      <c r="L2373" s="3">
        <v>19573</v>
      </c>
      <c r="M2373" s="3" t="s">
        <v>285</v>
      </c>
      <c r="N2373" s="3">
        <v>15.900716149999999</v>
      </c>
      <c r="O2373" s="3">
        <v>2.63</v>
      </c>
      <c r="P2373" t="s">
        <v>21</v>
      </c>
      <c r="Q2373" s="3">
        <f t="shared" si="74"/>
        <v>0</v>
      </c>
      <c r="R2373" s="3">
        <f t="shared" si="75"/>
        <v>2</v>
      </c>
      <c r="S2373" s="3">
        <f>IF(Machine_Downtime[[#This Row],[Coolant_Temperature]]&gt;18,2,0)</f>
        <v>2</v>
      </c>
      <c r="T2373" s="3">
        <f>IF(Machine_Downtime[[#This Row],[Torque]]&gt;24,2,0)</f>
        <v>0</v>
      </c>
      <c r="U2373" s="3">
        <f>Machine_Downtime[[#This Row],[torque_risk]]+Machine_Downtime[[#This Row],[temperature_risk]]+Machine_Downtime[[#This Row],[splindle_speed_risk]]+Machine_Downtime[[#This Row],[pressure_risk]]</f>
        <v>4</v>
      </c>
      <c r="V2373" s="3" t="str">
        <f>IF(Machine_Downtime[[#This Row],[risk_score]]&gt;=5,"High",IF(Machine_Downtime[[#This Row],[risk_score]]&gt;=3,"Medium","Low"))</f>
        <v>Medium</v>
      </c>
    </row>
    <row r="2374" spans="1:22" x14ac:dyDescent="0.3">
      <c r="A2374" t="s">
        <v>491</v>
      </c>
      <c r="B2374" t="s">
        <v>17</v>
      </c>
      <c r="C2374" t="s">
        <v>18</v>
      </c>
      <c r="D2374" s="3">
        <v>55.54</v>
      </c>
      <c r="E2374" s="3">
        <v>4.8416046570000004</v>
      </c>
      <c r="F2374" s="3">
        <v>6.8522825709999999</v>
      </c>
      <c r="G2374" s="3">
        <v>26.4</v>
      </c>
      <c r="H2374" s="3">
        <v>42.9</v>
      </c>
      <c r="I2374" s="3">
        <v>36.200000000000003</v>
      </c>
      <c r="J2374" s="3">
        <v>1.4359999999999999</v>
      </c>
      <c r="K2374" s="3">
        <v>24.818999999999999</v>
      </c>
      <c r="L2374" s="3">
        <v>26526</v>
      </c>
      <c r="M2374" s="3" t="s">
        <v>168</v>
      </c>
      <c r="N2374" s="3">
        <v>15.119739300000001</v>
      </c>
      <c r="O2374" s="3">
        <v>2.5299999999999998</v>
      </c>
      <c r="P2374" t="s">
        <v>21</v>
      </c>
      <c r="Q2374" s="3">
        <f t="shared" si="74"/>
        <v>2</v>
      </c>
      <c r="R2374" s="3">
        <f t="shared" si="75"/>
        <v>0</v>
      </c>
      <c r="S2374" s="3">
        <f>IF(Machine_Downtime[[#This Row],[Coolant_Temperature]]&gt;18,2,0)</f>
        <v>2</v>
      </c>
      <c r="T2374" s="3">
        <f>IF(Machine_Downtime[[#This Row],[Torque]]&gt;24,2,0)</f>
        <v>0</v>
      </c>
      <c r="U2374" s="3">
        <f>Machine_Downtime[[#This Row],[torque_risk]]+Machine_Downtime[[#This Row],[temperature_risk]]+Machine_Downtime[[#This Row],[splindle_speed_risk]]+Machine_Downtime[[#This Row],[pressure_risk]]</f>
        <v>4</v>
      </c>
      <c r="V2374" s="3" t="str">
        <f>IF(Machine_Downtime[[#This Row],[risk_score]]&gt;=5,"High",IF(Machine_Downtime[[#This Row],[risk_score]]&gt;=3,"Medium","Low"))</f>
        <v>Medium</v>
      </c>
    </row>
    <row r="2375" spans="1:22" x14ac:dyDescent="0.3">
      <c r="A2375" t="s">
        <v>491</v>
      </c>
      <c r="B2375" t="s">
        <v>28</v>
      </c>
      <c r="C2375" t="s">
        <v>29</v>
      </c>
      <c r="D2375" s="3">
        <v>90.53</v>
      </c>
      <c r="E2375" s="3">
        <v>6.8394131590000002</v>
      </c>
      <c r="F2375" s="3">
        <v>5.6987647749999999</v>
      </c>
      <c r="G2375" s="3">
        <v>9.4</v>
      </c>
      <c r="H2375" s="3">
        <v>52.5</v>
      </c>
      <c r="I2375" s="3">
        <v>40.9</v>
      </c>
      <c r="J2375" s="3">
        <v>1.2709999999999999</v>
      </c>
      <c r="K2375" s="3">
        <v>31.573</v>
      </c>
      <c r="L2375" s="3">
        <v>27613</v>
      </c>
      <c r="M2375" s="3" t="s">
        <v>107</v>
      </c>
      <c r="N2375" s="3">
        <v>16.964105069999999</v>
      </c>
      <c r="O2375" s="3">
        <v>3.67</v>
      </c>
      <c r="P2375" t="s">
        <v>21</v>
      </c>
      <c r="Q2375" s="3">
        <f t="shared" si="74"/>
        <v>0</v>
      </c>
      <c r="R2375" s="3">
        <f t="shared" si="75"/>
        <v>2</v>
      </c>
      <c r="S2375" s="3">
        <f>IF(Machine_Downtime[[#This Row],[Coolant_Temperature]]&gt;18,2,0)</f>
        <v>0</v>
      </c>
      <c r="T2375" s="3">
        <f>IF(Machine_Downtime[[#This Row],[Torque]]&gt;24,2,0)</f>
        <v>0</v>
      </c>
      <c r="U2375" s="3">
        <f>Machine_Downtime[[#This Row],[torque_risk]]+Machine_Downtime[[#This Row],[temperature_risk]]+Machine_Downtime[[#This Row],[splindle_speed_risk]]+Machine_Downtime[[#This Row],[pressure_risk]]</f>
        <v>2</v>
      </c>
      <c r="V2375" s="3" t="str">
        <f>IF(Machine_Downtime[[#This Row],[risk_score]]&gt;=5,"High",IF(Machine_Downtime[[#This Row],[risk_score]]&gt;=3,"Medium","Low"))</f>
        <v>Low</v>
      </c>
    </row>
    <row r="2376" spans="1:22" x14ac:dyDescent="0.3">
      <c r="A2376" t="s">
        <v>491</v>
      </c>
      <c r="B2376" t="s">
        <v>17</v>
      </c>
      <c r="C2376" t="s">
        <v>18</v>
      </c>
      <c r="D2376" s="3">
        <v>137.37</v>
      </c>
      <c r="E2376" s="3">
        <v>4.8425205299999998</v>
      </c>
      <c r="F2376" s="3">
        <v>6.1365854100000004</v>
      </c>
      <c r="G2376" s="3">
        <v>21.5</v>
      </c>
      <c r="H2376" s="3">
        <v>49.6</v>
      </c>
      <c r="I2376" s="3">
        <v>42.3</v>
      </c>
      <c r="J2376" s="3">
        <v>0.432</v>
      </c>
      <c r="K2376" s="3">
        <v>37.423000000000002</v>
      </c>
      <c r="L2376" s="3">
        <v>19536</v>
      </c>
      <c r="M2376" s="3" t="s">
        <v>221</v>
      </c>
      <c r="N2376" s="3">
        <v>24.437039309999999</v>
      </c>
      <c r="O2376" s="3">
        <v>2.84</v>
      </c>
      <c r="P2376" t="s">
        <v>21</v>
      </c>
      <c r="Q2376" s="3">
        <f t="shared" si="74"/>
        <v>0</v>
      </c>
      <c r="R2376" s="3">
        <f t="shared" si="75"/>
        <v>2</v>
      </c>
      <c r="S2376" s="3">
        <f>IF(Machine_Downtime[[#This Row],[Coolant_Temperature]]&gt;18,2,0)</f>
        <v>2</v>
      </c>
      <c r="T2376" s="3">
        <f>IF(Machine_Downtime[[#This Row],[Torque]]&gt;24,2,0)</f>
        <v>2</v>
      </c>
      <c r="U2376" s="3">
        <f>Machine_Downtime[[#This Row],[torque_risk]]+Machine_Downtime[[#This Row],[temperature_risk]]+Machine_Downtime[[#This Row],[splindle_speed_risk]]+Machine_Downtime[[#This Row],[pressure_risk]]</f>
        <v>6</v>
      </c>
      <c r="V2376" s="3" t="str">
        <f>IF(Machine_Downtime[[#This Row],[risk_score]]&gt;=5,"High",IF(Machine_Downtime[[#This Row],[risk_score]]&gt;=3,"Medium","Low"))</f>
        <v>High</v>
      </c>
    </row>
    <row r="2377" spans="1:22" x14ac:dyDescent="0.3">
      <c r="A2377" t="s">
        <v>491</v>
      </c>
      <c r="B2377" t="s">
        <v>23</v>
      </c>
      <c r="C2377" t="s">
        <v>24</v>
      </c>
      <c r="D2377" s="3">
        <v>106.38888129999999</v>
      </c>
      <c r="E2377" s="3">
        <v>5.2117529679999999</v>
      </c>
      <c r="F2377" s="3">
        <v>6.1311349660000003</v>
      </c>
      <c r="G2377" s="3">
        <v>22.3</v>
      </c>
      <c r="H2377" s="3">
        <v>50.7</v>
      </c>
      <c r="I2377" s="3">
        <v>38.700000000000003</v>
      </c>
      <c r="J2377" s="3">
        <v>0.98899999999999999</v>
      </c>
      <c r="K2377" s="3">
        <v>36.265000000000001</v>
      </c>
      <c r="L2377" s="3">
        <v>17726</v>
      </c>
      <c r="M2377" s="3" t="s">
        <v>51</v>
      </c>
      <c r="N2377" s="3">
        <v>31.5210747</v>
      </c>
      <c r="O2377" s="3">
        <v>2.02</v>
      </c>
      <c r="P2377" t="s">
        <v>37</v>
      </c>
      <c r="Q2377" s="3">
        <f t="shared" si="74"/>
        <v>0</v>
      </c>
      <c r="R2377" s="3">
        <f t="shared" si="75"/>
        <v>0</v>
      </c>
      <c r="S2377" s="3">
        <f>IF(Machine_Downtime[[#This Row],[Coolant_Temperature]]&gt;18,2,0)</f>
        <v>2</v>
      </c>
      <c r="T2377" s="3">
        <f>IF(Machine_Downtime[[#This Row],[Torque]]&gt;24,2,0)</f>
        <v>2</v>
      </c>
      <c r="U2377" s="3">
        <f>Machine_Downtime[[#This Row],[torque_risk]]+Machine_Downtime[[#This Row],[temperature_risk]]+Machine_Downtime[[#This Row],[splindle_speed_risk]]+Machine_Downtime[[#This Row],[pressure_risk]]</f>
        <v>4</v>
      </c>
      <c r="V2377" s="3" t="str">
        <f>IF(Machine_Downtime[[#This Row],[risk_score]]&gt;=5,"High",IF(Machine_Downtime[[#This Row],[risk_score]]&gt;=3,"Medium","Low"))</f>
        <v>Medium</v>
      </c>
    </row>
    <row r="2378" spans="1:22" x14ac:dyDescent="0.3">
      <c r="A2378" t="s">
        <v>491</v>
      </c>
      <c r="B2378" t="s">
        <v>28</v>
      </c>
      <c r="C2378" t="s">
        <v>29</v>
      </c>
      <c r="D2378" s="3">
        <v>131.89430709999999</v>
      </c>
      <c r="E2378" s="3">
        <v>5.2215546980000003</v>
      </c>
      <c r="F2378" s="3">
        <v>6.5733922109999998</v>
      </c>
      <c r="G2378" s="3">
        <v>22.4</v>
      </c>
      <c r="H2378" s="3">
        <v>45.5</v>
      </c>
      <c r="I2378" s="3">
        <v>32.5</v>
      </c>
      <c r="J2378" s="3">
        <v>1.276</v>
      </c>
      <c r="K2378" s="3">
        <v>23.43</v>
      </c>
      <c r="L2378" s="3">
        <v>20978</v>
      </c>
      <c r="M2378" s="3" t="s">
        <v>84</v>
      </c>
      <c r="N2378" s="3">
        <v>22.757269520000001</v>
      </c>
      <c r="O2378" s="3">
        <v>2.94</v>
      </c>
      <c r="P2378" t="s">
        <v>37</v>
      </c>
      <c r="Q2378" s="3">
        <f t="shared" si="74"/>
        <v>0</v>
      </c>
      <c r="R2378" s="3">
        <f t="shared" si="75"/>
        <v>0</v>
      </c>
      <c r="S2378" s="3">
        <f>IF(Machine_Downtime[[#This Row],[Coolant_Temperature]]&gt;18,2,0)</f>
        <v>2</v>
      </c>
      <c r="T2378" s="3">
        <f>IF(Machine_Downtime[[#This Row],[Torque]]&gt;24,2,0)</f>
        <v>0</v>
      </c>
      <c r="U2378" s="3">
        <f>Machine_Downtime[[#This Row],[torque_risk]]+Machine_Downtime[[#This Row],[temperature_risk]]+Machine_Downtime[[#This Row],[splindle_speed_risk]]+Machine_Downtime[[#This Row],[pressure_risk]]</f>
        <v>2</v>
      </c>
      <c r="V2378" s="3" t="str">
        <f>IF(Machine_Downtime[[#This Row],[risk_score]]&gt;=5,"High",IF(Machine_Downtime[[#This Row],[risk_score]]&gt;=3,"Medium","Low"))</f>
        <v>Low</v>
      </c>
    </row>
    <row r="2379" spans="1:22" x14ac:dyDescent="0.3">
      <c r="A2379" t="s">
        <v>491</v>
      </c>
      <c r="B2379" t="s">
        <v>17</v>
      </c>
      <c r="C2379" t="s">
        <v>18</v>
      </c>
      <c r="D2379" s="3">
        <v>112.71550550000001</v>
      </c>
      <c r="E2379" s="3">
        <v>5.2208847650000001</v>
      </c>
      <c r="F2379" s="3">
        <v>6.1966097859999998</v>
      </c>
      <c r="G2379" s="3">
        <v>22.3</v>
      </c>
      <c r="H2379" s="3">
        <v>48.8</v>
      </c>
      <c r="I2379" s="3">
        <v>37.200000000000003</v>
      </c>
      <c r="J2379" s="3">
        <v>0.91</v>
      </c>
      <c r="K2379" s="3">
        <v>20.282</v>
      </c>
      <c r="L2379" s="3">
        <v>20974</v>
      </c>
      <c r="M2379" s="3" t="s">
        <v>311</v>
      </c>
      <c r="N2379" s="3">
        <v>22.761609610000001</v>
      </c>
      <c r="O2379" s="3">
        <v>2.72</v>
      </c>
      <c r="P2379" t="s">
        <v>37</v>
      </c>
      <c r="Q2379" s="3">
        <f t="shared" si="74"/>
        <v>0</v>
      </c>
      <c r="R2379" s="3">
        <f t="shared" si="75"/>
        <v>2</v>
      </c>
      <c r="S2379" s="3">
        <f>IF(Machine_Downtime[[#This Row],[Coolant_Temperature]]&gt;18,2,0)</f>
        <v>2</v>
      </c>
      <c r="T2379" s="3">
        <f>IF(Machine_Downtime[[#This Row],[Torque]]&gt;24,2,0)</f>
        <v>0</v>
      </c>
      <c r="U2379" s="3">
        <f>Machine_Downtime[[#This Row],[torque_risk]]+Machine_Downtime[[#This Row],[temperature_risk]]+Machine_Downtime[[#This Row],[splindle_speed_risk]]+Machine_Downtime[[#This Row],[pressure_risk]]</f>
        <v>4</v>
      </c>
      <c r="V2379" s="3" t="str">
        <f>IF(Machine_Downtime[[#This Row],[risk_score]]&gt;=5,"High",IF(Machine_Downtime[[#This Row],[risk_score]]&gt;=3,"Medium","Low"))</f>
        <v>Medium</v>
      </c>
    </row>
    <row r="2380" spans="1:22" x14ac:dyDescent="0.3">
      <c r="A2380" t="s">
        <v>491</v>
      </c>
      <c r="B2380" t="s">
        <v>17</v>
      </c>
      <c r="C2380" t="s">
        <v>18</v>
      </c>
      <c r="D2380" s="3">
        <v>103.0866527</v>
      </c>
      <c r="E2380" s="3">
        <v>5.2118860199999997</v>
      </c>
      <c r="F2380" s="3">
        <v>7.074653015</v>
      </c>
      <c r="G2380" s="3">
        <v>11.9</v>
      </c>
      <c r="H2380" s="3">
        <v>48.3</v>
      </c>
      <c r="I2380" s="3">
        <v>31.5</v>
      </c>
      <c r="J2380" s="3">
        <v>1.1060000000000001</v>
      </c>
      <c r="K2380" s="3">
        <v>34.707999999999998</v>
      </c>
      <c r="L2380" s="3">
        <v>20951</v>
      </c>
      <c r="M2380" s="3" t="s">
        <v>34</v>
      </c>
      <c r="N2380" s="3">
        <v>22.7865973</v>
      </c>
      <c r="O2380" s="3">
        <v>2.94</v>
      </c>
      <c r="P2380" t="s">
        <v>37</v>
      </c>
      <c r="Q2380" s="3">
        <f t="shared" si="74"/>
        <v>0</v>
      </c>
      <c r="R2380" s="3">
        <f t="shared" si="75"/>
        <v>2</v>
      </c>
      <c r="S2380" s="3">
        <f>IF(Machine_Downtime[[#This Row],[Coolant_Temperature]]&gt;18,2,0)</f>
        <v>0</v>
      </c>
      <c r="T2380" s="3">
        <f>IF(Machine_Downtime[[#This Row],[Torque]]&gt;24,2,0)</f>
        <v>0</v>
      </c>
      <c r="U2380" s="3">
        <f>Machine_Downtime[[#This Row],[torque_risk]]+Machine_Downtime[[#This Row],[temperature_risk]]+Machine_Downtime[[#This Row],[splindle_speed_risk]]+Machine_Downtime[[#This Row],[pressure_risk]]</f>
        <v>2</v>
      </c>
      <c r="V2380" s="3" t="str">
        <f>IF(Machine_Downtime[[#This Row],[risk_score]]&gt;=5,"High",IF(Machine_Downtime[[#This Row],[risk_score]]&gt;=3,"Medium","Low"))</f>
        <v>Low</v>
      </c>
    </row>
    <row r="2381" spans="1:22" x14ac:dyDescent="0.3">
      <c r="A2381" t="s">
        <v>491</v>
      </c>
      <c r="B2381" t="s">
        <v>23</v>
      </c>
      <c r="C2381" t="s">
        <v>24</v>
      </c>
      <c r="D2381" s="3">
        <v>145.85585850000001</v>
      </c>
      <c r="E2381" s="3">
        <v>5.2077766289999996</v>
      </c>
      <c r="F2381" s="3">
        <v>6.402654954</v>
      </c>
      <c r="G2381" s="3">
        <v>12.2</v>
      </c>
      <c r="H2381" s="3">
        <v>44.5</v>
      </c>
      <c r="I2381" s="3">
        <v>32.1</v>
      </c>
      <c r="J2381" s="3">
        <v>0.995</v>
      </c>
      <c r="K2381" s="3">
        <v>26.498000000000001</v>
      </c>
      <c r="L2381" s="3">
        <v>20935</v>
      </c>
      <c r="M2381" s="3" t="s">
        <v>230</v>
      </c>
      <c r="N2381" s="3">
        <v>22.804012419999999</v>
      </c>
      <c r="O2381" s="3">
        <v>2.79</v>
      </c>
      <c r="P2381" t="s">
        <v>37</v>
      </c>
      <c r="Q2381" s="3">
        <f t="shared" si="74"/>
        <v>0</v>
      </c>
      <c r="R2381" s="3">
        <f t="shared" si="75"/>
        <v>2</v>
      </c>
      <c r="S2381" s="3">
        <f>IF(Machine_Downtime[[#This Row],[Coolant_Temperature]]&gt;18,2,0)</f>
        <v>0</v>
      </c>
      <c r="T2381" s="3">
        <f>IF(Machine_Downtime[[#This Row],[Torque]]&gt;24,2,0)</f>
        <v>0</v>
      </c>
      <c r="U2381" s="3">
        <f>Machine_Downtime[[#This Row],[torque_risk]]+Machine_Downtime[[#This Row],[temperature_risk]]+Machine_Downtime[[#This Row],[splindle_speed_risk]]+Machine_Downtime[[#This Row],[pressure_risk]]</f>
        <v>2</v>
      </c>
      <c r="V2381" s="3" t="str">
        <f>IF(Machine_Downtime[[#This Row],[risk_score]]&gt;=5,"High",IF(Machine_Downtime[[#This Row],[risk_score]]&gt;=3,"Medium","Low"))</f>
        <v>Low</v>
      </c>
    </row>
    <row r="2382" spans="1:22" x14ac:dyDescent="0.3">
      <c r="A2382" t="s">
        <v>491</v>
      </c>
      <c r="B2382" t="s">
        <v>28</v>
      </c>
      <c r="C2382" t="s">
        <v>29</v>
      </c>
      <c r="D2382" s="3">
        <v>96.69</v>
      </c>
      <c r="E2382" s="3">
        <v>5.9366097599999996</v>
      </c>
      <c r="F2382" s="3">
        <v>7.1093554900000004</v>
      </c>
      <c r="G2382" s="3">
        <v>29.8</v>
      </c>
      <c r="H2382" s="3">
        <v>53.2</v>
      </c>
      <c r="I2382" s="3">
        <v>36.200000000000003</v>
      </c>
      <c r="J2382" s="3">
        <v>0.84</v>
      </c>
      <c r="K2382" s="3">
        <v>31.58</v>
      </c>
      <c r="L2382" s="3">
        <v>23576</v>
      </c>
      <c r="M2382" s="3" t="s">
        <v>146</v>
      </c>
      <c r="N2382" s="3">
        <v>24.40955108</v>
      </c>
      <c r="O2382" s="3">
        <v>3.55</v>
      </c>
      <c r="P2382" t="s">
        <v>21</v>
      </c>
      <c r="Q2382" s="3">
        <f t="shared" si="74"/>
        <v>0</v>
      </c>
      <c r="R2382" s="3">
        <f t="shared" si="75"/>
        <v>2</v>
      </c>
      <c r="S2382" s="3">
        <f>IF(Machine_Downtime[[#This Row],[Coolant_Temperature]]&gt;18,2,0)</f>
        <v>2</v>
      </c>
      <c r="T2382" s="3">
        <f>IF(Machine_Downtime[[#This Row],[Torque]]&gt;24,2,0)</f>
        <v>2</v>
      </c>
      <c r="U2382" s="3">
        <f>Machine_Downtime[[#This Row],[torque_risk]]+Machine_Downtime[[#This Row],[temperature_risk]]+Machine_Downtime[[#This Row],[splindle_speed_risk]]+Machine_Downtime[[#This Row],[pressure_risk]]</f>
        <v>6</v>
      </c>
      <c r="V2382" s="3" t="str">
        <f>IF(Machine_Downtime[[#This Row],[risk_score]]&gt;=5,"High",IF(Machine_Downtime[[#This Row],[risk_score]]&gt;=3,"Medium","Low"))</f>
        <v>High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6E0E8-51D2-454D-A112-CCE41C6CB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PT_avg_hydraulic_pressure</vt:lpstr>
      <vt:lpstr>PT_avg_vibration</vt:lpstr>
      <vt:lpstr>PT_avg_coolant</vt:lpstr>
      <vt:lpstr>PT_coolant_pressure</vt:lpstr>
      <vt:lpstr>PT_asp_torque_cutting</vt:lpstr>
      <vt:lpstr>correlation matrix</vt:lpstr>
      <vt:lpstr>risk model</vt:lpstr>
      <vt:lpstr>Machine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Peecha, M, Mr [28526279@sun.ac.za]</dc:creator>
  <cp:lastModifiedBy>Peecha, M, Mr [28526279@sun.ac.za]</cp:lastModifiedBy>
  <dcterms:created xsi:type="dcterms:W3CDTF">2026-03-15T17:17:48Z</dcterms:created>
  <dcterms:modified xsi:type="dcterms:W3CDTF">2026-03-31T07:26:26Z</dcterms:modified>
</cp:coreProperties>
</file>