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tttownsend/Desktop/"/>
    </mc:Choice>
  </mc:AlternateContent>
  <bookViews>
    <workbookView xWindow="12880" yWindow="1900" windowWidth="28800" windowHeight="17620" tabRatio="500" activeTab="3"/>
  </bookViews>
  <sheets>
    <sheet name="Centre" sheetId="2" r:id="rId1"/>
    <sheet name="Sheet3" sheetId="3" r:id="rId2"/>
    <sheet name="Firm" sheetId="4" r:id="rId3"/>
    <sheet name="CParty" sheetId="5" r:id="rId4"/>
    <sheet name="Source" sheetId="1" r:id="rId5"/>
  </sheets>
  <definedNames>
    <definedName name="_xlnm._FilterDatabase" localSheetId="4" hidden="1">Source!$A$1:$C$149</definedName>
  </definedNames>
  <calcPr calcId="150000" concurrentCalc="0"/>
  <pivotCaches>
    <pivotCache cacheId="16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7" i="1" l="1"/>
  <c r="J67" i="1"/>
  <c r="K67" i="1"/>
  <c r="G66" i="1"/>
  <c r="J66" i="1"/>
  <c r="K66" i="1"/>
  <c r="G65" i="1"/>
  <c r="J65" i="1"/>
  <c r="K65" i="1"/>
  <c r="L65" i="1"/>
  <c r="G64" i="1"/>
  <c r="J64" i="1"/>
  <c r="K64" i="1"/>
  <c r="L64" i="1"/>
  <c r="G63" i="1"/>
  <c r="J63" i="1"/>
  <c r="K63" i="1"/>
  <c r="G62" i="1"/>
  <c r="J62" i="1"/>
  <c r="K62" i="1"/>
  <c r="L62" i="1"/>
  <c r="G61" i="1"/>
  <c r="J61" i="1"/>
  <c r="K61" i="1"/>
  <c r="L61" i="1"/>
  <c r="G60" i="1"/>
  <c r="J60" i="1"/>
  <c r="K60" i="1"/>
  <c r="G59" i="1"/>
  <c r="J59" i="1"/>
  <c r="K59" i="1"/>
  <c r="G58" i="1"/>
  <c r="J58" i="1"/>
  <c r="K58" i="1"/>
  <c r="G57" i="1"/>
  <c r="J57" i="1"/>
  <c r="K57" i="1"/>
  <c r="G56" i="1"/>
  <c r="J56" i="1"/>
  <c r="K56" i="1"/>
  <c r="G55" i="1"/>
  <c r="J55" i="1"/>
  <c r="K55" i="1"/>
  <c r="G54" i="1"/>
  <c r="J54" i="1"/>
  <c r="K54" i="1"/>
  <c r="G53" i="1"/>
  <c r="J53" i="1"/>
  <c r="K53" i="1"/>
  <c r="L53" i="1"/>
  <c r="G52" i="1"/>
  <c r="J52" i="1"/>
  <c r="K52" i="1"/>
  <c r="G51" i="1"/>
  <c r="J51" i="1"/>
  <c r="K51" i="1"/>
  <c r="L51" i="1"/>
  <c r="G50" i="1"/>
  <c r="J50" i="1"/>
  <c r="K50" i="1"/>
  <c r="G49" i="1"/>
  <c r="J49" i="1"/>
  <c r="K49" i="1"/>
  <c r="L49" i="1"/>
  <c r="G48" i="1"/>
  <c r="J48" i="1"/>
  <c r="K48" i="1"/>
  <c r="G47" i="1"/>
  <c r="J47" i="1"/>
  <c r="K47" i="1"/>
  <c r="G46" i="1"/>
  <c r="J46" i="1"/>
  <c r="K46" i="1"/>
  <c r="G45" i="1"/>
  <c r="J45" i="1"/>
  <c r="K45" i="1"/>
  <c r="G44" i="1"/>
  <c r="J44" i="1"/>
  <c r="K44" i="1"/>
  <c r="G43" i="1"/>
  <c r="J43" i="1"/>
  <c r="K43" i="1"/>
  <c r="L43" i="1"/>
  <c r="G42" i="1"/>
  <c r="J42" i="1"/>
  <c r="K42" i="1"/>
  <c r="G41" i="1"/>
  <c r="J41" i="1"/>
  <c r="K41" i="1"/>
  <c r="G40" i="1"/>
  <c r="J40" i="1"/>
  <c r="K40" i="1"/>
  <c r="G39" i="1"/>
  <c r="J39" i="1"/>
  <c r="K39" i="1"/>
  <c r="G38" i="1"/>
  <c r="J38" i="1"/>
  <c r="K38" i="1"/>
  <c r="G37" i="1"/>
  <c r="J37" i="1"/>
  <c r="K37" i="1"/>
  <c r="G36" i="1"/>
  <c r="J36" i="1"/>
  <c r="K36" i="1"/>
  <c r="L36" i="1"/>
  <c r="G35" i="1"/>
  <c r="J35" i="1"/>
  <c r="K35" i="1"/>
  <c r="G34" i="1"/>
  <c r="J34" i="1"/>
  <c r="K34" i="1"/>
  <c r="G29" i="1"/>
  <c r="J29" i="1"/>
  <c r="K29" i="1"/>
  <c r="L29" i="1"/>
  <c r="G26" i="1"/>
  <c r="J26" i="1"/>
  <c r="K26" i="1"/>
  <c r="L26" i="1"/>
  <c r="G25" i="1"/>
  <c r="J25" i="1"/>
  <c r="K25" i="1"/>
  <c r="L25" i="1"/>
  <c r="G22" i="1"/>
  <c r="J22" i="1"/>
  <c r="K22" i="1"/>
  <c r="L22" i="1"/>
  <c r="G21" i="1"/>
  <c r="J21" i="1"/>
  <c r="K21" i="1"/>
  <c r="L21" i="1"/>
  <c r="G17" i="1"/>
  <c r="J17" i="1"/>
  <c r="K17" i="1"/>
  <c r="L17" i="1"/>
  <c r="G15" i="1"/>
  <c r="J15" i="1"/>
  <c r="K15" i="1"/>
  <c r="L15" i="1"/>
  <c r="G12" i="1"/>
  <c r="J12" i="1"/>
  <c r="K12" i="1"/>
  <c r="L12" i="1"/>
  <c r="G5" i="1"/>
  <c r="J5" i="1"/>
  <c r="K5" i="1"/>
  <c r="L5" i="1"/>
  <c r="G3" i="1"/>
  <c r="J3" i="1"/>
  <c r="K3" i="1"/>
  <c r="L3" i="1"/>
  <c r="G2" i="1"/>
  <c r="J2" i="1"/>
  <c r="K2" i="1"/>
  <c r="L2" i="1"/>
  <c r="G33" i="1"/>
  <c r="J33" i="1"/>
  <c r="K33" i="1"/>
  <c r="G32" i="1"/>
  <c r="J32" i="1"/>
  <c r="K32" i="1"/>
  <c r="G31" i="1"/>
  <c r="J31" i="1"/>
  <c r="K31" i="1"/>
  <c r="G30" i="1"/>
  <c r="J30" i="1"/>
  <c r="K30" i="1"/>
  <c r="G28" i="1"/>
  <c r="J28" i="1"/>
  <c r="K28" i="1"/>
  <c r="G27" i="1"/>
  <c r="J27" i="1"/>
  <c r="K27" i="1"/>
  <c r="G24" i="1"/>
  <c r="J24" i="1"/>
  <c r="K24" i="1"/>
  <c r="G23" i="1"/>
  <c r="J23" i="1"/>
  <c r="K23" i="1"/>
  <c r="G20" i="1"/>
  <c r="J20" i="1"/>
  <c r="K20" i="1"/>
  <c r="G19" i="1"/>
  <c r="J19" i="1"/>
  <c r="K19" i="1"/>
  <c r="G18" i="1"/>
  <c r="J18" i="1"/>
  <c r="K18" i="1"/>
  <c r="G16" i="1"/>
  <c r="J16" i="1"/>
  <c r="K16" i="1"/>
  <c r="G14" i="1"/>
  <c r="J14" i="1"/>
  <c r="K14" i="1"/>
  <c r="G13" i="1"/>
  <c r="J13" i="1"/>
  <c r="K13" i="1"/>
  <c r="G11" i="1"/>
  <c r="J11" i="1"/>
  <c r="K11" i="1"/>
  <c r="G10" i="1"/>
  <c r="J10" i="1"/>
  <c r="K10" i="1"/>
  <c r="G9" i="1"/>
  <c r="J9" i="1"/>
  <c r="K9" i="1"/>
  <c r="G8" i="1"/>
  <c r="J8" i="1"/>
  <c r="K8" i="1"/>
  <c r="G7" i="1"/>
  <c r="J7" i="1"/>
  <c r="K7" i="1"/>
  <c r="G6" i="1"/>
  <c r="J6" i="1"/>
  <c r="K6" i="1"/>
  <c r="G4" i="1"/>
  <c r="J4" i="1"/>
  <c r="K4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E3" i="1"/>
  <c r="E4" i="1"/>
</calcChain>
</file>

<file path=xl/sharedStrings.xml><?xml version="1.0" encoding="utf-8"?>
<sst xmlns="http://schemas.openxmlformats.org/spreadsheetml/2006/main" count="671" uniqueCount="248">
  <si>
    <t>Name of Bank</t>
  </si>
  <si>
    <t>Parent Company</t>
  </si>
  <si>
    <t>Location of Headquarters (for Parent where applicable)</t>
  </si>
  <si>
    <t>Aldermore Bank Plc</t>
  </si>
  <si>
    <t>Independently run</t>
  </si>
  <si>
    <t>England</t>
  </si>
  <si>
    <t>Arbuthnot Latham &amp; Co Limited</t>
  </si>
  <si>
    <t>Arbuthnot Banking Group</t>
  </si>
  <si>
    <t>Atom Bank PLC</t>
  </si>
  <si>
    <t>Bank of London and The Middle East plc</t>
  </si>
  <si>
    <t>Bank of Scotland plc</t>
  </si>
  <si>
    <t>Lloyds Banking Group</t>
  </si>
  <si>
    <t>Barclays Bank Plc</t>
  </si>
  <si>
    <t>Barclays</t>
  </si>
  <si>
    <t>BIRA Bank Ltd</t>
  </si>
  <si>
    <t>BMCE Bank International plc</t>
  </si>
  <si>
    <t>BMCE Bank International</t>
  </si>
  <si>
    <t>British Arab Commercial Bank Plc</t>
  </si>
  <si>
    <t>British Arab Commercial Bank</t>
  </si>
  <si>
    <t>C Hoare &amp; Co</t>
  </si>
  <si>
    <t>CAF Bank Ltd</t>
  </si>
  <si>
    <t>Cambridge &amp; Counties Bank Limited</t>
  </si>
  <si>
    <r>
      <t>50% by </t>
    </r>
    <r>
      <rPr>
        <sz val="14"/>
        <color rgb="FF0B0080"/>
        <rFont val="Arial"/>
      </rPr>
      <t>Trinity Hall</t>
    </r>
    <r>
      <rPr>
        <sz val="14"/>
        <color rgb="FF222222"/>
        <rFont val="Arial"/>
      </rPr>
      <t>, a </t>
    </r>
    <r>
      <rPr>
        <sz val="14"/>
        <color rgb="FF0B0080"/>
        <rFont val="Arial"/>
      </rPr>
      <t>Cambridge University</t>
    </r>
    <r>
      <rPr>
        <sz val="14"/>
        <color rgb="FF222222"/>
        <rFont val="Arial"/>
      </rPr>
      <t>College, and 50% by Cambridgeshire Local Government Pension Scheme</t>
    </r>
  </si>
  <si>
    <t>Charter Court Financial Services Limited</t>
  </si>
  <si>
    <t>ClearBank Ltd</t>
  </si>
  <si>
    <t>Close Brothers Limited</t>
  </si>
  <si>
    <t>Close Brothers Group</t>
  </si>
  <si>
    <t>Clydesdale Bank Plc</t>
  </si>
  <si>
    <t>CYBG plc</t>
  </si>
  <si>
    <t>Crown Agents Bank Limited</t>
  </si>
  <si>
    <t>Helios Investment Partners</t>
  </si>
  <si>
    <t>Duncan Lawrie Limited</t>
  </si>
  <si>
    <t>Camellia Plc</t>
  </si>
  <si>
    <t>Gatehouse Bank Plc</t>
  </si>
  <si>
    <t>Ghana International Bank Plc</t>
  </si>
  <si>
    <t>Hampshire Trust Bank Plc</t>
  </si>
  <si>
    <t>Havin Bank Ltd</t>
  </si>
  <si>
    <t>HSBC Bank Plc</t>
  </si>
  <si>
    <t>HSBC</t>
  </si>
  <si>
    <t>J.P. Morgan</t>
  </si>
  <si>
    <t>J.P. Morgan International Bank Limited</t>
  </si>
  <si>
    <t>Kingdom Bank Ltd</t>
  </si>
  <si>
    <t>Assemblies of God Property Trust</t>
  </si>
  <si>
    <t>Lloyds Bank Plc</t>
  </si>
  <si>
    <t>Marks &amp; Spencer Financial Services Plc</t>
  </si>
  <si>
    <t>HSBC Bank plc</t>
  </si>
  <si>
    <t>Masthaven Bank Limited</t>
  </si>
  <si>
    <t>Methodist Chapel Aid Limited</t>
  </si>
  <si>
    <t>Metro Bank PLC</t>
  </si>
  <si>
    <t>Monzo Bank Ltd</t>
  </si>
  <si>
    <t>OakNorth Bank Limited</t>
  </si>
  <si>
    <t>OneSavings Bank Plc</t>
  </si>
  <si>
    <t>OneSavings Bank</t>
  </si>
  <si>
    <t>Paragon Bank Plc</t>
  </si>
  <si>
    <t>Paragon Banking Group</t>
  </si>
  <si>
    <t>PCF Group Holdings Ltd</t>
  </si>
  <si>
    <t>R. Raphael &amp; Sons Plc</t>
  </si>
  <si>
    <t>Lenlyn Holdings Plc</t>
  </si>
  <si>
    <t>Rathbone Investment Management Limited</t>
  </si>
  <si>
    <t>Reliance Bank Ltd</t>
  </si>
  <si>
    <t>Revolut</t>
  </si>
  <si>
    <t>Schroder &amp; Co Ltd</t>
  </si>
  <si>
    <t>Secure Trust Bank Plc</t>
  </si>
  <si>
    <t>Shawbrook Bank Limited</t>
  </si>
  <si>
    <t>Standard Chartered Bank</t>
  </si>
  <si>
    <t>Starling Bank Limited</t>
  </si>
  <si>
    <t>Tandem Bank Limited</t>
  </si>
  <si>
    <t>Tandem Money Limited</t>
  </si>
  <si>
    <t>Tesco Personal Finance Plc</t>
  </si>
  <si>
    <t>United Trust Bank Limited</t>
  </si>
  <si>
    <t>Unity Trust Bank Plc</t>
  </si>
  <si>
    <t>Vanquis Bank Limited</t>
  </si>
  <si>
    <t>Provident Financial</t>
  </si>
  <si>
    <t>Virgin Money plc</t>
  </si>
  <si>
    <t>Virgin Money</t>
  </si>
  <si>
    <t>Weatherbys Bank Limited</t>
  </si>
  <si>
    <t>Weatherbys</t>
  </si>
  <si>
    <t>Wesleyan Bank Limited</t>
  </si>
  <si>
    <t>Wesleyan Assurance Society</t>
  </si>
  <si>
    <t>Wyelands Bank Plc</t>
  </si>
  <si>
    <t>Liberty House Group</t>
  </si>
  <si>
    <t>Allied Irish Banks</t>
  </si>
  <si>
    <t>Republic of Ireland</t>
  </si>
  <si>
    <t>Bank of Ireland</t>
  </si>
  <si>
    <t>Adam &amp; Company Plc</t>
  </si>
  <si>
    <t>The Royal Bank of Scotland Group</t>
  </si>
  <si>
    <t>Scotland</t>
  </si>
  <si>
    <t>Alliance Trust Savings Limited</t>
  </si>
  <si>
    <t>Alliance Trust</t>
  </si>
  <si>
    <t>Coutts &amp; Company</t>
  </si>
  <si>
    <t>Royal Bank of Scotland Group</t>
  </si>
  <si>
    <t>Hampden &amp; Co Plc</t>
  </si>
  <si>
    <t>National Westminster Bank Plc</t>
  </si>
  <si>
    <t>Scottish Widows Bank Plc</t>
  </si>
  <si>
    <t>Ulster Bank Ltd</t>
  </si>
  <si>
    <t>Book</t>
  </si>
  <si>
    <t>ACCOUNTS</t>
  </si>
  <si>
    <t>CENTRE</t>
  </si>
  <si>
    <t>ACCOUNT NO</t>
  </si>
  <si>
    <t>ACCOUJT NAME</t>
  </si>
  <si>
    <t>AIB Group UK Plc</t>
  </si>
  <si>
    <t>Bank of Ireland UK Plc</t>
  </si>
  <si>
    <t>Charity Bank Limited</t>
  </si>
  <si>
    <t>Co-operative Bank Plc</t>
  </si>
  <si>
    <t>Royal Bank of Scotland Plc</t>
  </si>
  <si>
    <t>Sainsburys Bank Plc</t>
  </si>
  <si>
    <t>starting balance</t>
  </si>
  <si>
    <t>DIRECTION</t>
  </si>
  <si>
    <t>counterparty1</t>
  </si>
  <si>
    <t>cp2</t>
  </si>
  <si>
    <t>c-3</t>
  </si>
  <si>
    <t>ALDERMORE</t>
  </si>
  <si>
    <t>ARBUTHNOT</t>
  </si>
  <si>
    <t>ATOM</t>
  </si>
  <si>
    <t>BOI</t>
  </si>
  <si>
    <t>BOLME</t>
  </si>
  <si>
    <t>BOS</t>
  </si>
  <si>
    <t>BARCLAYS</t>
  </si>
  <si>
    <t>BMCE</t>
  </si>
  <si>
    <t>BACB</t>
  </si>
  <si>
    <t>CAF</t>
  </si>
  <si>
    <t>CHARITY</t>
  </si>
  <si>
    <t>CHARTER</t>
  </si>
  <si>
    <t>CLEARBANK</t>
  </si>
  <si>
    <t>COOP</t>
  </si>
  <si>
    <t>COUTTS</t>
  </si>
  <si>
    <t>GATEHOUSE</t>
  </si>
  <si>
    <t>GHANAINT</t>
  </si>
  <si>
    <t>HAMPSHIRE</t>
  </si>
  <si>
    <t>HAVINBANK</t>
  </si>
  <si>
    <t>JPMC</t>
  </si>
  <si>
    <t>KINGDOM</t>
  </si>
  <si>
    <t>LLOYDS</t>
  </si>
  <si>
    <t>MASTHAVEN</t>
  </si>
  <si>
    <t>METHODIST</t>
  </si>
  <si>
    <t>METRO</t>
  </si>
  <si>
    <t>MONZO</t>
  </si>
  <si>
    <t>NATWEST</t>
  </si>
  <si>
    <t>OAKNORTH</t>
  </si>
  <si>
    <t>PARAGON</t>
  </si>
  <si>
    <t>PCFGROUP</t>
  </si>
  <si>
    <t>RAPHAEL</t>
  </si>
  <si>
    <t>RATHBONE</t>
  </si>
  <si>
    <t>RELIANCE</t>
  </si>
  <si>
    <t>RBS</t>
  </si>
  <si>
    <t>SCHRODER</t>
  </si>
  <si>
    <t>SECURE</t>
  </si>
  <si>
    <t>SHAWBROOK</t>
  </si>
  <si>
    <t>STANCHART</t>
  </si>
  <si>
    <t>STARLING</t>
  </si>
  <si>
    <t>TANDEM</t>
  </si>
  <si>
    <t>TESCO</t>
  </si>
  <si>
    <t>ULSTER</t>
  </si>
  <si>
    <t>VANQUIS</t>
  </si>
  <si>
    <t>WESLEYAN</t>
  </si>
  <si>
    <t>WYELANDS</t>
  </si>
  <si>
    <t>Count of CENTRE</t>
  </si>
  <si>
    <t>Row Labels</t>
  </si>
  <si>
    <t>ENG</t>
  </si>
  <si>
    <t>REP</t>
  </si>
  <si>
    <t>SCO</t>
  </si>
  <si>
    <t>(blank)</t>
  </si>
  <si>
    <t>Grand Total</t>
  </si>
  <si>
    <t>ADAMCOMPAN</t>
  </si>
  <si>
    <t>AIBGROUPUK</t>
  </si>
  <si>
    <t>ALLIANCETR</t>
  </si>
  <si>
    <t>BIRABANKLT</t>
  </si>
  <si>
    <t>CAMBRIDGEC</t>
  </si>
  <si>
    <t>CHOARECO</t>
  </si>
  <si>
    <t>CLOSEBROTH</t>
  </si>
  <si>
    <t>CLYDESDALE</t>
  </si>
  <si>
    <t>CROWNAGENT</t>
  </si>
  <si>
    <t>DUNCANLAWR</t>
  </si>
  <si>
    <t>HAMPDENCOP</t>
  </si>
  <si>
    <t>MARKSSPENC</t>
  </si>
  <si>
    <t>ONESAVINGS</t>
  </si>
  <si>
    <t>REVOLUT</t>
  </si>
  <si>
    <t>SAINSBURYS</t>
  </si>
  <si>
    <t>SCOTTISHWI</t>
  </si>
  <si>
    <t>UNITEDTRUS</t>
  </si>
  <si>
    <t>UNITYTRUST</t>
  </si>
  <si>
    <t>VIRGINMONE</t>
  </si>
  <si>
    <t>WEATHERBYS</t>
  </si>
  <si>
    <t>ADAM and COMPANY PLC</t>
  </si>
  <si>
    <t>AIB GROUP UK PLC</t>
  </si>
  <si>
    <t>ALDERMORE BANK PLC</t>
  </si>
  <si>
    <t>ALLIANCE TRUST SAVINGS LIMITED</t>
  </si>
  <si>
    <t>ARBUTHNOT LATHAM and CO LIMITED</t>
  </si>
  <si>
    <t>ATOM BANK PLC</t>
  </si>
  <si>
    <t>BRITISH ARAB COMMERCIAL BANK PLC</t>
  </si>
  <si>
    <t>BARCLAYS BANK PLC</t>
  </si>
  <si>
    <t>BIRA BANK LTD</t>
  </si>
  <si>
    <t>BMCE BANK INTERNATIONAL PLC</t>
  </si>
  <si>
    <t>BANK OF IRELAND UK PLC</t>
  </si>
  <si>
    <t>BANK OF LONDON AND THE MIDDLE EAST PLC</t>
  </si>
  <si>
    <t>BANK OF SCOTLAND PLC</t>
  </si>
  <si>
    <t>CAF BANK LTD</t>
  </si>
  <si>
    <t>CAMBRIDGE and COUNTIES BANK LIMITED</t>
  </si>
  <si>
    <t>CHARITY BANK LIMITED</t>
  </si>
  <si>
    <t>CHARTER COURT FINANCIAL SERVICES LIMITED</t>
  </si>
  <si>
    <t>C HOARE and CO</t>
  </si>
  <si>
    <t>CLEARBANK LTD</t>
  </si>
  <si>
    <t>CLOSE BROTHERS LIMITED</t>
  </si>
  <si>
    <t>CLYDESDALE BANK PLC</t>
  </si>
  <si>
    <t>CO-OPERATIVE BANK PLC</t>
  </si>
  <si>
    <t>COUTTS and COMPANY</t>
  </si>
  <si>
    <t>CROWN AGENTS BANK LIMITED</t>
  </si>
  <si>
    <t>DUNCAN LAWRIE LIMITED</t>
  </si>
  <si>
    <t>GATEHOUSE BANK PLC</t>
  </si>
  <si>
    <t>GHANA INTERNATIONAL BANK PLC</t>
  </si>
  <si>
    <t>HAMPDEN and CO PLC</t>
  </si>
  <si>
    <t>HAMPSHIRE TRUST BANK PLC</t>
  </si>
  <si>
    <t>HAVIN BANK LTD</t>
  </si>
  <si>
    <t>HSBC BANK PLC</t>
  </si>
  <si>
    <t>J.P. MORGAN INTERNATIONAL BANK LIMITED</t>
  </si>
  <si>
    <t>KINGDOM BANK LTD</t>
  </si>
  <si>
    <t>LLOYDS BANK PLC</t>
  </si>
  <si>
    <t>MARKS and SPENCER FINANCIAL SERVICES PLC</t>
  </si>
  <si>
    <t>MASTHAVEN BANK LIMITED</t>
  </si>
  <si>
    <t>METHODIST CHAPEL AID LIMITED</t>
  </si>
  <si>
    <t>METRO BANK PLC</t>
  </si>
  <si>
    <t>MONZO BANK LTD</t>
  </si>
  <si>
    <t>NATIONAL WESTMINSTER BANK PLC</t>
  </si>
  <si>
    <t>OAKNORTH BANK LIMITED</t>
  </si>
  <si>
    <t>ONESAVINGS BANK PLC</t>
  </si>
  <si>
    <t>PARAGON BANK PLC</t>
  </si>
  <si>
    <t>PCF GROUP HOLDINGS LTD</t>
  </si>
  <si>
    <t>R. RAPHAEL and SONS PLC</t>
  </si>
  <si>
    <t>RATHBONE INVESTMENT MANAGEMENT LIMITED</t>
  </si>
  <si>
    <t>ROYAL BANK OF SCOTLAND PLC</t>
  </si>
  <si>
    <t>RELIANCE BANK LTD</t>
  </si>
  <si>
    <t>SAINSBURYS BANK PLC</t>
  </si>
  <si>
    <t>SCHRODER and CO LTD</t>
  </si>
  <si>
    <t>SCOTTISH WIDOWS BANK PLC</t>
  </si>
  <si>
    <t>SECURE TRUST BANK PLC</t>
  </si>
  <si>
    <t>SHAWBROOK BANK LIMITED</t>
  </si>
  <si>
    <t>STANDARD CHARTERED BANK</t>
  </si>
  <si>
    <t>STARLING BANK LIMITED</t>
  </si>
  <si>
    <t>TANDEM BANK LIMITED</t>
  </si>
  <si>
    <t>TESCO PERSONAL FINANCE PLC</t>
  </si>
  <si>
    <t>ULSTER BANK LTD</t>
  </si>
  <si>
    <t>UNITED TRUST BANK LIMITED</t>
  </si>
  <si>
    <t>UNITY TRUST BANK PLC</t>
  </si>
  <si>
    <t>VANQUIS BANK LIMITED</t>
  </si>
  <si>
    <t>VIRGIN MONEY PLC</t>
  </si>
  <si>
    <t>WEATHERBYS BANK LIMITED</t>
  </si>
  <si>
    <t>WESLEYAN BANK LIMITED</t>
  </si>
  <si>
    <t>WYELANDS BANK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</si>
</sst>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rgb="FF222222"/>
      <name val="Arial"/>
    </font>
    <font>
      <sz val="14"/>
      <color rgb="FF222222"/>
      <name val="Arial"/>
    </font>
    <font>
      <sz val="14"/>
      <color rgb="FF0B008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 Townsend" refreshedDate="43255.852673032408" createdVersion="4" refreshedVersion="4" minRefreshableVersion="3" recordCount="154">
  <cacheSource type="worksheet">
    <worksheetSource ref="A1:L1048576" sheet="Source"/>
  </cacheSource>
  <cacheFields count="12">
    <cacheField name="Name of Bank" numFmtId="0">
      <sharedItems containsBlank="1"/>
    </cacheField>
    <cacheField name="Parent Company" numFmtId="0">
      <sharedItems containsBlank="1"/>
    </cacheField>
    <cacheField name="Location of Headquarters (for Parent where applicable)" numFmtId="0">
      <sharedItems containsBlank="1"/>
    </cacheField>
    <cacheField name="Book" numFmtId="0">
      <sharedItems containsBlank="1"/>
    </cacheField>
    <cacheField name="CENTRE" numFmtId="0">
      <sharedItems containsBlank="1" count="4">
        <s v="SCO"/>
        <s v="REP"/>
        <s v="ENG"/>
        <m/>
      </sharedItems>
    </cacheField>
    <cacheField name="ACCOUNT NO" numFmtId="0">
      <sharedItems containsString="0" containsBlank="1" containsNumber="1" containsInteger="1" minValue="107365190" maxValue="497663611"/>
    </cacheField>
    <cacheField name="ACCOUJT NAME" numFmtId="0">
      <sharedItems containsBlank="1" count="72">
        <s v="ADAM and COMPANY PLC"/>
        <s v="AIB GROUP UK PLC"/>
        <s v="ALDERMORE BANK PLC"/>
        <s v="ALLIANCE TRUST SAVINGS LIMITED"/>
        <s v="ARBUTHNOT LATHAM and CO LIMITED"/>
        <s v="ATOM BANK PLC"/>
        <s v="BANK OF IRELAND UK PLC"/>
        <s v="BANK OF LONDON AND THE MIDDLE EAST PLC"/>
        <s v="BANK OF SCOTLAND PLC"/>
        <s v="BARCLAYS BANK PLC"/>
        <s v="BIRA BANK LTD"/>
        <s v="BMCE BANK INTERNATIONAL PLC"/>
        <s v="BRITISH ARAB COMMERCIAL BANK PLC"/>
        <s v="C HOARE and CO"/>
        <s v="CAF BANK LTD"/>
        <s v="CAMBRIDGE and COUNTIES BANK LIMITED"/>
        <s v="CHARITY BANK LIMITED"/>
        <s v="CHARTER COURT FINANCIAL SERVICES LIMITED"/>
        <s v="CLEARBANK LTD"/>
        <s v="CLOSE BROTHERS LIMITED"/>
        <s v="CLYDESDALE BANK PLC"/>
        <s v="CO-OPERATIVE BANK PLC"/>
        <s v="COUTTS and COMPANY"/>
        <s v="CROWN AGENTS BANK LIMITED"/>
        <s v="DUNCAN LAWRIE LIMITED"/>
        <s v="GATEHOUSE BANK PLC"/>
        <s v="GHANA INTERNATIONAL BANK PLC"/>
        <s v="HAMPDEN and CO PLC"/>
        <s v="HAMPSHIRE TRUST BANK PLC"/>
        <s v="HAVIN BANK LTD"/>
        <s v="HSBC BANK PLC"/>
        <s v="J.P. MORGAN INTERNATIONAL BANK LIMITED"/>
        <s v="KINGDOM BANK LTD"/>
        <s v="LLOYDS BANK PLC"/>
        <s v="MARKS and SPENCER FINANCIAL SERVICES PLC"/>
        <s v="MASTHAVEN BANK LIMITED"/>
        <s v="METHODIST CHAPEL AID LIMITED"/>
        <s v="METRO BANK PLC"/>
        <s v="MONZO BANK LTD"/>
        <s v="NATIONAL WESTMINSTER BANK PLC"/>
        <s v="OAKNORTH BANK LIMITED"/>
        <s v="ONESAVINGS BANK PLC"/>
        <s v="PARAGON BANK PLC"/>
        <s v="PCF GROUP HOLDINGS LTD"/>
        <s v="R. RAPHAEL and SONS PLC"/>
        <s v="RATHBONE INVESTMENT MANAGEMENT LIMITED"/>
        <s v="RELIANCE BANK LTD"/>
        <s v="REVOLUT"/>
        <s v="ROYAL BANK OF SCOTLAND PLC"/>
        <s v="SAINSBURYS BANK PLC"/>
        <s v="SCHRODER and CO LTD"/>
        <s v="SCOTTISH WIDOWS BANK PLC"/>
        <s v="SECURE TRUST BANK PLC"/>
        <s v="SHAWBROOK BANK LIMITED"/>
        <s v="STANDARD CHARTERED BANK"/>
        <s v="STARLING BANK LIMITED"/>
        <s v="TANDEM BANK LIMITED"/>
        <s v="TESCO PERSONAL FINANCE PLC"/>
        <s v="ULSTER BANK LTD"/>
        <s v="UNITED TRUST BANK LIMITED"/>
        <s v="UNITY TRUST BANK PLC"/>
        <s v="VANQUIS BANK LIMITED"/>
        <s v="VIRGIN MONEY PLC"/>
        <s v="WEATHERBYS BANK LIMITED"/>
        <s v="WESLEYAN BANK LIMITED"/>
        <s v="WYELANDS BANK PLC"/>
        <m/>
        <s v="HSBC PRIVATE BANK UK LIMITED" u="1"/>
        <s v="HSBC TRUST COMPANY UK LTD" u="1"/>
        <s v="J.P. MORGAN SECURITIES PLC" u="1"/>
        <s v="J.P. MORGAN EUROPE LIMITED" u="1"/>
        <s v="LLOYDS BANK PRIVATE BANKING LIMITED" u="1"/>
      </sharedItems>
    </cacheField>
    <cacheField name="starting balance" numFmtId="0">
      <sharedItems containsString="0" containsBlank="1" containsNumber="1" containsInteger="1" minValue="-87020" maxValue="141279"/>
    </cacheField>
    <cacheField name="DIRECTION" numFmtId="0">
      <sharedItems containsBlank="1"/>
    </cacheField>
    <cacheField name="counterparty1" numFmtId="0">
      <sharedItems containsBlank="1"/>
    </cacheField>
    <cacheField name="cp2" numFmtId="0">
      <sharedItems containsBlank="1"/>
    </cacheField>
    <cacheField name="c-3" numFmtId="0">
      <sharedItems containsBlank="1" count="67">
        <s v="ADAMCOMPAN"/>
        <s v="AIBGROUPUK"/>
        <s v="ALDERMORE"/>
        <s v="ALLIANCETR"/>
        <s v="ARBUTHNOT"/>
        <s v="ATOM"/>
        <s v="BOI"/>
        <s v="BOLME"/>
        <s v="BOS"/>
        <s v="BARCLAYS"/>
        <s v="BIRABANKLT"/>
        <s v="BMCE"/>
        <s v="BACB"/>
        <s v="CHOARECO"/>
        <s v="CAF"/>
        <s v="CAMBRIDGEC"/>
        <s v="CHARITY"/>
        <s v="CHARTER"/>
        <s v="CLEARBANK"/>
        <s v="CLOSEBROTH"/>
        <s v="CLYDESDALE"/>
        <s v="COOP"/>
        <s v="COUTTS"/>
        <s v="CROWNAGENT"/>
        <s v="DUNCANLAWR"/>
        <s v="GATEHOUSE"/>
        <s v="GHANAINT"/>
        <s v="HAMPDENCOP"/>
        <s v="HAMPSHIRE"/>
        <s v="HAVINBANK"/>
        <s v="HSBC"/>
        <s v="JPMC"/>
        <s v="KINGDOM"/>
        <s v="LLOYDS"/>
        <s v="MARKSSPENC"/>
        <s v="MASTHAVEN"/>
        <s v="METHODIST"/>
        <s v="METRO"/>
        <s v="MONZO"/>
        <s v="NATWEST"/>
        <s v="OAKNORTH"/>
        <s v="ONESAVINGS"/>
        <s v="PARAGON"/>
        <s v="PCFGROUP"/>
        <s v="RAPHAEL"/>
        <s v="RATHBONE"/>
        <s v="RELIANCE"/>
        <s v="REVOLUT"/>
        <s v="RBS"/>
        <s v="SAINSBURYS"/>
        <s v="SCHRODER"/>
        <s v="SCOTTISHWI"/>
        <s v="SECURE"/>
        <s v="SHAWBROOK"/>
        <s v="STANCHART"/>
        <s v="STARLING"/>
        <s v="TANDEM"/>
        <s v="TESCO"/>
        <s v="ULSTER"/>
        <s v="UNITEDTRUS"/>
        <s v="UNITYTRUST"/>
        <s v="VANQUIS"/>
        <s v="VIRGINMONE"/>
        <s v="WEATHERBYS"/>
        <s v="WESLEYAN"/>
        <s v="WYEL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4">
  <r>
    <s v="Adam &amp; Company Plc"/>
    <s v="The Royal Bank of Scotland Group"/>
    <s v="Scotland"/>
    <s v="ACCOUNTS"/>
    <x v="0"/>
    <n v="399864125"/>
    <x v="0"/>
    <n v="-61282"/>
    <s v="DEPO"/>
    <s v="ADAMandCOMPANYPLC"/>
    <s v="ADAMCOMPAN"/>
    <x v="0"/>
  </r>
  <r>
    <s v="AIB Group UK Plc"/>
    <s v="Allied Irish Banks"/>
    <s v="Republic of Ireland"/>
    <s v="ACCOUNTS"/>
    <x v="1"/>
    <n v="396902722"/>
    <x v="1"/>
    <n v="8852"/>
    <s v="LOAN"/>
    <s v="AIBGROUPUKPLC"/>
    <s v="AIBGROUPUK"/>
    <x v="1"/>
  </r>
  <r>
    <s v="Aldermore Bank Plc"/>
    <s v="Independently run"/>
    <s v="England"/>
    <s v="ACCOUNTS"/>
    <x v="2"/>
    <n v="497663611"/>
    <x v="2"/>
    <n v="136273"/>
    <s v="LOAN"/>
    <s v="ALDERMOREBANKPLC"/>
    <s v="ALDERMOREB"/>
    <x v="2"/>
  </r>
  <r>
    <s v="Alliance Trust Savings Limited"/>
    <s v="Alliance Trust"/>
    <s v="Scotland"/>
    <s v="ACCOUNTS"/>
    <x v="0"/>
    <n v="158252629"/>
    <x v="3"/>
    <n v="53820"/>
    <s v="LOAN"/>
    <s v="ALLIANCETRUSTSAVINGSLIMITED"/>
    <s v="ALLIANCETR"/>
    <x v="3"/>
  </r>
  <r>
    <s v="Arbuthnot Latham &amp; Co Limited"/>
    <s v="Arbuthnot Banking Group"/>
    <s v="England"/>
    <s v="ACCOUNTS"/>
    <x v="2"/>
    <n v="326879947"/>
    <x v="4"/>
    <n v="-6397"/>
    <s v="DEPO"/>
    <s v="ARBUTHNOTLATHAMandCOLIMITED"/>
    <s v="ARBUTHNOTL"/>
    <x v="4"/>
  </r>
  <r>
    <s v="Atom Bank PLC"/>
    <s v="Independently run"/>
    <s v="England"/>
    <s v="ACCOUNTS"/>
    <x v="2"/>
    <n v="204228274"/>
    <x v="5"/>
    <n v="-20794"/>
    <s v="DEPO"/>
    <s v="ATOMBANKPLC"/>
    <s v="ATOMBANKPL"/>
    <x v="5"/>
  </r>
  <r>
    <s v="Bank of Ireland UK Plc"/>
    <s v="Bank of Ireland"/>
    <s v="Republic of Ireland"/>
    <s v="ACCOUNTS"/>
    <x v="1"/>
    <n v="179776518"/>
    <x v="6"/>
    <n v="84455"/>
    <s v="LOAN"/>
    <s v="BANKOFIRELANDUKPLC"/>
    <s v="BANKOFIREL"/>
    <x v="6"/>
  </r>
  <r>
    <s v="Bank of London and The Middle East plc"/>
    <s v="Independently run"/>
    <s v="England"/>
    <s v="ACCOUNTS"/>
    <x v="2"/>
    <n v="217750161"/>
    <x v="7"/>
    <n v="39878"/>
    <s v="LOAN"/>
    <s v="BANKOFLONDONANDTHEMIDDLEEASTPLC"/>
    <s v="BANKOFLOND"/>
    <x v="7"/>
  </r>
  <r>
    <s v="Bank of Scotland plc"/>
    <s v="Lloyds Banking Group"/>
    <s v="England"/>
    <s v="ACCOUNTS"/>
    <x v="2"/>
    <n v="478160952"/>
    <x v="8"/>
    <n v="13918"/>
    <s v="LOAN"/>
    <s v="BANKOFSCOTLANDPLC"/>
    <s v="BANKOFSCOT"/>
    <x v="8"/>
  </r>
  <r>
    <s v="Barclays Bank Plc"/>
    <s v="Barclays"/>
    <s v="England"/>
    <s v="ACCOUNTS"/>
    <x v="2"/>
    <n v="451140680"/>
    <x v="9"/>
    <n v="-55768"/>
    <s v="DEPO"/>
    <s v="BARCLAYSBANKPLC"/>
    <s v="BARCLAYSBA"/>
    <x v="9"/>
  </r>
  <r>
    <s v="BIRA Bank Ltd"/>
    <s v="Independently run"/>
    <s v="England"/>
    <s v="ACCOUNTS"/>
    <x v="2"/>
    <n v="330506364"/>
    <x v="10"/>
    <n v="65743"/>
    <s v="LOAN"/>
    <s v="BIRABANKLTD"/>
    <s v="BIRABANKLT"/>
    <x v="10"/>
  </r>
  <r>
    <s v="BMCE Bank International plc"/>
    <s v="BMCE Bank International"/>
    <s v="England"/>
    <s v="ACCOUNTS"/>
    <x v="2"/>
    <n v="191773125"/>
    <x v="11"/>
    <n v="103985"/>
    <s v="LOAN"/>
    <s v="BMCEBANKINTERNATIONALPLC"/>
    <s v="BMCEBANKIN"/>
    <x v="11"/>
  </r>
  <r>
    <s v="British Arab Commercial Bank Plc"/>
    <s v="British Arab Commercial Bank"/>
    <s v="England"/>
    <s v="ACCOUNTS"/>
    <x v="2"/>
    <n v="476352562"/>
    <x v="12"/>
    <n v="948"/>
    <s v="LOAN"/>
    <s v="BRITISHARABCOMMERCIALBANKPLC"/>
    <s v="BRITISHARA"/>
    <x v="12"/>
  </r>
  <r>
    <s v="C Hoare &amp; Co"/>
    <s v="Independently run"/>
    <s v="England"/>
    <s v="ACCOUNTS"/>
    <x v="2"/>
    <n v="467407913"/>
    <x v="13"/>
    <n v="-37785"/>
    <s v="DEPO"/>
    <s v="CHOAREandCO"/>
    <s v="CHOARECO"/>
    <x v="13"/>
  </r>
  <r>
    <s v="CAF Bank Ltd"/>
    <s v="Independently run"/>
    <s v="England"/>
    <s v="ACCOUNTS"/>
    <x v="2"/>
    <n v="244176929"/>
    <x v="14"/>
    <n v="125971"/>
    <s v="LOAN"/>
    <s v="CAFBANKLTD"/>
    <s v="CAFBANKLTD"/>
    <x v="14"/>
  </r>
  <r>
    <s v="Cambridge &amp; Counties Bank Limited"/>
    <s v="50% by Trinity Hall, a Cambridge UniversityCollege, and 50% by Cambridgeshire Local Government Pension Scheme"/>
    <s v="England"/>
    <s v="ACCOUNTS"/>
    <x v="2"/>
    <n v="212310837"/>
    <x v="15"/>
    <n v="54503"/>
    <s v="LOAN"/>
    <s v="CAMBRIDGEandCOUNTIESBANKLIMITED"/>
    <s v="CAMBRIDGEC"/>
    <x v="15"/>
  </r>
  <r>
    <s v="Charity Bank Limited"/>
    <s v="Independently run"/>
    <s v="England"/>
    <s v="ACCOUNTS"/>
    <x v="2"/>
    <n v="306641840"/>
    <x v="16"/>
    <n v="42871"/>
    <s v="LOAN"/>
    <s v="CHARITYBANKLIMITED"/>
    <s v="CHARITYBAN"/>
    <x v="16"/>
  </r>
  <r>
    <s v="Charter Court Financial Services Limited"/>
    <s v="Independently run"/>
    <s v="England"/>
    <s v="ACCOUNTS"/>
    <x v="2"/>
    <n v="126931690"/>
    <x v="17"/>
    <n v="49819"/>
    <s v="LOAN"/>
    <s v="CHARTERCOURTFINANCIALSERVICESLIMITED"/>
    <s v="CHARTERCOU"/>
    <x v="17"/>
  </r>
  <r>
    <s v="ClearBank Ltd"/>
    <s v="Independently run"/>
    <s v="England"/>
    <s v="ACCOUNTS"/>
    <x v="2"/>
    <n v="242604153"/>
    <x v="18"/>
    <n v="-77803"/>
    <s v="DEPO"/>
    <s v="CLEARBANKLTD"/>
    <s v="CLEARBANKL"/>
    <x v="18"/>
  </r>
  <r>
    <s v="Close Brothers Limited"/>
    <s v="Close Brothers Group"/>
    <s v="England"/>
    <s v="ACCOUNTS"/>
    <x v="2"/>
    <n v="120694137"/>
    <x v="19"/>
    <n v="71463"/>
    <s v="LOAN"/>
    <s v="CLOSEBROTHERSLIMITED"/>
    <s v="CLOSEBROTH"/>
    <x v="19"/>
  </r>
  <r>
    <s v="Clydesdale Bank Plc"/>
    <s v="CYBG plc"/>
    <s v="England"/>
    <s v="ACCOUNTS"/>
    <x v="2"/>
    <n v="118583627"/>
    <x v="20"/>
    <n v="-21486"/>
    <s v="DEPO"/>
    <s v="CLYDESDALEBANKPLC"/>
    <s v="CLYDESDALE"/>
    <x v="20"/>
  </r>
  <r>
    <s v="Co-operative Bank Plc"/>
    <s v="Independently run"/>
    <s v="England"/>
    <s v="ACCOUNTS"/>
    <x v="2"/>
    <n v="447499480"/>
    <x v="21"/>
    <n v="75416"/>
    <s v="LOAN"/>
    <s v="CO-OPERATIVEBANKPLC"/>
    <s v="CO-OPERATI"/>
    <x v="21"/>
  </r>
  <r>
    <s v="Coutts &amp; Company"/>
    <s v="Royal Bank of Scotland Group"/>
    <s v="Scotland"/>
    <s v="ACCOUNTS"/>
    <x v="0"/>
    <n v="212716199"/>
    <x v="22"/>
    <n v="107855"/>
    <s v="LOAN"/>
    <s v="COUTTSandCOMPANY"/>
    <s v="COUTTSCOMP"/>
    <x v="22"/>
  </r>
  <r>
    <s v="Crown Agents Bank Limited"/>
    <s v="Helios Investment Partners"/>
    <s v="England"/>
    <s v="ACCOUNTS"/>
    <x v="2"/>
    <n v="348266371"/>
    <x v="23"/>
    <n v="-64557"/>
    <s v="DEPO"/>
    <s v="CROWNAGENTSBANKLIMITED"/>
    <s v="CROWNAGENT"/>
    <x v="23"/>
  </r>
  <r>
    <s v="Duncan Lawrie Limited"/>
    <s v="Camellia Plc"/>
    <s v="England"/>
    <s v="ACCOUNTS"/>
    <x v="2"/>
    <n v="445955913"/>
    <x v="24"/>
    <n v="-78415"/>
    <s v="DEPO"/>
    <s v="DUNCANLAWRIELIMITED"/>
    <s v="DUNCANLAWR"/>
    <x v="24"/>
  </r>
  <r>
    <s v="Gatehouse Bank Plc"/>
    <s v="Independently run"/>
    <s v="England"/>
    <s v="ACCOUNTS"/>
    <x v="2"/>
    <n v="343078318"/>
    <x v="25"/>
    <n v="-56393"/>
    <s v="DEPO"/>
    <s v="GATEHOUSEBANKPLC"/>
    <s v="GATEHOUSEB"/>
    <x v="25"/>
  </r>
  <r>
    <s v="Ghana International Bank Plc"/>
    <s v="Independently run"/>
    <s v="England"/>
    <s v="ACCOUNTS"/>
    <x v="2"/>
    <n v="262930913"/>
    <x v="26"/>
    <n v="-5262"/>
    <s v="DEPO"/>
    <s v="GHANAINTERNATIONALBANKPLC"/>
    <s v="GHANAINTER"/>
    <x v="26"/>
  </r>
  <r>
    <s v="Hampden &amp; Co Plc"/>
    <s v="Independently run"/>
    <s v="Scotland"/>
    <s v="ACCOUNTS"/>
    <x v="0"/>
    <n v="139179461"/>
    <x v="27"/>
    <n v="106576"/>
    <s v="LOAN"/>
    <s v="HAMPDENandCOPLC"/>
    <s v="HAMPDENCOP"/>
    <x v="27"/>
  </r>
  <r>
    <s v="Hampshire Trust Bank Plc"/>
    <s v="Independently run"/>
    <s v="England"/>
    <s v="ACCOUNTS"/>
    <x v="2"/>
    <n v="360214014"/>
    <x v="28"/>
    <n v="-31887"/>
    <s v="DEPO"/>
    <s v="HAMPSHIRETRUSTBANKPLC"/>
    <s v="HAMPSHIRET"/>
    <x v="28"/>
  </r>
  <r>
    <s v="Havin Bank Ltd"/>
    <s v="Independently run"/>
    <s v="England"/>
    <s v="ACCOUNTS"/>
    <x v="2"/>
    <n v="348861934"/>
    <x v="29"/>
    <n v="-7194"/>
    <s v="DEPO"/>
    <s v="HAVINBANKLTD"/>
    <s v="HAVINBANKL"/>
    <x v="29"/>
  </r>
  <r>
    <s v="HSBC Bank Plc"/>
    <s v="HSBC"/>
    <s v="England"/>
    <s v="ACCOUNTS"/>
    <x v="2"/>
    <n v="202020653"/>
    <x v="30"/>
    <n v="108952"/>
    <s v="LOAN"/>
    <s v="HSBCBANKPLC"/>
    <s v="HSBCBANKPL"/>
    <x v="30"/>
  </r>
  <r>
    <s v="J.P. Morgan International Bank Limited"/>
    <s v="J.P. Morgan"/>
    <s v="England"/>
    <s v="ACCOUNTS"/>
    <x v="2"/>
    <n v="324530322"/>
    <x v="31"/>
    <n v="-69490"/>
    <s v="DEPO"/>
    <s v="J.P.MORGANINTERNATIONALBANKLIMITED"/>
    <s v="JPMORGANIN"/>
    <x v="31"/>
  </r>
  <r>
    <s v="Kingdom Bank Ltd"/>
    <s v="Assemblies of God Property Trust"/>
    <s v="England"/>
    <s v="ACCOUNTS"/>
    <x v="2"/>
    <n v="135936302"/>
    <x v="32"/>
    <n v="54375"/>
    <s v="LOAN"/>
    <s v="KINGDOMBANKLTD"/>
    <s v="KINGDOMBAN"/>
    <x v="32"/>
  </r>
  <r>
    <s v="Lloyds Bank Plc"/>
    <s v="Lloyds Banking Group"/>
    <s v="England"/>
    <s v="ACCOUNTS"/>
    <x v="2"/>
    <n v="252372486"/>
    <x v="33"/>
    <n v="73656"/>
    <s v="LOAN"/>
    <s v="LLOYDSBANKPLC"/>
    <s v="LLOYDSBANK"/>
    <x v="33"/>
  </r>
  <r>
    <s v="Marks &amp; Spencer Financial Services Plc"/>
    <s v="HSBC Bank plc"/>
    <s v="England"/>
    <s v="ACCOUNTS"/>
    <x v="2"/>
    <n v="430964771"/>
    <x v="34"/>
    <n v="1151"/>
    <s v="LOAN"/>
    <s v="MARKSandSPENCERFINANCIALSERVICESPLC"/>
    <s v="MARKSSPENC"/>
    <x v="34"/>
  </r>
  <r>
    <s v="Masthaven Bank Limited"/>
    <s v="Independently run"/>
    <s v="England"/>
    <s v="ACCOUNTS"/>
    <x v="2"/>
    <n v="408311623"/>
    <x v="35"/>
    <n v="111793"/>
    <s v="LOAN"/>
    <s v="MASTHAVENBANKLIMITED"/>
    <s v="MASTHAVENB"/>
    <x v="35"/>
  </r>
  <r>
    <s v="Methodist Chapel Aid Limited"/>
    <s v="Independently run"/>
    <s v="England"/>
    <s v="ACCOUNTS"/>
    <x v="2"/>
    <n v="181709651"/>
    <x v="36"/>
    <n v="50127"/>
    <s v="LOAN"/>
    <s v="METHODISTCHAPELAIDLIMITED"/>
    <s v="METHODISTC"/>
    <x v="36"/>
  </r>
  <r>
    <s v="Metro Bank PLC"/>
    <s v="Independently run"/>
    <s v="England"/>
    <s v="ACCOUNTS"/>
    <x v="2"/>
    <n v="484322716"/>
    <x v="37"/>
    <n v="-6969"/>
    <s v="DEPO"/>
    <s v="METROBANKPLC"/>
    <s v="METROBANKP"/>
    <x v="37"/>
  </r>
  <r>
    <s v="Monzo Bank Ltd"/>
    <s v="Independently run"/>
    <s v="England"/>
    <s v="ACCOUNTS"/>
    <x v="2"/>
    <n v="224885393"/>
    <x v="38"/>
    <n v="32904"/>
    <s v="LOAN"/>
    <s v="MONZOBANKLTD"/>
    <s v="MONZOBANKL"/>
    <x v="38"/>
  </r>
  <r>
    <s v="National Westminster Bank Plc"/>
    <s v="Royal Bank of Scotland Group"/>
    <s v="Scotland"/>
    <s v="ACCOUNTS"/>
    <x v="0"/>
    <n v="145634384"/>
    <x v="39"/>
    <n v="-8732"/>
    <s v="DEPO"/>
    <s v="NATIONALWESTMINSTERBANKPLC"/>
    <s v="NATIONALWE"/>
    <x v="39"/>
  </r>
  <r>
    <s v="OakNorth Bank Limited"/>
    <s v="Independently run"/>
    <s v="England"/>
    <s v="ACCOUNTS"/>
    <x v="2"/>
    <n v="134089891"/>
    <x v="40"/>
    <n v="60463"/>
    <s v="LOAN"/>
    <s v="OAKNORTHBANKLIMITED"/>
    <s v="OAKNORTHBA"/>
    <x v="40"/>
  </r>
  <r>
    <s v="OneSavings Bank Plc"/>
    <s v="OneSavings Bank"/>
    <s v="England"/>
    <s v="ACCOUNTS"/>
    <x v="2"/>
    <n v="170470496"/>
    <x v="41"/>
    <n v="49647"/>
    <s v="LOAN"/>
    <s v="ONESAVINGSBANKPLC"/>
    <s v="ONESAVINGS"/>
    <x v="41"/>
  </r>
  <r>
    <s v="Paragon Bank Plc"/>
    <s v="Paragon Banking Group"/>
    <s v="England"/>
    <s v="ACCOUNTS"/>
    <x v="2"/>
    <n v="418713126"/>
    <x v="42"/>
    <n v="10971"/>
    <s v="LOAN"/>
    <s v="PARAGONBANKPLC"/>
    <s v="PARAGONBAN"/>
    <x v="42"/>
  </r>
  <r>
    <s v="PCF Group Holdings Ltd"/>
    <s v="Independently run"/>
    <s v="England"/>
    <s v="ACCOUNTS"/>
    <x v="2"/>
    <n v="461264551"/>
    <x v="43"/>
    <n v="-56445"/>
    <s v="DEPO"/>
    <s v="PCFGROUPHOLDINGSLTD"/>
    <s v="PCFGROUPHO"/>
    <x v="43"/>
  </r>
  <r>
    <s v="R. Raphael &amp; Sons Plc"/>
    <s v="Lenlyn Holdings Plc"/>
    <s v="England"/>
    <s v="ACCOUNTS"/>
    <x v="2"/>
    <n v="119148445"/>
    <x v="44"/>
    <n v="103473"/>
    <s v="LOAN"/>
    <s v="R.RAPHAELandSONSPLC"/>
    <s v="RRAPHAELSO"/>
    <x v="44"/>
  </r>
  <r>
    <s v="Rathbone Investment Management Limited"/>
    <s v="Independently run"/>
    <s v="England"/>
    <s v="ACCOUNTS"/>
    <x v="2"/>
    <n v="107365190"/>
    <x v="45"/>
    <n v="120549"/>
    <s v="LOAN"/>
    <s v="RATHBONEINVESTMENTMANAGEMENTLIMITED"/>
    <s v="RATHBONEIN"/>
    <x v="45"/>
  </r>
  <r>
    <s v="Reliance Bank Ltd"/>
    <s v="Independently run"/>
    <s v="England"/>
    <s v="ACCOUNTS"/>
    <x v="2"/>
    <n v="260066301"/>
    <x v="46"/>
    <n v="138763"/>
    <s v="LOAN"/>
    <s v="RELIANCEBANKLTD"/>
    <s v="RELIANCEBA"/>
    <x v="46"/>
  </r>
  <r>
    <s v="Revolut"/>
    <s v="Independently run"/>
    <s v="England"/>
    <s v="ACCOUNTS"/>
    <x v="2"/>
    <n v="236559782"/>
    <x v="47"/>
    <n v="-83915"/>
    <s v="DEPO"/>
    <s v="REVOLUT"/>
    <s v="REVOLUT"/>
    <x v="47"/>
  </r>
  <r>
    <s v="Royal Bank of Scotland Plc"/>
    <s v="Royal Bank of Scotland Group"/>
    <s v="Scotland"/>
    <s v="ACCOUNTS"/>
    <x v="0"/>
    <n v="415929094"/>
    <x v="48"/>
    <n v="104697"/>
    <s v="LOAN"/>
    <s v="ROYALBANKOFSCOTLANDPLC"/>
    <s v="ROYALBANKO"/>
    <x v="48"/>
  </r>
  <r>
    <s v="Sainsburys Bank Plc"/>
    <s v="Independently run"/>
    <s v="Scotland"/>
    <s v="ACCOUNTS"/>
    <x v="0"/>
    <n v="360250142"/>
    <x v="49"/>
    <n v="78860"/>
    <s v="LOAN"/>
    <s v="SAINSBURYSBANKPLC"/>
    <s v="SAINSBURYS"/>
    <x v="49"/>
  </r>
  <r>
    <s v="Schroder &amp; Co Ltd"/>
    <s v="Independently run"/>
    <s v="England"/>
    <s v="ACCOUNTS"/>
    <x v="2"/>
    <n v="362630665"/>
    <x v="50"/>
    <n v="112271"/>
    <s v="LOAN"/>
    <s v="SCHRODERandCOLTD"/>
    <s v="SCHRODERCO"/>
    <x v="50"/>
  </r>
  <r>
    <s v="Scottish Widows Bank Plc"/>
    <s v="Lloyds Banking Group"/>
    <s v="Scotland"/>
    <s v="ACCOUNTS"/>
    <x v="0"/>
    <n v="131105196"/>
    <x v="51"/>
    <n v="-71506"/>
    <s v="DEPO"/>
    <s v="SCOTTISHWIDOWSBANKPLC"/>
    <s v="SCOTTISHWI"/>
    <x v="51"/>
  </r>
  <r>
    <s v="Secure Trust Bank Plc"/>
    <s v="Independently run"/>
    <s v="England"/>
    <s v="ACCOUNTS"/>
    <x v="2"/>
    <n v="269518515"/>
    <x v="52"/>
    <n v="3336"/>
    <s v="LOAN"/>
    <s v="SECURETRUSTBANKPLC"/>
    <s v="SECURETRUS"/>
    <x v="52"/>
  </r>
  <r>
    <s v="Shawbrook Bank Limited"/>
    <s v="Independently run"/>
    <s v="England"/>
    <s v="ACCOUNTS"/>
    <x v="2"/>
    <n v="227752194"/>
    <x v="53"/>
    <n v="134773"/>
    <s v="LOAN"/>
    <s v="SHAWBROOKBANKLIMITED"/>
    <s v="SHAWBROOKB"/>
    <x v="53"/>
  </r>
  <r>
    <s v="Standard Chartered Bank"/>
    <s v="Independently run"/>
    <s v="England"/>
    <s v="ACCOUNTS"/>
    <x v="2"/>
    <n v="322997025"/>
    <x v="54"/>
    <n v="-86213"/>
    <s v="DEPO"/>
    <s v="STANDARDCHARTEREDBANK"/>
    <s v="STANDARDCH"/>
    <x v="54"/>
  </r>
  <r>
    <s v="Starling Bank Limited"/>
    <s v="Independently run"/>
    <s v="England"/>
    <s v="ACCOUNTS"/>
    <x v="2"/>
    <n v="251956285"/>
    <x v="55"/>
    <n v="70604"/>
    <s v="LOAN"/>
    <s v="STARLINGBANKLIMITED"/>
    <s v="STARLINGBA"/>
    <x v="55"/>
  </r>
  <r>
    <s v="Tandem Bank Limited"/>
    <s v="Tandem Money Limited"/>
    <s v="England"/>
    <s v="ACCOUNTS"/>
    <x v="2"/>
    <n v="309615411"/>
    <x v="56"/>
    <n v="94627"/>
    <s v="LOAN"/>
    <s v="TANDEMBANKLIMITED"/>
    <s v="TANDEMBANK"/>
    <x v="56"/>
  </r>
  <r>
    <s v="Tesco Personal Finance Plc"/>
    <s v="Independently run"/>
    <s v="England"/>
    <s v="ACCOUNTS"/>
    <x v="2"/>
    <n v="378791201"/>
    <x v="57"/>
    <n v="121395"/>
    <s v="LOAN"/>
    <s v="TESCOPERSONALFINANCEPLC"/>
    <s v="TESCOPERSO"/>
    <x v="57"/>
  </r>
  <r>
    <s v="Ulster Bank Ltd"/>
    <s v="Royal Bank of Scotland Group"/>
    <s v="Scotland"/>
    <s v="ACCOUNTS"/>
    <x v="0"/>
    <n v="344656219"/>
    <x v="58"/>
    <n v="-41502"/>
    <s v="DEPO"/>
    <s v="ULSTERBANKLTD"/>
    <s v="ULSTERBANK"/>
    <x v="58"/>
  </r>
  <r>
    <s v="United Trust Bank Limited"/>
    <s v="Independently run"/>
    <s v="England"/>
    <s v="ACCOUNTS"/>
    <x v="2"/>
    <n v="352769847"/>
    <x v="59"/>
    <n v="132532"/>
    <s v="LOAN"/>
    <s v="UNITEDTRUSTBANKLIMITED"/>
    <s v="UNITEDTRUS"/>
    <x v="59"/>
  </r>
  <r>
    <s v="Unity Trust Bank Plc"/>
    <s v="Independently run"/>
    <s v="England"/>
    <s v="ACCOUNTS"/>
    <x v="2"/>
    <n v="231216290"/>
    <x v="60"/>
    <n v="-87020"/>
    <s v="DEPO"/>
    <s v="UNITYTRUSTBANKPLC"/>
    <s v="UNITYTRUST"/>
    <x v="60"/>
  </r>
  <r>
    <s v="Vanquis Bank Limited"/>
    <s v="Provident Financial"/>
    <s v="England"/>
    <s v="ACCOUNTS"/>
    <x v="2"/>
    <n v="285659226"/>
    <x v="61"/>
    <n v="-46542"/>
    <s v="DEPO"/>
    <s v="VANQUISBANKLIMITED"/>
    <s v="VANQUISBAN"/>
    <x v="61"/>
  </r>
  <r>
    <s v="Virgin Money plc"/>
    <s v="Virgin Money"/>
    <s v="England"/>
    <s v="ACCOUNTS"/>
    <x v="2"/>
    <n v="135954361"/>
    <x v="62"/>
    <n v="-28928"/>
    <s v="DEPO"/>
    <s v="VIRGINMONEYPLC"/>
    <s v="VIRGINMONE"/>
    <x v="62"/>
  </r>
  <r>
    <s v="Weatherbys Bank Limited"/>
    <s v="Weatherbys"/>
    <s v="England"/>
    <s v="ACCOUNTS"/>
    <x v="2"/>
    <n v="479314587"/>
    <x v="63"/>
    <n v="14980"/>
    <s v="LOAN"/>
    <s v="WEATHERBYSBANKLIMITED"/>
    <s v="WEATHERBYS"/>
    <x v="63"/>
  </r>
  <r>
    <s v="Wesleyan Bank Limited"/>
    <s v="Wesleyan Assurance Society"/>
    <s v="England"/>
    <s v="ACCOUNTS"/>
    <x v="2"/>
    <n v="318568744"/>
    <x v="64"/>
    <n v="33582"/>
    <s v="LOAN"/>
    <s v="WESLEYANBANKLIMITED"/>
    <s v="WESLEYANBA"/>
    <x v="64"/>
  </r>
  <r>
    <s v="Wyelands Bank Plc"/>
    <s v="Liberty House Group"/>
    <s v="England"/>
    <s v="ACCOUNTS"/>
    <x v="2"/>
    <n v="348799419"/>
    <x v="65"/>
    <n v="141279"/>
    <s v="LOAN"/>
    <s v="WYELANDSBANKPLC"/>
    <s v="WYELANDSBA"/>
    <x v="65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  <r>
    <m/>
    <m/>
    <m/>
    <m/>
    <x v="3"/>
    <m/>
    <x v="66"/>
    <m/>
    <m/>
    <m/>
    <m/>
    <x v="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12">
    <pivotField showAll="0"/>
    <pivotField showAll="0"/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ENTR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B71" firstHeaderRow="1" firstDataRow="1" firstDataCol="2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67"/>
        <item m="1" x="68"/>
        <item m="1" x="70"/>
        <item x="31"/>
        <item m="1" x="69"/>
        <item x="32"/>
        <item x="33"/>
        <item m="1" x="7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7">
        <item x="0"/>
        <item x="1"/>
        <item x="2"/>
        <item x="3"/>
        <item x="4"/>
        <item x="5"/>
        <item x="12"/>
        <item x="9"/>
        <item x="10"/>
        <item x="11"/>
        <item x="6"/>
        <item x="7"/>
        <item x="8"/>
        <item x="14"/>
        <item x="15"/>
        <item x="16"/>
        <item x="17"/>
        <item x="1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2">
    <field x="11"/>
    <field x="6"/>
  </rowFields>
  <rowItems count="68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12"/>
    </i>
    <i>
      <x v="7"/>
      <x v="9"/>
    </i>
    <i>
      <x v="8"/>
      <x v="10"/>
    </i>
    <i>
      <x v="9"/>
      <x v="11"/>
    </i>
    <i>
      <x v="10"/>
      <x v="6"/>
    </i>
    <i>
      <x v="11"/>
      <x v="7"/>
    </i>
    <i>
      <x v="12"/>
      <x v="8"/>
    </i>
    <i>
      <x v="13"/>
      <x v="14"/>
    </i>
    <i>
      <x v="14"/>
      <x v="15"/>
    </i>
    <i>
      <x v="15"/>
      <x v="16"/>
    </i>
    <i>
      <x v="16"/>
      <x v="17"/>
    </i>
    <i>
      <x v="17"/>
      <x v="13"/>
    </i>
    <i>
      <x v="18"/>
      <x v="18"/>
    </i>
    <i>
      <x v="19"/>
      <x v="19"/>
    </i>
    <i>
      <x v="20"/>
      <x v="20"/>
    </i>
    <i>
      <x v="21"/>
      <x v="21"/>
    </i>
    <i>
      <x v="22"/>
      <x v="22"/>
    </i>
    <i>
      <x v="23"/>
      <x v="23"/>
    </i>
    <i>
      <x v="24"/>
      <x v="24"/>
    </i>
    <i>
      <x v="25"/>
      <x v="25"/>
    </i>
    <i>
      <x v="26"/>
      <x v="26"/>
    </i>
    <i>
      <x v="27"/>
      <x v="27"/>
    </i>
    <i>
      <x v="28"/>
      <x v="28"/>
    </i>
    <i>
      <x v="29"/>
      <x v="29"/>
    </i>
    <i>
      <x v="30"/>
      <x v="30"/>
    </i>
    <i>
      <x v="31"/>
      <x v="34"/>
    </i>
    <i>
      <x v="32"/>
      <x v="36"/>
    </i>
    <i>
      <x v="33"/>
      <x v="37"/>
    </i>
    <i>
      <x v="34"/>
      <x v="39"/>
    </i>
    <i>
      <x v="35"/>
      <x v="40"/>
    </i>
    <i>
      <x v="36"/>
      <x v="41"/>
    </i>
    <i>
      <x v="37"/>
      <x v="42"/>
    </i>
    <i>
      <x v="38"/>
      <x v="43"/>
    </i>
    <i>
      <x v="39"/>
      <x v="44"/>
    </i>
    <i>
      <x v="40"/>
      <x v="45"/>
    </i>
    <i>
      <x v="41"/>
      <x v="46"/>
    </i>
    <i>
      <x v="42"/>
      <x v="47"/>
    </i>
    <i>
      <x v="43"/>
      <x v="48"/>
    </i>
    <i>
      <x v="44"/>
      <x v="49"/>
    </i>
    <i>
      <x v="45"/>
      <x v="50"/>
    </i>
    <i>
      <x v="46"/>
      <x v="53"/>
    </i>
    <i>
      <x v="47"/>
      <x v="51"/>
    </i>
    <i>
      <x v="48"/>
      <x v="52"/>
    </i>
    <i>
      <x v="49"/>
      <x v="54"/>
    </i>
    <i>
      <x v="50"/>
      <x v="55"/>
    </i>
    <i>
      <x v="51"/>
      <x v="56"/>
    </i>
    <i>
      <x v="52"/>
      <x v="57"/>
    </i>
    <i>
      <x v="53"/>
      <x v="58"/>
    </i>
    <i>
      <x v="54"/>
      <x v="59"/>
    </i>
    <i>
      <x v="55"/>
      <x v="60"/>
    </i>
    <i>
      <x v="56"/>
      <x v="61"/>
    </i>
    <i>
      <x v="57"/>
      <x v="62"/>
    </i>
    <i>
      <x v="58"/>
      <x v="63"/>
    </i>
    <i>
      <x v="59"/>
      <x v="64"/>
    </i>
    <i>
      <x v="60"/>
      <x v="65"/>
    </i>
    <i>
      <x v="61"/>
      <x v="66"/>
    </i>
    <i>
      <x v="62"/>
      <x v="67"/>
    </i>
    <i>
      <x v="63"/>
      <x v="68"/>
    </i>
    <i>
      <x v="64"/>
      <x v="69"/>
    </i>
    <i>
      <x v="65"/>
      <x v="70"/>
    </i>
    <i>
      <x v="66"/>
      <x v="7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" applyNumberFormats="0" applyBorderFormats="0" applyFontFormats="0" applyPatternFormats="0" applyAlignmentFormats="0" applyWidthHeightFormats="1" dataCaption="Values" updatedVersion="4" minRefreshableVersion="3" showDrill="0" useAutoFormatting="1" itemPrintTitles="1" createdVersion="4" indent="0" compact="0" compactData="0" multipleFieldFilters="0">
  <location ref="A3:C71" firstHeaderRow="1" firstDataRow="1" firstDataCol="3"/>
  <pivotFields count="12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2"/>
        <item x="1"/>
        <item x="0"/>
        <item x="3"/>
      </items>
    </pivotField>
    <pivotField compact="0" outline="0" showAll="0" defaultSubtotal="0"/>
    <pivotField axis="axisRow" compact="0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m="1" x="67"/>
        <item m="1" x="68"/>
        <item m="1" x="70"/>
        <item x="31"/>
        <item m="1" x="69"/>
        <item x="32"/>
        <item x="33"/>
        <item m="1" x="71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7">
        <item x="0"/>
        <item x="1"/>
        <item x="2"/>
        <item x="3"/>
        <item x="4"/>
        <item x="5"/>
        <item x="12"/>
        <item x="9"/>
        <item x="10"/>
        <item x="11"/>
        <item x="6"/>
        <item x="7"/>
        <item x="8"/>
        <item x="14"/>
        <item x="15"/>
        <item x="16"/>
        <item x="17"/>
        <item x="1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</items>
    </pivotField>
  </pivotFields>
  <rowFields count="3">
    <field x="11"/>
    <field x="4"/>
    <field x="6"/>
  </rowFields>
  <rowItems count="68">
    <i>
      <x/>
      <x v="2"/>
      <x/>
    </i>
    <i>
      <x v="1"/>
      <x v="1"/>
      <x v="1"/>
    </i>
    <i>
      <x v="2"/>
      <x/>
      <x v="2"/>
    </i>
    <i>
      <x v="3"/>
      <x v="2"/>
      <x v="3"/>
    </i>
    <i>
      <x v="4"/>
      <x/>
      <x v="4"/>
    </i>
    <i>
      <x v="5"/>
      <x/>
      <x v="5"/>
    </i>
    <i>
      <x v="6"/>
      <x/>
      <x v="12"/>
    </i>
    <i>
      <x v="7"/>
      <x/>
      <x v="9"/>
    </i>
    <i>
      <x v="8"/>
      <x/>
      <x v="10"/>
    </i>
    <i>
      <x v="9"/>
      <x/>
      <x v="11"/>
    </i>
    <i>
      <x v="10"/>
      <x v="1"/>
      <x v="6"/>
    </i>
    <i>
      <x v="11"/>
      <x/>
      <x v="7"/>
    </i>
    <i>
      <x v="12"/>
      <x/>
      <x v="8"/>
    </i>
    <i>
      <x v="13"/>
      <x/>
      <x v="14"/>
    </i>
    <i>
      <x v="14"/>
      <x/>
      <x v="15"/>
    </i>
    <i>
      <x v="15"/>
      <x/>
      <x v="16"/>
    </i>
    <i>
      <x v="16"/>
      <x/>
      <x v="17"/>
    </i>
    <i>
      <x v="17"/>
      <x/>
      <x v="13"/>
    </i>
    <i>
      <x v="18"/>
      <x/>
      <x v="18"/>
    </i>
    <i>
      <x v="19"/>
      <x/>
      <x v="19"/>
    </i>
    <i>
      <x v="20"/>
      <x/>
      <x v="20"/>
    </i>
    <i>
      <x v="21"/>
      <x/>
      <x v="21"/>
    </i>
    <i>
      <x v="22"/>
      <x v="2"/>
      <x v="22"/>
    </i>
    <i>
      <x v="23"/>
      <x/>
      <x v="23"/>
    </i>
    <i>
      <x v="24"/>
      <x/>
      <x v="24"/>
    </i>
    <i>
      <x v="25"/>
      <x/>
      <x v="25"/>
    </i>
    <i>
      <x v="26"/>
      <x/>
      <x v="26"/>
    </i>
    <i>
      <x v="27"/>
      <x v="2"/>
      <x v="27"/>
    </i>
    <i>
      <x v="28"/>
      <x/>
      <x v="28"/>
    </i>
    <i>
      <x v="29"/>
      <x/>
      <x v="29"/>
    </i>
    <i>
      <x v="30"/>
      <x/>
      <x v="30"/>
    </i>
    <i>
      <x v="31"/>
      <x/>
      <x v="34"/>
    </i>
    <i>
      <x v="32"/>
      <x/>
      <x v="36"/>
    </i>
    <i>
      <x v="33"/>
      <x/>
      <x v="37"/>
    </i>
    <i>
      <x v="34"/>
      <x/>
      <x v="39"/>
    </i>
    <i>
      <x v="35"/>
      <x/>
      <x v="40"/>
    </i>
    <i>
      <x v="36"/>
      <x/>
      <x v="41"/>
    </i>
    <i>
      <x v="37"/>
      <x/>
      <x v="42"/>
    </i>
    <i>
      <x v="38"/>
      <x/>
      <x v="43"/>
    </i>
    <i>
      <x v="39"/>
      <x v="2"/>
      <x v="44"/>
    </i>
    <i>
      <x v="40"/>
      <x/>
      <x v="45"/>
    </i>
    <i>
      <x v="41"/>
      <x/>
      <x v="46"/>
    </i>
    <i>
      <x v="42"/>
      <x/>
      <x v="47"/>
    </i>
    <i>
      <x v="43"/>
      <x/>
      <x v="48"/>
    </i>
    <i>
      <x v="44"/>
      <x/>
      <x v="49"/>
    </i>
    <i>
      <x v="45"/>
      <x/>
      <x v="50"/>
    </i>
    <i>
      <x v="46"/>
      <x v="2"/>
      <x v="53"/>
    </i>
    <i>
      <x v="47"/>
      <x/>
      <x v="51"/>
    </i>
    <i>
      <x v="48"/>
      <x/>
      <x v="52"/>
    </i>
    <i>
      <x v="49"/>
      <x v="2"/>
      <x v="54"/>
    </i>
    <i>
      <x v="50"/>
      <x/>
      <x v="55"/>
    </i>
    <i>
      <x v="51"/>
      <x v="2"/>
      <x v="56"/>
    </i>
    <i>
      <x v="52"/>
      <x/>
      <x v="57"/>
    </i>
    <i>
      <x v="53"/>
      <x/>
      <x v="58"/>
    </i>
    <i>
      <x v="54"/>
      <x/>
      <x v="59"/>
    </i>
    <i>
      <x v="55"/>
      <x/>
      <x v="60"/>
    </i>
    <i>
      <x v="56"/>
      <x/>
      <x v="61"/>
    </i>
    <i>
      <x v="57"/>
      <x/>
      <x v="62"/>
    </i>
    <i>
      <x v="58"/>
      <x v="2"/>
      <x v="63"/>
    </i>
    <i>
      <x v="59"/>
      <x/>
      <x v="64"/>
    </i>
    <i>
      <x v="60"/>
      <x/>
      <x v="65"/>
    </i>
    <i>
      <x v="61"/>
      <x/>
      <x v="66"/>
    </i>
    <i>
      <x v="62"/>
      <x/>
      <x v="67"/>
    </i>
    <i>
      <x v="63"/>
      <x/>
      <x v="68"/>
    </i>
    <i>
      <x v="64"/>
      <x/>
      <x v="69"/>
    </i>
    <i>
      <x v="65"/>
      <x/>
      <x v="70"/>
    </i>
    <i>
      <x v="66"/>
      <x v="3"/>
      <x v="71"/>
    </i>
    <i t="grand">
      <x/>
    </i>
  </rowItems>
  <colItems count="1">
    <i/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0" Type="http://schemas.openxmlformats.org/officeDocument/2006/relationships/hyperlink" Target="https://en.wikipedia.org/wiki/Bank_of_Scotland" TargetMode="External"/><Relationship Id="rId11" Type="http://schemas.openxmlformats.org/officeDocument/2006/relationships/hyperlink" Target="https://en.wikipedia.org/wiki/Lloyds_Banking_Group" TargetMode="External"/><Relationship Id="rId12" Type="http://schemas.openxmlformats.org/officeDocument/2006/relationships/hyperlink" Target="https://en.wikipedia.org/wiki/England" TargetMode="External"/><Relationship Id="rId13" Type="http://schemas.openxmlformats.org/officeDocument/2006/relationships/hyperlink" Target="https://en.wikipedia.org/wiki/Barclays" TargetMode="External"/><Relationship Id="rId14" Type="http://schemas.openxmlformats.org/officeDocument/2006/relationships/hyperlink" Target="https://en.wikipedia.org/wiki/Barclays" TargetMode="External"/><Relationship Id="rId15" Type="http://schemas.openxmlformats.org/officeDocument/2006/relationships/hyperlink" Target="https://en.wikipedia.org/wiki/England" TargetMode="External"/><Relationship Id="rId16" Type="http://schemas.openxmlformats.org/officeDocument/2006/relationships/hyperlink" Target="https://en.wikipedia.org/w/index.php?title=BIRA_Bank_Ltd&amp;action=edit&amp;redlink=1" TargetMode="External"/><Relationship Id="rId17" Type="http://schemas.openxmlformats.org/officeDocument/2006/relationships/hyperlink" Target="https://en.wikipedia.org/wiki/England" TargetMode="External"/><Relationship Id="rId18" Type="http://schemas.openxmlformats.org/officeDocument/2006/relationships/hyperlink" Target="https://en.wikipedia.org/wiki/BMCE_Bank_International" TargetMode="External"/><Relationship Id="rId19" Type="http://schemas.openxmlformats.org/officeDocument/2006/relationships/hyperlink" Target="https://en.wikipedia.org/wiki/BMCE_Bank_International" TargetMode="External"/><Relationship Id="rId60" Type="http://schemas.openxmlformats.org/officeDocument/2006/relationships/hyperlink" Target="https://en.wikipedia.org/wiki/England" TargetMode="External"/><Relationship Id="rId61" Type="http://schemas.openxmlformats.org/officeDocument/2006/relationships/hyperlink" Target="https://en.wikipedia.org/wiki/Lloyds_Bank" TargetMode="External"/><Relationship Id="rId62" Type="http://schemas.openxmlformats.org/officeDocument/2006/relationships/hyperlink" Target="https://en.wikipedia.org/wiki/Lloyds_Banking_Group" TargetMode="External"/><Relationship Id="rId63" Type="http://schemas.openxmlformats.org/officeDocument/2006/relationships/hyperlink" Target="https://en.wikipedia.org/wiki/England" TargetMode="External"/><Relationship Id="rId64" Type="http://schemas.openxmlformats.org/officeDocument/2006/relationships/hyperlink" Target="https://en.wikipedia.org/wiki/M%26S_Bank" TargetMode="External"/><Relationship Id="rId65" Type="http://schemas.openxmlformats.org/officeDocument/2006/relationships/hyperlink" Target="https://en.wikipedia.org/wiki/HSBC_Bank_plc" TargetMode="External"/><Relationship Id="rId66" Type="http://schemas.openxmlformats.org/officeDocument/2006/relationships/hyperlink" Target="https://en.wikipedia.org/wiki/England" TargetMode="External"/><Relationship Id="rId67" Type="http://schemas.openxmlformats.org/officeDocument/2006/relationships/hyperlink" Target="https://en.wikipedia.org/wiki/England" TargetMode="External"/><Relationship Id="rId68" Type="http://schemas.openxmlformats.org/officeDocument/2006/relationships/hyperlink" Target="https://en.wikipedia.org/wiki/England" TargetMode="External"/><Relationship Id="rId69" Type="http://schemas.openxmlformats.org/officeDocument/2006/relationships/hyperlink" Target="https://en.wikipedia.org/wiki/Metro_Bank_(United_Kingdom)" TargetMode="External"/><Relationship Id="rId120" Type="http://schemas.openxmlformats.org/officeDocument/2006/relationships/hyperlink" Target="https://en.wikipedia.org/wiki/England" TargetMode="External"/><Relationship Id="rId121" Type="http://schemas.openxmlformats.org/officeDocument/2006/relationships/hyperlink" Target="https://en.wikipedia.org/wiki/Allied_Irish_Banks" TargetMode="External"/><Relationship Id="rId122" Type="http://schemas.openxmlformats.org/officeDocument/2006/relationships/hyperlink" Target="https://en.wikipedia.org/wiki/Allied_Irish_Banks" TargetMode="External"/><Relationship Id="rId123" Type="http://schemas.openxmlformats.org/officeDocument/2006/relationships/hyperlink" Target="https://en.wikipedia.org/wiki/Republic_of_Ireland" TargetMode="External"/><Relationship Id="rId124" Type="http://schemas.openxmlformats.org/officeDocument/2006/relationships/hyperlink" Target="https://en.wikipedia.org/wiki/Bank_of_Ireland" TargetMode="External"/><Relationship Id="rId125" Type="http://schemas.openxmlformats.org/officeDocument/2006/relationships/hyperlink" Target="https://en.wikipedia.org/wiki/Bank_of_Ireland" TargetMode="External"/><Relationship Id="rId126" Type="http://schemas.openxmlformats.org/officeDocument/2006/relationships/hyperlink" Target="https://en.wikipedia.org/wiki/Republic_of_Ireland" TargetMode="External"/><Relationship Id="rId127" Type="http://schemas.openxmlformats.org/officeDocument/2006/relationships/hyperlink" Target="https://en.wikipedia.org/wiki/Adam_and_Company" TargetMode="External"/><Relationship Id="rId128" Type="http://schemas.openxmlformats.org/officeDocument/2006/relationships/hyperlink" Target="https://en.wikipedia.org/wiki/The_Royal_Bank_of_Scotland_Group" TargetMode="External"/><Relationship Id="rId129" Type="http://schemas.openxmlformats.org/officeDocument/2006/relationships/hyperlink" Target="https://en.wikipedia.org/wiki/Scotland" TargetMode="External"/><Relationship Id="rId40" Type="http://schemas.openxmlformats.org/officeDocument/2006/relationships/hyperlink" Target="https://en.wikipedia.org/wiki/England" TargetMode="External"/><Relationship Id="rId41" Type="http://schemas.openxmlformats.org/officeDocument/2006/relationships/hyperlink" Target="https://en.wikipedia.org/wiki/The_Co-operative_Bank" TargetMode="External"/><Relationship Id="rId42" Type="http://schemas.openxmlformats.org/officeDocument/2006/relationships/hyperlink" Target="https://en.wikipedia.org/wiki/England" TargetMode="External"/><Relationship Id="rId90" Type="http://schemas.openxmlformats.org/officeDocument/2006/relationships/hyperlink" Target="https://en.wikipedia.org/wiki/Schroders" TargetMode="External"/><Relationship Id="rId91" Type="http://schemas.openxmlformats.org/officeDocument/2006/relationships/hyperlink" Target="https://en.wikipedia.org/wiki/England" TargetMode="External"/><Relationship Id="rId92" Type="http://schemas.openxmlformats.org/officeDocument/2006/relationships/hyperlink" Target="https://en.wikipedia.org/wiki/Secure_Trust_Bank" TargetMode="External"/><Relationship Id="rId93" Type="http://schemas.openxmlformats.org/officeDocument/2006/relationships/hyperlink" Target="https://en.wikipedia.org/wiki/England" TargetMode="External"/><Relationship Id="rId94" Type="http://schemas.openxmlformats.org/officeDocument/2006/relationships/hyperlink" Target="https://en.wikipedia.org/wiki/Shawbrook_Bank" TargetMode="External"/><Relationship Id="rId95" Type="http://schemas.openxmlformats.org/officeDocument/2006/relationships/hyperlink" Target="https://en.wikipedia.org/wiki/England" TargetMode="External"/><Relationship Id="rId96" Type="http://schemas.openxmlformats.org/officeDocument/2006/relationships/hyperlink" Target="https://en.wikipedia.org/wiki/Standard_Chartered_Bank" TargetMode="External"/><Relationship Id="rId101" Type="http://schemas.openxmlformats.org/officeDocument/2006/relationships/hyperlink" Target="https://en.wikipedia.org/wiki/Tandem_Money_Limited" TargetMode="External"/><Relationship Id="rId102" Type="http://schemas.openxmlformats.org/officeDocument/2006/relationships/hyperlink" Target="https://en.wikipedia.org/wiki/England" TargetMode="External"/><Relationship Id="rId103" Type="http://schemas.openxmlformats.org/officeDocument/2006/relationships/hyperlink" Target="https://en.wikipedia.org/wiki/Tesco_Bank" TargetMode="External"/><Relationship Id="rId104" Type="http://schemas.openxmlformats.org/officeDocument/2006/relationships/hyperlink" Target="https://en.wikipedia.org/wiki/England" TargetMode="External"/><Relationship Id="rId105" Type="http://schemas.openxmlformats.org/officeDocument/2006/relationships/hyperlink" Target="https://en.wikipedia.org/wiki/England" TargetMode="External"/><Relationship Id="rId106" Type="http://schemas.openxmlformats.org/officeDocument/2006/relationships/hyperlink" Target="https://en.wikipedia.org/wiki/Unity_Trust_Bank" TargetMode="External"/><Relationship Id="rId107" Type="http://schemas.openxmlformats.org/officeDocument/2006/relationships/hyperlink" Target="https://en.wikipedia.org/wiki/England" TargetMode="External"/><Relationship Id="rId108" Type="http://schemas.openxmlformats.org/officeDocument/2006/relationships/hyperlink" Target="https://en.wikipedia.org/wiki/Vanquis_Bank" TargetMode="External"/><Relationship Id="rId109" Type="http://schemas.openxmlformats.org/officeDocument/2006/relationships/hyperlink" Target="https://en.wikipedia.org/wiki/Provident_Financial" TargetMode="External"/><Relationship Id="rId97" Type="http://schemas.openxmlformats.org/officeDocument/2006/relationships/hyperlink" Target="https://en.wikipedia.org/wiki/England" TargetMode="External"/><Relationship Id="rId98" Type="http://schemas.openxmlformats.org/officeDocument/2006/relationships/hyperlink" Target="https://en.wikipedia.org/wiki/Starling_Bank" TargetMode="External"/><Relationship Id="rId99" Type="http://schemas.openxmlformats.org/officeDocument/2006/relationships/hyperlink" Target="https://en.wikipedia.org/wiki/England" TargetMode="External"/><Relationship Id="rId43" Type="http://schemas.openxmlformats.org/officeDocument/2006/relationships/hyperlink" Target="https://en.wikipedia.org/wiki/Crown_Agents_for_Oversea_Governments_and_Administrations" TargetMode="External"/><Relationship Id="rId44" Type="http://schemas.openxmlformats.org/officeDocument/2006/relationships/hyperlink" Target="https://en.wikipedia.org/wiki/Helios_Investment_Partners" TargetMode="External"/><Relationship Id="rId45" Type="http://schemas.openxmlformats.org/officeDocument/2006/relationships/hyperlink" Target="https://en.wikipedia.org/wiki/England" TargetMode="External"/><Relationship Id="rId46" Type="http://schemas.openxmlformats.org/officeDocument/2006/relationships/hyperlink" Target="https://en.wikipedia.org/wiki/Duncan_Lawrie" TargetMode="External"/><Relationship Id="rId47" Type="http://schemas.openxmlformats.org/officeDocument/2006/relationships/hyperlink" Target="https://en.wikipedia.org/wiki/England" TargetMode="External"/><Relationship Id="rId48" Type="http://schemas.openxmlformats.org/officeDocument/2006/relationships/hyperlink" Target="https://en.wikipedia.org/wiki/Gatehouse_Bank" TargetMode="External"/><Relationship Id="rId49" Type="http://schemas.openxmlformats.org/officeDocument/2006/relationships/hyperlink" Target="https://en.wikipedia.org/wiki/England" TargetMode="External"/><Relationship Id="rId100" Type="http://schemas.openxmlformats.org/officeDocument/2006/relationships/hyperlink" Target="https://en.wikipedia.org/wiki/Tandem_bank" TargetMode="External"/><Relationship Id="rId150" Type="http://schemas.openxmlformats.org/officeDocument/2006/relationships/hyperlink" Target="https://en.wikipedia.org/wiki/Royal_Bank_of_Scotland_Group" TargetMode="External"/><Relationship Id="rId151" Type="http://schemas.openxmlformats.org/officeDocument/2006/relationships/hyperlink" Target="https://en.wikipedia.org/wiki/Scotland" TargetMode="External"/><Relationship Id="rId20" Type="http://schemas.openxmlformats.org/officeDocument/2006/relationships/hyperlink" Target="https://en.wikipedia.org/wiki/England" TargetMode="External"/><Relationship Id="rId21" Type="http://schemas.openxmlformats.org/officeDocument/2006/relationships/hyperlink" Target="https://en.wikipedia.org/wiki/British_Arab_Commercial_Bank" TargetMode="External"/><Relationship Id="rId22" Type="http://schemas.openxmlformats.org/officeDocument/2006/relationships/hyperlink" Target="https://en.wikipedia.org/wiki/British_Arab_Commercial_Bank" TargetMode="External"/><Relationship Id="rId70" Type="http://schemas.openxmlformats.org/officeDocument/2006/relationships/hyperlink" Target="https://en.wikipedia.org/wiki/England" TargetMode="External"/><Relationship Id="rId71" Type="http://schemas.openxmlformats.org/officeDocument/2006/relationships/hyperlink" Target="https://en.wikipedia.org/wiki/Monzo_(bank)" TargetMode="External"/><Relationship Id="rId72" Type="http://schemas.openxmlformats.org/officeDocument/2006/relationships/hyperlink" Target="https://en.wikipedia.org/wiki/England" TargetMode="External"/><Relationship Id="rId73" Type="http://schemas.openxmlformats.org/officeDocument/2006/relationships/hyperlink" Target="https://en.wikipedia.org/wiki/OakNorth_Bank" TargetMode="External"/><Relationship Id="rId74" Type="http://schemas.openxmlformats.org/officeDocument/2006/relationships/hyperlink" Target="https://en.wikipedia.org/wiki/England" TargetMode="External"/><Relationship Id="rId75" Type="http://schemas.openxmlformats.org/officeDocument/2006/relationships/hyperlink" Target="https://en.wikipedia.org/wiki/OneSavings_Bank" TargetMode="External"/><Relationship Id="rId76" Type="http://schemas.openxmlformats.org/officeDocument/2006/relationships/hyperlink" Target="https://en.wikipedia.org/wiki/OneSavings_Bank" TargetMode="External"/><Relationship Id="rId77" Type="http://schemas.openxmlformats.org/officeDocument/2006/relationships/hyperlink" Target="https://en.wikipedia.org/wiki/England" TargetMode="External"/><Relationship Id="rId78" Type="http://schemas.openxmlformats.org/officeDocument/2006/relationships/hyperlink" Target="https://en.wikipedia.org/wiki/Paragon_Banking_Group" TargetMode="External"/><Relationship Id="rId79" Type="http://schemas.openxmlformats.org/officeDocument/2006/relationships/hyperlink" Target="https://en.wikipedia.org/wiki/Paragon_Banking_Group" TargetMode="External"/><Relationship Id="rId23" Type="http://schemas.openxmlformats.org/officeDocument/2006/relationships/hyperlink" Target="https://en.wikipedia.org/wiki/England" TargetMode="External"/><Relationship Id="rId24" Type="http://schemas.openxmlformats.org/officeDocument/2006/relationships/hyperlink" Target="https://en.wikipedia.org/wiki/C._Hoare_%26_Co" TargetMode="External"/><Relationship Id="rId25" Type="http://schemas.openxmlformats.org/officeDocument/2006/relationships/hyperlink" Target="https://en.wikipedia.org/wiki/England" TargetMode="External"/><Relationship Id="rId26" Type="http://schemas.openxmlformats.org/officeDocument/2006/relationships/hyperlink" Target="https://en.wikipedia.org/wiki/Charities_Aid_Foundation" TargetMode="External"/><Relationship Id="rId27" Type="http://schemas.openxmlformats.org/officeDocument/2006/relationships/hyperlink" Target="https://en.wikipedia.org/wiki/England" TargetMode="External"/><Relationship Id="rId28" Type="http://schemas.openxmlformats.org/officeDocument/2006/relationships/hyperlink" Target="https://en.wikipedia.org/wiki/Cambridge_%26_Counties_Bank" TargetMode="External"/><Relationship Id="rId29" Type="http://schemas.openxmlformats.org/officeDocument/2006/relationships/hyperlink" Target="https://en.wikipedia.org/wiki/England" TargetMode="External"/><Relationship Id="rId130" Type="http://schemas.openxmlformats.org/officeDocument/2006/relationships/hyperlink" Target="https://en.wikipedia.org/wiki/Alliance_Trust" TargetMode="External"/><Relationship Id="rId131" Type="http://schemas.openxmlformats.org/officeDocument/2006/relationships/hyperlink" Target="https://en.wikipedia.org/wiki/Alliance_Trust" TargetMode="External"/><Relationship Id="rId132" Type="http://schemas.openxmlformats.org/officeDocument/2006/relationships/hyperlink" Target="https://en.wikipedia.org/wiki/Scotland" TargetMode="External"/><Relationship Id="rId133" Type="http://schemas.openxmlformats.org/officeDocument/2006/relationships/hyperlink" Target="https://en.wikipedia.org/wiki/Coutts" TargetMode="External"/><Relationship Id="rId134" Type="http://schemas.openxmlformats.org/officeDocument/2006/relationships/hyperlink" Target="https://en.wikipedia.org/wiki/Royal_Bank_of_Scotland_Group" TargetMode="External"/><Relationship Id="rId135" Type="http://schemas.openxmlformats.org/officeDocument/2006/relationships/hyperlink" Target="https://en.wikipedia.org/wiki/Scotland" TargetMode="External"/><Relationship Id="rId136" Type="http://schemas.openxmlformats.org/officeDocument/2006/relationships/hyperlink" Target="https://www.hampdenandco.com/" TargetMode="External"/><Relationship Id="rId137" Type="http://schemas.openxmlformats.org/officeDocument/2006/relationships/hyperlink" Target="https://en.wikipedia.org/wiki/Scotland" TargetMode="External"/><Relationship Id="rId138" Type="http://schemas.openxmlformats.org/officeDocument/2006/relationships/hyperlink" Target="https://en.wikipedia.org/wiki/NatWest" TargetMode="External"/><Relationship Id="rId139" Type="http://schemas.openxmlformats.org/officeDocument/2006/relationships/hyperlink" Target="https://en.wikipedia.org/wiki/Royal_Bank_of_Scotland_Group" TargetMode="External"/><Relationship Id="rId1" Type="http://schemas.openxmlformats.org/officeDocument/2006/relationships/hyperlink" Target="https://en.wikipedia.org/wiki/Aldermore" TargetMode="External"/><Relationship Id="rId2" Type="http://schemas.openxmlformats.org/officeDocument/2006/relationships/hyperlink" Target="https://en.wikipedia.org/wiki/England" TargetMode="External"/><Relationship Id="rId3" Type="http://schemas.openxmlformats.org/officeDocument/2006/relationships/hyperlink" Target="https://en.wikipedia.org/wiki/Arbuthnot_Latham" TargetMode="External"/><Relationship Id="rId4" Type="http://schemas.openxmlformats.org/officeDocument/2006/relationships/hyperlink" Target="https://en.wikipedia.org/wiki/Arbuthnot_Banking_Group" TargetMode="External"/><Relationship Id="rId5" Type="http://schemas.openxmlformats.org/officeDocument/2006/relationships/hyperlink" Target="https://en.wikipedia.org/wiki/England" TargetMode="External"/><Relationship Id="rId6" Type="http://schemas.openxmlformats.org/officeDocument/2006/relationships/hyperlink" Target="https://en.wikipedia.org/wiki/Atom_Bank" TargetMode="External"/><Relationship Id="rId7" Type="http://schemas.openxmlformats.org/officeDocument/2006/relationships/hyperlink" Target="https://en.wikipedia.org/wiki/England" TargetMode="External"/><Relationship Id="rId8" Type="http://schemas.openxmlformats.org/officeDocument/2006/relationships/hyperlink" Target="https://en.wikipedia.org/wiki/BLME" TargetMode="External"/><Relationship Id="rId9" Type="http://schemas.openxmlformats.org/officeDocument/2006/relationships/hyperlink" Target="https://en.wikipedia.org/wiki/England" TargetMode="External"/><Relationship Id="rId50" Type="http://schemas.openxmlformats.org/officeDocument/2006/relationships/hyperlink" Target="https://en.wikipedia.org/wiki/England" TargetMode="External"/><Relationship Id="rId51" Type="http://schemas.openxmlformats.org/officeDocument/2006/relationships/hyperlink" Target="https://en.wikipedia.org/wiki/England" TargetMode="External"/><Relationship Id="rId52" Type="http://schemas.openxmlformats.org/officeDocument/2006/relationships/hyperlink" Target="https://en.wikipedia.org/wiki/England" TargetMode="External"/><Relationship Id="rId53" Type="http://schemas.openxmlformats.org/officeDocument/2006/relationships/hyperlink" Target="https://en.wikipedia.org/wiki/HSBC_Bank_(Europe)" TargetMode="External"/><Relationship Id="rId54" Type="http://schemas.openxmlformats.org/officeDocument/2006/relationships/hyperlink" Target="https://en.wikipedia.org/wiki/HSBC" TargetMode="External"/><Relationship Id="rId55" Type="http://schemas.openxmlformats.org/officeDocument/2006/relationships/hyperlink" Target="https://en.wikipedia.org/wiki/England" TargetMode="External"/><Relationship Id="rId56" Type="http://schemas.openxmlformats.org/officeDocument/2006/relationships/hyperlink" Target="https://en.wikipedia.org/wiki/J.P._Morgan_in_the_United_Kingdom" TargetMode="External"/><Relationship Id="rId57" Type="http://schemas.openxmlformats.org/officeDocument/2006/relationships/hyperlink" Target="https://en.wikipedia.org/wiki/J.P._Morgan_in_the_United_Kingdom" TargetMode="External"/><Relationship Id="rId58" Type="http://schemas.openxmlformats.org/officeDocument/2006/relationships/hyperlink" Target="https://en.wikipedia.org/wiki/England" TargetMode="External"/><Relationship Id="rId59" Type="http://schemas.openxmlformats.org/officeDocument/2006/relationships/hyperlink" Target="https://en.wikipedia.org/wiki/Kingdom_Bank_(United_Kingdom)" TargetMode="External"/><Relationship Id="rId110" Type="http://schemas.openxmlformats.org/officeDocument/2006/relationships/hyperlink" Target="https://en.wikipedia.org/wiki/England" TargetMode="External"/><Relationship Id="rId111" Type="http://schemas.openxmlformats.org/officeDocument/2006/relationships/hyperlink" Target="https://en.wikipedia.org/wiki/Virgin_Money_UK" TargetMode="External"/><Relationship Id="rId112" Type="http://schemas.openxmlformats.org/officeDocument/2006/relationships/hyperlink" Target="https://en.wikipedia.org/wiki/Virgin_Money" TargetMode="External"/><Relationship Id="rId113" Type="http://schemas.openxmlformats.org/officeDocument/2006/relationships/hyperlink" Target="https://en.wikipedia.org/wiki/England" TargetMode="External"/><Relationship Id="rId114" Type="http://schemas.openxmlformats.org/officeDocument/2006/relationships/hyperlink" Target="https://en.wikipedia.org/wiki/Weatherbys" TargetMode="External"/><Relationship Id="rId115" Type="http://schemas.openxmlformats.org/officeDocument/2006/relationships/hyperlink" Target="https://en.wikipedia.org/wiki/Weatherbys" TargetMode="External"/><Relationship Id="rId116" Type="http://schemas.openxmlformats.org/officeDocument/2006/relationships/hyperlink" Target="https://en.wikipedia.org/wiki/England" TargetMode="External"/><Relationship Id="rId117" Type="http://schemas.openxmlformats.org/officeDocument/2006/relationships/hyperlink" Target="https://en.wikipedia.org/wiki/Wesleyan_Assurance_Society" TargetMode="External"/><Relationship Id="rId118" Type="http://schemas.openxmlformats.org/officeDocument/2006/relationships/hyperlink" Target="https://en.wikipedia.org/wiki/England" TargetMode="External"/><Relationship Id="rId119" Type="http://schemas.openxmlformats.org/officeDocument/2006/relationships/hyperlink" Target="https://en.wikipedia.org/wiki/Liberty_House_Group" TargetMode="External"/><Relationship Id="rId30" Type="http://schemas.openxmlformats.org/officeDocument/2006/relationships/hyperlink" Target="https://en.wikipedia.org/wiki/England" TargetMode="External"/><Relationship Id="rId31" Type="http://schemas.openxmlformats.org/officeDocument/2006/relationships/hyperlink" Target="https://en.wikipedia.org/wiki/Charter_Court_Financial_Services" TargetMode="External"/><Relationship Id="rId32" Type="http://schemas.openxmlformats.org/officeDocument/2006/relationships/hyperlink" Target="https://en.wikipedia.org/wiki/England" TargetMode="External"/><Relationship Id="rId33" Type="http://schemas.openxmlformats.org/officeDocument/2006/relationships/hyperlink" Target="https://en.wikipedia.org/w/index.php?title=ClearBank&amp;action=edit&amp;redlink=1" TargetMode="External"/><Relationship Id="rId34" Type="http://schemas.openxmlformats.org/officeDocument/2006/relationships/hyperlink" Target="https://en.wikipedia.org/wiki/England" TargetMode="External"/><Relationship Id="rId35" Type="http://schemas.openxmlformats.org/officeDocument/2006/relationships/hyperlink" Target="https://en.wikipedia.org/wiki/Close_Brothers_Group" TargetMode="External"/><Relationship Id="rId36" Type="http://schemas.openxmlformats.org/officeDocument/2006/relationships/hyperlink" Target="https://en.wikipedia.org/wiki/Close_Brothers_Group" TargetMode="External"/><Relationship Id="rId37" Type="http://schemas.openxmlformats.org/officeDocument/2006/relationships/hyperlink" Target="https://en.wikipedia.org/wiki/England" TargetMode="External"/><Relationship Id="rId38" Type="http://schemas.openxmlformats.org/officeDocument/2006/relationships/hyperlink" Target="https://en.wikipedia.org/wiki/Clydesdale_Bank" TargetMode="External"/><Relationship Id="rId39" Type="http://schemas.openxmlformats.org/officeDocument/2006/relationships/hyperlink" Target="https://en.wikipedia.org/wiki/CYBG_plc" TargetMode="External"/><Relationship Id="rId80" Type="http://schemas.openxmlformats.org/officeDocument/2006/relationships/hyperlink" Target="https://en.wikipedia.org/wiki/England" TargetMode="External"/><Relationship Id="rId81" Type="http://schemas.openxmlformats.org/officeDocument/2006/relationships/hyperlink" Target="https://en.wikipedia.org/wiki/England" TargetMode="External"/><Relationship Id="rId82" Type="http://schemas.openxmlformats.org/officeDocument/2006/relationships/hyperlink" Target="https://en.wikipedia.org/wiki/Raphaels_Bank" TargetMode="External"/><Relationship Id="rId83" Type="http://schemas.openxmlformats.org/officeDocument/2006/relationships/hyperlink" Target="https://en.wikipedia.org/wiki/England" TargetMode="External"/><Relationship Id="rId84" Type="http://schemas.openxmlformats.org/officeDocument/2006/relationships/hyperlink" Target="https://en.wikipedia.org/wiki/Rathbone_Brothers" TargetMode="External"/><Relationship Id="rId85" Type="http://schemas.openxmlformats.org/officeDocument/2006/relationships/hyperlink" Target="https://en.wikipedia.org/wiki/England" TargetMode="External"/><Relationship Id="rId86" Type="http://schemas.openxmlformats.org/officeDocument/2006/relationships/hyperlink" Target="https://en.wikipedia.org/wiki/Reliance_Bank" TargetMode="External"/><Relationship Id="rId87" Type="http://schemas.openxmlformats.org/officeDocument/2006/relationships/hyperlink" Target="https://en.wikipedia.org/wiki/England" TargetMode="External"/><Relationship Id="rId88" Type="http://schemas.openxmlformats.org/officeDocument/2006/relationships/hyperlink" Target="https://en.wikipedia.org/wiki/Revolut" TargetMode="External"/><Relationship Id="rId89" Type="http://schemas.openxmlformats.org/officeDocument/2006/relationships/hyperlink" Target="https://en.wikipedia.org/wiki/England" TargetMode="External"/><Relationship Id="rId140" Type="http://schemas.openxmlformats.org/officeDocument/2006/relationships/hyperlink" Target="https://en.wikipedia.org/wiki/Scotland" TargetMode="External"/><Relationship Id="rId141" Type="http://schemas.openxmlformats.org/officeDocument/2006/relationships/hyperlink" Target="https://en.wikipedia.org/wiki/Royal_Bank_of_Scotland" TargetMode="External"/><Relationship Id="rId142" Type="http://schemas.openxmlformats.org/officeDocument/2006/relationships/hyperlink" Target="https://en.wikipedia.org/wiki/Royal_Bank_of_Scotland_Group" TargetMode="External"/><Relationship Id="rId143" Type="http://schemas.openxmlformats.org/officeDocument/2006/relationships/hyperlink" Target="https://en.wikipedia.org/wiki/Scotland" TargetMode="External"/><Relationship Id="rId144" Type="http://schemas.openxmlformats.org/officeDocument/2006/relationships/hyperlink" Target="https://en.wikipedia.org/wiki/Sainsbury%27s_Bank" TargetMode="External"/><Relationship Id="rId145" Type="http://schemas.openxmlformats.org/officeDocument/2006/relationships/hyperlink" Target="https://en.wikipedia.org/wiki/Scotland" TargetMode="External"/><Relationship Id="rId146" Type="http://schemas.openxmlformats.org/officeDocument/2006/relationships/hyperlink" Target="https://en.wikipedia.org/wiki/Scottish_Widows" TargetMode="External"/><Relationship Id="rId147" Type="http://schemas.openxmlformats.org/officeDocument/2006/relationships/hyperlink" Target="https://en.wikipedia.org/wiki/Lloyds_Banking_Group" TargetMode="External"/><Relationship Id="rId148" Type="http://schemas.openxmlformats.org/officeDocument/2006/relationships/hyperlink" Target="https://en.wikipedia.org/wiki/Scotland" TargetMode="External"/><Relationship Id="rId149" Type="http://schemas.openxmlformats.org/officeDocument/2006/relationships/hyperlink" Target="https://en.wikipedia.org/wiki/Ulster_Ba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3:B8"/>
  <sheetViews>
    <sheetView workbookViewId="0">
      <selection activeCell="A4" sqref="A4:A6"/>
    </sheetView>
  </sheetViews>
  <sheetFormatPr baseColWidth="10" defaultRowHeight="16" x14ac:dyDescent="0.2"/>
  <cols>
    <col min="1" max="1" width="12.83203125" customWidth="1"/>
    <col min="2" max="2" width="14.83203125" bestFit="1" customWidth="1"/>
  </cols>
  <sheetData>
    <row r="3" spans="1:2" x14ac:dyDescent="0.2">
      <c r="A3" s="5" t="s">
        <v>157</v>
      </c>
      <c r="B3" t="s">
        <v>156</v>
      </c>
    </row>
    <row r="4" spans="1:2" x14ac:dyDescent="0.2">
      <c r="A4" s="6" t="s">
        <v>158</v>
      </c>
      <c r="B4" s="4">
        <v>55</v>
      </c>
    </row>
    <row r="5" spans="1:2" x14ac:dyDescent="0.2">
      <c r="A5" s="6" t="s">
        <v>159</v>
      </c>
      <c r="B5" s="4">
        <v>2</v>
      </c>
    </row>
    <row r="6" spans="1:2" x14ac:dyDescent="0.2">
      <c r="A6" s="6" t="s">
        <v>160</v>
      </c>
      <c r="B6" s="4">
        <v>9</v>
      </c>
    </row>
    <row r="7" spans="1:2" x14ac:dyDescent="0.2">
      <c r="A7" s="6" t="s">
        <v>161</v>
      </c>
      <c r="B7" s="4"/>
    </row>
    <row r="8" spans="1:2" x14ac:dyDescent="0.2">
      <c r="A8" s="6" t="s">
        <v>162</v>
      </c>
      <c r="B8" s="4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3:B71"/>
  <sheetViews>
    <sheetView topLeftCell="A26" workbookViewId="0">
      <selection activeCell="A35" sqref="A35"/>
    </sheetView>
  </sheetViews>
  <sheetFormatPr baseColWidth="10" defaultRowHeight="16" x14ac:dyDescent="0.2"/>
  <cols>
    <col min="1" max="1" width="45.33203125" bestFit="1" customWidth="1"/>
    <col min="2" max="2" width="41.5" bestFit="1" customWidth="1"/>
  </cols>
  <sheetData>
    <row r="3" spans="1:2" x14ac:dyDescent="0.2">
      <c r="A3" s="5" t="s">
        <v>110</v>
      </c>
      <c r="B3" s="5" t="s">
        <v>99</v>
      </c>
    </row>
    <row r="4" spans="1:2" x14ac:dyDescent="0.2">
      <c r="A4" t="s">
        <v>163</v>
      </c>
      <c r="B4" t="s">
        <v>183</v>
      </c>
    </row>
    <row r="5" spans="1:2" x14ac:dyDescent="0.2">
      <c r="A5" t="s">
        <v>164</v>
      </c>
      <c r="B5" t="s">
        <v>184</v>
      </c>
    </row>
    <row r="6" spans="1:2" x14ac:dyDescent="0.2">
      <c r="A6" t="s">
        <v>111</v>
      </c>
      <c r="B6" t="s">
        <v>185</v>
      </c>
    </row>
    <row r="7" spans="1:2" x14ac:dyDescent="0.2">
      <c r="A7" t="s">
        <v>165</v>
      </c>
      <c r="B7" t="s">
        <v>186</v>
      </c>
    </row>
    <row r="8" spans="1:2" x14ac:dyDescent="0.2">
      <c r="A8" t="s">
        <v>112</v>
      </c>
      <c r="B8" t="s">
        <v>187</v>
      </c>
    </row>
    <row r="9" spans="1:2" x14ac:dyDescent="0.2">
      <c r="A9" t="s">
        <v>113</v>
      </c>
      <c r="B9" t="s">
        <v>188</v>
      </c>
    </row>
    <row r="10" spans="1:2" x14ac:dyDescent="0.2">
      <c r="A10" t="s">
        <v>119</v>
      </c>
      <c r="B10" t="s">
        <v>189</v>
      </c>
    </row>
    <row r="11" spans="1:2" x14ac:dyDescent="0.2">
      <c r="A11" t="s">
        <v>117</v>
      </c>
      <c r="B11" t="s">
        <v>190</v>
      </c>
    </row>
    <row r="12" spans="1:2" x14ac:dyDescent="0.2">
      <c r="A12" t="s">
        <v>166</v>
      </c>
      <c r="B12" t="s">
        <v>191</v>
      </c>
    </row>
    <row r="13" spans="1:2" x14ac:dyDescent="0.2">
      <c r="A13" t="s">
        <v>118</v>
      </c>
      <c r="B13" t="s">
        <v>192</v>
      </c>
    </row>
    <row r="14" spans="1:2" x14ac:dyDescent="0.2">
      <c r="A14" t="s">
        <v>114</v>
      </c>
      <c r="B14" t="s">
        <v>193</v>
      </c>
    </row>
    <row r="15" spans="1:2" x14ac:dyDescent="0.2">
      <c r="A15" t="s">
        <v>115</v>
      </c>
      <c r="B15" t="s">
        <v>194</v>
      </c>
    </row>
    <row r="16" spans="1:2" x14ac:dyDescent="0.2">
      <c r="A16" t="s">
        <v>116</v>
      </c>
      <c r="B16" t="s">
        <v>195</v>
      </c>
    </row>
    <row r="17" spans="1:2" x14ac:dyDescent="0.2">
      <c r="A17" t="s">
        <v>120</v>
      </c>
      <c r="B17" t="s">
        <v>196</v>
      </c>
    </row>
    <row r="18" spans="1:2" x14ac:dyDescent="0.2">
      <c r="A18" t="s">
        <v>167</v>
      </c>
      <c r="B18" t="s">
        <v>197</v>
      </c>
    </row>
    <row r="19" spans="1:2" x14ac:dyDescent="0.2">
      <c r="A19" t="s">
        <v>121</v>
      </c>
      <c r="B19" t="s">
        <v>198</v>
      </c>
    </row>
    <row r="20" spans="1:2" x14ac:dyDescent="0.2">
      <c r="A20" t="s">
        <v>122</v>
      </c>
      <c r="B20" t="s">
        <v>199</v>
      </c>
    </row>
    <row r="21" spans="1:2" x14ac:dyDescent="0.2">
      <c r="A21" t="s">
        <v>168</v>
      </c>
      <c r="B21" t="s">
        <v>200</v>
      </c>
    </row>
    <row r="22" spans="1:2" x14ac:dyDescent="0.2">
      <c r="A22" t="s">
        <v>123</v>
      </c>
      <c r="B22" t="s">
        <v>201</v>
      </c>
    </row>
    <row r="23" spans="1:2" x14ac:dyDescent="0.2">
      <c r="A23" t="s">
        <v>169</v>
      </c>
      <c r="B23" t="s">
        <v>202</v>
      </c>
    </row>
    <row r="24" spans="1:2" x14ac:dyDescent="0.2">
      <c r="A24" t="s">
        <v>170</v>
      </c>
      <c r="B24" t="s">
        <v>203</v>
      </c>
    </row>
    <row r="25" spans="1:2" x14ac:dyDescent="0.2">
      <c r="A25" t="s">
        <v>124</v>
      </c>
      <c r="B25" t="s">
        <v>204</v>
      </c>
    </row>
    <row r="26" spans="1:2" x14ac:dyDescent="0.2">
      <c r="A26" t="s">
        <v>125</v>
      </c>
      <c r="B26" t="s">
        <v>205</v>
      </c>
    </row>
    <row r="27" spans="1:2" x14ac:dyDescent="0.2">
      <c r="A27" t="s">
        <v>171</v>
      </c>
      <c r="B27" t="s">
        <v>206</v>
      </c>
    </row>
    <row r="28" spans="1:2" x14ac:dyDescent="0.2">
      <c r="A28" t="s">
        <v>172</v>
      </c>
      <c r="B28" t="s">
        <v>207</v>
      </c>
    </row>
    <row r="29" spans="1:2" x14ac:dyDescent="0.2">
      <c r="A29" t="s">
        <v>126</v>
      </c>
      <c r="B29" t="s">
        <v>208</v>
      </c>
    </row>
    <row r="30" spans="1:2" x14ac:dyDescent="0.2">
      <c r="A30" t="s">
        <v>127</v>
      </c>
      <c r="B30" t="s">
        <v>209</v>
      </c>
    </row>
    <row r="31" spans="1:2" x14ac:dyDescent="0.2">
      <c r="A31" t="s">
        <v>173</v>
      </c>
      <c r="B31" t="s">
        <v>210</v>
      </c>
    </row>
    <row r="32" spans="1:2" x14ac:dyDescent="0.2">
      <c r="A32" t="s">
        <v>128</v>
      </c>
      <c r="B32" t="s">
        <v>211</v>
      </c>
    </row>
    <row r="33" spans="1:2" x14ac:dyDescent="0.2">
      <c r="A33" t="s">
        <v>129</v>
      </c>
      <c r="B33" t="s">
        <v>212</v>
      </c>
    </row>
    <row r="34" spans="1:2" x14ac:dyDescent="0.2">
      <c r="A34" t="s">
        <v>38</v>
      </c>
      <c r="B34" t="s">
        <v>213</v>
      </c>
    </row>
    <row r="35" spans="1:2" x14ac:dyDescent="0.2">
      <c r="A35" t="s">
        <v>130</v>
      </c>
      <c r="B35" t="s">
        <v>214</v>
      </c>
    </row>
    <row r="36" spans="1:2" x14ac:dyDescent="0.2">
      <c r="A36" t="s">
        <v>131</v>
      </c>
      <c r="B36" t="s">
        <v>215</v>
      </c>
    </row>
    <row r="37" spans="1:2" x14ac:dyDescent="0.2">
      <c r="A37" t="s">
        <v>132</v>
      </c>
      <c r="B37" t="s">
        <v>216</v>
      </c>
    </row>
    <row r="38" spans="1:2" x14ac:dyDescent="0.2">
      <c r="A38" t="s">
        <v>174</v>
      </c>
      <c r="B38" t="s">
        <v>217</v>
      </c>
    </row>
    <row r="39" spans="1:2" x14ac:dyDescent="0.2">
      <c r="A39" t="s">
        <v>133</v>
      </c>
      <c r="B39" t="s">
        <v>218</v>
      </c>
    </row>
    <row r="40" spans="1:2" x14ac:dyDescent="0.2">
      <c r="A40" t="s">
        <v>134</v>
      </c>
      <c r="B40" t="s">
        <v>219</v>
      </c>
    </row>
    <row r="41" spans="1:2" x14ac:dyDescent="0.2">
      <c r="A41" t="s">
        <v>135</v>
      </c>
      <c r="B41" t="s">
        <v>220</v>
      </c>
    </row>
    <row r="42" spans="1:2" x14ac:dyDescent="0.2">
      <c r="A42" t="s">
        <v>136</v>
      </c>
      <c r="B42" t="s">
        <v>221</v>
      </c>
    </row>
    <row r="43" spans="1:2" x14ac:dyDescent="0.2">
      <c r="A43" t="s">
        <v>137</v>
      </c>
      <c r="B43" t="s">
        <v>222</v>
      </c>
    </row>
    <row r="44" spans="1:2" x14ac:dyDescent="0.2">
      <c r="A44" t="s">
        <v>138</v>
      </c>
      <c r="B44" t="s">
        <v>223</v>
      </c>
    </row>
    <row r="45" spans="1:2" x14ac:dyDescent="0.2">
      <c r="A45" t="s">
        <v>175</v>
      </c>
      <c r="B45" t="s">
        <v>224</v>
      </c>
    </row>
    <row r="46" spans="1:2" x14ac:dyDescent="0.2">
      <c r="A46" t="s">
        <v>139</v>
      </c>
      <c r="B46" t="s">
        <v>225</v>
      </c>
    </row>
    <row r="47" spans="1:2" x14ac:dyDescent="0.2">
      <c r="A47" t="s">
        <v>140</v>
      </c>
      <c r="B47" t="s">
        <v>226</v>
      </c>
    </row>
    <row r="48" spans="1:2" x14ac:dyDescent="0.2">
      <c r="A48" t="s">
        <v>141</v>
      </c>
      <c r="B48" t="s">
        <v>227</v>
      </c>
    </row>
    <row r="49" spans="1:2" x14ac:dyDescent="0.2">
      <c r="A49" t="s">
        <v>142</v>
      </c>
      <c r="B49" t="s">
        <v>228</v>
      </c>
    </row>
    <row r="50" spans="1:2" x14ac:dyDescent="0.2">
      <c r="A50" t="s">
        <v>144</v>
      </c>
      <c r="B50" t="s">
        <v>229</v>
      </c>
    </row>
    <row r="51" spans="1:2" x14ac:dyDescent="0.2">
      <c r="A51" t="s">
        <v>143</v>
      </c>
      <c r="B51" t="s">
        <v>230</v>
      </c>
    </row>
    <row r="52" spans="1:2" x14ac:dyDescent="0.2">
      <c r="A52" t="s">
        <v>176</v>
      </c>
      <c r="B52" t="s">
        <v>176</v>
      </c>
    </row>
    <row r="53" spans="1:2" x14ac:dyDescent="0.2">
      <c r="A53" t="s">
        <v>177</v>
      </c>
      <c r="B53" t="s">
        <v>231</v>
      </c>
    </row>
    <row r="54" spans="1:2" x14ac:dyDescent="0.2">
      <c r="A54" t="s">
        <v>145</v>
      </c>
      <c r="B54" t="s">
        <v>232</v>
      </c>
    </row>
    <row r="55" spans="1:2" x14ac:dyDescent="0.2">
      <c r="A55" t="s">
        <v>178</v>
      </c>
      <c r="B55" t="s">
        <v>233</v>
      </c>
    </row>
    <row r="56" spans="1:2" x14ac:dyDescent="0.2">
      <c r="A56" t="s">
        <v>146</v>
      </c>
      <c r="B56" t="s">
        <v>234</v>
      </c>
    </row>
    <row r="57" spans="1:2" x14ac:dyDescent="0.2">
      <c r="A57" t="s">
        <v>147</v>
      </c>
      <c r="B57" t="s">
        <v>235</v>
      </c>
    </row>
    <row r="58" spans="1:2" x14ac:dyDescent="0.2">
      <c r="A58" t="s">
        <v>148</v>
      </c>
      <c r="B58" t="s">
        <v>236</v>
      </c>
    </row>
    <row r="59" spans="1:2" x14ac:dyDescent="0.2">
      <c r="A59" t="s">
        <v>149</v>
      </c>
      <c r="B59" t="s">
        <v>237</v>
      </c>
    </row>
    <row r="60" spans="1:2" x14ac:dyDescent="0.2">
      <c r="A60" t="s">
        <v>150</v>
      </c>
      <c r="B60" t="s">
        <v>238</v>
      </c>
    </row>
    <row r="61" spans="1:2" x14ac:dyDescent="0.2">
      <c r="A61" t="s">
        <v>151</v>
      </c>
      <c r="B61" t="s">
        <v>239</v>
      </c>
    </row>
    <row r="62" spans="1:2" x14ac:dyDescent="0.2">
      <c r="A62" t="s">
        <v>152</v>
      </c>
      <c r="B62" t="s">
        <v>240</v>
      </c>
    </row>
    <row r="63" spans="1:2" x14ac:dyDescent="0.2">
      <c r="A63" t="s">
        <v>179</v>
      </c>
      <c r="B63" t="s">
        <v>241</v>
      </c>
    </row>
    <row r="64" spans="1:2" x14ac:dyDescent="0.2">
      <c r="A64" t="s">
        <v>180</v>
      </c>
      <c r="B64" t="s">
        <v>242</v>
      </c>
    </row>
    <row r="65" spans="1:2" x14ac:dyDescent="0.2">
      <c r="A65" t="s">
        <v>153</v>
      </c>
      <c r="B65" t="s">
        <v>243</v>
      </c>
    </row>
    <row r="66" spans="1:2" x14ac:dyDescent="0.2">
      <c r="A66" t="s">
        <v>181</v>
      </c>
      <c r="B66" t="s">
        <v>244</v>
      </c>
    </row>
    <row r="67" spans="1:2" x14ac:dyDescent="0.2">
      <c r="A67" t="s">
        <v>182</v>
      </c>
      <c r="B67" t="s">
        <v>245</v>
      </c>
    </row>
    <row r="68" spans="1:2" x14ac:dyDescent="0.2">
      <c r="A68" t="s">
        <v>154</v>
      </c>
      <c r="B68" t="s">
        <v>246</v>
      </c>
    </row>
    <row r="69" spans="1:2" x14ac:dyDescent="0.2">
      <c r="A69" t="s">
        <v>155</v>
      </c>
      <c r="B69" t="s">
        <v>247</v>
      </c>
    </row>
    <row r="70" spans="1:2" x14ac:dyDescent="0.2">
      <c r="A70" t="s">
        <v>161</v>
      </c>
      <c r="B70" t="s">
        <v>161</v>
      </c>
    </row>
    <row r="71" spans="1:2" x14ac:dyDescent="0.2">
      <c r="A71" t="s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3:C71"/>
  <sheetViews>
    <sheetView tabSelected="1" workbookViewId="0">
      <selection activeCell="B69" sqref="A4:B69"/>
    </sheetView>
  </sheetViews>
  <sheetFormatPr baseColWidth="10" defaultRowHeight="16" x14ac:dyDescent="0.2"/>
  <cols>
    <col min="1" max="1" width="14" bestFit="1" customWidth="1"/>
    <col min="2" max="2" width="10.1640625" bestFit="1" customWidth="1"/>
    <col min="3" max="3" width="41.5" bestFit="1" customWidth="1"/>
  </cols>
  <sheetData>
    <row r="3" spans="1:3" x14ac:dyDescent="0.2">
      <c r="A3" s="5" t="s">
        <v>110</v>
      </c>
      <c r="B3" s="5" t="s">
        <v>97</v>
      </c>
      <c r="C3" s="5" t="s">
        <v>99</v>
      </c>
    </row>
    <row r="4" spans="1:3" x14ac:dyDescent="0.2">
      <c r="A4" t="s">
        <v>163</v>
      </c>
      <c r="B4" t="s">
        <v>160</v>
      </c>
      <c r="C4" t="s">
        <v>183</v>
      </c>
    </row>
    <row r="5" spans="1:3" x14ac:dyDescent="0.2">
      <c r="A5" t="s">
        <v>164</v>
      </c>
      <c r="B5" t="s">
        <v>159</v>
      </c>
      <c r="C5" t="s">
        <v>184</v>
      </c>
    </row>
    <row r="6" spans="1:3" x14ac:dyDescent="0.2">
      <c r="A6" t="s">
        <v>111</v>
      </c>
      <c r="B6" t="s">
        <v>158</v>
      </c>
      <c r="C6" t="s">
        <v>185</v>
      </c>
    </row>
    <row r="7" spans="1:3" x14ac:dyDescent="0.2">
      <c r="A7" t="s">
        <v>165</v>
      </c>
      <c r="B7" t="s">
        <v>160</v>
      </c>
      <c r="C7" t="s">
        <v>186</v>
      </c>
    </row>
    <row r="8" spans="1:3" x14ac:dyDescent="0.2">
      <c r="A8" t="s">
        <v>112</v>
      </c>
      <c r="B8" t="s">
        <v>158</v>
      </c>
      <c r="C8" t="s">
        <v>187</v>
      </c>
    </row>
    <row r="9" spans="1:3" x14ac:dyDescent="0.2">
      <c r="A9" t="s">
        <v>113</v>
      </c>
      <c r="B9" t="s">
        <v>158</v>
      </c>
      <c r="C9" t="s">
        <v>188</v>
      </c>
    </row>
    <row r="10" spans="1:3" x14ac:dyDescent="0.2">
      <c r="A10" t="s">
        <v>119</v>
      </c>
      <c r="B10" t="s">
        <v>158</v>
      </c>
      <c r="C10" t="s">
        <v>189</v>
      </c>
    </row>
    <row r="11" spans="1:3" x14ac:dyDescent="0.2">
      <c r="A11" t="s">
        <v>117</v>
      </c>
      <c r="B11" t="s">
        <v>158</v>
      </c>
      <c r="C11" t="s">
        <v>190</v>
      </c>
    </row>
    <row r="12" spans="1:3" x14ac:dyDescent="0.2">
      <c r="A12" t="s">
        <v>166</v>
      </c>
      <c r="B12" t="s">
        <v>158</v>
      </c>
      <c r="C12" t="s">
        <v>191</v>
      </c>
    </row>
    <row r="13" spans="1:3" x14ac:dyDescent="0.2">
      <c r="A13" t="s">
        <v>118</v>
      </c>
      <c r="B13" t="s">
        <v>158</v>
      </c>
      <c r="C13" t="s">
        <v>192</v>
      </c>
    </row>
    <row r="14" spans="1:3" x14ac:dyDescent="0.2">
      <c r="A14" t="s">
        <v>114</v>
      </c>
      <c r="B14" t="s">
        <v>159</v>
      </c>
      <c r="C14" t="s">
        <v>193</v>
      </c>
    </row>
    <row r="15" spans="1:3" x14ac:dyDescent="0.2">
      <c r="A15" t="s">
        <v>115</v>
      </c>
      <c r="B15" t="s">
        <v>158</v>
      </c>
      <c r="C15" t="s">
        <v>194</v>
      </c>
    </row>
    <row r="16" spans="1:3" x14ac:dyDescent="0.2">
      <c r="A16" t="s">
        <v>116</v>
      </c>
      <c r="B16" t="s">
        <v>158</v>
      </c>
      <c r="C16" t="s">
        <v>195</v>
      </c>
    </row>
    <row r="17" spans="1:3" x14ac:dyDescent="0.2">
      <c r="A17" t="s">
        <v>120</v>
      </c>
      <c r="B17" t="s">
        <v>158</v>
      </c>
      <c r="C17" t="s">
        <v>196</v>
      </c>
    </row>
    <row r="18" spans="1:3" x14ac:dyDescent="0.2">
      <c r="A18" t="s">
        <v>167</v>
      </c>
      <c r="B18" t="s">
        <v>158</v>
      </c>
      <c r="C18" t="s">
        <v>197</v>
      </c>
    </row>
    <row r="19" spans="1:3" x14ac:dyDescent="0.2">
      <c r="A19" t="s">
        <v>121</v>
      </c>
      <c r="B19" t="s">
        <v>158</v>
      </c>
      <c r="C19" t="s">
        <v>198</v>
      </c>
    </row>
    <row r="20" spans="1:3" x14ac:dyDescent="0.2">
      <c r="A20" t="s">
        <v>122</v>
      </c>
      <c r="B20" t="s">
        <v>158</v>
      </c>
      <c r="C20" t="s">
        <v>199</v>
      </c>
    </row>
    <row r="21" spans="1:3" x14ac:dyDescent="0.2">
      <c r="A21" t="s">
        <v>168</v>
      </c>
      <c r="B21" t="s">
        <v>158</v>
      </c>
      <c r="C21" t="s">
        <v>200</v>
      </c>
    </row>
    <row r="22" spans="1:3" x14ac:dyDescent="0.2">
      <c r="A22" t="s">
        <v>123</v>
      </c>
      <c r="B22" t="s">
        <v>158</v>
      </c>
      <c r="C22" t="s">
        <v>201</v>
      </c>
    </row>
    <row r="23" spans="1:3" x14ac:dyDescent="0.2">
      <c r="A23" t="s">
        <v>169</v>
      </c>
      <c r="B23" t="s">
        <v>158</v>
      </c>
      <c r="C23" t="s">
        <v>202</v>
      </c>
    </row>
    <row r="24" spans="1:3" x14ac:dyDescent="0.2">
      <c r="A24" t="s">
        <v>170</v>
      </c>
      <c r="B24" t="s">
        <v>158</v>
      </c>
      <c r="C24" t="s">
        <v>203</v>
      </c>
    </row>
    <row r="25" spans="1:3" x14ac:dyDescent="0.2">
      <c r="A25" t="s">
        <v>124</v>
      </c>
      <c r="B25" t="s">
        <v>158</v>
      </c>
      <c r="C25" t="s">
        <v>204</v>
      </c>
    </row>
    <row r="26" spans="1:3" x14ac:dyDescent="0.2">
      <c r="A26" t="s">
        <v>125</v>
      </c>
      <c r="B26" t="s">
        <v>160</v>
      </c>
      <c r="C26" t="s">
        <v>205</v>
      </c>
    </row>
    <row r="27" spans="1:3" x14ac:dyDescent="0.2">
      <c r="A27" t="s">
        <v>171</v>
      </c>
      <c r="B27" t="s">
        <v>158</v>
      </c>
      <c r="C27" t="s">
        <v>206</v>
      </c>
    </row>
    <row r="28" spans="1:3" x14ac:dyDescent="0.2">
      <c r="A28" t="s">
        <v>172</v>
      </c>
      <c r="B28" t="s">
        <v>158</v>
      </c>
      <c r="C28" t="s">
        <v>207</v>
      </c>
    </row>
    <row r="29" spans="1:3" x14ac:dyDescent="0.2">
      <c r="A29" t="s">
        <v>126</v>
      </c>
      <c r="B29" t="s">
        <v>158</v>
      </c>
      <c r="C29" t="s">
        <v>208</v>
      </c>
    </row>
    <row r="30" spans="1:3" x14ac:dyDescent="0.2">
      <c r="A30" t="s">
        <v>127</v>
      </c>
      <c r="B30" t="s">
        <v>158</v>
      </c>
      <c r="C30" t="s">
        <v>209</v>
      </c>
    </row>
    <row r="31" spans="1:3" x14ac:dyDescent="0.2">
      <c r="A31" t="s">
        <v>173</v>
      </c>
      <c r="B31" t="s">
        <v>160</v>
      </c>
      <c r="C31" t="s">
        <v>210</v>
      </c>
    </row>
    <row r="32" spans="1:3" x14ac:dyDescent="0.2">
      <c r="A32" t="s">
        <v>128</v>
      </c>
      <c r="B32" t="s">
        <v>158</v>
      </c>
      <c r="C32" t="s">
        <v>211</v>
      </c>
    </row>
    <row r="33" spans="1:3" x14ac:dyDescent="0.2">
      <c r="A33" t="s">
        <v>129</v>
      </c>
      <c r="B33" t="s">
        <v>158</v>
      </c>
      <c r="C33" t="s">
        <v>212</v>
      </c>
    </row>
    <row r="34" spans="1:3" x14ac:dyDescent="0.2">
      <c r="A34" t="s">
        <v>38</v>
      </c>
      <c r="B34" t="s">
        <v>158</v>
      </c>
      <c r="C34" t="s">
        <v>213</v>
      </c>
    </row>
    <row r="35" spans="1:3" x14ac:dyDescent="0.2">
      <c r="A35" t="s">
        <v>130</v>
      </c>
      <c r="B35" t="s">
        <v>158</v>
      </c>
      <c r="C35" t="s">
        <v>214</v>
      </c>
    </row>
    <row r="36" spans="1:3" x14ac:dyDescent="0.2">
      <c r="A36" t="s">
        <v>131</v>
      </c>
      <c r="B36" t="s">
        <v>158</v>
      </c>
      <c r="C36" t="s">
        <v>215</v>
      </c>
    </row>
    <row r="37" spans="1:3" x14ac:dyDescent="0.2">
      <c r="A37" t="s">
        <v>132</v>
      </c>
      <c r="B37" t="s">
        <v>158</v>
      </c>
      <c r="C37" t="s">
        <v>216</v>
      </c>
    </row>
    <row r="38" spans="1:3" x14ac:dyDescent="0.2">
      <c r="A38" t="s">
        <v>174</v>
      </c>
      <c r="B38" t="s">
        <v>158</v>
      </c>
      <c r="C38" t="s">
        <v>217</v>
      </c>
    </row>
    <row r="39" spans="1:3" x14ac:dyDescent="0.2">
      <c r="A39" t="s">
        <v>133</v>
      </c>
      <c r="B39" t="s">
        <v>158</v>
      </c>
      <c r="C39" t="s">
        <v>218</v>
      </c>
    </row>
    <row r="40" spans="1:3" x14ac:dyDescent="0.2">
      <c r="A40" t="s">
        <v>134</v>
      </c>
      <c r="B40" t="s">
        <v>158</v>
      </c>
      <c r="C40" t="s">
        <v>219</v>
      </c>
    </row>
    <row r="41" spans="1:3" x14ac:dyDescent="0.2">
      <c r="A41" t="s">
        <v>135</v>
      </c>
      <c r="B41" t="s">
        <v>158</v>
      </c>
      <c r="C41" t="s">
        <v>220</v>
      </c>
    </row>
    <row r="42" spans="1:3" x14ac:dyDescent="0.2">
      <c r="A42" t="s">
        <v>136</v>
      </c>
      <c r="B42" t="s">
        <v>158</v>
      </c>
      <c r="C42" t="s">
        <v>221</v>
      </c>
    </row>
    <row r="43" spans="1:3" x14ac:dyDescent="0.2">
      <c r="A43" t="s">
        <v>137</v>
      </c>
      <c r="B43" t="s">
        <v>160</v>
      </c>
      <c r="C43" t="s">
        <v>222</v>
      </c>
    </row>
    <row r="44" spans="1:3" x14ac:dyDescent="0.2">
      <c r="A44" t="s">
        <v>138</v>
      </c>
      <c r="B44" t="s">
        <v>158</v>
      </c>
      <c r="C44" t="s">
        <v>223</v>
      </c>
    </row>
    <row r="45" spans="1:3" x14ac:dyDescent="0.2">
      <c r="A45" t="s">
        <v>175</v>
      </c>
      <c r="B45" t="s">
        <v>158</v>
      </c>
      <c r="C45" t="s">
        <v>224</v>
      </c>
    </row>
    <row r="46" spans="1:3" x14ac:dyDescent="0.2">
      <c r="A46" t="s">
        <v>139</v>
      </c>
      <c r="B46" t="s">
        <v>158</v>
      </c>
      <c r="C46" t="s">
        <v>225</v>
      </c>
    </row>
    <row r="47" spans="1:3" x14ac:dyDescent="0.2">
      <c r="A47" t="s">
        <v>140</v>
      </c>
      <c r="B47" t="s">
        <v>158</v>
      </c>
      <c r="C47" t="s">
        <v>226</v>
      </c>
    </row>
    <row r="48" spans="1:3" x14ac:dyDescent="0.2">
      <c r="A48" t="s">
        <v>141</v>
      </c>
      <c r="B48" t="s">
        <v>158</v>
      </c>
      <c r="C48" t="s">
        <v>227</v>
      </c>
    </row>
    <row r="49" spans="1:3" x14ac:dyDescent="0.2">
      <c r="A49" t="s">
        <v>142</v>
      </c>
      <c r="B49" t="s">
        <v>158</v>
      </c>
      <c r="C49" t="s">
        <v>228</v>
      </c>
    </row>
    <row r="50" spans="1:3" x14ac:dyDescent="0.2">
      <c r="A50" t="s">
        <v>144</v>
      </c>
      <c r="B50" t="s">
        <v>160</v>
      </c>
      <c r="C50" t="s">
        <v>229</v>
      </c>
    </row>
    <row r="51" spans="1:3" x14ac:dyDescent="0.2">
      <c r="A51" t="s">
        <v>143</v>
      </c>
      <c r="B51" t="s">
        <v>158</v>
      </c>
      <c r="C51" t="s">
        <v>230</v>
      </c>
    </row>
    <row r="52" spans="1:3" x14ac:dyDescent="0.2">
      <c r="A52" t="s">
        <v>176</v>
      </c>
      <c r="B52" t="s">
        <v>158</v>
      </c>
      <c r="C52" t="s">
        <v>176</v>
      </c>
    </row>
    <row r="53" spans="1:3" x14ac:dyDescent="0.2">
      <c r="A53" t="s">
        <v>177</v>
      </c>
      <c r="B53" t="s">
        <v>160</v>
      </c>
      <c r="C53" t="s">
        <v>231</v>
      </c>
    </row>
    <row r="54" spans="1:3" x14ac:dyDescent="0.2">
      <c r="A54" t="s">
        <v>145</v>
      </c>
      <c r="B54" t="s">
        <v>158</v>
      </c>
      <c r="C54" t="s">
        <v>232</v>
      </c>
    </row>
    <row r="55" spans="1:3" x14ac:dyDescent="0.2">
      <c r="A55" t="s">
        <v>178</v>
      </c>
      <c r="B55" t="s">
        <v>160</v>
      </c>
      <c r="C55" t="s">
        <v>233</v>
      </c>
    </row>
    <row r="56" spans="1:3" x14ac:dyDescent="0.2">
      <c r="A56" t="s">
        <v>146</v>
      </c>
      <c r="B56" t="s">
        <v>158</v>
      </c>
      <c r="C56" t="s">
        <v>234</v>
      </c>
    </row>
    <row r="57" spans="1:3" x14ac:dyDescent="0.2">
      <c r="A57" t="s">
        <v>147</v>
      </c>
      <c r="B57" t="s">
        <v>158</v>
      </c>
      <c r="C57" t="s">
        <v>235</v>
      </c>
    </row>
    <row r="58" spans="1:3" x14ac:dyDescent="0.2">
      <c r="A58" t="s">
        <v>148</v>
      </c>
      <c r="B58" t="s">
        <v>158</v>
      </c>
      <c r="C58" t="s">
        <v>236</v>
      </c>
    </row>
    <row r="59" spans="1:3" x14ac:dyDescent="0.2">
      <c r="A59" t="s">
        <v>149</v>
      </c>
      <c r="B59" t="s">
        <v>158</v>
      </c>
      <c r="C59" t="s">
        <v>237</v>
      </c>
    </row>
    <row r="60" spans="1:3" x14ac:dyDescent="0.2">
      <c r="A60" t="s">
        <v>150</v>
      </c>
      <c r="B60" t="s">
        <v>158</v>
      </c>
      <c r="C60" t="s">
        <v>238</v>
      </c>
    </row>
    <row r="61" spans="1:3" x14ac:dyDescent="0.2">
      <c r="A61" t="s">
        <v>151</v>
      </c>
      <c r="B61" t="s">
        <v>158</v>
      </c>
      <c r="C61" t="s">
        <v>239</v>
      </c>
    </row>
    <row r="62" spans="1:3" x14ac:dyDescent="0.2">
      <c r="A62" t="s">
        <v>152</v>
      </c>
      <c r="B62" t="s">
        <v>160</v>
      </c>
      <c r="C62" t="s">
        <v>240</v>
      </c>
    </row>
    <row r="63" spans="1:3" x14ac:dyDescent="0.2">
      <c r="A63" t="s">
        <v>179</v>
      </c>
      <c r="B63" t="s">
        <v>158</v>
      </c>
      <c r="C63" t="s">
        <v>241</v>
      </c>
    </row>
    <row r="64" spans="1:3" x14ac:dyDescent="0.2">
      <c r="A64" t="s">
        <v>180</v>
      </c>
      <c r="B64" t="s">
        <v>158</v>
      </c>
      <c r="C64" t="s">
        <v>242</v>
      </c>
    </row>
    <row r="65" spans="1:3" x14ac:dyDescent="0.2">
      <c r="A65" t="s">
        <v>153</v>
      </c>
      <c r="B65" t="s">
        <v>158</v>
      </c>
      <c r="C65" t="s">
        <v>243</v>
      </c>
    </row>
    <row r="66" spans="1:3" x14ac:dyDescent="0.2">
      <c r="A66" t="s">
        <v>181</v>
      </c>
      <c r="B66" t="s">
        <v>158</v>
      </c>
      <c r="C66" t="s">
        <v>244</v>
      </c>
    </row>
    <row r="67" spans="1:3" x14ac:dyDescent="0.2">
      <c r="A67" t="s">
        <v>182</v>
      </c>
      <c r="B67" t="s">
        <v>158</v>
      </c>
      <c r="C67" t="s">
        <v>245</v>
      </c>
    </row>
    <row r="68" spans="1:3" x14ac:dyDescent="0.2">
      <c r="A68" t="s">
        <v>154</v>
      </c>
      <c r="B68" t="s">
        <v>158</v>
      </c>
      <c r="C68" t="s">
        <v>246</v>
      </c>
    </row>
    <row r="69" spans="1:3" x14ac:dyDescent="0.2">
      <c r="A69" t="s">
        <v>155</v>
      </c>
      <c r="B69" t="s">
        <v>158</v>
      </c>
      <c r="C69" t="s">
        <v>247</v>
      </c>
    </row>
    <row r="70" spans="1:3" x14ac:dyDescent="0.2">
      <c r="A70" t="s">
        <v>161</v>
      </c>
      <c r="B70" t="s">
        <v>161</v>
      </c>
      <c r="C70" t="s">
        <v>161</v>
      </c>
    </row>
    <row r="71" spans="1:3" x14ac:dyDescent="0.2">
      <c r="A71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L149"/>
  <sheetViews>
    <sheetView topLeftCell="A14" workbookViewId="0">
      <selection activeCell="A36" sqref="A36:XFD36"/>
    </sheetView>
  </sheetViews>
  <sheetFormatPr baseColWidth="10" defaultRowHeight="16" x14ac:dyDescent="0.2"/>
  <cols>
    <col min="1" max="1" width="45" bestFit="1" customWidth="1"/>
    <col min="2" max="2" width="122.33203125" bestFit="1" customWidth="1"/>
    <col min="3" max="3" width="30.6640625" customWidth="1"/>
    <col min="6" max="6" width="16.83203125" bestFit="1" customWidth="1"/>
    <col min="7" max="7" width="47.6640625" bestFit="1" customWidth="1"/>
    <col min="8" max="8" width="12.5" customWidth="1"/>
    <col min="9" max="9" width="14" bestFit="1" customWidth="1"/>
    <col min="10" max="10" width="45.5" bestFit="1" customWidth="1"/>
    <col min="11" max="12" width="14" bestFit="1" customWidth="1"/>
  </cols>
  <sheetData>
    <row r="1" spans="1:12" ht="18" x14ac:dyDescent="0.2">
      <c r="A1" s="1" t="s">
        <v>0</v>
      </c>
      <c r="B1" s="1" t="s">
        <v>1</v>
      </c>
      <c r="C1" s="1" t="s">
        <v>2</v>
      </c>
      <c r="D1" s="1" t="s">
        <v>95</v>
      </c>
      <c r="E1" s="1" t="s">
        <v>97</v>
      </c>
      <c r="F1" s="1" t="s">
        <v>98</v>
      </c>
      <c r="G1" s="1" t="s">
        <v>99</v>
      </c>
      <c r="H1" s="1" t="s">
        <v>106</v>
      </c>
      <c r="I1" s="1" t="s">
        <v>107</v>
      </c>
      <c r="J1" s="1" t="s">
        <v>108</v>
      </c>
      <c r="K1" s="1" t="s">
        <v>109</v>
      </c>
      <c r="L1" s="1" t="s">
        <v>110</v>
      </c>
    </row>
    <row r="2" spans="1:12" x14ac:dyDescent="0.2">
      <c r="A2" s="2" t="s">
        <v>84</v>
      </c>
      <c r="B2" s="2" t="s">
        <v>85</v>
      </c>
      <c r="C2" s="2" t="s">
        <v>86</v>
      </c>
      <c r="D2" t="s">
        <v>96</v>
      </c>
      <c r="E2" t="str">
        <f t="shared" ref="E2:E3" si="0">UPPER(LEFT(C2,3))</f>
        <v>SCO</v>
      </c>
      <c r="F2">
        <f ca="1">RANDBETWEEN(100000000,500000000)</f>
        <v>145417214</v>
      </c>
      <c r="G2" t="str">
        <f>SUBSTITUTE(UPPER(A2),"&amp;","and")</f>
        <v>ADAM and COMPANY PLC</v>
      </c>
      <c r="H2">
        <f ca="1">RANDBETWEEN(-100000,150000)</f>
        <v>-11939</v>
      </c>
      <c r="I2" t="str">
        <f ca="1">IF(H2&lt;0,"DEPO","LOAN")</f>
        <v>DEPO</v>
      </c>
      <c r="J2" t="str">
        <f>SUBSTITUTE(G2," ","")</f>
        <v>ADAMandCOMPANYPLC</v>
      </c>
      <c r="K2" t="str">
        <f>LEFT(SUBSTITUTE(SUBSTITUTE(J2,".",""),"and",""),10)</f>
        <v>ADAMCOMPAN</v>
      </c>
      <c r="L2" t="str">
        <f>K2</f>
        <v>ADAMCOMPAN</v>
      </c>
    </row>
    <row r="3" spans="1:12" x14ac:dyDescent="0.2">
      <c r="A3" s="2" t="s">
        <v>100</v>
      </c>
      <c r="B3" s="2" t="s">
        <v>81</v>
      </c>
      <c r="C3" s="2" t="s">
        <v>82</v>
      </c>
      <c r="D3" t="s">
        <v>96</v>
      </c>
      <c r="E3" t="str">
        <f t="shared" si="0"/>
        <v>REP</v>
      </c>
      <c r="F3">
        <f t="shared" ref="F3:F59" ca="1" si="1">RANDBETWEEN(100000000,500000000)</f>
        <v>296148654</v>
      </c>
      <c r="G3" t="str">
        <f t="shared" ref="G3:G59" si="2">SUBSTITUTE(UPPER(A3),"&amp;","and")</f>
        <v>AIB GROUP UK PLC</v>
      </c>
      <c r="H3">
        <f t="shared" ref="H3:H59" ca="1" si="3">RANDBETWEEN(-100000,150000)</f>
        <v>-52919</v>
      </c>
      <c r="I3" t="str">
        <f t="shared" ref="I3:I59" ca="1" si="4">IF(H3&lt;0,"DEPO","LOAN")</f>
        <v>DEPO</v>
      </c>
      <c r="J3" t="str">
        <f t="shared" ref="J3:J59" si="5">SUBSTITUTE(G3," ","")</f>
        <v>AIBGROUPUKPLC</v>
      </c>
      <c r="K3" t="str">
        <f t="shared" ref="K3:K59" si="6">LEFT(SUBSTITUTE(SUBSTITUTE(J3,".",""),"and",""),10)</f>
        <v>AIBGROUPUK</v>
      </c>
      <c r="L3" t="str">
        <f t="shared" ref="L3:L53" si="7">K3</f>
        <v>AIBGROUPUK</v>
      </c>
    </row>
    <row r="4" spans="1:12" ht="18" x14ac:dyDescent="0.2">
      <c r="A4" s="2" t="s">
        <v>3</v>
      </c>
      <c r="B4" s="3" t="s">
        <v>4</v>
      </c>
      <c r="C4" s="2" t="s">
        <v>5</v>
      </c>
      <c r="D4" t="s">
        <v>96</v>
      </c>
      <c r="E4" t="str">
        <f>UPPER(LEFT(C4,3))</f>
        <v>ENG</v>
      </c>
      <c r="F4">
        <f t="shared" ca="1" si="1"/>
        <v>170735455</v>
      </c>
      <c r="G4" t="str">
        <f t="shared" si="2"/>
        <v>ALDERMORE BANK PLC</v>
      </c>
      <c r="H4">
        <f t="shared" ca="1" si="3"/>
        <v>-67520</v>
      </c>
      <c r="I4" t="str">
        <f t="shared" ca="1" si="4"/>
        <v>DEPO</v>
      </c>
      <c r="J4" t="str">
        <f t="shared" si="5"/>
        <v>ALDERMOREBANKPLC</v>
      </c>
      <c r="K4" t="str">
        <f t="shared" si="6"/>
        <v>ALDERMOREB</v>
      </c>
      <c r="L4" t="s">
        <v>111</v>
      </c>
    </row>
    <row r="5" spans="1:12" x14ac:dyDescent="0.2">
      <c r="A5" s="2" t="s">
        <v>87</v>
      </c>
      <c r="B5" s="2" t="s">
        <v>88</v>
      </c>
      <c r="C5" s="2" t="s">
        <v>86</v>
      </c>
      <c r="D5" t="s">
        <v>96</v>
      </c>
      <c r="E5" t="str">
        <f t="shared" ref="E5:E61" si="8">UPPER(LEFT(C5,3))</f>
        <v>SCO</v>
      </c>
      <c r="F5">
        <f t="shared" ca="1" si="1"/>
        <v>469156045</v>
      </c>
      <c r="G5" t="str">
        <f t="shared" si="2"/>
        <v>ALLIANCE TRUST SAVINGS LIMITED</v>
      </c>
      <c r="H5">
        <f t="shared" ca="1" si="3"/>
        <v>-86155</v>
      </c>
      <c r="I5" t="str">
        <f t="shared" ca="1" si="4"/>
        <v>DEPO</v>
      </c>
      <c r="J5" t="str">
        <f t="shared" si="5"/>
        <v>ALLIANCETRUSTSAVINGSLIMITED</v>
      </c>
      <c r="K5" t="str">
        <f t="shared" si="6"/>
        <v>ALLIANCETR</v>
      </c>
      <c r="L5" t="str">
        <f t="shared" si="7"/>
        <v>ALLIANCETR</v>
      </c>
    </row>
    <row r="6" spans="1:12" x14ac:dyDescent="0.2">
      <c r="A6" s="2" t="s">
        <v>6</v>
      </c>
      <c r="B6" s="2" t="s">
        <v>7</v>
      </c>
      <c r="C6" s="2" t="s">
        <v>5</v>
      </c>
      <c r="D6" t="s">
        <v>96</v>
      </c>
      <c r="E6" t="str">
        <f t="shared" si="8"/>
        <v>ENG</v>
      </c>
      <c r="F6">
        <f t="shared" ca="1" si="1"/>
        <v>280222873</v>
      </c>
      <c r="G6" t="str">
        <f t="shared" si="2"/>
        <v>ARBUTHNOT LATHAM and CO LIMITED</v>
      </c>
      <c r="H6">
        <f t="shared" ca="1" si="3"/>
        <v>126699</v>
      </c>
      <c r="I6" t="str">
        <f t="shared" ca="1" si="4"/>
        <v>LOAN</v>
      </c>
      <c r="J6" t="str">
        <f t="shared" si="5"/>
        <v>ARBUTHNOTLATHAMandCOLIMITED</v>
      </c>
      <c r="K6" t="str">
        <f t="shared" si="6"/>
        <v>ARBUTHNOTL</v>
      </c>
      <c r="L6" t="s">
        <v>112</v>
      </c>
    </row>
    <row r="7" spans="1:12" ht="18" x14ac:dyDescent="0.2">
      <c r="A7" s="2" t="s">
        <v>8</v>
      </c>
      <c r="B7" s="3" t="s">
        <v>4</v>
      </c>
      <c r="C7" s="2" t="s">
        <v>5</v>
      </c>
      <c r="D7" t="s">
        <v>96</v>
      </c>
      <c r="E7" t="str">
        <f t="shared" si="8"/>
        <v>ENG</v>
      </c>
      <c r="F7">
        <f t="shared" ca="1" si="1"/>
        <v>342212683</v>
      </c>
      <c r="G7" t="str">
        <f t="shared" si="2"/>
        <v>ATOM BANK PLC</v>
      </c>
      <c r="H7">
        <f t="shared" ca="1" si="3"/>
        <v>64220</v>
      </c>
      <c r="I7" t="str">
        <f t="shared" ca="1" si="4"/>
        <v>LOAN</v>
      </c>
      <c r="J7" t="str">
        <f t="shared" si="5"/>
        <v>ATOMBANKPLC</v>
      </c>
      <c r="K7" t="str">
        <f t="shared" si="6"/>
        <v>ATOMBANKPL</v>
      </c>
      <c r="L7" t="s">
        <v>113</v>
      </c>
    </row>
    <row r="8" spans="1:12" x14ac:dyDescent="0.2">
      <c r="A8" s="2" t="s">
        <v>101</v>
      </c>
      <c r="B8" s="2" t="s">
        <v>83</v>
      </c>
      <c r="C8" s="2" t="s">
        <v>82</v>
      </c>
      <c r="D8" t="s">
        <v>96</v>
      </c>
      <c r="E8" t="str">
        <f t="shared" si="8"/>
        <v>REP</v>
      </c>
      <c r="F8">
        <f t="shared" ca="1" si="1"/>
        <v>298068596</v>
      </c>
      <c r="G8" t="str">
        <f t="shared" si="2"/>
        <v>BANK OF IRELAND UK PLC</v>
      </c>
      <c r="H8">
        <f t="shared" ca="1" si="3"/>
        <v>-30904</v>
      </c>
      <c r="I8" t="str">
        <f t="shared" ca="1" si="4"/>
        <v>DEPO</v>
      </c>
      <c r="J8" t="str">
        <f t="shared" si="5"/>
        <v>BANKOFIRELANDUKPLC</v>
      </c>
      <c r="K8" t="str">
        <f t="shared" si="6"/>
        <v>BANKOFIREL</v>
      </c>
      <c r="L8" t="s">
        <v>114</v>
      </c>
    </row>
    <row r="9" spans="1:12" ht="18" x14ac:dyDescent="0.2">
      <c r="A9" s="2" t="s">
        <v>9</v>
      </c>
      <c r="B9" s="3" t="s">
        <v>4</v>
      </c>
      <c r="C9" s="2" t="s">
        <v>5</v>
      </c>
      <c r="D9" t="s">
        <v>96</v>
      </c>
      <c r="E9" t="str">
        <f t="shared" si="8"/>
        <v>ENG</v>
      </c>
      <c r="F9">
        <f t="shared" ca="1" si="1"/>
        <v>487835626</v>
      </c>
      <c r="G9" t="str">
        <f t="shared" si="2"/>
        <v>BANK OF LONDON AND THE MIDDLE EAST PLC</v>
      </c>
      <c r="H9">
        <f t="shared" ca="1" si="3"/>
        <v>30775</v>
      </c>
      <c r="I9" t="str">
        <f t="shared" ca="1" si="4"/>
        <v>LOAN</v>
      </c>
      <c r="J9" t="str">
        <f t="shared" si="5"/>
        <v>BANKOFLONDONANDTHEMIDDLEEASTPLC</v>
      </c>
      <c r="K9" t="str">
        <f t="shared" si="6"/>
        <v>BANKOFLOND</v>
      </c>
      <c r="L9" t="s">
        <v>115</v>
      </c>
    </row>
    <row r="10" spans="1:12" x14ac:dyDescent="0.2">
      <c r="A10" s="2" t="s">
        <v>10</v>
      </c>
      <c r="B10" s="2" t="s">
        <v>11</v>
      </c>
      <c r="C10" s="2" t="s">
        <v>5</v>
      </c>
      <c r="D10" t="s">
        <v>96</v>
      </c>
      <c r="E10" t="str">
        <f t="shared" si="8"/>
        <v>ENG</v>
      </c>
      <c r="F10">
        <f t="shared" ca="1" si="1"/>
        <v>219029474</v>
      </c>
      <c r="G10" t="str">
        <f t="shared" si="2"/>
        <v>BANK OF SCOTLAND PLC</v>
      </c>
      <c r="H10">
        <f t="shared" ca="1" si="3"/>
        <v>73340</v>
      </c>
      <c r="I10" t="str">
        <f t="shared" ca="1" si="4"/>
        <v>LOAN</v>
      </c>
      <c r="J10" t="str">
        <f t="shared" si="5"/>
        <v>BANKOFSCOTLANDPLC</v>
      </c>
      <c r="K10" t="str">
        <f t="shared" si="6"/>
        <v>BANKOFSCOT</v>
      </c>
      <c r="L10" t="s">
        <v>116</v>
      </c>
    </row>
    <row r="11" spans="1:12" x14ac:dyDescent="0.2">
      <c r="A11" s="2" t="s">
        <v>12</v>
      </c>
      <c r="B11" s="2" t="s">
        <v>13</v>
      </c>
      <c r="C11" s="2" t="s">
        <v>5</v>
      </c>
      <c r="D11" t="s">
        <v>96</v>
      </c>
      <c r="E11" t="str">
        <f t="shared" si="8"/>
        <v>ENG</v>
      </c>
      <c r="F11">
        <f t="shared" ca="1" si="1"/>
        <v>288592365</v>
      </c>
      <c r="G11" t="str">
        <f t="shared" si="2"/>
        <v>BARCLAYS BANK PLC</v>
      </c>
      <c r="H11">
        <f t="shared" ca="1" si="3"/>
        <v>85920</v>
      </c>
      <c r="I11" t="str">
        <f t="shared" ca="1" si="4"/>
        <v>LOAN</v>
      </c>
      <c r="J11" t="str">
        <f t="shared" si="5"/>
        <v>BARCLAYSBANKPLC</v>
      </c>
      <c r="K11" t="str">
        <f t="shared" si="6"/>
        <v>BARCLAYSBA</v>
      </c>
      <c r="L11" t="s">
        <v>117</v>
      </c>
    </row>
    <row r="12" spans="1:12" ht="18" x14ac:dyDescent="0.2">
      <c r="A12" s="2" t="s">
        <v>14</v>
      </c>
      <c r="B12" s="3" t="s">
        <v>4</v>
      </c>
      <c r="C12" s="2" t="s">
        <v>5</v>
      </c>
      <c r="D12" t="s">
        <v>96</v>
      </c>
      <c r="E12" t="str">
        <f t="shared" si="8"/>
        <v>ENG</v>
      </c>
      <c r="F12">
        <f t="shared" ca="1" si="1"/>
        <v>311906618</v>
      </c>
      <c r="G12" t="str">
        <f t="shared" si="2"/>
        <v>BIRA BANK LTD</v>
      </c>
      <c r="H12">
        <f t="shared" ca="1" si="3"/>
        <v>12560</v>
      </c>
      <c r="I12" t="str">
        <f t="shared" ca="1" si="4"/>
        <v>LOAN</v>
      </c>
      <c r="J12" t="str">
        <f t="shared" si="5"/>
        <v>BIRABANKLTD</v>
      </c>
      <c r="K12" t="str">
        <f t="shared" si="6"/>
        <v>BIRABANKLT</v>
      </c>
      <c r="L12" t="str">
        <f t="shared" si="7"/>
        <v>BIRABANKLT</v>
      </c>
    </row>
    <row r="13" spans="1:12" x14ac:dyDescent="0.2">
      <c r="A13" s="2" t="s">
        <v>15</v>
      </c>
      <c r="B13" s="2" t="s">
        <v>16</v>
      </c>
      <c r="C13" s="2" t="s">
        <v>5</v>
      </c>
      <c r="D13" t="s">
        <v>96</v>
      </c>
      <c r="E13" t="str">
        <f t="shared" si="8"/>
        <v>ENG</v>
      </c>
      <c r="F13">
        <f t="shared" ca="1" si="1"/>
        <v>239182461</v>
      </c>
      <c r="G13" t="str">
        <f t="shared" si="2"/>
        <v>BMCE BANK INTERNATIONAL PLC</v>
      </c>
      <c r="H13">
        <f t="shared" ca="1" si="3"/>
        <v>20016</v>
      </c>
      <c r="I13" t="str">
        <f t="shared" ca="1" si="4"/>
        <v>LOAN</v>
      </c>
      <c r="J13" t="str">
        <f t="shared" si="5"/>
        <v>BMCEBANKINTERNATIONALPLC</v>
      </c>
      <c r="K13" t="str">
        <f t="shared" si="6"/>
        <v>BMCEBANKIN</v>
      </c>
      <c r="L13" t="s">
        <v>118</v>
      </c>
    </row>
    <row r="14" spans="1:12" x14ac:dyDescent="0.2">
      <c r="A14" s="2" t="s">
        <v>17</v>
      </c>
      <c r="B14" s="2" t="s">
        <v>18</v>
      </c>
      <c r="C14" s="2" t="s">
        <v>5</v>
      </c>
      <c r="D14" t="s">
        <v>96</v>
      </c>
      <c r="E14" t="str">
        <f t="shared" si="8"/>
        <v>ENG</v>
      </c>
      <c r="F14">
        <f t="shared" ca="1" si="1"/>
        <v>243973895</v>
      </c>
      <c r="G14" t="str">
        <f t="shared" si="2"/>
        <v>BRITISH ARAB COMMERCIAL BANK PLC</v>
      </c>
      <c r="H14">
        <f t="shared" ca="1" si="3"/>
        <v>6644</v>
      </c>
      <c r="I14" t="str">
        <f t="shared" ca="1" si="4"/>
        <v>LOAN</v>
      </c>
      <c r="J14" t="str">
        <f t="shared" si="5"/>
        <v>BRITISHARABCOMMERCIALBANKPLC</v>
      </c>
      <c r="K14" t="str">
        <f t="shared" si="6"/>
        <v>BRITISHARA</v>
      </c>
      <c r="L14" t="s">
        <v>119</v>
      </c>
    </row>
    <row r="15" spans="1:12" ht="18" x14ac:dyDescent="0.2">
      <c r="A15" s="2" t="s">
        <v>19</v>
      </c>
      <c r="B15" s="3" t="s">
        <v>4</v>
      </c>
      <c r="C15" s="2" t="s">
        <v>5</v>
      </c>
      <c r="D15" t="s">
        <v>96</v>
      </c>
      <c r="E15" t="str">
        <f t="shared" si="8"/>
        <v>ENG</v>
      </c>
      <c r="F15">
        <f t="shared" ca="1" si="1"/>
        <v>425141953</v>
      </c>
      <c r="G15" t="str">
        <f t="shared" si="2"/>
        <v>C HOARE and CO</v>
      </c>
      <c r="H15">
        <f t="shared" ca="1" si="3"/>
        <v>-95481</v>
      </c>
      <c r="I15" t="str">
        <f t="shared" ca="1" si="4"/>
        <v>DEPO</v>
      </c>
      <c r="J15" t="str">
        <f t="shared" si="5"/>
        <v>CHOAREandCO</v>
      </c>
      <c r="K15" t="str">
        <f t="shared" si="6"/>
        <v>CHOARECO</v>
      </c>
      <c r="L15" t="str">
        <f t="shared" si="7"/>
        <v>CHOARECO</v>
      </c>
    </row>
    <row r="16" spans="1:12" ht="18" x14ac:dyDescent="0.2">
      <c r="A16" s="2" t="s">
        <v>20</v>
      </c>
      <c r="B16" s="3" t="s">
        <v>4</v>
      </c>
      <c r="C16" s="2" t="s">
        <v>5</v>
      </c>
      <c r="D16" t="s">
        <v>96</v>
      </c>
      <c r="E16" t="str">
        <f t="shared" si="8"/>
        <v>ENG</v>
      </c>
      <c r="F16">
        <f t="shared" ca="1" si="1"/>
        <v>439931902</v>
      </c>
      <c r="G16" t="str">
        <f t="shared" si="2"/>
        <v>CAF BANK LTD</v>
      </c>
      <c r="H16">
        <f t="shared" ca="1" si="3"/>
        <v>25613</v>
      </c>
      <c r="I16" t="str">
        <f t="shared" ca="1" si="4"/>
        <v>LOAN</v>
      </c>
      <c r="J16" t="str">
        <f t="shared" si="5"/>
        <v>CAFBANKLTD</v>
      </c>
      <c r="K16" t="str">
        <f t="shared" si="6"/>
        <v>CAFBANKLTD</v>
      </c>
      <c r="L16" t="s">
        <v>120</v>
      </c>
    </row>
    <row r="17" spans="1:12" ht="18" x14ac:dyDescent="0.2">
      <c r="A17" s="2" t="s">
        <v>21</v>
      </c>
      <c r="B17" s="3" t="s">
        <v>22</v>
      </c>
      <c r="C17" s="2" t="s">
        <v>5</v>
      </c>
      <c r="D17" t="s">
        <v>96</v>
      </c>
      <c r="E17" t="str">
        <f t="shared" si="8"/>
        <v>ENG</v>
      </c>
      <c r="F17">
        <f t="shared" ca="1" si="1"/>
        <v>228127671</v>
      </c>
      <c r="G17" t="str">
        <f t="shared" si="2"/>
        <v>CAMBRIDGE and COUNTIES BANK LIMITED</v>
      </c>
      <c r="H17">
        <f t="shared" ca="1" si="3"/>
        <v>-64671</v>
      </c>
      <c r="I17" t="str">
        <f t="shared" ca="1" si="4"/>
        <v>DEPO</v>
      </c>
      <c r="J17" t="str">
        <f t="shared" si="5"/>
        <v>CAMBRIDGEandCOUNTIESBANKLIMITED</v>
      </c>
      <c r="K17" t="str">
        <f t="shared" si="6"/>
        <v>CAMBRIDGEC</v>
      </c>
      <c r="L17" t="str">
        <f t="shared" si="7"/>
        <v>CAMBRIDGEC</v>
      </c>
    </row>
    <row r="18" spans="1:12" ht="18" x14ac:dyDescent="0.2">
      <c r="A18" s="3" t="s">
        <v>102</v>
      </c>
      <c r="B18" s="3" t="s">
        <v>4</v>
      </c>
      <c r="C18" s="2" t="s">
        <v>5</v>
      </c>
      <c r="D18" t="s">
        <v>96</v>
      </c>
      <c r="E18" t="str">
        <f t="shared" si="8"/>
        <v>ENG</v>
      </c>
      <c r="F18">
        <f t="shared" ca="1" si="1"/>
        <v>361585650</v>
      </c>
      <c r="G18" t="str">
        <f t="shared" si="2"/>
        <v>CHARITY BANK LIMITED</v>
      </c>
      <c r="H18">
        <f t="shared" ca="1" si="3"/>
        <v>55523</v>
      </c>
      <c r="I18" t="str">
        <f t="shared" ca="1" si="4"/>
        <v>LOAN</v>
      </c>
      <c r="J18" t="str">
        <f t="shared" si="5"/>
        <v>CHARITYBANKLIMITED</v>
      </c>
      <c r="K18" t="str">
        <f t="shared" si="6"/>
        <v>CHARITYBAN</v>
      </c>
      <c r="L18" t="s">
        <v>121</v>
      </c>
    </row>
    <row r="19" spans="1:12" ht="18" x14ac:dyDescent="0.2">
      <c r="A19" s="2" t="s">
        <v>23</v>
      </c>
      <c r="B19" s="3" t="s">
        <v>4</v>
      </c>
      <c r="C19" s="2" t="s">
        <v>5</v>
      </c>
      <c r="D19" t="s">
        <v>96</v>
      </c>
      <c r="E19" t="str">
        <f t="shared" si="8"/>
        <v>ENG</v>
      </c>
      <c r="F19">
        <f t="shared" ca="1" si="1"/>
        <v>347016512</v>
      </c>
      <c r="G19" t="str">
        <f t="shared" si="2"/>
        <v>CHARTER COURT FINANCIAL SERVICES LIMITED</v>
      </c>
      <c r="H19">
        <f t="shared" ca="1" si="3"/>
        <v>41243</v>
      </c>
      <c r="I19" t="str">
        <f t="shared" ca="1" si="4"/>
        <v>LOAN</v>
      </c>
      <c r="J19" t="str">
        <f t="shared" si="5"/>
        <v>CHARTERCOURTFINANCIALSERVICESLIMITED</v>
      </c>
      <c r="K19" t="str">
        <f t="shared" si="6"/>
        <v>CHARTERCOU</v>
      </c>
      <c r="L19" t="s">
        <v>122</v>
      </c>
    </row>
    <row r="20" spans="1:12" ht="18" x14ac:dyDescent="0.2">
      <c r="A20" s="2" t="s">
        <v>24</v>
      </c>
      <c r="B20" s="3" t="s">
        <v>4</v>
      </c>
      <c r="C20" s="2" t="s">
        <v>5</v>
      </c>
      <c r="D20" t="s">
        <v>96</v>
      </c>
      <c r="E20" t="str">
        <f t="shared" si="8"/>
        <v>ENG</v>
      </c>
      <c r="F20">
        <f t="shared" ca="1" si="1"/>
        <v>321622670</v>
      </c>
      <c r="G20" t="str">
        <f t="shared" si="2"/>
        <v>CLEARBANK LTD</v>
      </c>
      <c r="H20">
        <f t="shared" ca="1" si="3"/>
        <v>-87447</v>
      </c>
      <c r="I20" t="str">
        <f t="shared" ca="1" si="4"/>
        <v>DEPO</v>
      </c>
      <c r="J20" t="str">
        <f t="shared" si="5"/>
        <v>CLEARBANKLTD</v>
      </c>
      <c r="K20" t="str">
        <f t="shared" si="6"/>
        <v>CLEARBANKL</v>
      </c>
      <c r="L20" t="s">
        <v>123</v>
      </c>
    </row>
    <row r="21" spans="1:12" x14ac:dyDescent="0.2">
      <c r="A21" s="2" t="s">
        <v>25</v>
      </c>
      <c r="B21" s="2" t="s">
        <v>26</v>
      </c>
      <c r="C21" s="2" t="s">
        <v>5</v>
      </c>
      <c r="D21" t="s">
        <v>96</v>
      </c>
      <c r="E21" t="str">
        <f t="shared" si="8"/>
        <v>ENG</v>
      </c>
      <c r="F21">
        <f t="shared" ca="1" si="1"/>
        <v>336238693</v>
      </c>
      <c r="G21" t="str">
        <f t="shared" si="2"/>
        <v>CLOSE BROTHERS LIMITED</v>
      </c>
      <c r="H21">
        <f t="shared" ca="1" si="3"/>
        <v>-75319</v>
      </c>
      <c r="I21" t="str">
        <f t="shared" ca="1" si="4"/>
        <v>DEPO</v>
      </c>
      <c r="J21" t="str">
        <f t="shared" si="5"/>
        <v>CLOSEBROTHERSLIMITED</v>
      </c>
      <c r="K21" t="str">
        <f t="shared" si="6"/>
        <v>CLOSEBROTH</v>
      </c>
      <c r="L21" t="str">
        <f t="shared" si="7"/>
        <v>CLOSEBROTH</v>
      </c>
    </row>
    <row r="22" spans="1:12" x14ac:dyDescent="0.2">
      <c r="A22" s="2" t="s">
        <v>27</v>
      </c>
      <c r="B22" s="2" t="s">
        <v>28</v>
      </c>
      <c r="C22" s="2" t="s">
        <v>5</v>
      </c>
      <c r="D22" t="s">
        <v>96</v>
      </c>
      <c r="E22" t="str">
        <f t="shared" si="8"/>
        <v>ENG</v>
      </c>
      <c r="F22">
        <f t="shared" ca="1" si="1"/>
        <v>180279140</v>
      </c>
      <c r="G22" t="str">
        <f t="shared" si="2"/>
        <v>CLYDESDALE BANK PLC</v>
      </c>
      <c r="H22">
        <f t="shared" ca="1" si="3"/>
        <v>54805</v>
      </c>
      <c r="I22" t="str">
        <f t="shared" ca="1" si="4"/>
        <v>LOAN</v>
      </c>
      <c r="J22" t="str">
        <f t="shared" si="5"/>
        <v>CLYDESDALEBANKPLC</v>
      </c>
      <c r="K22" t="str">
        <f t="shared" si="6"/>
        <v>CLYDESDALE</v>
      </c>
      <c r="L22" t="str">
        <f t="shared" si="7"/>
        <v>CLYDESDALE</v>
      </c>
    </row>
    <row r="23" spans="1:12" ht="18" x14ac:dyDescent="0.2">
      <c r="A23" s="2" t="s">
        <v>103</v>
      </c>
      <c r="B23" s="3" t="s">
        <v>4</v>
      </c>
      <c r="C23" s="2" t="s">
        <v>5</v>
      </c>
      <c r="D23" t="s">
        <v>96</v>
      </c>
      <c r="E23" t="str">
        <f t="shared" si="8"/>
        <v>ENG</v>
      </c>
      <c r="F23">
        <f t="shared" ca="1" si="1"/>
        <v>234144253</v>
      </c>
      <c r="G23" t="str">
        <f t="shared" si="2"/>
        <v>CO-OPERATIVE BANK PLC</v>
      </c>
      <c r="H23">
        <f t="shared" ca="1" si="3"/>
        <v>94168</v>
      </c>
      <c r="I23" t="str">
        <f t="shared" ca="1" si="4"/>
        <v>LOAN</v>
      </c>
      <c r="J23" t="str">
        <f t="shared" si="5"/>
        <v>CO-OPERATIVEBANKPLC</v>
      </c>
      <c r="K23" t="str">
        <f t="shared" si="6"/>
        <v>CO-OPERATI</v>
      </c>
      <c r="L23" t="s">
        <v>124</v>
      </c>
    </row>
    <row r="24" spans="1:12" x14ac:dyDescent="0.2">
      <c r="A24" s="2" t="s">
        <v>89</v>
      </c>
      <c r="B24" s="2" t="s">
        <v>90</v>
      </c>
      <c r="C24" s="2" t="s">
        <v>86</v>
      </c>
      <c r="D24" t="s">
        <v>96</v>
      </c>
      <c r="E24" t="str">
        <f t="shared" si="8"/>
        <v>SCO</v>
      </c>
      <c r="F24">
        <f t="shared" ca="1" si="1"/>
        <v>327524379</v>
      </c>
      <c r="G24" t="str">
        <f t="shared" si="2"/>
        <v>COUTTS and COMPANY</v>
      </c>
      <c r="H24">
        <f t="shared" ca="1" si="3"/>
        <v>-96744</v>
      </c>
      <c r="I24" t="str">
        <f t="shared" ca="1" si="4"/>
        <v>DEPO</v>
      </c>
      <c r="J24" t="str">
        <f t="shared" si="5"/>
        <v>COUTTSandCOMPANY</v>
      </c>
      <c r="K24" t="str">
        <f t="shared" si="6"/>
        <v>COUTTSCOMP</v>
      </c>
      <c r="L24" t="s">
        <v>125</v>
      </c>
    </row>
    <row r="25" spans="1:12" x14ac:dyDescent="0.2">
      <c r="A25" s="2" t="s">
        <v>29</v>
      </c>
      <c r="B25" s="2" t="s">
        <v>30</v>
      </c>
      <c r="C25" s="2" t="s">
        <v>5</v>
      </c>
      <c r="D25" t="s">
        <v>96</v>
      </c>
      <c r="E25" t="str">
        <f t="shared" si="8"/>
        <v>ENG</v>
      </c>
      <c r="F25">
        <f t="shared" ca="1" si="1"/>
        <v>148088661</v>
      </c>
      <c r="G25" t="str">
        <f t="shared" si="2"/>
        <v>CROWN AGENTS BANK LIMITED</v>
      </c>
      <c r="H25">
        <f t="shared" ca="1" si="3"/>
        <v>138391</v>
      </c>
      <c r="I25" t="str">
        <f t="shared" ca="1" si="4"/>
        <v>LOAN</v>
      </c>
      <c r="J25" t="str">
        <f t="shared" si="5"/>
        <v>CROWNAGENTSBANKLIMITED</v>
      </c>
      <c r="K25" t="str">
        <f t="shared" si="6"/>
        <v>CROWNAGENT</v>
      </c>
      <c r="L25" t="str">
        <f t="shared" si="7"/>
        <v>CROWNAGENT</v>
      </c>
    </row>
    <row r="26" spans="1:12" ht="18" x14ac:dyDescent="0.2">
      <c r="A26" s="2" t="s">
        <v>31</v>
      </c>
      <c r="B26" s="3" t="s">
        <v>32</v>
      </c>
      <c r="C26" s="2" t="s">
        <v>5</v>
      </c>
      <c r="D26" t="s">
        <v>96</v>
      </c>
      <c r="E26" t="str">
        <f t="shared" si="8"/>
        <v>ENG</v>
      </c>
      <c r="F26">
        <f t="shared" ca="1" si="1"/>
        <v>408270818</v>
      </c>
      <c r="G26" t="str">
        <f t="shared" si="2"/>
        <v>DUNCAN LAWRIE LIMITED</v>
      </c>
      <c r="H26">
        <f t="shared" ca="1" si="3"/>
        <v>4994</v>
      </c>
      <c r="I26" t="str">
        <f t="shared" ca="1" si="4"/>
        <v>LOAN</v>
      </c>
      <c r="J26" t="str">
        <f t="shared" si="5"/>
        <v>DUNCANLAWRIELIMITED</v>
      </c>
      <c r="K26" t="str">
        <f t="shared" si="6"/>
        <v>DUNCANLAWR</v>
      </c>
      <c r="L26" t="str">
        <f t="shared" si="7"/>
        <v>DUNCANLAWR</v>
      </c>
    </row>
    <row r="27" spans="1:12" ht="18" x14ac:dyDescent="0.2">
      <c r="A27" s="2" t="s">
        <v>33</v>
      </c>
      <c r="B27" s="3" t="s">
        <v>4</v>
      </c>
      <c r="C27" s="2" t="s">
        <v>5</v>
      </c>
      <c r="D27" t="s">
        <v>96</v>
      </c>
      <c r="E27" t="str">
        <f t="shared" si="8"/>
        <v>ENG</v>
      </c>
      <c r="F27">
        <f t="shared" ca="1" si="1"/>
        <v>471052608</v>
      </c>
      <c r="G27" t="str">
        <f t="shared" si="2"/>
        <v>GATEHOUSE BANK PLC</v>
      </c>
      <c r="H27">
        <f t="shared" ca="1" si="3"/>
        <v>-82162</v>
      </c>
      <c r="I27" t="str">
        <f t="shared" ca="1" si="4"/>
        <v>DEPO</v>
      </c>
      <c r="J27" t="str">
        <f t="shared" si="5"/>
        <v>GATEHOUSEBANKPLC</v>
      </c>
      <c r="K27" t="str">
        <f t="shared" si="6"/>
        <v>GATEHOUSEB</v>
      </c>
      <c r="L27" t="s">
        <v>126</v>
      </c>
    </row>
    <row r="28" spans="1:12" ht="18" x14ac:dyDescent="0.2">
      <c r="A28" s="3" t="s">
        <v>34</v>
      </c>
      <c r="B28" s="3" t="s">
        <v>4</v>
      </c>
      <c r="C28" s="2" t="s">
        <v>5</v>
      </c>
      <c r="D28" t="s">
        <v>96</v>
      </c>
      <c r="E28" t="str">
        <f t="shared" si="8"/>
        <v>ENG</v>
      </c>
      <c r="F28">
        <f t="shared" ca="1" si="1"/>
        <v>393551002</v>
      </c>
      <c r="G28" t="str">
        <f t="shared" si="2"/>
        <v>GHANA INTERNATIONAL BANK PLC</v>
      </c>
      <c r="H28">
        <f t="shared" ca="1" si="3"/>
        <v>48673</v>
      </c>
      <c r="I28" t="str">
        <f t="shared" ca="1" si="4"/>
        <v>LOAN</v>
      </c>
      <c r="J28" t="str">
        <f t="shared" si="5"/>
        <v>GHANAINTERNATIONALBANKPLC</v>
      </c>
      <c r="K28" t="str">
        <f t="shared" si="6"/>
        <v>GHANAINTER</v>
      </c>
      <c r="L28" t="s">
        <v>127</v>
      </c>
    </row>
    <row r="29" spans="1:12" ht="18" x14ac:dyDescent="0.2">
      <c r="A29" s="2" t="s">
        <v>91</v>
      </c>
      <c r="B29" s="3" t="s">
        <v>4</v>
      </c>
      <c r="C29" s="2" t="s">
        <v>86</v>
      </c>
      <c r="D29" t="s">
        <v>96</v>
      </c>
      <c r="E29" t="str">
        <f t="shared" si="8"/>
        <v>SCO</v>
      </c>
      <c r="F29">
        <f t="shared" ca="1" si="1"/>
        <v>215323904</v>
      </c>
      <c r="G29" t="str">
        <f t="shared" si="2"/>
        <v>HAMPDEN and CO PLC</v>
      </c>
      <c r="H29">
        <f t="shared" ca="1" si="3"/>
        <v>-38911</v>
      </c>
      <c r="I29" t="str">
        <f t="shared" ca="1" si="4"/>
        <v>DEPO</v>
      </c>
      <c r="J29" t="str">
        <f t="shared" si="5"/>
        <v>HAMPDENandCOPLC</v>
      </c>
      <c r="K29" t="str">
        <f t="shared" si="6"/>
        <v>HAMPDENCOP</v>
      </c>
      <c r="L29" t="str">
        <f t="shared" si="7"/>
        <v>HAMPDENCOP</v>
      </c>
    </row>
    <row r="30" spans="1:12" ht="18" x14ac:dyDescent="0.2">
      <c r="A30" s="3" t="s">
        <v>35</v>
      </c>
      <c r="B30" s="3" t="s">
        <v>4</v>
      </c>
      <c r="C30" s="2" t="s">
        <v>5</v>
      </c>
      <c r="D30" t="s">
        <v>96</v>
      </c>
      <c r="E30" t="str">
        <f t="shared" si="8"/>
        <v>ENG</v>
      </c>
      <c r="F30">
        <f t="shared" ca="1" si="1"/>
        <v>168116347</v>
      </c>
      <c r="G30" t="str">
        <f t="shared" si="2"/>
        <v>HAMPSHIRE TRUST BANK PLC</v>
      </c>
      <c r="H30">
        <f t="shared" ca="1" si="3"/>
        <v>68138</v>
      </c>
      <c r="I30" t="str">
        <f t="shared" ca="1" si="4"/>
        <v>LOAN</v>
      </c>
      <c r="J30" t="str">
        <f t="shared" si="5"/>
        <v>HAMPSHIRETRUSTBANKPLC</v>
      </c>
      <c r="K30" t="str">
        <f t="shared" si="6"/>
        <v>HAMPSHIRET</v>
      </c>
      <c r="L30" t="s">
        <v>128</v>
      </c>
    </row>
    <row r="31" spans="1:12" ht="18" x14ac:dyDescent="0.2">
      <c r="A31" s="3" t="s">
        <v>36</v>
      </c>
      <c r="B31" s="3" t="s">
        <v>4</v>
      </c>
      <c r="C31" s="2" t="s">
        <v>5</v>
      </c>
      <c r="D31" t="s">
        <v>96</v>
      </c>
      <c r="E31" t="str">
        <f t="shared" si="8"/>
        <v>ENG</v>
      </c>
      <c r="F31">
        <f t="shared" ca="1" si="1"/>
        <v>248670455</v>
      </c>
      <c r="G31" t="str">
        <f t="shared" si="2"/>
        <v>HAVIN BANK LTD</v>
      </c>
      <c r="H31">
        <f t="shared" ca="1" si="3"/>
        <v>-38151</v>
      </c>
      <c r="I31" t="str">
        <f t="shared" ca="1" si="4"/>
        <v>DEPO</v>
      </c>
      <c r="J31" t="str">
        <f t="shared" si="5"/>
        <v>HAVINBANKLTD</v>
      </c>
      <c r="K31" t="str">
        <f t="shared" si="6"/>
        <v>HAVINBANKL</v>
      </c>
      <c r="L31" t="s">
        <v>129</v>
      </c>
    </row>
    <row r="32" spans="1:12" x14ac:dyDescent="0.2">
      <c r="A32" s="2" t="s">
        <v>37</v>
      </c>
      <c r="B32" s="2" t="s">
        <v>38</v>
      </c>
      <c r="C32" s="2" t="s">
        <v>5</v>
      </c>
      <c r="D32" t="s">
        <v>96</v>
      </c>
      <c r="E32" t="str">
        <f t="shared" si="8"/>
        <v>ENG</v>
      </c>
      <c r="F32">
        <f t="shared" ca="1" si="1"/>
        <v>168761499</v>
      </c>
      <c r="G32" t="str">
        <f t="shared" si="2"/>
        <v>HSBC BANK PLC</v>
      </c>
      <c r="H32">
        <f t="shared" ca="1" si="3"/>
        <v>123142</v>
      </c>
      <c r="I32" t="str">
        <f t="shared" ca="1" si="4"/>
        <v>LOAN</v>
      </c>
      <c r="J32" t="str">
        <f t="shared" si="5"/>
        <v>HSBCBANKPLC</v>
      </c>
      <c r="K32" t="str">
        <f t="shared" si="6"/>
        <v>HSBCBANKPL</v>
      </c>
      <c r="L32" t="s">
        <v>38</v>
      </c>
    </row>
    <row r="33" spans="1:12" x14ac:dyDescent="0.2">
      <c r="A33" s="2" t="s">
        <v>40</v>
      </c>
      <c r="B33" s="2" t="s">
        <v>39</v>
      </c>
      <c r="C33" s="2" t="s">
        <v>5</v>
      </c>
      <c r="D33" t="s">
        <v>96</v>
      </c>
      <c r="E33" t="str">
        <f t="shared" si="8"/>
        <v>ENG</v>
      </c>
      <c r="F33">
        <f t="shared" ca="1" si="1"/>
        <v>419430834</v>
      </c>
      <c r="G33" t="str">
        <f t="shared" si="2"/>
        <v>J.P. MORGAN INTERNATIONAL BANK LIMITED</v>
      </c>
      <c r="H33">
        <f t="shared" ca="1" si="3"/>
        <v>127821</v>
      </c>
      <c r="I33" t="str">
        <f t="shared" ca="1" si="4"/>
        <v>LOAN</v>
      </c>
      <c r="J33" t="str">
        <f t="shared" si="5"/>
        <v>J.P.MORGANINTERNATIONALBANKLIMITED</v>
      </c>
      <c r="K33" t="str">
        <f t="shared" si="6"/>
        <v>JPMORGANIN</v>
      </c>
      <c r="L33" t="s">
        <v>130</v>
      </c>
    </row>
    <row r="34" spans="1:12" ht="18" x14ac:dyDescent="0.2">
      <c r="A34" s="2" t="s">
        <v>41</v>
      </c>
      <c r="B34" s="3" t="s">
        <v>42</v>
      </c>
      <c r="C34" s="2" t="s">
        <v>5</v>
      </c>
      <c r="D34" t="s">
        <v>96</v>
      </c>
      <c r="E34" t="str">
        <f t="shared" si="8"/>
        <v>ENG</v>
      </c>
      <c r="F34">
        <f t="shared" ca="1" si="1"/>
        <v>301459366</v>
      </c>
      <c r="G34" t="str">
        <f t="shared" si="2"/>
        <v>KINGDOM BANK LTD</v>
      </c>
      <c r="H34">
        <f t="shared" ca="1" si="3"/>
        <v>45345</v>
      </c>
      <c r="I34" t="str">
        <f t="shared" ca="1" si="4"/>
        <v>LOAN</v>
      </c>
      <c r="J34" t="str">
        <f t="shared" si="5"/>
        <v>KINGDOMBANKLTD</v>
      </c>
      <c r="K34" t="str">
        <f t="shared" si="6"/>
        <v>KINGDOMBAN</v>
      </c>
      <c r="L34" t="s">
        <v>131</v>
      </c>
    </row>
    <row r="35" spans="1:12" x14ac:dyDescent="0.2">
      <c r="A35" s="2" t="s">
        <v>43</v>
      </c>
      <c r="B35" s="2" t="s">
        <v>11</v>
      </c>
      <c r="C35" s="2" t="s">
        <v>5</v>
      </c>
      <c r="D35" t="s">
        <v>96</v>
      </c>
      <c r="E35" t="str">
        <f t="shared" si="8"/>
        <v>ENG</v>
      </c>
      <c r="F35">
        <f t="shared" ca="1" si="1"/>
        <v>205188942</v>
      </c>
      <c r="G35" t="str">
        <f t="shared" si="2"/>
        <v>LLOYDS BANK PLC</v>
      </c>
      <c r="H35">
        <f t="shared" ca="1" si="3"/>
        <v>-67266</v>
      </c>
      <c r="I35" t="str">
        <f t="shared" ca="1" si="4"/>
        <v>DEPO</v>
      </c>
      <c r="J35" t="str">
        <f t="shared" si="5"/>
        <v>LLOYDSBANKPLC</v>
      </c>
      <c r="K35" t="str">
        <f t="shared" si="6"/>
        <v>LLOYDSBANK</v>
      </c>
      <c r="L35" t="s">
        <v>132</v>
      </c>
    </row>
    <row r="36" spans="1:12" x14ac:dyDescent="0.2">
      <c r="A36" s="2" t="s">
        <v>44</v>
      </c>
      <c r="B36" s="2" t="s">
        <v>45</v>
      </c>
      <c r="C36" s="2" t="s">
        <v>5</v>
      </c>
      <c r="D36" t="s">
        <v>96</v>
      </c>
      <c r="E36" t="str">
        <f t="shared" si="8"/>
        <v>ENG</v>
      </c>
      <c r="F36">
        <f t="shared" ca="1" si="1"/>
        <v>427701586</v>
      </c>
      <c r="G36" t="str">
        <f t="shared" si="2"/>
        <v>MARKS and SPENCER FINANCIAL SERVICES PLC</v>
      </c>
      <c r="H36">
        <f t="shared" ca="1" si="3"/>
        <v>64726</v>
      </c>
      <c r="I36" t="str">
        <f t="shared" ca="1" si="4"/>
        <v>LOAN</v>
      </c>
      <c r="J36" t="str">
        <f t="shared" si="5"/>
        <v>MARKSandSPENCERFINANCIALSERVICESPLC</v>
      </c>
      <c r="K36" t="str">
        <f t="shared" si="6"/>
        <v>MARKSSPENC</v>
      </c>
      <c r="L36" t="str">
        <f t="shared" si="7"/>
        <v>MARKSSPENC</v>
      </c>
    </row>
    <row r="37" spans="1:12" ht="18" x14ac:dyDescent="0.2">
      <c r="A37" s="3" t="s">
        <v>46</v>
      </c>
      <c r="B37" s="3" t="s">
        <v>4</v>
      </c>
      <c r="C37" s="2" t="s">
        <v>5</v>
      </c>
      <c r="D37" t="s">
        <v>96</v>
      </c>
      <c r="E37" t="str">
        <f t="shared" si="8"/>
        <v>ENG</v>
      </c>
      <c r="F37">
        <f t="shared" ca="1" si="1"/>
        <v>315515337</v>
      </c>
      <c r="G37" t="str">
        <f t="shared" si="2"/>
        <v>MASTHAVEN BANK LIMITED</v>
      </c>
      <c r="H37">
        <f t="shared" ca="1" si="3"/>
        <v>-75336</v>
      </c>
      <c r="I37" t="str">
        <f t="shared" ca="1" si="4"/>
        <v>DEPO</v>
      </c>
      <c r="J37" t="str">
        <f t="shared" si="5"/>
        <v>MASTHAVENBANKLIMITED</v>
      </c>
      <c r="K37" t="str">
        <f t="shared" si="6"/>
        <v>MASTHAVENB</v>
      </c>
      <c r="L37" t="s">
        <v>133</v>
      </c>
    </row>
    <row r="38" spans="1:12" ht="18" x14ac:dyDescent="0.2">
      <c r="A38" s="3" t="s">
        <v>47</v>
      </c>
      <c r="B38" s="3" t="s">
        <v>4</v>
      </c>
      <c r="C38" s="2" t="s">
        <v>5</v>
      </c>
      <c r="D38" t="s">
        <v>96</v>
      </c>
      <c r="E38" t="str">
        <f t="shared" si="8"/>
        <v>ENG</v>
      </c>
      <c r="F38">
        <f t="shared" ca="1" si="1"/>
        <v>407725301</v>
      </c>
      <c r="G38" t="str">
        <f t="shared" si="2"/>
        <v>METHODIST CHAPEL AID LIMITED</v>
      </c>
      <c r="H38">
        <f t="shared" ca="1" si="3"/>
        <v>-53703</v>
      </c>
      <c r="I38" t="str">
        <f t="shared" ca="1" si="4"/>
        <v>DEPO</v>
      </c>
      <c r="J38" t="str">
        <f t="shared" si="5"/>
        <v>METHODISTCHAPELAIDLIMITED</v>
      </c>
      <c r="K38" t="str">
        <f t="shared" si="6"/>
        <v>METHODISTC</v>
      </c>
      <c r="L38" t="s">
        <v>134</v>
      </c>
    </row>
    <row r="39" spans="1:12" ht="18" x14ac:dyDescent="0.2">
      <c r="A39" s="2" t="s">
        <v>48</v>
      </c>
      <c r="B39" s="3" t="s">
        <v>4</v>
      </c>
      <c r="C39" s="2" t="s">
        <v>5</v>
      </c>
      <c r="D39" t="s">
        <v>96</v>
      </c>
      <c r="E39" t="str">
        <f t="shared" si="8"/>
        <v>ENG</v>
      </c>
      <c r="F39">
        <f t="shared" ca="1" si="1"/>
        <v>483181212</v>
      </c>
      <c r="G39" t="str">
        <f t="shared" si="2"/>
        <v>METRO BANK PLC</v>
      </c>
      <c r="H39">
        <f t="shared" ca="1" si="3"/>
        <v>-24766</v>
      </c>
      <c r="I39" t="str">
        <f t="shared" ca="1" si="4"/>
        <v>DEPO</v>
      </c>
      <c r="J39" t="str">
        <f t="shared" si="5"/>
        <v>METROBANKPLC</v>
      </c>
      <c r="K39" t="str">
        <f t="shared" si="6"/>
        <v>METROBANKP</v>
      </c>
      <c r="L39" t="s">
        <v>135</v>
      </c>
    </row>
    <row r="40" spans="1:12" ht="18" x14ac:dyDescent="0.2">
      <c r="A40" s="2" t="s">
        <v>49</v>
      </c>
      <c r="B40" s="3" t="s">
        <v>4</v>
      </c>
      <c r="C40" s="2" t="s">
        <v>5</v>
      </c>
      <c r="D40" t="s">
        <v>96</v>
      </c>
      <c r="E40" t="str">
        <f t="shared" si="8"/>
        <v>ENG</v>
      </c>
      <c r="F40">
        <f t="shared" ca="1" si="1"/>
        <v>252009397</v>
      </c>
      <c r="G40" t="str">
        <f t="shared" si="2"/>
        <v>MONZO BANK LTD</v>
      </c>
      <c r="H40">
        <f t="shared" ca="1" si="3"/>
        <v>132439</v>
      </c>
      <c r="I40" t="str">
        <f t="shared" ca="1" si="4"/>
        <v>LOAN</v>
      </c>
      <c r="J40" t="str">
        <f t="shared" si="5"/>
        <v>MONZOBANKLTD</v>
      </c>
      <c r="K40" t="str">
        <f t="shared" si="6"/>
        <v>MONZOBANKL</v>
      </c>
      <c r="L40" t="s">
        <v>136</v>
      </c>
    </row>
    <row r="41" spans="1:12" x14ac:dyDescent="0.2">
      <c r="A41" s="2" t="s">
        <v>92</v>
      </c>
      <c r="B41" s="2" t="s">
        <v>90</v>
      </c>
      <c r="C41" s="2" t="s">
        <v>86</v>
      </c>
      <c r="D41" t="s">
        <v>96</v>
      </c>
      <c r="E41" t="str">
        <f t="shared" si="8"/>
        <v>SCO</v>
      </c>
      <c r="F41">
        <f t="shared" ca="1" si="1"/>
        <v>229516343</v>
      </c>
      <c r="G41" t="str">
        <f t="shared" si="2"/>
        <v>NATIONAL WESTMINSTER BANK PLC</v>
      </c>
      <c r="H41">
        <f t="shared" ca="1" si="3"/>
        <v>-57512</v>
      </c>
      <c r="I41" t="str">
        <f t="shared" ca="1" si="4"/>
        <v>DEPO</v>
      </c>
      <c r="J41" t="str">
        <f t="shared" si="5"/>
        <v>NATIONALWESTMINSTERBANKPLC</v>
      </c>
      <c r="K41" t="str">
        <f t="shared" si="6"/>
        <v>NATIONALWE</v>
      </c>
      <c r="L41" t="s">
        <v>137</v>
      </c>
    </row>
    <row r="42" spans="1:12" ht="18" x14ac:dyDescent="0.2">
      <c r="A42" s="2" t="s">
        <v>50</v>
      </c>
      <c r="B42" s="3" t="s">
        <v>4</v>
      </c>
      <c r="C42" s="2" t="s">
        <v>5</v>
      </c>
      <c r="D42" t="s">
        <v>96</v>
      </c>
      <c r="E42" t="str">
        <f t="shared" si="8"/>
        <v>ENG</v>
      </c>
      <c r="F42">
        <f t="shared" ca="1" si="1"/>
        <v>122222255</v>
      </c>
      <c r="G42" t="str">
        <f t="shared" si="2"/>
        <v>OAKNORTH BANK LIMITED</v>
      </c>
      <c r="H42">
        <f t="shared" ca="1" si="3"/>
        <v>72100</v>
      </c>
      <c r="I42" t="str">
        <f t="shared" ca="1" si="4"/>
        <v>LOAN</v>
      </c>
      <c r="J42" t="str">
        <f t="shared" si="5"/>
        <v>OAKNORTHBANKLIMITED</v>
      </c>
      <c r="K42" t="str">
        <f t="shared" si="6"/>
        <v>OAKNORTHBA</v>
      </c>
      <c r="L42" t="s">
        <v>138</v>
      </c>
    </row>
    <row r="43" spans="1:12" x14ac:dyDescent="0.2">
      <c r="A43" s="2" t="s">
        <v>51</v>
      </c>
      <c r="B43" s="2" t="s">
        <v>52</v>
      </c>
      <c r="C43" s="2" t="s">
        <v>5</v>
      </c>
      <c r="D43" t="s">
        <v>96</v>
      </c>
      <c r="E43" t="str">
        <f t="shared" si="8"/>
        <v>ENG</v>
      </c>
      <c r="F43">
        <f t="shared" ca="1" si="1"/>
        <v>399301411</v>
      </c>
      <c r="G43" t="str">
        <f t="shared" si="2"/>
        <v>ONESAVINGS BANK PLC</v>
      </c>
      <c r="H43">
        <f t="shared" ca="1" si="3"/>
        <v>-8810</v>
      </c>
      <c r="I43" t="str">
        <f t="shared" ca="1" si="4"/>
        <v>DEPO</v>
      </c>
      <c r="J43" t="str">
        <f t="shared" si="5"/>
        <v>ONESAVINGSBANKPLC</v>
      </c>
      <c r="K43" t="str">
        <f t="shared" si="6"/>
        <v>ONESAVINGS</v>
      </c>
      <c r="L43" t="str">
        <f t="shared" si="7"/>
        <v>ONESAVINGS</v>
      </c>
    </row>
    <row r="44" spans="1:12" x14ac:dyDescent="0.2">
      <c r="A44" s="2" t="s">
        <v>53</v>
      </c>
      <c r="B44" s="2" t="s">
        <v>54</v>
      </c>
      <c r="C44" s="2" t="s">
        <v>5</v>
      </c>
      <c r="D44" t="s">
        <v>96</v>
      </c>
      <c r="E44" t="str">
        <f t="shared" si="8"/>
        <v>ENG</v>
      </c>
      <c r="F44">
        <f t="shared" ca="1" si="1"/>
        <v>308763601</v>
      </c>
      <c r="G44" t="str">
        <f t="shared" si="2"/>
        <v>PARAGON BANK PLC</v>
      </c>
      <c r="H44">
        <f t="shared" ca="1" si="3"/>
        <v>-92040</v>
      </c>
      <c r="I44" t="str">
        <f t="shared" ca="1" si="4"/>
        <v>DEPO</v>
      </c>
      <c r="J44" t="str">
        <f t="shared" si="5"/>
        <v>PARAGONBANKPLC</v>
      </c>
      <c r="K44" t="str">
        <f t="shared" si="6"/>
        <v>PARAGONBAN</v>
      </c>
      <c r="L44" t="s">
        <v>139</v>
      </c>
    </row>
    <row r="45" spans="1:12" ht="18" x14ac:dyDescent="0.2">
      <c r="A45" s="3" t="s">
        <v>55</v>
      </c>
      <c r="B45" s="3" t="s">
        <v>4</v>
      </c>
      <c r="C45" s="2" t="s">
        <v>5</v>
      </c>
      <c r="D45" t="s">
        <v>96</v>
      </c>
      <c r="E45" t="str">
        <f t="shared" si="8"/>
        <v>ENG</v>
      </c>
      <c r="F45">
        <f t="shared" ca="1" si="1"/>
        <v>486746619</v>
      </c>
      <c r="G45" t="str">
        <f t="shared" si="2"/>
        <v>PCF GROUP HOLDINGS LTD</v>
      </c>
      <c r="H45">
        <f t="shared" ca="1" si="3"/>
        <v>83924</v>
      </c>
      <c r="I45" t="str">
        <f t="shared" ca="1" si="4"/>
        <v>LOAN</v>
      </c>
      <c r="J45" t="str">
        <f t="shared" si="5"/>
        <v>PCFGROUPHOLDINGSLTD</v>
      </c>
      <c r="K45" t="str">
        <f t="shared" si="6"/>
        <v>PCFGROUPHO</v>
      </c>
      <c r="L45" t="s">
        <v>140</v>
      </c>
    </row>
    <row r="46" spans="1:12" ht="18" x14ac:dyDescent="0.2">
      <c r="A46" s="2" t="s">
        <v>56</v>
      </c>
      <c r="B46" s="3" t="s">
        <v>57</v>
      </c>
      <c r="C46" s="2" t="s">
        <v>5</v>
      </c>
      <c r="D46" t="s">
        <v>96</v>
      </c>
      <c r="E46" t="str">
        <f t="shared" si="8"/>
        <v>ENG</v>
      </c>
      <c r="F46">
        <f t="shared" ca="1" si="1"/>
        <v>272480556</v>
      </c>
      <c r="G46" t="str">
        <f t="shared" si="2"/>
        <v>R. RAPHAEL and SONS PLC</v>
      </c>
      <c r="H46">
        <f t="shared" ca="1" si="3"/>
        <v>83946</v>
      </c>
      <c r="I46" t="str">
        <f t="shared" ca="1" si="4"/>
        <v>LOAN</v>
      </c>
      <c r="J46" t="str">
        <f t="shared" si="5"/>
        <v>R.RAPHAELandSONSPLC</v>
      </c>
      <c r="K46" t="str">
        <f t="shared" si="6"/>
        <v>RRAPHAELSO</v>
      </c>
      <c r="L46" t="s">
        <v>141</v>
      </c>
    </row>
    <row r="47" spans="1:12" ht="18" x14ac:dyDescent="0.2">
      <c r="A47" s="2" t="s">
        <v>58</v>
      </c>
      <c r="B47" s="3" t="s">
        <v>4</v>
      </c>
      <c r="C47" s="2" t="s">
        <v>5</v>
      </c>
      <c r="D47" t="s">
        <v>96</v>
      </c>
      <c r="E47" t="str">
        <f t="shared" si="8"/>
        <v>ENG</v>
      </c>
      <c r="F47">
        <f t="shared" ca="1" si="1"/>
        <v>241144708</v>
      </c>
      <c r="G47" t="str">
        <f t="shared" si="2"/>
        <v>RATHBONE INVESTMENT MANAGEMENT LIMITED</v>
      </c>
      <c r="H47">
        <f t="shared" ca="1" si="3"/>
        <v>-82708</v>
      </c>
      <c r="I47" t="str">
        <f t="shared" ca="1" si="4"/>
        <v>DEPO</v>
      </c>
      <c r="J47" t="str">
        <f t="shared" si="5"/>
        <v>RATHBONEINVESTMENTMANAGEMENTLIMITED</v>
      </c>
      <c r="K47" t="str">
        <f t="shared" si="6"/>
        <v>RATHBONEIN</v>
      </c>
      <c r="L47" t="s">
        <v>142</v>
      </c>
    </row>
    <row r="48" spans="1:12" ht="18" x14ac:dyDescent="0.2">
      <c r="A48" s="2" t="s">
        <v>59</v>
      </c>
      <c r="B48" s="3" t="s">
        <v>4</v>
      </c>
      <c r="C48" s="2" t="s">
        <v>5</v>
      </c>
      <c r="D48" t="s">
        <v>96</v>
      </c>
      <c r="E48" t="str">
        <f t="shared" si="8"/>
        <v>ENG</v>
      </c>
      <c r="F48">
        <f t="shared" ca="1" si="1"/>
        <v>410227596</v>
      </c>
      <c r="G48" t="str">
        <f t="shared" si="2"/>
        <v>RELIANCE BANK LTD</v>
      </c>
      <c r="H48">
        <f t="shared" ca="1" si="3"/>
        <v>21356</v>
      </c>
      <c r="I48" t="str">
        <f t="shared" ca="1" si="4"/>
        <v>LOAN</v>
      </c>
      <c r="J48" t="str">
        <f t="shared" si="5"/>
        <v>RELIANCEBANKLTD</v>
      </c>
      <c r="K48" t="str">
        <f t="shared" si="6"/>
        <v>RELIANCEBA</v>
      </c>
      <c r="L48" t="s">
        <v>143</v>
      </c>
    </row>
    <row r="49" spans="1:12" ht="18" x14ac:dyDescent="0.2">
      <c r="A49" s="2" t="s">
        <v>60</v>
      </c>
      <c r="B49" s="3" t="s">
        <v>4</v>
      </c>
      <c r="C49" s="2" t="s">
        <v>5</v>
      </c>
      <c r="D49" t="s">
        <v>96</v>
      </c>
      <c r="E49" t="str">
        <f t="shared" si="8"/>
        <v>ENG</v>
      </c>
      <c r="F49">
        <f t="shared" ca="1" si="1"/>
        <v>417430709</v>
      </c>
      <c r="G49" t="str">
        <f t="shared" si="2"/>
        <v>REVOLUT</v>
      </c>
      <c r="H49">
        <f t="shared" ca="1" si="3"/>
        <v>100652</v>
      </c>
      <c r="I49" t="str">
        <f t="shared" ca="1" si="4"/>
        <v>LOAN</v>
      </c>
      <c r="J49" t="str">
        <f t="shared" si="5"/>
        <v>REVOLUT</v>
      </c>
      <c r="K49" t="str">
        <f t="shared" si="6"/>
        <v>REVOLUT</v>
      </c>
      <c r="L49" t="str">
        <f t="shared" si="7"/>
        <v>REVOLUT</v>
      </c>
    </row>
    <row r="50" spans="1:12" x14ac:dyDescent="0.2">
      <c r="A50" s="2" t="s">
        <v>104</v>
      </c>
      <c r="B50" s="2" t="s">
        <v>90</v>
      </c>
      <c r="C50" s="2" t="s">
        <v>86</v>
      </c>
      <c r="D50" t="s">
        <v>96</v>
      </c>
      <c r="E50" t="str">
        <f t="shared" si="8"/>
        <v>SCO</v>
      </c>
      <c r="F50">
        <f t="shared" ca="1" si="1"/>
        <v>164236179</v>
      </c>
      <c r="G50" t="str">
        <f t="shared" si="2"/>
        <v>ROYAL BANK OF SCOTLAND PLC</v>
      </c>
      <c r="H50">
        <f t="shared" ca="1" si="3"/>
        <v>69679</v>
      </c>
      <c r="I50" t="str">
        <f t="shared" ca="1" si="4"/>
        <v>LOAN</v>
      </c>
      <c r="J50" t="str">
        <f t="shared" si="5"/>
        <v>ROYALBANKOFSCOTLANDPLC</v>
      </c>
      <c r="K50" t="str">
        <f t="shared" si="6"/>
        <v>ROYALBANKO</v>
      </c>
      <c r="L50" t="s">
        <v>144</v>
      </c>
    </row>
    <row r="51" spans="1:12" ht="18" x14ac:dyDescent="0.2">
      <c r="A51" s="2" t="s">
        <v>105</v>
      </c>
      <c r="B51" s="3" t="s">
        <v>4</v>
      </c>
      <c r="C51" s="2" t="s">
        <v>86</v>
      </c>
      <c r="D51" t="s">
        <v>96</v>
      </c>
      <c r="E51" t="str">
        <f t="shared" si="8"/>
        <v>SCO</v>
      </c>
      <c r="F51">
        <f t="shared" ca="1" si="1"/>
        <v>258384937</v>
      </c>
      <c r="G51" t="str">
        <f t="shared" si="2"/>
        <v>SAINSBURYS BANK PLC</v>
      </c>
      <c r="H51">
        <f t="shared" ca="1" si="3"/>
        <v>-47629</v>
      </c>
      <c r="I51" t="str">
        <f t="shared" ca="1" si="4"/>
        <v>DEPO</v>
      </c>
      <c r="J51" t="str">
        <f t="shared" si="5"/>
        <v>SAINSBURYSBANKPLC</v>
      </c>
      <c r="K51" t="str">
        <f t="shared" si="6"/>
        <v>SAINSBURYS</v>
      </c>
      <c r="L51" t="str">
        <f t="shared" si="7"/>
        <v>SAINSBURYS</v>
      </c>
    </row>
    <row r="52" spans="1:12" ht="18" x14ac:dyDescent="0.2">
      <c r="A52" s="2" t="s">
        <v>61</v>
      </c>
      <c r="B52" s="3" t="s">
        <v>4</v>
      </c>
      <c r="C52" s="2" t="s">
        <v>5</v>
      </c>
      <c r="D52" t="s">
        <v>96</v>
      </c>
      <c r="E52" t="str">
        <f t="shared" si="8"/>
        <v>ENG</v>
      </c>
      <c r="F52">
        <f t="shared" ca="1" si="1"/>
        <v>141847417</v>
      </c>
      <c r="G52" t="str">
        <f t="shared" si="2"/>
        <v>SCHRODER and CO LTD</v>
      </c>
      <c r="H52">
        <f t="shared" ca="1" si="3"/>
        <v>9057</v>
      </c>
      <c r="I52" t="str">
        <f t="shared" ca="1" si="4"/>
        <v>LOAN</v>
      </c>
      <c r="J52" t="str">
        <f t="shared" si="5"/>
        <v>SCHRODERandCOLTD</v>
      </c>
      <c r="K52" t="str">
        <f t="shared" si="6"/>
        <v>SCHRODERCO</v>
      </c>
      <c r="L52" t="s">
        <v>145</v>
      </c>
    </row>
    <row r="53" spans="1:12" x14ac:dyDescent="0.2">
      <c r="A53" s="2" t="s">
        <v>93</v>
      </c>
      <c r="B53" s="2" t="s">
        <v>11</v>
      </c>
      <c r="C53" s="2" t="s">
        <v>86</v>
      </c>
      <c r="D53" t="s">
        <v>96</v>
      </c>
      <c r="E53" t="str">
        <f t="shared" si="8"/>
        <v>SCO</v>
      </c>
      <c r="F53">
        <f t="shared" ca="1" si="1"/>
        <v>214293310</v>
      </c>
      <c r="G53" t="str">
        <f t="shared" si="2"/>
        <v>SCOTTISH WIDOWS BANK PLC</v>
      </c>
      <c r="H53">
        <f t="shared" ca="1" si="3"/>
        <v>76106</v>
      </c>
      <c r="I53" t="str">
        <f t="shared" ca="1" si="4"/>
        <v>LOAN</v>
      </c>
      <c r="J53" t="str">
        <f t="shared" si="5"/>
        <v>SCOTTISHWIDOWSBANKPLC</v>
      </c>
      <c r="K53" t="str">
        <f t="shared" si="6"/>
        <v>SCOTTISHWI</v>
      </c>
      <c r="L53" t="str">
        <f t="shared" si="7"/>
        <v>SCOTTISHWI</v>
      </c>
    </row>
    <row r="54" spans="1:12" ht="18" x14ac:dyDescent="0.2">
      <c r="A54" s="2" t="s">
        <v>62</v>
      </c>
      <c r="B54" s="3" t="s">
        <v>4</v>
      </c>
      <c r="C54" s="2" t="s">
        <v>5</v>
      </c>
      <c r="D54" t="s">
        <v>96</v>
      </c>
      <c r="E54" t="str">
        <f t="shared" si="8"/>
        <v>ENG</v>
      </c>
      <c r="F54">
        <f t="shared" ca="1" si="1"/>
        <v>359984010</v>
      </c>
      <c r="G54" t="str">
        <f t="shared" si="2"/>
        <v>SECURE TRUST BANK PLC</v>
      </c>
      <c r="H54">
        <f t="shared" ca="1" si="3"/>
        <v>122421</v>
      </c>
      <c r="I54" t="str">
        <f t="shared" ca="1" si="4"/>
        <v>LOAN</v>
      </c>
      <c r="J54" t="str">
        <f t="shared" si="5"/>
        <v>SECURETRUSTBANKPLC</v>
      </c>
      <c r="K54" t="str">
        <f t="shared" si="6"/>
        <v>SECURETRUS</v>
      </c>
      <c r="L54" t="s">
        <v>146</v>
      </c>
    </row>
    <row r="55" spans="1:12" ht="18" x14ac:dyDescent="0.2">
      <c r="A55" s="2" t="s">
        <v>63</v>
      </c>
      <c r="B55" s="3" t="s">
        <v>4</v>
      </c>
      <c r="C55" s="2" t="s">
        <v>5</v>
      </c>
      <c r="D55" t="s">
        <v>96</v>
      </c>
      <c r="E55" t="str">
        <f t="shared" si="8"/>
        <v>ENG</v>
      </c>
      <c r="F55">
        <f t="shared" ca="1" si="1"/>
        <v>470653772</v>
      </c>
      <c r="G55" t="str">
        <f t="shared" si="2"/>
        <v>SHAWBROOK BANK LIMITED</v>
      </c>
      <c r="H55">
        <f t="shared" ca="1" si="3"/>
        <v>-82089</v>
      </c>
      <c r="I55" t="str">
        <f t="shared" ca="1" si="4"/>
        <v>DEPO</v>
      </c>
      <c r="J55" t="str">
        <f t="shared" si="5"/>
        <v>SHAWBROOKBANKLIMITED</v>
      </c>
      <c r="K55" t="str">
        <f t="shared" si="6"/>
        <v>SHAWBROOKB</v>
      </c>
      <c r="L55" t="s">
        <v>147</v>
      </c>
    </row>
    <row r="56" spans="1:12" ht="18" x14ac:dyDescent="0.2">
      <c r="A56" s="2" t="s">
        <v>64</v>
      </c>
      <c r="B56" s="3" t="s">
        <v>4</v>
      </c>
      <c r="C56" s="2" t="s">
        <v>5</v>
      </c>
      <c r="D56" t="s">
        <v>96</v>
      </c>
      <c r="E56" t="str">
        <f t="shared" si="8"/>
        <v>ENG</v>
      </c>
      <c r="F56">
        <f t="shared" ca="1" si="1"/>
        <v>368746178</v>
      </c>
      <c r="G56" t="str">
        <f t="shared" si="2"/>
        <v>STANDARD CHARTERED BANK</v>
      </c>
      <c r="H56">
        <f t="shared" ca="1" si="3"/>
        <v>-10656</v>
      </c>
      <c r="I56" t="str">
        <f t="shared" ca="1" si="4"/>
        <v>DEPO</v>
      </c>
      <c r="J56" t="str">
        <f t="shared" si="5"/>
        <v>STANDARDCHARTEREDBANK</v>
      </c>
      <c r="K56" t="str">
        <f t="shared" si="6"/>
        <v>STANDARDCH</v>
      </c>
      <c r="L56" t="s">
        <v>148</v>
      </c>
    </row>
    <row r="57" spans="1:12" ht="18" x14ac:dyDescent="0.2">
      <c r="A57" s="2" t="s">
        <v>65</v>
      </c>
      <c r="B57" s="3" t="s">
        <v>4</v>
      </c>
      <c r="C57" s="2" t="s">
        <v>5</v>
      </c>
      <c r="D57" t="s">
        <v>96</v>
      </c>
      <c r="E57" t="str">
        <f t="shared" si="8"/>
        <v>ENG</v>
      </c>
      <c r="F57">
        <f t="shared" ca="1" si="1"/>
        <v>303893043</v>
      </c>
      <c r="G57" t="str">
        <f t="shared" si="2"/>
        <v>STARLING BANK LIMITED</v>
      </c>
      <c r="H57">
        <f t="shared" ca="1" si="3"/>
        <v>4253</v>
      </c>
      <c r="I57" t="str">
        <f t="shared" ca="1" si="4"/>
        <v>LOAN</v>
      </c>
      <c r="J57" t="str">
        <f t="shared" si="5"/>
        <v>STARLINGBANKLIMITED</v>
      </c>
      <c r="K57" t="str">
        <f t="shared" si="6"/>
        <v>STARLINGBA</v>
      </c>
      <c r="L57" t="s">
        <v>149</v>
      </c>
    </row>
    <row r="58" spans="1:12" x14ac:dyDescent="0.2">
      <c r="A58" s="2" t="s">
        <v>66</v>
      </c>
      <c r="B58" s="2" t="s">
        <v>67</v>
      </c>
      <c r="C58" s="2" t="s">
        <v>5</v>
      </c>
      <c r="D58" t="s">
        <v>96</v>
      </c>
      <c r="E58" t="str">
        <f t="shared" si="8"/>
        <v>ENG</v>
      </c>
      <c r="F58">
        <f t="shared" ca="1" si="1"/>
        <v>367972004</v>
      </c>
      <c r="G58" t="str">
        <f t="shared" si="2"/>
        <v>TANDEM BANK LIMITED</v>
      </c>
      <c r="H58">
        <f t="shared" ca="1" si="3"/>
        <v>-42971</v>
      </c>
      <c r="I58" t="str">
        <f t="shared" ca="1" si="4"/>
        <v>DEPO</v>
      </c>
      <c r="J58" t="str">
        <f t="shared" si="5"/>
        <v>TANDEMBANKLIMITED</v>
      </c>
      <c r="K58" t="str">
        <f t="shared" si="6"/>
        <v>TANDEMBANK</v>
      </c>
      <c r="L58" t="s">
        <v>150</v>
      </c>
    </row>
    <row r="59" spans="1:12" ht="18" x14ac:dyDescent="0.2">
      <c r="A59" s="2" t="s">
        <v>68</v>
      </c>
      <c r="B59" s="3" t="s">
        <v>4</v>
      </c>
      <c r="C59" s="2" t="s">
        <v>5</v>
      </c>
      <c r="D59" t="s">
        <v>96</v>
      </c>
      <c r="E59" t="str">
        <f t="shared" si="8"/>
        <v>ENG</v>
      </c>
      <c r="F59">
        <f t="shared" ca="1" si="1"/>
        <v>171518395</v>
      </c>
      <c r="G59" t="str">
        <f t="shared" si="2"/>
        <v>TESCO PERSONAL FINANCE PLC</v>
      </c>
      <c r="H59">
        <f t="shared" ca="1" si="3"/>
        <v>91448</v>
      </c>
      <c r="I59" t="str">
        <f t="shared" ca="1" si="4"/>
        <v>LOAN</v>
      </c>
      <c r="J59" t="str">
        <f t="shared" si="5"/>
        <v>TESCOPERSONALFINANCEPLC</v>
      </c>
      <c r="K59" t="str">
        <f t="shared" si="6"/>
        <v>TESCOPERSO</v>
      </c>
      <c r="L59" t="s">
        <v>151</v>
      </c>
    </row>
    <row r="60" spans="1:12" x14ac:dyDescent="0.2">
      <c r="A60" s="2" t="s">
        <v>94</v>
      </c>
      <c r="B60" s="2" t="s">
        <v>90</v>
      </c>
      <c r="C60" s="2" t="s">
        <v>86</v>
      </c>
      <c r="D60" t="s">
        <v>96</v>
      </c>
      <c r="E60" t="str">
        <f t="shared" si="8"/>
        <v>SCO</v>
      </c>
      <c r="F60">
        <f t="shared" ref="F60:F67" ca="1" si="9">RANDBETWEEN(100000000,500000000)</f>
        <v>167501791</v>
      </c>
      <c r="G60" t="str">
        <f t="shared" ref="G60:G67" si="10">SUBSTITUTE(UPPER(A60),"&amp;","and")</f>
        <v>ULSTER BANK LTD</v>
      </c>
      <c r="H60">
        <f t="shared" ref="H60:H67" ca="1" si="11">RANDBETWEEN(-100000,150000)</f>
        <v>140637</v>
      </c>
      <c r="I60" t="str">
        <f t="shared" ref="I60:I67" ca="1" si="12">IF(H60&lt;0,"DEPO","LOAN")</f>
        <v>LOAN</v>
      </c>
      <c r="J60" t="str">
        <f t="shared" ref="J60:J67" si="13">SUBSTITUTE(G60," ","")</f>
        <v>ULSTERBANKLTD</v>
      </c>
      <c r="K60" t="str">
        <f t="shared" ref="K60:K67" si="14">LEFT(SUBSTITUTE(SUBSTITUTE(J60,".",""),"and",""),10)</f>
        <v>ULSTERBANK</v>
      </c>
      <c r="L60" t="s">
        <v>152</v>
      </c>
    </row>
    <row r="61" spans="1:12" ht="18" x14ac:dyDescent="0.2">
      <c r="A61" s="3" t="s">
        <v>69</v>
      </c>
      <c r="B61" s="3" t="s">
        <v>4</v>
      </c>
      <c r="C61" s="2" t="s">
        <v>5</v>
      </c>
      <c r="D61" t="s">
        <v>96</v>
      </c>
      <c r="E61" t="str">
        <f t="shared" si="8"/>
        <v>ENG</v>
      </c>
      <c r="F61">
        <f t="shared" ca="1" si="9"/>
        <v>498293385</v>
      </c>
      <c r="G61" t="str">
        <f t="shared" si="10"/>
        <v>UNITED TRUST BANK LIMITED</v>
      </c>
      <c r="H61">
        <f t="shared" ca="1" si="11"/>
        <v>-26951</v>
      </c>
      <c r="I61" t="str">
        <f t="shared" ca="1" si="12"/>
        <v>DEPO</v>
      </c>
      <c r="J61" t="str">
        <f t="shared" si="13"/>
        <v>UNITEDTRUSTBANKLIMITED</v>
      </c>
      <c r="K61" t="str">
        <f t="shared" si="14"/>
        <v>UNITEDTRUS</v>
      </c>
      <c r="L61" t="str">
        <f t="shared" ref="L61:L65" si="15">K61</f>
        <v>UNITEDTRUS</v>
      </c>
    </row>
    <row r="62" spans="1:12" ht="18" x14ac:dyDescent="0.2">
      <c r="A62" s="2" t="s">
        <v>70</v>
      </c>
      <c r="B62" s="3" t="s">
        <v>4</v>
      </c>
      <c r="C62" s="2" t="s">
        <v>5</v>
      </c>
      <c r="D62" t="s">
        <v>96</v>
      </c>
      <c r="E62" t="str">
        <f t="shared" ref="E62:E67" si="16">UPPER(LEFT(C62,3))</f>
        <v>ENG</v>
      </c>
      <c r="F62">
        <f t="shared" ca="1" si="9"/>
        <v>133216133</v>
      </c>
      <c r="G62" t="str">
        <f t="shared" si="10"/>
        <v>UNITY TRUST BANK PLC</v>
      </c>
      <c r="H62">
        <f t="shared" ca="1" si="11"/>
        <v>-72209</v>
      </c>
      <c r="I62" t="str">
        <f t="shared" ca="1" si="12"/>
        <v>DEPO</v>
      </c>
      <c r="J62" t="str">
        <f t="shared" si="13"/>
        <v>UNITYTRUSTBANKPLC</v>
      </c>
      <c r="K62" t="str">
        <f t="shared" si="14"/>
        <v>UNITYTRUST</v>
      </c>
      <c r="L62" t="str">
        <f t="shared" si="15"/>
        <v>UNITYTRUST</v>
      </c>
    </row>
    <row r="63" spans="1:12" x14ac:dyDescent="0.2">
      <c r="A63" s="2" t="s">
        <v>71</v>
      </c>
      <c r="B63" s="2" t="s">
        <v>72</v>
      </c>
      <c r="C63" s="2" t="s">
        <v>5</v>
      </c>
      <c r="D63" t="s">
        <v>96</v>
      </c>
      <c r="E63" t="str">
        <f t="shared" si="16"/>
        <v>ENG</v>
      </c>
      <c r="F63">
        <f t="shared" ca="1" si="9"/>
        <v>324108531</v>
      </c>
      <c r="G63" t="str">
        <f t="shared" si="10"/>
        <v>VANQUIS BANK LIMITED</v>
      </c>
      <c r="H63">
        <f t="shared" ca="1" si="11"/>
        <v>130110</v>
      </c>
      <c r="I63" t="str">
        <f t="shared" ca="1" si="12"/>
        <v>LOAN</v>
      </c>
      <c r="J63" t="str">
        <f t="shared" si="13"/>
        <v>VANQUISBANKLIMITED</v>
      </c>
      <c r="K63" t="str">
        <f t="shared" si="14"/>
        <v>VANQUISBAN</v>
      </c>
      <c r="L63" t="s">
        <v>153</v>
      </c>
    </row>
    <row r="64" spans="1:12" x14ac:dyDescent="0.2">
      <c r="A64" s="2" t="s">
        <v>73</v>
      </c>
      <c r="B64" s="2" t="s">
        <v>74</v>
      </c>
      <c r="C64" s="2" t="s">
        <v>5</v>
      </c>
      <c r="D64" t="s">
        <v>96</v>
      </c>
      <c r="E64" t="str">
        <f t="shared" si="16"/>
        <v>ENG</v>
      </c>
      <c r="F64">
        <f t="shared" ca="1" si="9"/>
        <v>313806736</v>
      </c>
      <c r="G64" t="str">
        <f t="shared" si="10"/>
        <v>VIRGIN MONEY PLC</v>
      </c>
      <c r="H64">
        <f t="shared" ca="1" si="11"/>
        <v>50229</v>
      </c>
      <c r="I64" t="str">
        <f t="shared" ca="1" si="12"/>
        <v>LOAN</v>
      </c>
      <c r="J64" t="str">
        <f t="shared" si="13"/>
        <v>VIRGINMONEYPLC</v>
      </c>
      <c r="K64" t="str">
        <f t="shared" si="14"/>
        <v>VIRGINMONE</v>
      </c>
      <c r="L64" t="str">
        <f t="shared" si="15"/>
        <v>VIRGINMONE</v>
      </c>
    </row>
    <row r="65" spans="1:12" x14ac:dyDescent="0.2">
      <c r="A65" s="2" t="s">
        <v>75</v>
      </c>
      <c r="B65" s="2" t="s">
        <v>76</v>
      </c>
      <c r="C65" s="2" t="s">
        <v>5</v>
      </c>
      <c r="D65" t="s">
        <v>96</v>
      </c>
      <c r="E65" t="str">
        <f t="shared" si="16"/>
        <v>ENG</v>
      </c>
      <c r="F65">
        <f t="shared" ca="1" si="9"/>
        <v>471848555</v>
      </c>
      <c r="G65" t="str">
        <f t="shared" si="10"/>
        <v>WEATHERBYS BANK LIMITED</v>
      </c>
      <c r="H65">
        <f t="shared" ca="1" si="11"/>
        <v>-15397</v>
      </c>
      <c r="I65" t="str">
        <f t="shared" ca="1" si="12"/>
        <v>DEPO</v>
      </c>
      <c r="J65" t="str">
        <f t="shared" si="13"/>
        <v>WEATHERBYSBANKLIMITED</v>
      </c>
      <c r="K65" t="str">
        <f t="shared" si="14"/>
        <v>WEATHERBYS</v>
      </c>
      <c r="L65" t="str">
        <f t="shared" si="15"/>
        <v>WEATHERBYS</v>
      </c>
    </row>
    <row r="66" spans="1:12" ht="18" x14ac:dyDescent="0.2">
      <c r="A66" s="2" t="s">
        <v>77</v>
      </c>
      <c r="B66" s="3" t="s">
        <v>78</v>
      </c>
      <c r="C66" s="2" t="s">
        <v>5</v>
      </c>
      <c r="D66" t="s">
        <v>96</v>
      </c>
      <c r="E66" t="str">
        <f t="shared" si="16"/>
        <v>ENG</v>
      </c>
      <c r="F66">
        <f t="shared" ca="1" si="9"/>
        <v>109766968</v>
      </c>
      <c r="G66" t="str">
        <f t="shared" si="10"/>
        <v>WESLEYAN BANK LIMITED</v>
      </c>
      <c r="H66">
        <f t="shared" ca="1" si="11"/>
        <v>-61287</v>
      </c>
      <c r="I66" t="str">
        <f t="shared" ca="1" si="12"/>
        <v>DEPO</v>
      </c>
      <c r="J66" t="str">
        <f t="shared" si="13"/>
        <v>WESLEYANBANKLIMITED</v>
      </c>
      <c r="K66" t="str">
        <f t="shared" si="14"/>
        <v>WESLEYANBA</v>
      </c>
      <c r="L66" t="s">
        <v>154</v>
      </c>
    </row>
    <row r="67" spans="1:12" ht="18" x14ac:dyDescent="0.2">
      <c r="A67" s="3" t="s">
        <v>79</v>
      </c>
      <c r="B67" s="2" t="s">
        <v>80</v>
      </c>
      <c r="C67" s="2" t="s">
        <v>5</v>
      </c>
      <c r="D67" t="s">
        <v>96</v>
      </c>
      <c r="E67" t="str">
        <f t="shared" si="16"/>
        <v>ENG</v>
      </c>
      <c r="F67">
        <f t="shared" ca="1" si="9"/>
        <v>161561248</v>
      </c>
      <c r="G67" t="str">
        <f t="shared" si="10"/>
        <v>WYELANDS BANK PLC</v>
      </c>
      <c r="H67">
        <f t="shared" ca="1" si="11"/>
        <v>73234</v>
      </c>
      <c r="I67" t="str">
        <f t="shared" ca="1" si="12"/>
        <v>LOAN</v>
      </c>
      <c r="J67" t="str">
        <f t="shared" si="13"/>
        <v>WYELANDSBANKPLC</v>
      </c>
      <c r="K67" t="str">
        <f t="shared" si="14"/>
        <v>WYELANDSBA</v>
      </c>
      <c r="L67" t="s">
        <v>155</v>
      </c>
    </row>
    <row r="68" spans="1:12" x14ac:dyDescent="0.2">
      <c r="A68" s="2"/>
      <c r="B68" s="2"/>
      <c r="C68" s="2"/>
    </row>
    <row r="69" spans="1:12" x14ac:dyDescent="0.2">
      <c r="A69" s="2"/>
      <c r="B69" s="2"/>
      <c r="C69" s="2"/>
    </row>
    <row r="70" spans="1:12" x14ac:dyDescent="0.2">
      <c r="A70" s="2"/>
      <c r="B70" s="2"/>
      <c r="C70" s="2"/>
    </row>
    <row r="71" spans="1:12" x14ac:dyDescent="0.2">
      <c r="A71" s="2"/>
      <c r="B71" s="2"/>
      <c r="C71" s="2"/>
    </row>
    <row r="72" spans="1:12" x14ac:dyDescent="0.2">
      <c r="A72" s="2"/>
      <c r="B72" s="2"/>
      <c r="C72" s="2"/>
    </row>
    <row r="73" spans="1:12" x14ac:dyDescent="0.2">
      <c r="A73" s="2"/>
      <c r="B73" s="2"/>
      <c r="C73" s="2"/>
    </row>
    <row r="74" spans="1:12" x14ac:dyDescent="0.2">
      <c r="A74" s="2"/>
      <c r="B74" s="2"/>
      <c r="C74" s="2"/>
    </row>
    <row r="75" spans="1:12" ht="18" x14ac:dyDescent="0.2">
      <c r="A75" s="3"/>
      <c r="B75" s="3"/>
      <c r="C75" s="2"/>
    </row>
    <row r="76" spans="1:12" x14ac:dyDescent="0.2">
      <c r="A76" s="2"/>
      <c r="B76" s="2"/>
      <c r="C76" s="2"/>
    </row>
    <row r="77" spans="1:12" x14ac:dyDescent="0.2">
      <c r="A77" s="2"/>
      <c r="B77" s="2"/>
      <c r="C77" s="2"/>
    </row>
    <row r="78" spans="1:12" x14ac:dyDescent="0.2">
      <c r="A78" s="2"/>
      <c r="B78" s="2"/>
      <c r="C78" s="2"/>
    </row>
    <row r="79" spans="1:12" x14ac:dyDescent="0.2">
      <c r="A79" s="2"/>
      <c r="B79" s="2"/>
      <c r="C79" s="2"/>
    </row>
    <row r="80" spans="1:12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ht="18" x14ac:dyDescent="0.2">
      <c r="A97" s="2"/>
      <c r="B97" s="3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ht="18" x14ac:dyDescent="0.2">
      <c r="A109" s="3"/>
      <c r="B109" s="3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ht="18" x14ac:dyDescent="0.2">
      <c r="A121" s="2"/>
      <c r="B121" s="3"/>
      <c r="C121" s="3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ht="18" x14ac:dyDescent="0.2">
      <c r="A129" s="3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ht="18" x14ac:dyDescent="0.2">
      <c r="A141" s="2"/>
      <c r="B141" s="3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</sheetData>
  <autoFilter ref="A1:C149">
    <sortState ref="A2:C156">
      <sortCondition ref="A1:A156"/>
    </sortState>
  </autoFilter>
  <hyperlinks>
    <hyperlink ref="A4" r:id="rId1" tooltip="Aldermore"/>
    <hyperlink ref="C4" r:id="rId2" tooltip="England"/>
    <hyperlink ref="A6" r:id="rId3" tooltip="Arbuthnot Latham"/>
    <hyperlink ref="B6" r:id="rId4" tooltip="Arbuthnot Banking Group"/>
    <hyperlink ref="C6" r:id="rId5" tooltip="England"/>
    <hyperlink ref="A7" r:id="rId6" tooltip="Atom Bank"/>
    <hyperlink ref="C7" r:id="rId7" tooltip="England"/>
    <hyperlink ref="A9" r:id="rId8" tooltip="BLME"/>
    <hyperlink ref="C9" r:id="rId9" tooltip="England"/>
    <hyperlink ref="A10" r:id="rId10" tooltip="Bank of Scotland"/>
    <hyperlink ref="B10" r:id="rId11" tooltip="Lloyds Banking Group"/>
    <hyperlink ref="C10" r:id="rId12" tooltip="England"/>
    <hyperlink ref="A11" r:id="rId13" tooltip="Barclays"/>
    <hyperlink ref="B11" r:id="rId14" tooltip="Barclays"/>
    <hyperlink ref="C11" r:id="rId15" tooltip="England"/>
    <hyperlink ref="A12" r:id="rId16" tooltip="BIRA Bank Ltd (page does not exist)"/>
    <hyperlink ref="C12" r:id="rId17" tooltip="England"/>
    <hyperlink ref="A13" r:id="rId18" tooltip="BMCE Bank International"/>
    <hyperlink ref="B13" r:id="rId19" tooltip="BMCE Bank International"/>
    <hyperlink ref="C13" r:id="rId20" tooltip="England"/>
    <hyperlink ref="A14" r:id="rId21" tooltip="British Arab Commercial Bank"/>
    <hyperlink ref="B14" r:id="rId22" tooltip="British Arab Commercial Bank"/>
    <hyperlink ref="C14" r:id="rId23" tooltip="England"/>
    <hyperlink ref="A15" r:id="rId24" tooltip="C. Hoare &amp; Co"/>
    <hyperlink ref="C15" r:id="rId25" tooltip="England"/>
    <hyperlink ref="A16" r:id="rId26" tooltip="Charities Aid Foundation"/>
    <hyperlink ref="C16" r:id="rId27" tooltip="England"/>
    <hyperlink ref="A17" r:id="rId28" tooltip="Cambridge &amp; Counties Bank"/>
    <hyperlink ref="C17" r:id="rId29" tooltip="England"/>
    <hyperlink ref="C18" r:id="rId30" tooltip="England"/>
    <hyperlink ref="A19" r:id="rId31" tooltip="Charter Court Financial Services"/>
    <hyperlink ref="C19" r:id="rId32" tooltip="England"/>
    <hyperlink ref="A20" r:id="rId33" tooltip="ClearBank (page does not exist)"/>
    <hyperlink ref="C20" r:id="rId34" tooltip="England"/>
    <hyperlink ref="A21" r:id="rId35" tooltip="Close Brothers Group"/>
    <hyperlink ref="B21" r:id="rId36" tooltip="Close Brothers Group"/>
    <hyperlink ref="C21" r:id="rId37" tooltip="England"/>
    <hyperlink ref="A22" r:id="rId38" tooltip="Clydesdale Bank"/>
    <hyperlink ref="B22" r:id="rId39" tooltip="CYBG plc"/>
    <hyperlink ref="C22" r:id="rId40" tooltip="England"/>
    <hyperlink ref="A23" r:id="rId41" tooltip="The Co-operative Bank" display="Co-operative Bank Plc, The"/>
    <hyperlink ref="C23" r:id="rId42" tooltip="England"/>
    <hyperlink ref="A25" r:id="rId43" tooltip="Crown Agents for Oversea Governments and Administrations"/>
    <hyperlink ref="B25" r:id="rId44" tooltip="Helios Investment Partners"/>
    <hyperlink ref="C25" r:id="rId45" tooltip="England"/>
    <hyperlink ref="A26" r:id="rId46" tooltip="Duncan Lawrie"/>
    <hyperlink ref="C26" r:id="rId47" tooltip="England"/>
    <hyperlink ref="A27" r:id="rId48" tooltip="Gatehouse Bank"/>
    <hyperlink ref="C27" r:id="rId49" tooltip="England"/>
    <hyperlink ref="C28" r:id="rId50" tooltip="England"/>
    <hyperlink ref="C30" r:id="rId51" tooltip="England"/>
    <hyperlink ref="C31" r:id="rId52" tooltip="England"/>
    <hyperlink ref="A32" r:id="rId53" tooltip="HSBC Bank (Europe)"/>
    <hyperlink ref="B32" r:id="rId54" tooltip="HSBC"/>
    <hyperlink ref="C32" r:id="rId55" tooltip="England"/>
    <hyperlink ref="A33" r:id="rId56" tooltip="J.P. Morgan in the United Kingdom"/>
    <hyperlink ref="B33" r:id="rId57" tooltip="J.P. Morgan in the United Kingdom"/>
    <hyperlink ref="C33" r:id="rId58" tooltip="England"/>
    <hyperlink ref="A34" r:id="rId59" tooltip="Kingdom Bank (United Kingdom)"/>
    <hyperlink ref="C34" r:id="rId60" tooltip="England"/>
    <hyperlink ref="A35" r:id="rId61" tooltip="Lloyds Bank"/>
    <hyperlink ref="B35" r:id="rId62" tooltip="Lloyds Banking Group"/>
    <hyperlink ref="C35" r:id="rId63" tooltip="England"/>
    <hyperlink ref="A36" r:id="rId64" tooltip="M&amp;S Bank"/>
    <hyperlink ref="B36" r:id="rId65" tooltip="HSBC Bank plc"/>
    <hyperlink ref="C36" r:id="rId66" tooltip="England"/>
    <hyperlink ref="C37" r:id="rId67" tooltip="England"/>
    <hyperlink ref="C38" r:id="rId68" tooltip="England"/>
    <hyperlink ref="A39" r:id="rId69" tooltip="Metro Bank (United Kingdom)"/>
    <hyperlink ref="C39" r:id="rId70" tooltip="England"/>
    <hyperlink ref="A40" r:id="rId71" tooltip="Monzo (bank)"/>
    <hyperlink ref="C40" r:id="rId72" tooltip="England"/>
    <hyperlink ref="A42" r:id="rId73" tooltip="OakNorth Bank"/>
    <hyperlink ref="C42" r:id="rId74" tooltip="England"/>
    <hyperlink ref="A43" r:id="rId75" tooltip="OneSavings Bank"/>
    <hyperlink ref="B43" r:id="rId76" tooltip="OneSavings Bank"/>
    <hyperlink ref="C43" r:id="rId77" tooltip="England"/>
    <hyperlink ref="A44" r:id="rId78" tooltip="Paragon Banking Group"/>
    <hyperlink ref="B44" r:id="rId79" tooltip="Paragon Banking Group"/>
    <hyperlink ref="C44" r:id="rId80" tooltip="England"/>
    <hyperlink ref="C45" r:id="rId81" tooltip="England"/>
    <hyperlink ref="A46" r:id="rId82" tooltip="Raphaels Bank"/>
    <hyperlink ref="C46" r:id="rId83" tooltip="England"/>
    <hyperlink ref="A47" r:id="rId84" tooltip="Rathbone Brothers"/>
    <hyperlink ref="C47" r:id="rId85" tooltip="England"/>
    <hyperlink ref="A48" r:id="rId86" tooltip="Reliance Bank"/>
    <hyperlink ref="C48" r:id="rId87" tooltip="England"/>
    <hyperlink ref="A49" r:id="rId88" tooltip="Revolut"/>
    <hyperlink ref="C49" r:id="rId89" tooltip="England"/>
    <hyperlink ref="A52" r:id="rId90" tooltip="Schroders"/>
    <hyperlink ref="C52" r:id="rId91" tooltip="England"/>
    <hyperlink ref="A54" r:id="rId92" tooltip="Secure Trust Bank"/>
    <hyperlink ref="C54" r:id="rId93" tooltip="England"/>
    <hyperlink ref="A55" r:id="rId94" tooltip="Shawbrook Bank"/>
    <hyperlink ref="C55" r:id="rId95" tooltip="England"/>
    <hyperlink ref="A56" r:id="rId96" tooltip="Standard Chartered Bank"/>
    <hyperlink ref="C56" r:id="rId97" tooltip="England"/>
    <hyperlink ref="A57" r:id="rId98" tooltip="Starling Bank"/>
    <hyperlink ref="C57" r:id="rId99" tooltip="England"/>
    <hyperlink ref="A58" r:id="rId100" tooltip="Tandem bank"/>
    <hyperlink ref="B58" r:id="rId101" tooltip="Tandem Money Limited"/>
    <hyperlink ref="C58" r:id="rId102" tooltip="England"/>
    <hyperlink ref="A59" r:id="rId103" tooltip="Tesco Bank"/>
    <hyperlink ref="C59" r:id="rId104" tooltip="England"/>
    <hyperlink ref="C61" r:id="rId105" tooltip="England"/>
    <hyperlink ref="A62" r:id="rId106" tooltip="Unity Trust Bank"/>
    <hyperlink ref="C62" r:id="rId107" tooltip="England"/>
    <hyperlink ref="A63" r:id="rId108" tooltip="Vanquis Bank"/>
    <hyperlink ref="B63" r:id="rId109" tooltip="Provident Financial"/>
    <hyperlink ref="C63" r:id="rId110" tooltip="England"/>
    <hyperlink ref="A64" r:id="rId111" tooltip="Virgin Money UK"/>
    <hyperlink ref="B64" r:id="rId112" tooltip="Virgin Money"/>
    <hyperlink ref="C64" r:id="rId113" tooltip="England"/>
    <hyperlink ref="A65" r:id="rId114" tooltip="Weatherbys"/>
    <hyperlink ref="B65" r:id="rId115" tooltip="Weatherbys"/>
    <hyperlink ref="C65" r:id="rId116" tooltip="England"/>
    <hyperlink ref="A66" r:id="rId117" tooltip="Wesleyan Assurance Society"/>
    <hyperlink ref="C66" r:id="rId118" tooltip="England"/>
    <hyperlink ref="B67" r:id="rId119" tooltip="Liberty House Group"/>
    <hyperlink ref="C67" r:id="rId120" tooltip="England"/>
    <hyperlink ref="A3" r:id="rId121" tooltip="Allied Irish Banks" display="AIB Group (UK) Plc"/>
    <hyperlink ref="B3" r:id="rId122" tooltip="Allied Irish Banks"/>
    <hyperlink ref="C3" r:id="rId123" tooltip="Republic of Ireland"/>
    <hyperlink ref="A8" r:id="rId124" tooltip="Bank of Ireland" display="Bank of Ireland (UK) Plc"/>
    <hyperlink ref="B8" r:id="rId125" tooltip="Bank of Ireland"/>
    <hyperlink ref="C8" r:id="rId126" tooltip="Republic of Ireland"/>
    <hyperlink ref="A2" r:id="rId127" tooltip="Adam and Company"/>
    <hyperlink ref="B2" r:id="rId128" tooltip="The Royal Bank of Scotland Group"/>
    <hyperlink ref="C2" r:id="rId129" tooltip="Scotland"/>
    <hyperlink ref="A5" r:id="rId130" tooltip="Alliance Trust"/>
    <hyperlink ref="B5" r:id="rId131" tooltip="Alliance Trust"/>
    <hyperlink ref="C5" r:id="rId132" tooltip="Scotland"/>
    <hyperlink ref="A24" r:id="rId133" tooltip="Coutts"/>
    <hyperlink ref="B24" r:id="rId134" tooltip="Royal Bank of Scotland Group"/>
    <hyperlink ref="C24" r:id="rId135" tooltip="Scotland"/>
    <hyperlink ref="A29" r:id="rId136"/>
    <hyperlink ref="C29" r:id="rId137" tooltip="Scotland"/>
    <hyperlink ref="A41" r:id="rId138" tooltip="NatWest"/>
    <hyperlink ref="B41" r:id="rId139" tooltip="Royal Bank of Scotland Group"/>
    <hyperlink ref="C41" r:id="rId140" tooltip="Scotland"/>
    <hyperlink ref="A50" r:id="rId141" tooltip="Royal Bank of Scotland" display="Royal Bank of Scotland Plc, The"/>
    <hyperlink ref="B50" r:id="rId142" tooltip="Royal Bank of Scotland Group"/>
    <hyperlink ref="C50" r:id="rId143" tooltip="Scotland"/>
    <hyperlink ref="A51" r:id="rId144" tooltip="Sainsbury's Bank" display="Sainsbury’s Bank Plc"/>
    <hyperlink ref="C51" r:id="rId145" tooltip="Scotland"/>
    <hyperlink ref="A53" r:id="rId146" tooltip="Scottish Widows"/>
    <hyperlink ref="B53" r:id="rId147" tooltip="Lloyds Banking Group"/>
    <hyperlink ref="C53" r:id="rId148" tooltip="Scotland"/>
    <hyperlink ref="A60" r:id="rId149" tooltip="Ulster Bank"/>
    <hyperlink ref="B60" r:id="rId150" tooltip="Royal Bank of Scotland Group"/>
    <hyperlink ref="C60" r:id="rId151" tooltip="Scotlan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Centre</vt:lpstr>
      <vt:lpstr>Sheet3</vt:lpstr>
      <vt:lpstr>Firm</vt:lpstr>
      <vt:lpstr>CParty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2018-06-04T18:41:51Z</dcterms:created>
  <dcterms:modified xsi:type="dcterms:W3CDTF">2018-06-04T19:31:44Z</dcterms:modified>
</cp:coreProperties>
</file>