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mtownsend\Documents\GitHub\ebSiena-DemoSystemData\Prospects\Luminor\"/>
    </mc:Choice>
  </mc:AlternateContent>
  <bookViews>
    <workbookView xWindow="0" yWindow="0" windowWidth="23040" windowHeight="9060" activeTab="1"/>
  </bookViews>
  <sheets>
    <sheet name="WSS Functional req" sheetId="9" r:id="rId1"/>
    <sheet name="Sheet1" sheetId="10" r:id="rId2"/>
    <sheet name="Help sheet" sheetId="8" state="hidden" r:id="rId3"/>
  </sheets>
  <definedNames>
    <definedName name="_xlnm._FilterDatabase" localSheetId="0" hidden="1">'WSS Functional req'!$B$1:$K$268</definedName>
  </definedNames>
  <calcPr calcId="171027"/>
</workbook>
</file>

<file path=xl/calcChain.xml><?xml version="1.0" encoding="utf-8"?>
<calcChain xmlns="http://schemas.openxmlformats.org/spreadsheetml/2006/main">
  <c r="B43" i="10" l="1"/>
  <c r="B42" i="10"/>
  <c r="B41" i="10"/>
  <c r="B39" i="10"/>
  <c r="B38" i="10"/>
  <c r="B37" i="10"/>
  <c r="B36" i="10"/>
  <c r="B35" i="10"/>
  <c r="B33" i="10"/>
  <c r="B32" i="10"/>
  <c r="B30" i="10"/>
  <c r="B29" i="10"/>
  <c r="B28" i="10"/>
  <c r="B26" i="10"/>
  <c r="C20" i="10" l="1"/>
  <c r="C26" i="10" s="1"/>
  <c r="D3" i="10"/>
  <c r="D43" i="10" s="1"/>
  <c r="E20" i="10"/>
  <c r="E26" i="10" s="1"/>
  <c r="D20" i="10"/>
  <c r="D26" i="10" s="1"/>
  <c r="E18" i="10"/>
  <c r="E28" i="10" s="1"/>
  <c r="D18" i="10"/>
  <c r="D28" i="10" s="1"/>
  <c r="C18" i="10"/>
  <c r="C28" i="10" s="1"/>
  <c r="E17" i="10"/>
  <c r="E29" i="10" s="1"/>
  <c r="D17" i="10"/>
  <c r="D29" i="10" s="1"/>
  <c r="C17" i="10"/>
  <c r="C29" i="10" s="1"/>
  <c r="E16" i="10"/>
  <c r="E30" i="10" s="1"/>
  <c r="D16" i="10"/>
  <c r="D30" i="10" s="1"/>
  <c r="C16" i="10"/>
  <c r="C30" i="10" s="1"/>
  <c r="E14" i="10"/>
  <c r="E32" i="10" s="1"/>
  <c r="D14" i="10"/>
  <c r="D32" i="10" s="1"/>
  <c r="C14" i="10"/>
  <c r="C32" i="10" s="1"/>
  <c r="E13" i="10"/>
  <c r="E33" i="10" s="1"/>
  <c r="D13" i="10"/>
  <c r="D33" i="10" s="1"/>
  <c r="C13" i="10"/>
  <c r="C33" i="10" s="1"/>
  <c r="E11" i="10"/>
  <c r="E35" i="10" s="1"/>
  <c r="D11" i="10"/>
  <c r="D35" i="10" s="1"/>
  <c r="C11" i="10"/>
  <c r="C35" i="10" s="1"/>
  <c r="E10" i="10"/>
  <c r="E36" i="10" s="1"/>
  <c r="D10" i="10"/>
  <c r="D36" i="10" s="1"/>
  <c r="C10" i="10"/>
  <c r="C36" i="10" s="1"/>
  <c r="E9" i="10"/>
  <c r="E37" i="10" s="1"/>
  <c r="D9" i="10"/>
  <c r="D37" i="10" s="1"/>
  <c r="C9" i="10"/>
  <c r="C37" i="10" s="1"/>
  <c r="E8" i="10"/>
  <c r="E38" i="10" s="1"/>
  <c r="D8" i="10"/>
  <c r="D38" i="10" s="1"/>
  <c r="C8" i="10"/>
  <c r="C38" i="10" s="1"/>
  <c r="E7" i="10"/>
  <c r="E39" i="10" s="1"/>
  <c r="C7" i="10"/>
  <c r="C39" i="10" s="1"/>
  <c r="D7" i="10"/>
  <c r="D39" i="10" s="1"/>
  <c r="E5" i="10"/>
  <c r="E41" i="10" s="1"/>
  <c r="D5" i="10"/>
  <c r="D41" i="10" s="1"/>
  <c r="C5" i="10"/>
  <c r="C41" i="10" s="1"/>
  <c r="E4" i="10"/>
  <c r="E42" i="10" s="1"/>
  <c r="D4" i="10"/>
  <c r="D42" i="10" s="1"/>
  <c r="C4" i="10"/>
  <c r="C42" i="10" s="1"/>
  <c r="E3" i="10"/>
  <c r="E43" i="10" s="1"/>
  <c r="C3" i="10"/>
  <c r="C43" i="10" s="1"/>
  <c r="E22" i="10" l="1"/>
  <c r="D22" i="10"/>
  <c r="C22" i="10"/>
</calcChain>
</file>

<file path=xl/sharedStrings.xml><?xml version="1.0" encoding="utf-8"?>
<sst xmlns="http://schemas.openxmlformats.org/spreadsheetml/2006/main" count="1825" uniqueCount="562">
  <si>
    <t>FX, FX derivatives and money market (incl. IRS) trading and settlement solution</t>
  </si>
  <si>
    <t>REQUIREMENT SPECIFICATION</t>
  </si>
  <si>
    <t>ID</t>
  </si>
  <si>
    <t>Requirements</t>
  </si>
  <si>
    <t>User stories</t>
  </si>
  <si>
    <t>Priority</t>
  </si>
  <si>
    <t>Answer (if YES is selected, please provide with more detailed answer under Comments)</t>
  </si>
  <si>
    <t>Module(s) of vendor solution that cover described functionality</t>
  </si>
  <si>
    <t>Comments/Attachments (references to attachments)</t>
  </si>
  <si>
    <t>1 Functional Requirements</t>
  </si>
  <si>
    <t>1.1</t>
  </si>
  <si>
    <t>General system requirements</t>
  </si>
  <si>
    <t>Solution has to meet those general system requirements</t>
  </si>
  <si>
    <t>1.1.1.</t>
  </si>
  <si>
    <t>Product Management Module</t>
  </si>
  <si>
    <t>Product Coverage</t>
  </si>
  <si>
    <t>FO, Treasury</t>
  </si>
  <si>
    <t>Product Coverage:
FX (TOD/TOM/SPOT); FX Forward; FX SWAP; IRS (floating rate vs fixed rate, fixed vs fixed, floating vs floating) (with and without amortization); MM (short-term less than 1 year (incl. overnight), longer-term longer than 1 year; both placing and taking MM deposits; both fixed and floating rates; termination of placed and taken deposits)</t>
  </si>
  <si>
    <t>High</t>
  </si>
  <si>
    <t>Order Type:
• Market;
• Limit Order (GTD; GTC); 
• Stop-Loss Order (GTD; GTC);
• Take Profit
• Conditional orders.</t>
  </si>
  <si>
    <t>Medium</t>
  </si>
  <si>
    <t>As a bank I need to have FX (TOD/TOM/SPOT); FX Forward; FX SWAP available to clients via phone trades or Client Facing Portal.</t>
  </si>
  <si>
    <t>FO</t>
  </si>
  <si>
    <t>As a bank I need to have IRS available to clients via phone trades only (not available in client Facing portal)</t>
  </si>
  <si>
    <t>As a bank I need to have a possibility to extend the list of covered products to others (interest rate options, commodities, emission allowances) as fast as possible</t>
  </si>
  <si>
    <t>As a bank I need to have a possibility to define a product/client as an exemption from MIFID and/or EMIR requirements</t>
  </si>
  <si>
    <t>FO, MO</t>
  </si>
  <si>
    <t>As a bank I need to have a possibility to duplicate products, for example "FX Forward - reportable" and "FX Forward - non reportable" (EMIR reporting)</t>
  </si>
  <si>
    <t>MO</t>
  </si>
  <si>
    <t>As a bank I need to define repositories where reportable deals are expected to go to (EMIR, APA, etc.). What repositories are supported by your system for EMIR? What ARMs are supported for MiFID RTS 22 and MiFID APA reportings?</t>
  </si>
  <si>
    <t>FO, MO, Compliance</t>
  </si>
  <si>
    <t>As a bank I need to have a possibility to define whether a product requires KID or not</t>
  </si>
  <si>
    <t>As a bank I need to have a possibility to store KIDs prepared by the bank (PDF files) in the systems data base to be available to clients via Client Facing Portal</t>
  </si>
  <si>
    <t>As a bank I need to change document templates stored in the system without vendors involvement.</t>
  </si>
  <si>
    <t>BO</t>
  </si>
  <si>
    <t>As a bank I need to mark FX and Rate products that require clearing through Clearing Agent</t>
  </si>
  <si>
    <t>1.1.2.</t>
  </si>
  <si>
    <t>System Settings &amp; User rights management module</t>
  </si>
  <si>
    <t>1.1.2.4</t>
  </si>
  <si>
    <t>System Settings</t>
  </si>
  <si>
    <t>All</t>
  </si>
  <si>
    <t>As a system administrator I need to create different system objects  - "client"; "LP"; "Counterparty"; "Clearing Agent", etc. with attributes sufficient for the system to generate accouting postings to the bank's core system.</t>
  </si>
  <si>
    <t>As a bank I need to group system objects in groups under common attributes.</t>
  </si>
  <si>
    <t>As a system administrator I need to have a possibility to define different profiles for different internal users of the system (certain rights for dealers, certain rights for middle office people, operations people etc.), incl. country specific user groups for example Estonian Back Office or Latvian Middle Office</t>
  </si>
  <si>
    <t>As a system administrator I need to have a possibility to grant read-only rights for a chosen group of users</t>
  </si>
  <si>
    <t>As a system administrator I need to define default dashboard view that users from different groups should be able to see (for example, separate dashboards for Dealers and Treasury people)</t>
  </si>
  <si>
    <t>As a system administator I need to create several deal capture portfolios and sub-portfolios (client groups, branches, internal units (treasury etc.), products) and to set routing rules for both manual and automated deals captures (which deal goes to which portfolio)</t>
  </si>
  <si>
    <t>As a system administrator I need automated Best execution / TCA (Transaction Cost Analysis) Tools checks for deals captured manually (two options possible  - "soft" (to be possible to override) or mandatory (not possible to override) restriction)</t>
  </si>
  <si>
    <t>As a system administrator I need to be able to set trading hours for Client facing portal</t>
  </si>
  <si>
    <t>As a system administrator I need to set amortization rules for IRS.</t>
  </si>
  <si>
    <t>As a system administrator I need to create my own yield curves.</t>
  </si>
  <si>
    <t>Low</t>
  </si>
  <si>
    <t>As a system administator I need to configure country/location specific workflow rules for different products and different branches (for example: As a bank dealer I need to define certain FX deals performed by clients via internet-bank on my screen for authorization.)</t>
  </si>
  <si>
    <t>As a system administrator I need to configure and set rules where manual authorisation of a deal is needed (on product level, amount level, etc.).</t>
  </si>
  <si>
    <t>As a trading system administrator I need to have a possibility to define a headquarter trading desk status/rights and branch trading desk status/rights</t>
  </si>
  <si>
    <t>As a trading system administrator I need to set and apply different operational year calendars in accordance with the branch location (local holidays in different countries - LV,LT,EE)</t>
  </si>
  <si>
    <t>As a trading system administrator I need to set and apply different currency holidays (when settlements in certain currencies do not take place)</t>
  </si>
  <si>
    <t>As a bank I need to be able to get EOD file even on a national holiday</t>
  </si>
  <si>
    <t>As a system administrator I need to give a possility for branch trading desks to trade with liquidity providers directly or with headquarter trading desk only</t>
  </si>
  <si>
    <t>As a system administrator I need to download/export all dealers/clients/users' actions logs in the system and Client Facing Portal (for both deals and quotes)</t>
  </si>
  <si>
    <t>As a system administrator I need to download a single or several deals with electronic audit trail information (Transaction Reconstruction Extract with Audit Trail).</t>
  </si>
  <si>
    <t>As a system administrator I need to set rules for automated back-to-back hedging deals (products; min amount; currency pairs; market volatility range; relevant liquidity providers).</t>
  </si>
  <si>
    <t>As a bank I need back-to-back deals with LP provider to be done with the same value dates as the clients’ deals. If there is no rate available for the hedging transaction for the same value date, then back-to-back transaction should be executed manually.</t>
  </si>
  <si>
    <t>As a system administrator I need to have all unhedged FX deals be accountable in bank's general open FX position visible for the dealer</t>
  </si>
  <si>
    <t xml:space="preserve">As a system administrator I need to upload (online) open FX position from the transactions processed directly in the core system to this Markets system to provide dealers with agregated open FX position value on the dealer's screen. </t>
  </si>
  <si>
    <t>As a system administrator I need to download/export a GDPR report for a client /user or several clients/users.</t>
  </si>
  <si>
    <t xml:space="preserve">(if client data will be added to the system) As a bank I need to remove client data completely on request from client or scramble them in the unrestorable way </t>
  </si>
  <si>
    <t>As a system administrator I need a tool to feed real-time prices and rates from different price/rate sources available LP, Bloomberg, Reuters and to upload yield curves manually if needed</t>
  </si>
  <si>
    <t>As a system administrator I need to receive End-of-day files with all deals performed during the day, positions, limits, performed validations in order to be able to import that information to local Data Warehouses</t>
  </si>
  <si>
    <t>As a system administrator I need to download and to upload data from/to other systems with different file formats.</t>
  </si>
  <si>
    <t>As a bank I need to have all deals and quotes UTC timestamped</t>
  </si>
  <si>
    <t>As a bank I need to be able to create customised reports myself from the system data.</t>
  </si>
  <si>
    <t>As a bank I need to have all orders and deals being archived for up to 10 years (does your system has a limit for historical data (quotes; transactions; user actions and etc.)?)</t>
  </si>
  <si>
    <t>As a bank I need to have the trading system being compliant with regulation regimes that are in force (i.e. system should be updated accordingly and in timely manner by vendor if new regulation will come into force)</t>
  </si>
  <si>
    <t>As a user I want Centralised Back Office capabilities - each BO function can be covered centrally for Estonia, Latvia and Lithuania</t>
  </si>
  <si>
    <t>As a user I want Centralised trading desk capabilities - each trading desk function can be covered centrally for Estonia, Latvia and Lithuania</t>
  </si>
  <si>
    <t>1.1.3.</t>
  </si>
  <si>
    <t>Client/Bank's Counterparty management module</t>
  </si>
  <si>
    <t>Client management</t>
  </si>
  <si>
    <t>As a bank I need to define and describe clients/counterparty in the system so that I could map deals/limits/positions/accounts (for mirroring) in the trading systems with Luminor core banking system.</t>
  </si>
  <si>
    <t>As a bank dealer I need to have a client password (for trading over the phone) be stored in the system so I could check them easily while accepting the order from the client via phone</t>
  </si>
  <si>
    <t>As a bank I need to define client cash accounts (IBAN) that should be used for different types of transactions</t>
  </si>
  <si>
    <t>As a bank I should be able to define mono-currency IBAN accounts and multi-currency IBAN accounts that should be used for different types of transactions</t>
  </si>
  <si>
    <t>As a bank I need to define client preferred language of notifications, alerts, KID materials etc.</t>
  </si>
  <si>
    <t>As a bank I need to have LEI codes, SWIFT codes, etc., stored in the system and statuses of their LEI codes (in order to ensure availability of regulatory reporting)</t>
  </si>
  <si>
    <t>As a bank I need to update LEI code information in the trading system manually or system should have automated connection to check the LEI code and its status from GLEIF database itself or locally stored copy of GLEIF database</t>
  </si>
  <si>
    <t>As a bank I need to have a possibility to disable automated generation of SWIFT instructions and settle all transactions manually</t>
  </si>
  <si>
    <t>As a bank I need to store information on the validity of client's filled MIFID Questionnaire (expiry date of the Questionnaire, Suitability and Appropriateness)</t>
  </si>
  <si>
    <t>As a bank I need to set what products are available to a client or client's user according to Mifid Questionnaire</t>
  </si>
  <si>
    <t>As a bank I need to define the Trade Confirmation delivery channel that should be used for communication with selected client or counterparty (e-mail, Client Facing portal, SWIFT)</t>
  </si>
  <si>
    <t>As a bank I need to group clients/counterparties into groups.</t>
  </si>
  <si>
    <t>As a bank dealer I need to be able to assign different rate margin profiles to different clients or a group of clients</t>
  </si>
  <si>
    <t>Counterparty management</t>
  </si>
  <si>
    <t>As a bank I need to define clients and counterparties who support the communication via SWIFT messages</t>
  </si>
  <si>
    <t>As a bank I need to define correspondent bank accounts of external counterparties</t>
  </si>
  <si>
    <t>As a back office employee I need to define counterparties who accept the netting of payment liabilities</t>
  </si>
  <si>
    <t>1.2</t>
  </si>
  <si>
    <t>Trading settings</t>
  </si>
  <si>
    <t>1.2.1.</t>
  </si>
  <si>
    <t>Bank's Dealers activities</t>
  </si>
  <si>
    <r>
      <t>As a bank dealer I need to see multiple available liquidity providers (LP) rates as well as the best</t>
    </r>
    <r>
      <rPr>
        <b/>
        <sz val="11"/>
        <rFont val="Arial"/>
        <family val="2"/>
        <charset val="186"/>
      </rPr>
      <t xml:space="preserve"> </t>
    </r>
    <r>
      <rPr>
        <sz val="11"/>
        <rFont val="Arial"/>
        <family val="2"/>
        <charset val="186"/>
      </rPr>
      <t>rates for the moment; deal blotter;</t>
    </r>
  </si>
  <si>
    <t>As a bank dealer I need to see best aggregated price from multiple available liquidity providers on my screen.</t>
  </si>
  <si>
    <t>As a bank dealer I need to define the products and/or currency pairs that can be traded with certain LPs.</t>
  </si>
  <si>
    <t xml:space="preserve">As a bank dealer I need to customize my deal blotter view (overall view; a single portfolio view; a single client view) </t>
  </si>
  <si>
    <t>As a bank dealer I need to filter my deal blotter view.</t>
  </si>
  <si>
    <t>As a dealer I need to monitor aggregated open FX position real time on the dealer's screen.</t>
  </si>
  <si>
    <t>As a dealer I need to get an alert when open FX position limit is breached.</t>
  </si>
  <si>
    <t>As a headquater's trading desk dealer I need to see all trading desks consolidated open FX position real time on the screen.</t>
  </si>
  <si>
    <t>As a dealer I need to have a choise whether to close bank's open FX position manually or automatically once it reaches the limit.</t>
  </si>
  <si>
    <t>As a headquater's trading desk dealer I need to have a possibility to close other branch's open FX position manually once it reaches the limit.</t>
  </si>
  <si>
    <t>As a bank dealer I need to have a possibility to cancel placed orders (except Market Order) manually from my screen either the Bank-LP side (deals with LP) or Bank-Client side or both.</t>
  </si>
  <si>
    <t>As a bank dealer I need to have a possibility to prolong open positions with rollover swaps (to close existing position with rollover swap)</t>
  </si>
  <si>
    <t>As a bank dealer I need to capture the deals manually that are not executed with the LP available within the system.</t>
  </si>
  <si>
    <t>As a bank dealer I need to have a possibility to capture manually deals with future effective starting day. On the starting day EURIBOR/LIBOR value for the deal is to be “T-2 days”</t>
  </si>
  <si>
    <t>1.1.2.1</t>
  </si>
  <si>
    <t>As a bank dealer I need to capture the deals manually to different available (sub)portfolios, for example to the Bank's own trading book, in the name of Treasury or other Luminor Branch.</t>
  </si>
  <si>
    <t>As a bank dealer I need to define certain FX deals performed by clients via internet-bank on my screen for authorization.</t>
  </si>
  <si>
    <t>As a bank dealer I need to have a possibility to capture a deal/cancel/rollover manually in the name of a clients when I have received a client's order over the phone</t>
  </si>
  <si>
    <t>As a bank dealer I need to know client online cash balances in order to perform deals with TODAY settlement (for manual deal capture). System should be able to request data (please describe the possible integration solutions) from core banking system and process the responces with account balances</t>
  </si>
  <si>
    <t>As a bank I need to define the core banking system where the cash balance should be checked from (the same Luminor branch might use 2 core systems in parallel)</t>
  </si>
  <si>
    <t>As a bank dealer I need to have a possibility to tailor IRS using available yield curves and amortization models for clients.</t>
  </si>
  <si>
    <t>As a bank dealer I need to have a control check that detects mistyping errors for manual entries (by comparing the gap between the price of the order and the current market/reference price)</t>
  </si>
  <si>
    <t>As a bank dealer I need to be notified if Best execution rules are breached when capturing deals manually</t>
  </si>
  <si>
    <t>As a bank dealer I need to be notified if credit risk exposure or settlement limits (for both client and/or counterparty) are breached when capturing deals manually</t>
  </si>
  <si>
    <t>As a bank dealer I need to get a view credit risk exposure and settlement limit actual perfomance by client or other counterparties</t>
  </si>
  <si>
    <t>As a bank dealer I need to have a access to all opened positions in agregated view and within a single selected portfolio</t>
  </si>
  <si>
    <t>1.1.2.2</t>
  </si>
  <si>
    <t>As a bank dealer I need to see all opened positions of a selected client/client group</t>
  </si>
  <si>
    <t>1.1.2.3</t>
  </si>
  <si>
    <t>As a bank dealer I need to see open positions drill-downs (breakdown of aggregated open position)</t>
  </si>
  <si>
    <t>As a bank dealer I need to be notified before a manual trade with a client about any possible discrepancies in client's profile (when client LEI code is lapsed; when client approval of KID is missing, MIFID Questionnaire is out-of-date etc.)</t>
  </si>
  <si>
    <t>As a bank dealer I need to be able to download a report on up-coming expiration dates of LEI code; MIFID Questionnaire is out-of-date etc.)</t>
  </si>
  <si>
    <t>As a bank dealer I need to be notified if client portfolio value decrease -10%, -20%, -30% etc.  System needs to generate loss threshold report till end of business day (MIFID II requirements).</t>
  </si>
  <si>
    <t>As a bank dealer I need to be notified about MC (Margin Call)/SL (Stop Loss)</t>
  </si>
  <si>
    <t>As a bank dealer I need to have a possibility to receive client RFQ sent via Client Facing Portal and to provide rates for that request</t>
  </si>
  <si>
    <t>As a bank dealer I need to see all RFQ-s received from clients in a blotter/list/screen so I could be sure that all RFQ-s are responded by the bank</t>
  </si>
  <si>
    <t>As a bank dealer I need to be sure that one RFQ can be handled by one trader at the time</t>
  </si>
  <si>
    <t>As a trading desk dealer I need to have a possibility to grant execution rights to any other Luminor trading desks (headquarter or branch)</t>
  </si>
  <si>
    <t>As a headquarter's trading desk dealer I need to put all trading through branch trading desks and all Clients Facing Portals on hold</t>
  </si>
  <si>
    <t>As a bank I need to link voice and phone conversations to order tickets.</t>
  </si>
  <si>
    <t>1.2.2.</t>
  </si>
  <si>
    <t>Pricing Engine</t>
  </si>
  <si>
    <t>Pricing</t>
  </si>
  <si>
    <t>As a bank dealer I need to specify rate margins depending on a product and a product leg</t>
  </si>
  <si>
    <t>As a bank dealer I need to specify rate margins depending on the currency pair</t>
  </si>
  <si>
    <t>As a bank dealer I need to specify rate margins depending on the deal volume</t>
  </si>
  <si>
    <t>As a bank dealer I need to create different rate margin profiles to be applied towards a client or a group of clients</t>
  </si>
  <si>
    <t>As a bank dealer I need to create different rate margin profiles to be applied depending on order placing chanel (phone; Client facing Portal)</t>
  </si>
  <si>
    <t>As a bank dealer I have to be able to amend the rate applicable towards client for every order placed via phone call</t>
  </si>
  <si>
    <t>As a bank dealer I need to define different rate margin regimes for regular trading hours vs night hours, normal market conditions vs volatile market conditions etc.</t>
  </si>
  <si>
    <t>As a bank dealer I need to definy products (instrument type, currency pairs, minimum trade amounts) where RFQ functionality can be offered</t>
  </si>
  <si>
    <t>1.2.3.</t>
  </si>
  <si>
    <t>Client facing portal (client's GUI)</t>
  </si>
  <si>
    <t>client Portal</t>
  </si>
  <si>
    <t>As a bank client I need to have online access to the quotes offered by the bank</t>
  </si>
  <si>
    <t>1.2.2.1</t>
  </si>
  <si>
    <t>As a client I need to have my orders being executed on the best terms that Luminor can provide at that moment to ensure Best Execution</t>
  </si>
  <si>
    <t>As a bank client I need to login to trading app through the internet-bank (Federated single sign-on possibility (FSSO))</t>
  </si>
  <si>
    <t>As a bank client I need to have a possibility to log in to trading app separately from internet-bank through web or mobile application</t>
  </si>
  <si>
    <t>As a bank client I need to be able to use trading app in all modern Internet browsers (Google Chrome, Firefox, Opera, Internet Explorer, Safari etc.)</t>
  </si>
  <si>
    <t>As a bank client I need to review and confirm the KID (Key Information Document according to PRIIPS regulation) before trading</t>
  </si>
  <si>
    <t>As a bank client I need to submit orders and overview the order statuses</t>
  </si>
  <si>
    <t>As a bank client I need to be notified if status of the order has changed</t>
  </si>
  <si>
    <t>As a bank client I need to receive execution notification and Trade confirmation for every executed deal</t>
  </si>
  <si>
    <t>As a bank client I need to have a possibility to submit a Request for quote (RFQ)</t>
  </si>
  <si>
    <t xml:space="preserve">As a bank client I need to have a possibility to submit orders based on the rates received through RFQ from dealer </t>
  </si>
  <si>
    <t>As a bank client I need to have a possibility to overview a deal blotter for selected date range with filtering features (based on currency pairs, trade dates, products, etc.)</t>
  </si>
  <si>
    <t>As a user I want multiple ways to break down portfolio (instrument type, currency, maturity, user-defined criteria, etc) for existing portfolio</t>
  </si>
  <si>
    <t>As a user I want to have trade date (pending and executed orders) and value date (settled orders) portfolio views, cash reflecting all trades (incl. those not settled)</t>
  </si>
  <si>
    <t>As a bank client I need to set up my own view/dashboard with selected products (only needed currency pair or forwards etc.)</t>
  </si>
  <si>
    <t>As a bank client I need to set up the language of the user interface (EN, EE, LV, LT)</t>
  </si>
  <si>
    <t>As a bank client I need to amend/manage orders that are not executed yet (cancel, change the limit, etc.)</t>
  </si>
  <si>
    <t>As a client I need to be able export my deals for the defined period in different formats (excel, csv, pdf)</t>
  </si>
  <si>
    <t>As a bank I need to provide demo accounts for clients for Client Facing Portal in order for them to test and get familiar</t>
  </si>
  <si>
    <t>1.2.4.</t>
  </si>
  <si>
    <t>Client facing portal (CFP) settings</t>
  </si>
  <si>
    <t>CFP settings</t>
  </si>
  <si>
    <t>As a bank I need to provide client trading application white-labelled with Luminor logo and other bank attributes</t>
  </si>
  <si>
    <t>As a CFP administrator I need to set currency pairs and products tradable over CFP</t>
  </si>
  <si>
    <t>As a bank I need to set what products can be available to a client/client's user via CFP</t>
  </si>
  <si>
    <t xml:space="preserve">As a bank I need to have a possibility to define what order types (market, limit order, etc.) are available via CFP in general or on client/client group level. </t>
  </si>
  <si>
    <t>As a CFP administrator I need to define one or several client's users who could have access towards a trading account.</t>
  </si>
  <si>
    <t>As a CFP administrator I need to define one user access to multiple trading accounts with different access rights and limits (single sign-on for one user with access to multiple trading accounts)</t>
  </si>
  <si>
    <t>As a bank dealer I need to define RFQ rights to a client/client user</t>
  </si>
  <si>
    <t>As a bank dealer I need to set certain deafult timeframes when rate provided through RFQ can be accepted by the client</t>
  </si>
  <si>
    <t>As a bank I need to be able to deliver customizable notifications for clients that are mandatory or option to confirm and approve before trading</t>
  </si>
  <si>
    <t>As a bank I need to be able to set rule when user notifications should pop up in their apps/CFP</t>
  </si>
  <si>
    <t>As a bank I need to store client view settings and apply them in all applications that client uses for FX trading</t>
  </si>
  <si>
    <t>As a bank I need to have client cash account available balance online validation with TODAY settlement (for automated deal capture)</t>
  </si>
  <si>
    <t>(if there is no online cash account balance validation for CFP FX TOD deals) As a bank dealer I need to set up maximum amount for automated spot trading on client/client group level.</t>
  </si>
  <si>
    <t>As a CFP administrator I need to set automated clients notifications ("soft"or restricting) about any possible discrepancies in client's profile before placing an order via CFP (when client LEI code is lapsed; when client approval of KID is missing, MIFID Questionnaire is out-of-date etc.)</t>
  </si>
  <si>
    <t>As a bank I need I need to provide a client with a printable format of Trade Ticket via Client Facing Portal/E-mail</t>
  </si>
  <si>
    <t>1.2.5.</t>
  </si>
  <si>
    <t>MM products</t>
  </si>
  <si>
    <t>Treasury</t>
  </si>
  <si>
    <t>As a treasury unit I need to have a possibility to choose interest calculation basis (actual/360, actual/365, actual/actual etc.). Please provide the list of interest convension options.</t>
  </si>
  <si>
    <t>As a treasury unit I need to have a possibility to terminate the deposit prior to its original maturity date</t>
  </si>
  <si>
    <t>As a treasury unit I need to have deposit maturity payment be performed automatically</t>
  </si>
  <si>
    <t>As a treasury unit I need to be able to disable automated interest and principal payments and perform all payments manually</t>
  </si>
  <si>
    <t>As a treasury unit I need to know whether the account to be credited with deposit principal is still opened or not</t>
  </si>
  <si>
    <t>As a treasury unit I need to have a possibility to define an IBAN account where the deposit principal should be paid back (it should not be always the account from which the deposit was originally placed)</t>
  </si>
  <si>
    <t>As a treasury unit I need to have a possibility to define separate IBAN for interest and principal payments</t>
  </si>
  <si>
    <t>As a treasury unit I need to define the interest payment frequency (monthly or at maturity)</t>
  </si>
  <si>
    <t>As a treasury unit I need to define tax rate that should be applied toward interest payments (this rate should be applied while generating posting for core banking)</t>
  </si>
  <si>
    <t>As a treasury unit I need to rollover MM products for a next period with the same terms or the new terms</t>
  </si>
  <si>
    <t>As a treasury unit I need to open positions with starting date in the future</t>
  </si>
  <si>
    <t>As a treasury unit I need to have a possibility to add deposits with starting date in the past (with back value date)</t>
  </si>
  <si>
    <t>As a treasury unit I need to have a possibility to define start date and end date of the deposit and define the interest rate</t>
  </si>
  <si>
    <t>As a treasury unit I need to have a possibility to open deposites with negative interest rate (interest bearing, discounted, fixed/floating with amortizations)</t>
  </si>
  <si>
    <t>As a treasury unit I need to have a possibility to place intra-Luminor deposits between different branches of Luminor</t>
  </si>
  <si>
    <t>As a treasury unit I need to have collaterals be moved to specifically dedicated accounts (if needed)</t>
  </si>
  <si>
    <t>1.3</t>
  </si>
  <si>
    <t>Pre-trade settings</t>
  </si>
  <si>
    <t>1.3.1.</t>
  </si>
  <si>
    <t>Risk management - Middle Office (MO)</t>
  </si>
  <si>
    <t>Risks</t>
  </si>
  <si>
    <t>As a MO officer I need a posibility to use different price/rate sources for revaluations of all open positions mark-to-market - ECB plus Bloomberg or Reuters</t>
  </si>
  <si>
    <t xml:space="preserve">As a MO officer I need to be able to export pre-configured reports with deals and positions data for the defined time period in different file formats automatically or on demand. </t>
  </si>
  <si>
    <t>As a MO officer I need have information on end-of-day Trade Date P&amp;L results on a client/group of clients level; on dealers level; on portfolio level; on branch level; on currency pair level.</t>
  </si>
  <si>
    <t>As a MO officer I need to set limits for allowed intraday and end of day open FX position.</t>
  </si>
  <si>
    <t>As a MO officer I need to adjust open FX position data manually</t>
  </si>
  <si>
    <t>As a MO officer I need to set dealer trading limits on product and dealer level: daily turnover limit, one trade limit</t>
  </si>
  <si>
    <t>As a MO officer I need to update dealer trading limits online during the day</t>
  </si>
  <si>
    <t>As a MO officer I need to set settlement limits towards bank clients</t>
  </si>
  <si>
    <t>As a MO officer I need to set settlement limits towards bank counterparties</t>
  </si>
  <si>
    <t>As a MO officer I need to update settlement limits online during the day</t>
  </si>
  <si>
    <t>1.3.2.</t>
  </si>
  <si>
    <t>Credit Risk Management Module</t>
  </si>
  <si>
    <t>Credit Risks</t>
  </si>
  <si>
    <t>As a MO officer I need to have a CSA (Credit Support Annex) report and EMIR Variation margin report</t>
  </si>
  <si>
    <t>As a MO officer I need to set credit risk exposure limits towards liquidity providers and counterparties</t>
  </si>
  <si>
    <t>As a MO officer I need to update credit risk exposure limits towards liquidity providers and counterparties online during the day</t>
  </si>
  <si>
    <t>As a MO officer I need to set client/portfolio/branch credit risk exposure limit for trading.</t>
  </si>
  <si>
    <t>MO, BO</t>
  </si>
  <si>
    <t>As a MO officer I need to set a credit risk exposure limit or to assign a cash collateral to a client.</t>
  </si>
  <si>
    <t>As a bank I need credit risk exposure or settlement limits (for both client and/or counterparty) be validated automatically before each deal and the available limit amount is updated after each deal</t>
  </si>
  <si>
    <t>As a bank I need to understand the utilisation of set limits (how much of the limit is utilised on what products)</t>
  </si>
  <si>
    <t>As a MO officer I need to update client/portfolio/branch credit risk exposure limits online during the day</t>
  </si>
  <si>
    <t>As a MO officer I need to select products accountable in client/portfolio/branch/counterparty credit risk limit exposure.</t>
  </si>
  <si>
    <t>As a MO officer I need to set different clients/client groups/portfolio/branch/counterparty initial risk margin (IM), risk margin call level (MC) and stop loss (SL) requirements for different products</t>
  </si>
  <si>
    <t>As a MO officer I need to get a report of all occured MC/SL during the day and overview whether the issue was solved or open positions were closed</t>
  </si>
  <si>
    <t>As a MO officer I need to get a report of how credit risk exposure limits are used by applicable parties.</t>
  </si>
  <si>
    <t>1.4</t>
  </si>
  <si>
    <t>Post-trade actions</t>
  </si>
  <si>
    <t>1.4.1.</t>
  </si>
  <si>
    <t>Post-trade client reporting (MIFID II) and notifications</t>
  </si>
  <si>
    <t>Client Reporting</t>
  </si>
  <si>
    <t>As a bank dealer I need to provide a client with a trade ticket with status of the order automatically via Client Facing Portal/e-mail.</t>
  </si>
  <si>
    <t>As a bank dealer I need to provide a client with a trade ticket for manually captured deals with status of the order via Client Facing Portal /e-mail /internet-bank.</t>
  </si>
  <si>
    <t>As a bank dealer I need to provide a client with a notification about Limit Order expiration automatically via Client Facing Portal /e-mail.</t>
  </si>
  <si>
    <t>As a bank I need to provide clients with Unique deal Identifier (UTI)</t>
  </si>
  <si>
    <t>As a bank I need to have a possibility to generate and print out Trade Confirmation /Payment Advice on request</t>
  </si>
  <si>
    <t>As a bank I need to provide automatically generated portfolio reconciliation reports with selected frequency and selected time range</t>
  </si>
  <si>
    <t>As a bank I need to provide on demand generated portfolio reconciliation reports.</t>
  </si>
  <si>
    <t>As a bank I need to provide client with an annual Best Execution report (Record all factors behind pricing decisions) automatically via Client Facing portal/e-mail/Interinternet-bank on the defined date of a year.</t>
  </si>
  <si>
    <t>As a bank I need to provide client with an annual Best Execution report (Record all factors behind pricing decisions) manually on demand for the defined period.</t>
  </si>
  <si>
    <t>As a bank I need to provide client with an annual agregated costs and charges report automatically via Client Facing portal/e-mail/Interinternet-bank on the defined date of an year.</t>
  </si>
  <si>
    <t>As a bank I need to provide client with an agregated costs and charges report manually on demand for the defined period.</t>
  </si>
  <si>
    <t>As a bank client I want to get alerts when portfolio value decrease -10%, -20%, -30% etc.  System needs to generate loss threshold report till end of business day (MIFID II requirements). (and new KID to be prepared?)</t>
  </si>
  <si>
    <t>As a bank client I want to get a Statement of Holdings (=Statement of Open Positions) for a chosen date in the past, including the P&amp;L figures that were valid on selected date (for the end-of-month/year audit purposes) automatically and on demand</t>
  </si>
  <si>
    <t>As a back office employee I need to be able to generate a Statement of transactions for a chosen client for a selected time range in the past</t>
  </si>
  <si>
    <t>1.4.2.</t>
  </si>
  <si>
    <t>Post-trade Back-Office (BO) related activities</t>
  </si>
  <si>
    <t>Post-trade BO</t>
  </si>
  <si>
    <t>As a back office employee I need to provide trade counterparties with UTI (system should be able to generate its own UTI or pick up counterparty's UTI)</t>
  </si>
  <si>
    <t>1.2.2.2</t>
  </si>
  <si>
    <t>As a back office employee I need to have a unique order/deal number so that different braches could not have the same ID for the deals</t>
  </si>
  <si>
    <t>As a back office employee I need to have base rate, price daily feed to the system</t>
  </si>
  <si>
    <t>As a back office employee I need to have all open contracts (both client and counterparty side) be maintained in the system (including automated base rate updates, automated payment schedule up-dates; automated cashflow calculations for contract daily maintenance and payments at maturity.)</t>
  </si>
  <si>
    <t>As a back office employee I need to have daily payment postings/events prepared based on executed deals in the trading system (both client and counterparty side)</t>
  </si>
  <si>
    <t>As a back office employee I need to have daily payment postings/events prepared based on the trading system's calculations and cash-flow schedules (contract maintenance payments and payments at maturity) (both client and counterparty side)</t>
  </si>
  <si>
    <t>BO, Financial accounting</t>
  </si>
  <si>
    <t>As a back office employee I need to have daily payment postings/events prepared based on the contract revaluation results (both client and counterparty side)</t>
  </si>
  <si>
    <t>As a back office employee I need to define clients/counterparties for whom postings to core banking system would be prepared, but not processed automatically (those postings have to be processed manually)</t>
  </si>
  <si>
    <t>As a back office employee I need to have journal entries generated for off balance (trade date) and on balance sheet (settlement date) transactions - different postings to core banking system on trade date and value date</t>
  </si>
  <si>
    <t>As a back office employee I need to have a list of transactions with incomplete settlement due to insufficient funds on the client cash accounts</t>
  </si>
  <si>
    <t>As a back office employee I need to have a possibility for manual updates of base rates, payment schedules of open contracts</t>
  </si>
  <si>
    <t>As a back office employee I need to a possibility create a payment advice for the clients manually.</t>
  </si>
  <si>
    <t>As a back office employee I need to be able to make corrections for those transactions that were not included yet in the Close of Business procedure (that were not yet replicated from core system to Data Warehouse)</t>
  </si>
  <si>
    <t>As a back office employee I need to be able to reverse selected cash transaction and book a new one</t>
  </si>
  <si>
    <t>As a back office employee I need to have SWIFT messages required for the settlement of executed deals generated automatically. Please provide a list of supported MT and MX messages</t>
  </si>
  <si>
    <t>As a back office employee I need to have SWIFT messages required for the maintenance of opened contracts generated automatically. Please provide a list of supported MT and MX messages</t>
  </si>
  <si>
    <t>As a back office employee I need to have SWIFT messages required for the maturity payments generated automatically. Please provide a list of supported MT and MX messages</t>
  </si>
  <si>
    <t>As a back office employee I need to have SWIFT messages being released to SWIFT Alliance</t>
  </si>
  <si>
    <t>As a back office employee I need to have a possibility to set settlement or clearing routings for daily settlement activities</t>
  </si>
  <si>
    <t>As a back office employee I need to have SWIFT messages being matched</t>
  </si>
  <si>
    <t>As a back office employee I need to be notified if certain SWIFT message is not matching with counterparty's message</t>
  </si>
  <si>
    <t>As a back office employee I need to have a possibility to amend the SWIFT message or be able to cancel it and submit a new message manually</t>
  </si>
  <si>
    <t>As a back office employee I need to have a possibility to pool SWIFT messages together so that Instruction B would be released automatically as soon as Instruction A got settled (Instruction A and Instruction B should be pooled together using the same reference)</t>
  </si>
  <si>
    <t>As a back office employee I need to have a possibility to reconcile open positions/contracts with counterparties using the SWIFT messages</t>
  </si>
  <si>
    <t>As a back office employee I need to have a possibility to inform the client/counterparty about the changed reference rate for the opened contract (through e-mail or client Facing portal or SWIFT depending on the client/counterparty preference)</t>
  </si>
  <si>
    <t>Regulatory reporting</t>
  </si>
  <si>
    <t>As a MO officer I need to have Not Accepted Bookings Report (Activity log for all transactions which are not booked at initial conditions)</t>
  </si>
  <si>
    <t>1.4.3.</t>
  </si>
  <si>
    <t>Post-trade regulatory reporting (MIFID II (APA), EMIR etc.)</t>
  </si>
  <si>
    <t xml:space="preserve">As a bank I need to have all EMIR reportable deals be reported directly to selected EMIR repository </t>
  </si>
  <si>
    <t>As a bank I need to have all EMIR reportable open positions be reported directly to selected EMIR repository</t>
  </si>
  <si>
    <t>As a MO officer I need to have possibility to amend EMIR reports before sending them to selected EMIR repository</t>
  </si>
  <si>
    <t>As a bank I need to have all APA reportable deals be reported directly to selected APA within required timeframe</t>
  </si>
  <si>
    <t>As a bank I need to have a clear overview of deals/positions that fall under MIFID and EMIR reporting requirements</t>
  </si>
  <si>
    <t>As a bank I need to be able to add/delete deals manually to selected reports from reporting engine.</t>
  </si>
  <si>
    <t>As a MO officer I need to have possibility to upload to the regulatory reporting engine the deals and the financial instruments that are not captured/executed in the system and/or are out of the system’s product coverage scope.</t>
  </si>
  <si>
    <t>As a bank I need to have backdated reporting possibilities (to generate the reports with report date in the past)</t>
  </si>
  <si>
    <t>1.5</t>
  </si>
  <si>
    <t>Migration</t>
  </si>
  <si>
    <t>1.5.1</t>
  </si>
  <si>
    <t>Migration of outstanding open contracts</t>
  </si>
  <si>
    <t>As a bank I need to migrate all currently opened transactions from old system into new one</t>
  </si>
  <si>
    <t>As a bank I need to import automatedall or define manually the payment schedules of outstanding open contracts</t>
  </si>
  <si>
    <t>1.5.2</t>
  </si>
  <si>
    <t>Migration of historical transactions</t>
  </si>
  <si>
    <t>As a bank I need to migrate previously concluded transactions (at least for the last 10 years)</t>
  </si>
  <si>
    <t xml:space="preserve">Drop down list: </t>
  </si>
  <si>
    <t>Please choose an answer</t>
  </si>
  <si>
    <t>Yes</t>
  </si>
  <si>
    <t>No</t>
  </si>
  <si>
    <t>As a bank dealer I need to get a view of credit risk exposure and settlement limits acctual performance of a client or other counterparties</t>
  </si>
  <si>
    <t>As a dealer I need to have a possibility to put all trading through Client Facing Portal on hold</t>
  </si>
  <si>
    <t>As a bank dealer I need to have a possibility to execute deals with all covered products and all order types manually from my screen with available LP</t>
  </si>
  <si>
    <t xml:space="preserve">As a bank I need to have Demo version of Client facing portal in order to introduce its features to potential clients </t>
  </si>
  <si>
    <t>As a bank I need to set-up client rates bank offers in the CFP by taking best rate offered by liquidity provider and adding up a client margin (different currency pairs, different margins depending on the client/client group/size of the deal/product etc.)</t>
  </si>
  <si>
    <t>As a bank I need to have CFP to support API protocols/technology in order to integrate that into Luminor integration platform (internet-bank)</t>
  </si>
  <si>
    <t>As a bank I need to have a MIFID II compliant Trade Confirmation generation tool that would generate and deliver brandable confirmations to the client through chosen channel: e-mail, Client Facing portal, internet-bank; SWIFT</t>
  </si>
  <si>
    <t>As a bank I need to have a Payment Advice generation tool that would generate and deliver brandable Payment Confirmation for IRS to the client through chosen channel: e-mail, internet-bank; SWIFT</t>
  </si>
  <si>
    <t>As a bank I need to provide client with the new payment schedule when base/reference rate changes via e-mail; internet-bank; SWIFT</t>
  </si>
  <si>
    <t xml:space="preserve">As a back office employee I need to have a possibility to perform clearing for cleared FX and Rate products through Clearing Agent </t>
  </si>
  <si>
    <t>As a back office employee I need to have SWIFT messages required for the deal confirmations to clients and counterparties who support communication via SWIFT. Please provide a list of supported MT and MX messages</t>
  </si>
  <si>
    <t>YES</t>
  </si>
  <si>
    <t>The Siena eTrader Client Facing Portal provides web access to clients. Phone trading via sales desks, dealers or third party brokers is also supported.</t>
  </si>
  <si>
    <t>Contact Manager</t>
  </si>
  <si>
    <t>The Siena Contact Manager (CRM) module provides the ability to indicate whether a client is eligible for regulatory reporting under MiFIR and/or EMIR.
The same flag applies to all designated product types within the system.</t>
  </si>
  <si>
    <t>Regulatory Reporter</t>
  </si>
  <si>
    <t>Siena supports role-based user access. Access to all functions is controlled by the allocation of the required permissions. You can create user ‘roles’ by configuring the required permissions into meaningful groups and then building up profiles by creating a role with the required combination of group permissions. Users are then assigned to the appropriate roles as required.</t>
  </si>
  <si>
    <t>Read only access can be applied to one or more roles.</t>
  </si>
  <si>
    <t>Workflow rules are specified at product and entity level. For CFP trades these can be automatically confirmed or routed to dealers under specified conditions eg. Above a threshold value.</t>
  </si>
  <si>
    <t>These rules are set in the Operations console.</t>
  </si>
  <si>
    <t>An admistrator can set different rules at HQ and trading desk level.</t>
  </si>
  <si>
    <t>Regional holidays can be maintained manually or automatically loaded from another system such as Copp Clark.</t>
  </si>
  <si>
    <t>Currency holidays can be maintained manually or automatically loaded from another system such as Copp Clark.</t>
  </si>
  <si>
    <t>This is provided in audit and transaction compliance reports.</t>
  </si>
  <si>
    <t>Siena is GDPR compliant although currently there is no specific GDPR report for client use. We would be happy to work with Luminor to provide this as part of the delivered system.</t>
  </si>
  <si>
    <t>Client data can be removed or obfuscated in accordance with GDPR.</t>
  </si>
  <si>
    <t xml:space="preserve">The system can be configured to monitor orders, both GTD and GTC, as described below. Confirmed orders are managed through a configurable workflow including manual execution, auto-execution and the passing of custodianship. Orders can be seamlessly imported/exported to and from other platforms. Siena continually monitors active orders for execution against the prevailing market rates from the rate feed. For each order the system derives a monitored spot rate (as seen in the limit order blotter) for comparison against market rates.
For an OCO order, the system monitors both the Take Profit and Stop Loss order rates.
For an Option Outright order, the system monitors the market rates for the dates defining the start and end of the option period. Of those two rates, the order rate (or rates for an OCO) is monitored against the market rate.
For all other cases, the system monitors the market rates for the single value date of the order.
Orders are subjected to the same level of validation as required for execution. Resting orders are additionally validated to ensure the price is not ‘in the money’.
A captured trade/order can be called up from the blotters and a ticket can be viewed/printed as required. Furthermore, the system can be configured to send the client an email notification under a variety of circumstances including placement, amendment, execution and cancellation for example.
</t>
  </si>
  <si>
    <t xml:space="preserve"> Users can defined their own reports that can be run against data held within the system. A wide range of reports are also available and they can be exported in several different formats including csv, xml, xls, pdf.</t>
  </si>
  <si>
    <t>There is no limit to how long data is stored within the archive database.</t>
  </si>
  <si>
    <t>We monitor relevant financial regulations closely and proactively discuss any pertinent changes with both industry bodies and our clients. Currently under the spotlight is the fall-out from MiFIR, the FX Global Code, GDPR and the future SFTR to name just a few.</t>
  </si>
  <si>
    <t>Functions can be consolidated by simple configuration of user roles and hierarchies.</t>
  </si>
  <si>
    <t>Partial</t>
  </si>
  <si>
    <t>The Contact Manager module supports counterparty configuration. This can be manually updated or synchronised with core banking systems. We have existing adaptors for T24 and Flexcube to name just two.</t>
  </si>
  <si>
    <t>NO</t>
  </si>
  <si>
    <t>SWIFT, LEI and other codes are maintained or can be imported from other internal systems.</t>
  </si>
  <si>
    <t xml:space="preserve">Siena integrates with upstream systems using simple configuration via its integration layer. </t>
  </si>
  <si>
    <t>Clients can be grouped in a hierarchical structure.</t>
  </si>
  <si>
    <t>This is a flag on the client record.</t>
  </si>
  <si>
    <t>A full list of SSI's can be maintained manually or imported from a master system.</t>
  </si>
  <si>
    <t xml:space="preserve">Multiple rate sets are supported. This enables the bank to control the rate source by a variety of criteria such as currency pair and client for example. </t>
  </si>
  <si>
    <t>Highly flexible filter functionality allows users to instantly create customised views of all positional information, including global views, to maximise use of capital throughout a 24-hour trading day.</t>
  </si>
  <si>
    <t>Depending on access rights consolidated real-time positions can be viewed.</t>
  </si>
  <si>
    <t>eTrader</t>
  </si>
  <si>
    <t>Cash balances are typically either uploaded at the start of day, periodically or in real-time. This is used in conjunction with limits to work out if a client trade can be executed.</t>
  </si>
  <si>
    <t>see above</t>
  </si>
  <si>
    <t>Precise client categorisation and appropriate rate margining options based on aggregated, streaming prices ensures best execution.</t>
  </si>
  <si>
    <t>The portal can be fully white-labelled. Some client examples can be provided on request.</t>
  </si>
  <si>
    <t>This can be set indivudually or in groups.</t>
  </si>
  <si>
    <t>All confirmed deals are listed in the CFP and are available for clients to print.</t>
  </si>
  <si>
    <t>Clients have full access to the quotes for products and rates applicable to them.</t>
  </si>
  <si>
    <t>MT</t>
  </si>
  <si>
    <t>All unhedged deals are visible in open position views.</t>
  </si>
  <si>
    <t>Siena can import open positions as trades from downstream systems.</t>
  </si>
  <si>
    <t>Siena is provided with a rate importer that takes in FX and other prices from multiple sources.</t>
  </si>
  <si>
    <t>The deal settlement instructions can be set to 'trade on account'.</t>
  </si>
  <si>
    <t>These can be configured by product, currency pair and supplier.</t>
  </si>
  <si>
    <t>The solution provides both options to dealers.</t>
  </si>
  <si>
    <t>Multi-entity access can be provided.</t>
  </si>
  <si>
    <t>Both options are available.</t>
  </si>
  <si>
    <t>FX rollovers and extensions are available.</t>
  </si>
  <si>
    <t>Manual deal capture is standard.</t>
  </si>
  <si>
    <t>This is standard. The bank can define its own settlement day variants.</t>
  </si>
  <si>
    <t>Providing that the user is permissioned trades can be entered across different trading books and entitites.</t>
  </si>
  <si>
    <t>Siena provides flexible schedules to tailor amortiations and pricing schemas.</t>
  </si>
  <si>
    <t>The system maintains automatic rate tolerance checking by percentage.</t>
  </si>
  <si>
    <t>All open positions can be filtered by trading books.</t>
  </si>
  <si>
    <t>Client exposure views are available.</t>
  </si>
  <si>
    <t>Drill-downs are available on all positions.</t>
  </si>
  <si>
    <t>Siena includes an 'on the wire' blotter to enable dealers to see all pending RFQ's.</t>
  </si>
  <si>
    <t>This is typically provided as a treasury administrator function rather than from a trading desk. We would be happy to discuss.</t>
  </si>
  <si>
    <t>A simple configuration switch allows users to turn off selective external execution venues.</t>
  </si>
  <si>
    <t>This is available as standard.</t>
  </si>
  <si>
    <t>This is available as standard based on deal amount thresholds..</t>
  </si>
  <si>
    <t>This is available as standard. Profiles can be applied to individual counterparties or groups defined as trading groups.</t>
  </si>
  <si>
    <t>The system supports Actual/360, Actual/365, Actual/Actual, 30/360,30E/360, 30E+/360 [ICMA and ISDA]</t>
  </si>
  <si>
    <t>Siena provides early maturity functionality with penalties as an option.</t>
  </si>
  <si>
    <t>Siena provides open shell curves to import from multiple sources</t>
  </si>
  <si>
    <t>These are standard reports that can exported as XML,pdf or Excel.</t>
  </si>
  <si>
    <t>Standard reports are available</t>
  </si>
  <si>
    <t xml:space="preserve">A full range of FX limits are available including FX daily aggregates, settlements, net position, daylight/overnight exposures etc. </t>
  </si>
  <si>
    <t>All limits can be updated in real-time.</t>
  </si>
  <si>
    <t>Net and Gross settlement limits.</t>
  </si>
  <si>
    <t>Pre-deal limit utilisation in real-time is provided.</t>
  </si>
  <si>
    <t xml:space="preserve">Products can be assigned as sub-limits to counterparties, groups and trading books. </t>
  </si>
  <si>
    <t>Interest rate options and commodities are available as standard. Emission allowances would require some configuration</t>
  </si>
  <si>
    <t>Amortisation schedules can only be structured by dealers.</t>
  </si>
  <si>
    <t>The system can be set to run End of days 365 days per year to allow for the continuity of daily processing</t>
  </si>
  <si>
    <t>This is possible through configuration</t>
  </si>
  <si>
    <t>A report will be provided</t>
  </si>
  <si>
    <t>Margin Call values are automatically exposed through the Siena (Collateral) Agreements component to be delivered Q4 2018. SL notifcations are monitored through a Limit Monitor which automtically flags up Stop Loss order when needed.</t>
  </si>
  <si>
    <t>The system will provide warnings to prevent payments and setllement going to closed accounts within the system</t>
  </si>
  <si>
    <t>This capability is available on account deal types. Users can set  interest to accrue only. Manual payments and adjustments to schedules can be made by users.</t>
  </si>
  <si>
    <t>Designated collateral accounts will form part of the (Collateral) Agreements component to be delivered in Q4 2018.</t>
  </si>
  <si>
    <t>CSA agreements, initial and variation margin will form part of the (Collateral) Agreements component to be delivered in Q4 2018.</t>
  </si>
  <si>
    <t>A detailed limit utilsation report is available within the system</t>
  </si>
  <si>
    <t>IM Rules&amp; SL thresholds will form part of the (Collateral) Agreements component to be delivered in Q4 2018.</t>
  </si>
  <si>
    <t>Provided as standard</t>
  </si>
  <si>
    <t>All deals are listed in the CFP with corresponding order status.</t>
  </si>
  <si>
    <t>Siena can either import the UTI from an upstream system, counterparty or can create a MiFIR compliant one at the point of deal confirmation.</t>
  </si>
  <si>
    <t>All confirmed trades can be printed via CFP or by bank employees.</t>
  </si>
  <si>
    <t>Price feeds are imported in real-time.</t>
  </si>
  <si>
    <t>Siena's sub-ledger engine generates in real-time all day to day journal posting entries that underpin treasury trading. All trades are automatically broken down to their constituent value elements and then each value is assessed against a rules based filter mechanism to assign and attribute pre-defined General ledger codes, including offsets.</t>
  </si>
  <si>
    <t>Siena collates eligible EMIR trades in real-time. These can be enriched manually by the Back Office prior to submission to the TR of the bank's choosing.</t>
  </si>
  <si>
    <t>Siena collates eligible EMIR open positions in real-time. We can work with the bank to faciliate the electronic submission of these to a TR.</t>
  </si>
  <si>
    <t>Deals reside in searchable deal lists and can be edited any time prior to submission. Only changes to critical fields have an impact to the EMIR report prior to submission.</t>
  </si>
  <si>
    <t>We would work with the bank to connect to APA's of their own choosing, Depending on the one chosen then trades can be fed in real time or a periodic scheduled basis.</t>
  </si>
  <si>
    <t>A standard enquiry summarises all the trades that fall under these regulations.</t>
  </si>
  <si>
    <t>Siena's deal importer supports the upload of trades executed on other systems. This enables the aggregation of all regulatory and other deals.</t>
  </si>
  <si>
    <t>This is possible but not recommended. For best results eurobase input is advised</t>
  </si>
  <si>
    <t>Dashboards are easily generated using existing in-house BI tools or our recommended solution Microsoft Power BI.</t>
  </si>
  <si>
    <t>Best Execution online checks are configurable by system adminisatrators. TCA checks can be added on-request.</t>
  </si>
  <si>
    <t>Supported. Rules can be defined by parameters requested in addition Time of Day &amp; Day of Week. Back to Bank deals with LP's can be placed as Execution Requests or Market Orders.</t>
  </si>
  <si>
    <t>Where it has not been possible to find liquidity a "Rejected" back to back trade is generated, and a notification produced. The "Rejected" trade can be used to source liquidity manually.</t>
  </si>
  <si>
    <t>SSI's (IBANS) can be defaulted onto any trades.</t>
  </si>
  <si>
    <t>These are supported at counterparty and customer user level.</t>
  </si>
  <si>
    <t>Rate Manager</t>
  </si>
  <si>
    <t>DEV</t>
  </si>
  <si>
    <t>26884 &amp; 26885</t>
  </si>
  <si>
    <t>This is supported in the siena Rate Manager Tool and can be added to the Deal Capture screens. The screen shows contributory rates used to generate the best bid/offer.</t>
  </si>
  <si>
    <t>Users have access to highly configurable and functional displays and reports - multiple position displays and multiple filtered blotters can be opened, columns can be added/remove and rearranged as required.</t>
  </si>
  <si>
    <t>Supported as standard.</t>
  </si>
  <si>
    <t>Configuration applied per API</t>
  </si>
  <si>
    <t xml:space="preserve">Supported as Standard. </t>
  </si>
  <si>
    <t>Supported as Standard</t>
  </si>
  <si>
    <t>Supported as standard. This is defined a user level.</t>
  </si>
  <si>
    <t>email/SMS notification &amp; confirmations  are generated at user defineable events. Confirmations are available for download from the client portal.</t>
  </si>
  <si>
    <t>Client Blotters are real-time, filterable and exportable.</t>
  </si>
  <si>
    <t xml:space="preserve">The default launguage is defined at user level. </t>
  </si>
  <si>
    <t>Workflows are available that allow bank customers to amend/cancel/change orders.</t>
  </si>
  <si>
    <t>A demo instance can be provided.</t>
  </si>
  <si>
    <t>Supported and enforced using permissions.</t>
  </si>
  <si>
    <t>Supported in the user maintenance gui.</t>
  </si>
  <si>
    <t>Supported in the Operations Manager screens</t>
  </si>
  <si>
    <t>Siena supports a wide range of API connections, from out-of-the box Back office APIs, to bespoke APIs for trading.</t>
  </si>
  <si>
    <t>Supported when connected to a Cash Account balance API</t>
  </si>
  <si>
    <t>A full suite of trading limits is available to support automated trading.</t>
  </si>
  <si>
    <t>Client view settings are retained across all supported browsers/devices.</t>
  </si>
  <si>
    <t>Notification generation can be scheduled or manually triggered.</t>
  </si>
  <si>
    <t>Supported as part of the siena Roadmap.</t>
  </si>
  <si>
    <t>Supported for the counterparties access via the Liquidity Providers.</t>
  </si>
  <si>
    <t>Trade tickets can be e-mailed and/or downloaded.</t>
  </si>
  <si>
    <t>A notification can be sent when a Limit Order Expires.</t>
  </si>
  <si>
    <t>All confirmations are available to download for a bank defined time-period.</t>
  </si>
  <si>
    <t>Fully Supported</t>
  </si>
  <si>
    <r>
      <t xml:space="preserve">The functional integration of </t>
    </r>
    <r>
      <rPr>
        <sz val="11"/>
        <color theme="1"/>
        <rFont val="Arial"/>
        <family val="2"/>
      </rPr>
      <t>siena includes bi-directional interfacing supporting for example Exposure and Limit connections, Rate Data and Static connections to load customer information.  A range of different file formats are supported including csv, html, xml, Excel, FIX, fixed width etc. siena has a secure database that can be used to extract data to import into other systems.</t>
    </r>
  </si>
  <si>
    <t>This feature could be added as part of the delivery once details are agreed with Luminor,</t>
  </si>
  <si>
    <t>This is specified in the client static data.</t>
  </si>
  <si>
    <t>Supported by configuration</t>
  </si>
  <si>
    <t>Supported as standard</t>
  </si>
  <si>
    <t>It will be possible to generate temporary users for the demo instance.</t>
  </si>
  <si>
    <t>This can be set individually or in groups.</t>
  </si>
  <si>
    <t>Exposure limits will form part of the (Collateral) Agreements component to be delivered in Q4 2018.</t>
  </si>
  <si>
    <t xml:space="preserve">TAPI connections are available for phone systems supporting standard interfaces. This is an optional interface not included in the commercial proposal. We would be happy to provide a quote for this once we have further details. </t>
  </si>
  <si>
    <t>This is supported as standard.</t>
  </si>
  <si>
    <t xml:space="preserve">This feature could be added as part of the delivery once details are agreed with Luminor.
We would typically expect a CRM system to monitor client status and generate warnings in advance of any expirations. </t>
  </si>
  <si>
    <t>This feature could be added as part of the delivery once details are agreed with Luminor.
We would typically expect core banking systems to record and apply tax rates.</t>
  </si>
  <si>
    <t>Real-time support at the point of deal capture include: -
• Automated checks for deal completeness (mandatory fields) 
• Date validations for non-working days
• Checking user permissions controlling who can complete, confirm, cancel, reinstate and amend deals
• Minimum and maximum amount validations against dealt amounts
• Cut-off times for dealing
• Deal type and trading book permission checks
• Same day edit restrictions
• User limit checks by product and daily aggregates
Other limit checks listed below:-
o Counterparty
o Groups
o Trading Books
o Product
o Settlement
o Credit Ratings
o Others including combinations of the above</t>
  </si>
  <si>
    <t xml:space="preserve">Confirmations are currently delivered via CFP, e-mail and file export.
</t>
  </si>
  <si>
    <t>As a bank I need to be able to generate Trade Confirmations for transactions executed in the past.</t>
  </si>
  <si>
    <t>Yes we usually use our standard deal importer for this. Static data, customers, counterparties etc needs to be imported first.</t>
  </si>
  <si>
    <t xml:space="preserve">This can be done where necessary. We would import details straight into our deal archive. This is an optional implementation task not included in the commercial proposal. We would be happy to provide a quote for this once we have further details. </t>
  </si>
  <si>
    <t>This can be supported, depending on the retention period.</t>
  </si>
  <si>
    <t>This is standard functionality.</t>
  </si>
  <si>
    <t>GAP</t>
  </si>
  <si>
    <t>Typically all core banking postings are generated and fed automatically  in real-time. This ensures accurate position keeping and system alignment. We would like to understand the reasons for manual intervention before agreeing to make this small modification.</t>
  </si>
  <si>
    <t>Siena provides full GL journalling for on and off balance sheet transactions. Transaction and value dates are supplied on each posting.</t>
  </si>
  <si>
    <t>Where there are insufficient funds, trades are held as incomplete and these can be viewed and confirmed once funds are available.</t>
  </si>
  <si>
    <t>By default Siena automatically creates a confirmation that includes a payment schedule. If necessary this can be modified and sent manually.</t>
  </si>
  <si>
    <t>Siena provides open contract maintenance but exports the information to third party systems for translation into SWIFT format.</t>
  </si>
  <si>
    <t>Siena generates the deals but exports the information to third party systems for translation into SWIFT format.</t>
  </si>
  <si>
    <t>Siena generates the maturity settlements but exports the information to third party systems for translation into SWIFT format.</t>
  </si>
  <si>
    <t>We would like to discuss this requirement more with Luminor. For business critical information we generally recommend making amendments to the source transaction rather than editing the SWIFT message directly.</t>
  </si>
  <si>
    <t>Siena supports the capability to link deals with a link reference.</t>
  </si>
  <si>
    <t>We recommend that SWIFT Reconciliation is performed by the payments solution selected by Luminor.</t>
  </si>
  <si>
    <t>Siena generates amendments, with optional notifications when deals are changed.</t>
  </si>
  <si>
    <t>IRS trading workflow is providied using similar functions and workflows as those for FX. Deal types can be restricted to specified trading locations.</t>
  </si>
  <si>
    <t>OE</t>
  </si>
  <si>
    <t>The solution includes a system administrator module in which users can add and amend entities and client static classifications, Both entities and classifications are defined as filters used in the  sub-ledger module for the generation of accounting entries. These can be fed to automatically to downstream systems.</t>
  </si>
  <si>
    <t xml:space="preserve">Entities, including trading goups and product groups, can be grouped in an unlimited hierarchy. </t>
  </si>
  <si>
    <t>Siena supports trading books and trading book hierarchies to separate transactions into portfolios. Users can also insert summary trading books within hierachies. The number of books and levels are user definable. Default routing definition are provided so that trades can be routed to specific trading books. Traders can also select their own book manually.</t>
  </si>
  <si>
    <t>Trading hours can be set by trading entity so that if necessary different entities can operate separate trading hours. During non-trading hours clients can receive a 'system unavailable' message or the system can operate in automated deal back-to-back mode.</t>
  </si>
  <si>
    <t>Siena fully supports the manual and automated import of rates, prices, indices and yields into templates.  Permitted users can build and edit their own curves</t>
  </si>
  <si>
    <t>Siena records all trading actions for both quotes and execulted deals. This is stored alongside the client record and available for viewing in a consolidated form well within the current best execution guidelines. Full audit trails can also be provided.</t>
  </si>
  <si>
    <t>Siena includes a real-time data export to any relational database. This information can also be generated on a scheduled basis.</t>
  </si>
  <si>
    <t>All deals are UTC timestamped with millisecond accuracy.</t>
  </si>
  <si>
    <t>Supported. One IBAN can be used against multiple currency SSI's.</t>
  </si>
  <si>
    <t xml:space="preserve">All information is continually updated using market rates fed in from external systems. Open positions can be held and displayed by single or multiple trading books. </t>
  </si>
  <si>
    <t>Immediate alerts are displayed on dealer terminal with optional audio alarms.Emails can also be sent.</t>
  </si>
  <si>
    <t>Credit exposure is clearly indicated in the deal capture screen. Settlement limit ladders and utilisations are provided</t>
  </si>
  <si>
    <t>A dealer intervention process provides full queue management to ensure each RFQ is handled individually</t>
  </si>
  <si>
    <t xml:space="preserve">Siena eTrader supports ESP, RFQ &amp; RFSQ pricing.  The prices themselves are based on house prices enriched with configurable client mark-ups. The house prices themselves can be constructed from mulitple sources (including LPs or indicative rates).
Permissioned users can manually apply spreads/skews in reaction to market conditions, either on a currency pair basis or by application to a selected group of currency pairs. You can configure minimum / maximum spreads on the house prices. Default client margins can be configured:
• By amount band
• either as a percentage of the market price or as PIPs (Percentage In Point), as required.
• As even or uneven
</t>
  </si>
  <si>
    <t>Deal number &amp; contract number construction is configurable so that for example each branch could prefix each deal with their own ID.</t>
  </si>
  <si>
    <t>Open contracts can be amended including rate tables and schedules. The bank has a choice to update deals automatically (from rate tables - auto-fixing) or manually on a deal-by-deal basis.</t>
  </si>
  <si>
    <t xml:space="preserve">Partial </t>
  </si>
  <si>
    <t>Back office users can refresh postings to the sub-ledger without affecting trades - this will result in a cancellation and replace of GL journals. We would need to understand if the requirement extends beyond this</t>
  </si>
  <si>
    <t>B26919</t>
  </si>
  <si>
    <t>B26921</t>
  </si>
  <si>
    <t>B26922</t>
  </si>
  <si>
    <t>B26923</t>
  </si>
  <si>
    <t>B26924</t>
  </si>
  <si>
    <t>Siena supports a wide-range of asset classes as standard including FX, MM and derivatives for all the tenors specified. New instruments can be added quickly using the Deal Type builder.</t>
  </si>
  <si>
    <t xml:space="preserve">New products can be easily added into the system or copied from existing products. Siena supports an automated approach to distinguishing regulatory eligibility. </t>
  </si>
  <si>
    <t>All reportable trades are recorded in real-time. Reporting to TR's, ARM's and APA's is supported either in real-time or batch upload depending on client requirements. We can connect to any repository of the banks choice. We partner with UnaVista and also have clients using NEX, TradeEcho and Bloomberg.</t>
  </si>
  <si>
    <t>This feature could be added as part of the delivery once details are agreed with Luminor.</t>
  </si>
  <si>
    <t>This is supported. Clients are added to permission groups configured to match MiFIR product classes.</t>
  </si>
  <si>
    <t xml:space="preserve">The price to the sales desk can be configured optionally to include channel margins.
The price to clients additionally includes client margins. Default client margins can be pre-configured according to a variety of criteria such as product, currency pair/currency, buy/sell, tenor, amount and time of day. Default margins can be configured either as a percentage of the market price or as PIPs (Percentage In Point), as required.
Margins can be configured by client and trading group (i.e. a grouping of clients). We recommend that margins are configured at a trading group level wherever possible - this allows clients of a similar type to be assigned to the appropriate shared trading group and thus be subject to the same margin structure. This helps to reduce the volume of margin data and also makes it easy to switch a client from one group to another without having to change any margins.
For a client that inherits margins from a group, as described above, you can override the inherited group margins with margins specific to that client, where required.
The siena margining data model also allows you optionally to define a minimum margin level and a maximum margin level alongside each definition of a default margin. This provides you with an optional control on the level to which a Front Office user (e.g. trader, client support) can amend a margin.
</t>
  </si>
  <si>
    <t>The sales desk is able to communicate with the clients through a Dealer Intervention service to handle non-automated requests from the clients. All referrals to the traders are shown in the dealer intervention switchboard blotter where they can see key information including the client name, user id and the reason for the referral. Within dealer intervention, depending on the nature of the breaching condition, the trader can either sanction the request, decline it or modify the price accordingly and quote back to the client. Within any dealer intervention call both the trader and client can communicate via chat messages.</t>
  </si>
  <si>
    <t>Immediate alerts are displayed on dealer terminal with optional audio alarms.</t>
  </si>
  <si>
    <t>LEI Codes and validity are checked during deal capture</t>
  </si>
  <si>
    <t>email/SMS notifications are generated at user defineable events.</t>
  </si>
  <si>
    <t>Exports of deals are supported by PDF/CSV/TXT etc.</t>
  </si>
  <si>
    <t>Siena can either import the UTI from an upstream system, counterparty or can create a MiFIR compliant one at the point of deal execution.</t>
  </si>
  <si>
    <t>A Trade Compliance Report is available for all MiFID applicable deals.</t>
  </si>
  <si>
    <t>As deals are processed in the sub-ledger, journals are created for all future dated events  based around schedules and maturity dates.</t>
  </si>
  <si>
    <t>The sub-ledger generates revaluation postings each day as part of the end of day process.</t>
  </si>
  <si>
    <t>Siena currently generates export files for all confirmations and payments. These are typically consumed by core banking or payment systems in order to create and manage SWIFT interfacing. We would like to discuss this approach with Luminor. ( Note: Siena is already integrated with both T24 and FlexCube. We are also aware that Luminor are planning to implement a new PAyments hub in the future).
However, if preferred we would be happy to discuss partnering with Luminor to add this functionality to cover SWIFT and payments processing alongside Treasury Trading.
Whichever route is chosen we would strongly recommend a single business application controlling SWIFT and other payments.
Please also see our attached proposal for further details.</t>
  </si>
  <si>
    <t>We recommend that payment release is controlled by the payments hub solution selected by Luminor.</t>
  </si>
  <si>
    <t>We recommend that SWIFT Matching is performed by the payments hub solution selected by Luminor.</t>
  </si>
  <si>
    <t>This will be delivered as part of this project.</t>
  </si>
  <si>
    <t xml:space="preserve">Documentation can be made avaiable in the Client Facing Portal (CFP). </t>
  </si>
  <si>
    <t>Supported by counterparty and currency.</t>
  </si>
  <si>
    <t xml:space="preserve">All the browsers listed can be used. </t>
  </si>
  <si>
    <t xml:space="preserve">This is standard.  </t>
  </si>
  <si>
    <t>The dashboard provides the user with the ability to configure their own dashboard of products/pairs &amp; currencies/</t>
  </si>
  <si>
    <t>Provided that this is handled via internal deal transactions through existing policies.</t>
  </si>
  <si>
    <t xml:space="preserve">Confirmations are currently delivered via CFP, e-mail and file export with the exception of SWIFT. 
</t>
  </si>
  <si>
    <t>Not currently available.We would be happy to discuss.</t>
  </si>
  <si>
    <t>MWT</t>
  </si>
  <si>
    <t>A report is provided.</t>
  </si>
  <si>
    <t>It is possible to amend (limited) transaction edit on same day prior to COB procedures. We would need to understand the full nature of corrections that a back office employee may undertake.</t>
  </si>
  <si>
    <t>Siena supports CLS.</t>
  </si>
  <si>
    <t>Parital</t>
  </si>
  <si>
    <t>A variety of reports cover failed, incomplete, amended and rejected trades.</t>
  </si>
  <si>
    <t>Standard migration process.</t>
  </si>
  <si>
    <t>TOTAL</t>
  </si>
  <si>
    <t>RFP TOPIC</t>
  </si>
  <si>
    <t>Product Management</t>
  </si>
  <si>
    <t>System</t>
  </si>
  <si>
    <t>Counterparty Management</t>
  </si>
  <si>
    <t>Bank dealer</t>
  </si>
  <si>
    <t>Pricing engine</t>
  </si>
  <si>
    <t>CFP (GUI)</t>
  </si>
  <si>
    <t>CFP (settings)</t>
  </si>
  <si>
    <t>Risk Management</t>
  </si>
  <si>
    <t>Credit risk</t>
  </si>
  <si>
    <t>Post-trade client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</si>
</sst>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Calibri"/>
      <family val="2"/>
      <charset val="186"/>
      <scheme val="minor"/>
    </font>
    <font>
      <sz val="10"/>
      <name val="Arial"/>
      <family val="2"/>
      <charset val="186"/>
    </font>
    <font>
      <b/>
      <sz val="10"/>
      <name val="Arial"/>
      <family val="2"/>
    </font>
    <font>
      <sz val="10"/>
      <name val="Times New Roman"/>
      <family val="1"/>
    </font>
    <font>
      <b/>
      <sz val="8"/>
      <name val="Arial"/>
      <family val="2"/>
    </font>
    <font>
      <sz val="8"/>
      <name val="Arial"/>
      <family val="2"/>
    </font>
    <font>
      <sz val="10"/>
      <name val="Arial"/>
      <family val="2"/>
    </font>
    <font>
      <sz val="9"/>
      <name val="Arial"/>
      <family val="2"/>
      <charset val="186"/>
    </font>
    <font>
      <sz val="10"/>
      <name val="Arial"/>
      <family val="2"/>
      <charset val="186"/>
    </font>
    <font>
      <sz val="10"/>
      <name val="Arial"/>
      <family val="2"/>
      <charset val="186"/>
    </font>
    <font>
      <b/>
      <sz val="10"/>
      <name val="Arial"/>
      <family val="2"/>
      <charset val="186"/>
    </font>
    <font>
      <sz val="11"/>
      <color theme="1"/>
      <name val="Calibri"/>
      <family val="2"/>
      <scheme val="minor"/>
    </font>
    <font>
      <sz val="11"/>
      <color theme="1"/>
      <name val="Calibri"/>
      <family val="2"/>
      <charset val="238"/>
      <scheme val="minor"/>
    </font>
    <font>
      <i/>
      <sz val="10"/>
      <name val="Calibri"/>
      <family val="2"/>
      <charset val="186"/>
      <scheme val="minor"/>
    </font>
    <font>
      <sz val="10"/>
      <name val="Calibri"/>
      <family val="2"/>
      <scheme val="minor"/>
    </font>
    <font>
      <b/>
      <sz val="10"/>
      <color theme="0"/>
      <name val="Arial"/>
      <family val="2"/>
      <charset val="186"/>
    </font>
    <font>
      <b/>
      <sz val="12"/>
      <color theme="5"/>
      <name val="Arial"/>
      <family val="2"/>
      <charset val="186"/>
    </font>
    <font>
      <b/>
      <sz val="14"/>
      <name val="Arial"/>
      <family val="2"/>
      <charset val="186"/>
    </font>
    <font>
      <sz val="11"/>
      <name val="Arial"/>
      <family val="2"/>
      <charset val="186"/>
    </font>
    <font>
      <b/>
      <sz val="11"/>
      <color theme="0"/>
      <name val="Arial"/>
      <family val="2"/>
      <charset val="186"/>
    </font>
    <font>
      <b/>
      <sz val="12"/>
      <color theme="0"/>
      <name val="Arial"/>
      <family val="2"/>
      <charset val="186"/>
    </font>
    <font>
      <sz val="12"/>
      <name val="Arial"/>
      <family val="2"/>
      <charset val="186"/>
    </font>
    <font>
      <b/>
      <sz val="12"/>
      <name val="Arial"/>
      <family val="2"/>
      <charset val="186"/>
    </font>
    <font>
      <sz val="11"/>
      <color rgb="FF0070C0"/>
      <name val="Arial"/>
      <family val="2"/>
      <charset val="186"/>
    </font>
    <font>
      <sz val="11"/>
      <color rgb="FFFF0000"/>
      <name val="Arial"/>
      <family val="2"/>
      <charset val="186"/>
    </font>
    <font>
      <sz val="11"/>
      <color rgb="FF00B0F0"/>
      <name val="Arial"/>
      <family val="2"/>
      <charset val="186"/>
    </font>
    <font>
      <b/>
      <sz val="11"/>
      <color theme="5"/>
      <name val="Arial"/>
      <family val="2"/>
      <charset val="186"/>
    </font>
    <font>
      <b/>
      <sz val="11"/>
      <name val="Arial"/>
      <family val="2"/>
      <charset val="186"/>
    </font>
    <font>
      <sz val="11"/>
      <color theme="1"/>
      <name val="Arial"/>
      <family val="2"/>
      <charset val="186"/>
    </font>
    <font>
      <sz val="11"/>
      <color rgb="FF006100"/>
      <name val="Calibri"/>
      <family val="2"/>
      <scheme val="minor"/>
    </font>
    <font>
      <sz val="11"/>
      <color rgb="FF9C0006"/>
      <name val="Calibri"/>
      <family val="2"/>
      <scheme val="minor"/>
    </font>
    <font>
      <sz val="11"/>
      <color rgb="FFFF0000"/>
      <name val="Calibri"/>
      <family val="2"/>
      <scheme val="minor"/>
    </font>
    <font>
      <sz val="11"/>
      <color theme="0"/>
      <name val="Calibri"/>
      <family val="2"/>
      <scheme val="minor"/>
    </font>
    <font>
      <b/>
      <sz val="10"/>
      <color rgb="FFFF0000"/>
      <name val="Verdana"/>
      <family val="2"/>
    </font>
    <font>
      <sz val="11"/>
      <name val="Arial"/>
      <family val="2"/>
    </font>
    <font>
      <sz val="11"/>
      <color theme="1"/>
      <name val="Arial"/>
      <family val="2"/>
    </font>
    <font>
      <b/>
      <sz val="11"/>
      <color theme="0"/>
      <name val="Arial"/>
      <family val="2"/>
    </font>
  </fonts>
  <fills count="17">
    <fill>
      <patternFill patternType="none"/>
    </fill>
    <fill>
      <patternFill patternType="gray125"/>
    </fill>
    <fill>
      <patternFill patternType="solid">
        <fgColor indexed="46"/>
        <bgColor indexed="9"/>
      </patternFill>
    </fill>
    <fill>
      <patternFill patternType="solid">
        <fgColor indexed="42"/>
        <bgColor indexed="64"/>
      </patternFill>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3A0E2E"/>
        <bgColor indexed="64"/>
      </patternFill>
    </fill>
    <fill>
      <patternFill patternType="solid">
        <fgColor rgb="FFEA4A72"/>
        <bgColor indexed="64"/>
      </patternFill>
    </fill>
    <fill>
      <patternFill patternType="solid">
        <fgColor rgb="FFC6EFCE"/>
      </patternFill>
    </fill>
    <fill>
      <patternFill patternType="solid">
        <fgColor rgb="FFFFC7CE"/>
      </patternFill>
    </fill>
    <fill>
      <patternFill patternType="solid">
        <fgColor theme="6"/>
      </patternFill>
    </fill>
    <fill>
      <patternFill patternType="solid">
        <fgColor theme="8"/>
      </patternFill>
    </fill>
    <fill>
      <patternFill patternType="solid">
        <fgColor rgb="FFFFC000"/>
        <bgColor indexed="64"/>
      </patternFill>
    </fill>
  </fills>
  <borders count="15">
    <border>
      <left/>
      <right/>
      <top/>
      <bottom/>
      <diagonal/>
    </border>
    <border>
      <left/>
      <right/>
      <top style="thin">
        <color indexed="64"/>
      </top>
      <bottom style="thin">
        <color indexed="64"/>
      </bottom>
      <diagonal/>
    </border>
    <border>
      <left/>
      <right/>
      <top style="hair">
        <color indexed="8"/>
      </top>
      <bottom style="hair">
        <color indexed="8"/>
      </bottom>
      <diagonal/>
    </border>
    <border>
      <left/>
      <right/>
      <top style="hair">
        <color indexed="23"/>
      </top>
      <bottom style="hair">
        <color indexed="23"/>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s>
  <cellStyleXfs count="25">
    <xf numFmtId="0" fontId="0" fillId="0" borderId="0"/>
    <xf numFmtId="0" fontId="4" fillId="0" borderId="1" applyNumberFormat="0">
      <alignment vertical="center"/>
    </xf>
    <xf numFmtId="2" fontId="4" fillId="2" borderId="1" applyFont="0" applyAlignment="0"/>
    <xf numFmtId="0" fontId="5" fillId="3" borderId="2" applyNumberFormat="0" applyAlignment="0"/>
    <xf numFmtId="0" fontId="5" fillId="4" borderId="3" applyNumberFormat="0">
      <alignment vertical="top" wrapText="1"/>
    </xf>
    <xf numFmtId="0" fontId="9"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2" fillId="0" borderId="0"/>
    <xf numFmtId="0" fontId="12" fillId="0" borderId="0"/>
    <xf numFmtId="0" fontId="12" fillId="0" borderId="0"/>
    <xf numFmtId="0" fontId="1" fillId="0" borderId="0"/>
    <xf numFmtId="0" fontId="1" fillId="0" borderId="0"/>
    <xf numFmtId="0" fontId="8" fillId="0" borderId="0"/>
    <xf numFmtId="0" fontId="3" fillId="0" borderId="0"/>
    <xf numFmtId="0" fontId="29" fillId="12" borderId="0" applyNumberFormat="0" applyBorder="0" applyAlignment="0" applyProtection="0"/>
    <xf numFmtId="0" fontId="30" fillId="13" borderId="0" applyNumberFormat="0" applyBorder="0" applyAlignment="0" applyProtection="0"/>
    <xf numFmtId="0" fontId="31" fillId="0" borderId="0" applyNumberFormat="0" applyFill="0" applyBorder="0" applyAlignment="0" applyProtection="0"/>
    <xf numFmtId="0" fontId="32" fillId="14" borderId="0" applyNumberFormat="0" applyBorder="0" applyAlignment="0" applyProtection="0"/>
    <xf numFmtId="0" fontId="32" fillId="15" borderId="0" applyNumberFormat="0" applyBorder="0" applyAlignment="0" applyProtection="0"/>
  </cellStyleXfs>
  <cellXfs count="77">
    <xf numFmtId="0" fontId="0" fillId="0" borderId="0" xfId="0"/>
    <xf numFmtId="0" fontId="0" fillId="0" borderId="0" xfId="0"/>
    <xf numFmtId="49" fontId="7" fillId="8" borderId="4" xfId="16" applyNumberFormat="1" applyFont="1" applyFill="1" applyBorder="1" applyAlignment="1">
      <alignment horizontal="center" vertical="center"/>
    </xf>
    <xf numFmtId="0" fontId="7" fillId="8" borderId="4" xfId="16" applyNumberFormat="1" applyFont="1" applyFill="1" applyBorder="1" applyAlignment="1">
      <alignment horizontal="left" vertical="center" wrapText="1"/>
    </xf>
    <xf numFmtId="49" fontId="7" fillId="8" borderId="4" xfId="16" applyNumberFormat="1" applyFont="1" applyFill="1" applyBorder="1" applyAlignment="1">
      <alignment horizontal="center" vertical="center" wrapText="1"/>
    </xf>
    <xf numFmtId="0" fontId="2" fillId="9" borderId="5" xfId="0" applyFont="1" applyFill="1" applyBorder="1"/>
    <xf numFmtId="0" fontId="13" fillId="0" borderId="5" xfId="0" applyFont="1" applyBorder="1"/>
    <xf numFmtId="0" fontId="14" fillId="0" borderId="6" xfId="0" applyFont="1" applyBorder="1"/>
    <xf numFmtId="0" fontId="14" fillId="0" borderId="7" xfId="0" applyFont="1" applyBorder="1"/>
    <xf numFmtId="0" fontId="1" fillId="0" borderId="0" xfId="16" applyFont="1"/>
    <xf numFmtId="0" fontId="15" fillId="10" borderId="10" xfId="0" applyFont="1" applyFill="1" applyBorder="1" applyAlignment="1">
      <alignment vertical="center" wrapText="1"/>
    </xf>
    <xf numFmtId="49" fontId="1" fillId="6" borderId="0" xfId="16" applyNumberFormat="1" applyFont="1" applyFill="1" applyBorder="1" applyAlignment="1">
      <alignment vertical="center" wrapText="1"/>
    </xf>
    <xf numFmtId="0" fontId="18" fillId="0" borderId="0" xfId="0" applyFont="1"/>
    <xf numFmtId="0" fontId="19" fillId="10" borderId="9" xfId="0" applyFont="1" applyFill="1" applyBorder="1" applyAlignment="1">
      <alignment vertical="center"/>
    </xf>
    <xf numFmtId="0" fontId="19" fillId="10" borderId="9" xfId="0" applyFont="1" applyFill="1" applyBorder="1" applyAlignment="1">
      <alignment vertical="center" wrapText="1"/>
    </xf>
    <xf numFmtId="0" fontId="19" fillId="10" borderId="10" xfId="0" applyFont="1" applyFill="1" applyBorder="1" applyAlignment="1">
      <alignment vertical="center" wrapText="1"/>
    </xf>
    <xf numFmtId="0" fontId="19" fillId="10" borderId="11" xfId="0" applyFont="1" applyFill="1" applyBorder="1" applyAlignment="1">
      <alignment vertical="center" wrapText="1"/>
    </xf>
    <xf numFmtId="0" fontId="10" fillId="6" borderId="0" xfId="16" applyFont="1" applyFill="1" applyAlignment="1">
      <alignment vertical="center"/>
    </xf>
    <xf numFmtId="0" fontId="10" fillId="0" borderId="0" xfId="16" applyFont="1" applyAlignment="1">
      <alignment vertical="center"/>
    </xf>
    <xf numFmtId="49" fontId="21" fillId="7" borderId="4" xfId="16" applyNumberFormat="1" applyFont="1" applyFill="1" applyBorder="1" applyAlignment="1">
      <alignment horizontal="center" vertical="center"/>
    </xf>
    <xf numFmtId="0" fontId="10" fillId="0" borderId="0" xfId="16" applyFont="1" applyFill="1" applyAlignment="1">
      <alignment vertical="center"/>
    </xf>
    <xf numFmtId="0" fontId="18" fillId="0" borderId="0" xfId="0" applyFont="1" applyFill="1"/>
    <xf numFmtId="49" fontId="18" fillId="0" borderId="0" xfId="0" applyNumberFormat="1" applyFont="1" applyAlignment="1">
      <alignment horizontal="center"/>
    </xf>
    <xf numFmtId="49" fontId="18" fillId="0" borderId="0" xfId="0" applyNumberFormat="1" applyFont="1"/>
    <xf numFmtId="49" fontId="18" fillId="0" borderId="0" xfId="0" applyNumberFormat="1" applyFont="1" applyAlignment="1">
      <alignment wrapText="1"/>
    </xf>
    <xf numFmtId="0" fontId="23" fillId="0" borderId="0" xfId="0" applyFont="1"/>
    <xf numFmtId="0" fontId="18" fillId="0" borderId="0" xfId="0" applyFont="1" applyAlignment="1">
      <alignment wrapText="1"/>
    </xf>
    <xf numFmtId="49" fontId="18" fillId="0" borderId="0" xfId="0" applyNumberFormat="1" applyFont="1" applyFill="1" applyAlignment="1">
      <alignment horizontal="center"/>
    </xf>
    <xf numFmtId="49" fontId="18" fillId="0" borderId="0" xfId="0" applyNumberFormat="1" applyFont="1" applyFill="1"/>
    <xf numFmtId="49" fontId="18" fillId="0" borderId="0" xfId="0" applyNumberFormat="1" applyFont="1" applyFill="1" applyAlignment="1">
      <alignment wrapText="1"/>
    </xf>
    <xf numFmtId="49" fontId="24" fillId="0" borderId="0" xfId="0" applyNumberFormat="1" applyFont="1" applyAlignment="1">
      <alignment horizontal="center"/>
    </xf>
    <xf numFmtId="0" fontId="24" fillId="0" borderId="0" xfId="0" applyFont="1"/>
    <xf numFmtId="49" fontId="24" fillId="0" borderId="0" xfId="0" applyNumberFormat="1" applyFont="1"/>
    <xf numFmtId="49" fontId="24" fillId="0" borderId="0" xfId="0" applyNumberFormat="1" applyFont="1" applyAlignment="1">
      <alignment wrapText="1"/>
    </xf>
    <xf numFmtId="0" fontId="1" fillId="6" borderId="0" xfId="16" applyFont="1" applyFill="1" applyBorder="1" applyAlignment="1">
      <alignment vertical="top" wrapText="1"/>
    </xf>
    <xf numFmtId="0" fontId="1" fillId="0" borderId="0" xfId="16" applyFont="1" applyAlignment="1">
      <alignment vertical="top" wrapText="1"/>
    </xf>
    <xf numFmtId="0" fontId="16" fillId="7" borderId="4" xfId="16" applyNumberFormat="1" applyFont="1" applyFill="1" applyBorder="1" applyAlignment="1">
      <alignment horizontal="center" vertical="top" wrapText="1"/>
    </xf>
    <xf numFmtId="0" fontId="22" fillId="7" borderId="4" xfId="16" applyNumberFormat="1" applyFont="1" applyFill="1" applyBorder="1" applyAlignment="1">
      <alignment horizontal="center" vertical="top" wrapText="1"/>
    </xf>
    <xf numFmtId="0" fontId="1" fillId="8" borderId="4" xfId="16" applyNumberFormat="1" applyFont="1" applyFill="1" applyBorder="1" applyAlignment="1">
      <alignment horizontal="center" vertical="top" wrapText="1"/>
    </xf>
    <xf numFmtId="0" fontId="7" fillId="8" borderId="4" xfId="16" applyNumberFormat="1" applyFont="1" applyFill="1" applyBorder="1" applyAlignment="1">
      <alignment horizontal="center" vertical="top" wrapText="1"/>
    </xf>
    <xf numFmtId="0" fontId="1" fillId="0" borderId="0" xfId="0" applyFont="1" applyAlignment="1">
      <alignment vertical="top" wrapText="1"/>
    </xf>
    <xf numFmtId="0" fontId="18" fillId="0" borderId="0" xfId="0" applyFont="1" applyAlignment="1">
      <alignment vertical="top"/>
    </xf>
    <xf numFmtId="0" fontId="18" fillId="0" borderId="0" xfId="0" applyFont="1" applyAlignment="1">
      <alignment vertical="top" wrapText="1"/>
    </xf>
    <xf numFmtId="0" fontId="18" fillId="0" borderId="0" xfId="0" applyFont="1" applyFill="1" applyAlignment="1">
      <alignment vertical="top" wrapText="1"/>
    </xf>
    <xf numFmtId="0" fontId="26" fillId="7" borderId="4" xfId="16" applyNumberFormat="1" applyFont="1" applyFill="1" applyBorder="1" applyAlignment="1">
      <alignment horizontal="center" vertical="top" wrapText="1"/>
    </xf>
    <xf numFmtId="0" fontId="24" fillId="0" borderId="0" xfId="0" applyFont="1" applyAlignment="1">
      <alignment vertical="top"/>
    </xf>
    <xf numFmtId="0" fontId="24"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vertical="top" wrapText="1"/>
    </xf>
    <xf numFmtId="0" fontId="25" fillId="0" borderId="0" xfId="0" applyFont="1" applyAlignment="1">
      <alignment vertical="top" wrapText="1"/>
    </xf>
    <xf numFmtId="0" fontId="1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vertical="top"/>
    </xf>
    <xf numFmtId="0" fontId="32" fillId="15" borderId="0" xfId="24"/>
    <xf numFmtId="3" fontId="18" fillId="0" borderId="0" xfId="0" applyNumberFormat="1" applyFont="1"/>
    <xf numFmtId="0" fontId="32" fillId="14" borderId="0" xfId="23"/>
    <xf numFmtId="0" fontId="33" fillId="0" borderId="0" xfId="0" applyFont="1"/>
    <xf numFmtId="0" fontId="31" fillId="0" borderId="0" xfId="22"/>
    <xf numFmtId="0" fontId="30" fillId="13" borderId="0" xfId="21"/>
    <xf numFmtId="0" fontId="29" fillId="12" borderId="0" xfId="20"/>
    <xf numFmtId="0" fontId="34" fillId="0" borderId="0" xfId="0" applyFont="1" applyAlignment="1">
      <alignment vertical="top" wrapText="1"/>
    </xf>
    <xf numFmtId="0" fontId="34" fillId="0" borderId="14" xfId="3" applyFont="1" applyFill="1" applyBorder="1" applyAlignment="1">
      <alignment vertical="center" wrapText="1"/>
    </xf>
    <xf numFmtId="0" fontId="35" fillId="0" borderId="0" xfId="0" applyFont="1" applyAlignment="1">
      <alignment horizontal="justify" vertical="center"/>
    </xf>
    <xf numFmtId="0" fontId="36" fillId="16" borderId="0" xfId="0" applyFont="1" applyFill="1" applyAlignment="1">
      <alignment vertical="center"/>
    </xf>
    <xf numFmtId="0" fontId="32" fillId="0" borderId="0" xfId="23" applyFont="1" applyFill="1"/>
    <xf numFmtId="0" fontId="36" fillId="0" borderId="0" xfId="0" applyFont="1" applyFill="1" applyAlignment="1">
      <alignment vertical="center"/>
    </xf>
    <xf numFmtId="0" fontId="36" fillId="0" borderId="0" xfId="0" applyFont="1" applyFill="1"/>
    <xf numFmtId="0" fontId="24" fillId="0" borderId="0" xfId="0" applyFont="1" applyFill="1" applyAlignment="1">
      <alignment vertical="top" wrapText="1"/>
    </xf>
    <xf numFmtId="0" fontId="0" fillId="0" borderId="0" xfId="0" applyAlignment="1">
      <alignment horizontal="center"/>
    </xf>
    <xf numFmtId="0" fontId="26" fillId="7" borderId="4" xfId="16" applyNumberFormat="1" applyFont="1" applyFill="1" applyBorder="1" applyAlignment="1">
      <alignment horizontal="center" vertical="center" wrapText="1"/>
    </xf>
    <xf numFmtId="0" fontId="17" fillId="5" borderId="0" xfId="19" applyFont="1" applyFill="1" applyBorder="1" applyAlignment="1">
      <alignment horizontal="center" vertical="center" wrapText="1"/>
    </xf>
    <xf numFmtId="0" fontId="17" fillId="5" borderId="13" xfId="19" applyFont="1" applyFill="1" applyBorder="1" applyAlignment="1">
      <alignment horizontal="center" vertical="center" wrapText="1"/>
    </xf>
    <xf numFmtId="49" fontId="19" fillId="10" borderId="13" xfId="16" applyNumberFormat="1" applyFont="1" applyFill="1" applyBorder="1" applyAlignment="1">
      <alignment horizontal="center" vertical="center"/>
    </xf>
    <xf numFmtId="0" fontId="20" fillId="11" borderId="8" xfId="16" applyFont="1" applyFill="1" applyBorder="1" applyAlignment="1">
      <alignment horizontal="center" vertical="center"/>
    </xf>
    <xf numFmtId="0" fontId="20" fillId="11" borderId="1" xfId="16" applyFont="1" applyFill="1" applyBorder="1" applyAlignment="1">
      <alignment horizontal="center" vertical="center"/>
    </xf>
    <xf numFmtId="0" fontId="20" fillId="11" borderId="12" xfId="16" applyFont="1" applyFill="1" applyBorder="1" applyAlignment="1">
      <alignment horizontal="center" vertical="center"/>
    </xf>
    <xf numFmtId="0" fontId="16" fillId="7" borderId="4" xfId="16" applyNumberFormat="1" applyFont="1" applyFill="1" applyBorder="1" applyAlignment="1">
      <alignment horizontal="center" vertical="center" wrapText="1"/>
    </xf>
  </cellXfs>
  <cellStyles count="25">
    <cellStyle name="Accent3" xfId="23" builtinId="37"/>
    <cellStyle name="Accent5" xfId="24" builtinId="45"/>
    <cellStyle name="Bad" xfId="21" builtinId="27"/>
    <cellStyle name="Good" xfId="20" builtinId="26"/>
    <cellStyle name="Level0" xfId="1"/>
    <cellStyle name="Level1" xfId="2"/>
    <cellStyle name="Level2" xfId="3"/>
    <cellStyle name="Level3" xfId="4"/>
    <cellStyle name="Normal" xfId="0" builtinId="0"/>
    <cellStyle name="Normal 10" xfId="5"/>
    <cellStyle name="Normal 2" xfId="6"/>
    <cellStyle name="Normal 2 2" xfId="7"/>
    <cellStyle name="Normal 3" xfId="8"/>
    <cellStyle name="Normal 3 2" xfId="9"/>
    <cellStyle name="Normal 4" xfId="10"/>
    <cellStyle name="Normal 5" xfId="11"/>
    <cellStyle name="Normal 6" xfId="12"/>
    <cellStyle name="Normal 7" xfId="13"/>
    <cellStyle name="Normal 7 2" xfId="14"/>
    <cellStyle name="Normal 7 3" xfId="15"/>
    <cellStyle name="Normal 8" xfId="16"/>
    <cellStyle name="Normal 9" xfId="17"/>
    <cellStyle name="Normal 9 2" xfId="18"/>
    <cellStyle name="Normal_Sheet1" xfId="19"/>
    <cellStyle name="Warning Text" xfId="22" builtinId="11"/>
  </cellStyles>
  <dxfs count="1">
    <dxf>
      <border>
        <bottom style="thin">
          <color indexed="64"/>
        </bottom>
      </border>
    </dxf>
  </dxfs>
  <tableStyles count="0" defaultTableStyle="TableStyleMedium2" defaultPivotStyle="PivotStyleLight16"/>
  <colors>
    <mruColors>
      <color rgb="FF322A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Sheet1!$C$24</c:f>
              <c:strCache>
                <c:ptCount val="1"/>
                <c:pt idx="0">
                  <c:v>YES</c:v>
                </c:pt>
              </c:strCache>
            </c:strRef>
          </c:tx>
          <c:spPr>
            <a:solidFill>
              <a:srgbClr val="322A77"/>
            </a:solidFill>
            <a:ln>
              <a:noFill/>
            </a:ln>
            <a:effectLst/>
          </c:spPr>
          <c:invertIfNegative val="0"/>
          <c:dPt>
            <c:idx val="18"/>
            <c:invertIfNegative val="0"/>
            <c:bubble3D val="0"/>
            <c:spPr>
              <a:solidFill>
                <a:srgbClr val="322A77"/>
              </a:solidFill>
              <a:ln>
                <a:noFill/>
              </a:ln>
              <a:effectLst/>
            </c:spPr>
            <c:extLst>
              <c:ext xmlns:c16="http://schemas.microsoft.com/office/drawing/2014/chart" uri="{C3380CC4-5D6E-409C-BE32-E72D297353CC}">
                <c16:uniqueId val="{00000006-D714-47DD-8506-575DF0608D53}"/>
              </c:ext>
            </c:extLst>
          </c:dPt>
          <c:cat>
            <c:strRef>
              <c:f>Sheet1!$B$25:$B$43</c:f>
              <c:strCache>
                <c:ptCount val="19"/>
                <c:pt idx="1">
                  <c:v>Migration</c:v>
                </c:pt>
                <c:pt idx="3">
                  <c:v>Regulatory reporting</c:v>
                </c:pt>
                <c:pt idx="4">
                  <c:v>Post-trade BO</c:v>
                </c:pt>
                <c:pt idx="5">
                  <c:v>Post-trade client reporting</c:v>
                </c:pt>
                <c:pt idx="7">
                  <c:v>Credit risk</c:v>
                </c:pt>
                <c:pt idx="8">
                  <c:v>Risk Management</c:v>
                </c:pt>
                <c:pt idx="10">
                  <c:v>MM products</c:v>
                </c:pt>
                <c:pt idx="11">
                  <c:v>CFP (settings)</c:v>
                </c:pt>
                <c:pt idx="12">
                  <c:v>CFP (GUI)</c:v>
                </c:pt>
                <c:pt idx="13">
                  <c:v>Pricing engine</c:v>
                </c:pt>
                <c:pt idx="14">
                  <c:v>Bank dealer</c:v>
                </c:pt>
                <c:pt idx="16">
                  <c:v>Counterparty Management</c:v>
                </c:pt>
                <c:pt idx="17">
                  <c:v>System</c:v>
                </c:pt>
                <c:pt idx="18">
                  <c:v>Product Management</c:v>
                </c:pt>
              </c:strCache>
            </c:strRef>
          </c:cat>
          <c:val>
            <c:numRef>
              <c:f>Sheet1!$C$25:$C$43</c:f>
              <c:numCache>
                <c:formatCode>General</c:formatCode>
                <c:ptCount val="19"/>
                <c:pt idx="1">
                  <c:v>3</c:v>
                </c:pt>
                <c:pt idx="3">
                  <c:v>8</c:v>
                </c:pt>
                <c:pt idx="4">
                  <c:v>12</c:v>
                </c:pt>
                <c:pt idx="5">
                  <c:v>12</c:v>
                </c:pt>
                <c:pt idx="7">
                  <c:v>12</c:v>
                </c:pt>
                <c:pt idx="8">
                  <c:v>9</c:v>
                </c:pt>
                <c:pt idx="10">
                  <c:v>15</c:v>
                </c:pt>
                <c:pt idx="11">
                  <c:v>16</c:v>
                </c:pt>
                <c:pt idx="12">
                  <c:v>20</c:v>
                </c:pt>
                <c:pt idx="13">
                  <c:v>8</c:v>
                </c:pt>
                <c:pt idx="14">
                  <c:v>39</c:v>
                </c:pt>
                <c:pt idx="16">
                  <c:v>15</c:v>
                </c:pt>
                <c:pt idx="17">
                  <c:v>32</c:v>
                </c:pt>
                <c:pt idx="18">
                  <c:v>12</c:v>
                </c:pt>
              </c:numCache>
            </c:numRef>
          </c:val>
          <c:extLst>
            <c:ext xmlns:c16="http://schemas.microsoft.com/office/drawing/2014/chart" uri="{C3380CC4-5D6E-409C-BE32-E72D297353CC}">
              <c16:uniqueId val="{00000000-D714-47DD-8506-575DF0608D53}"/>
            </c:ext>
          </c:extLst>
        </c:ser>
        <c:ser>
          <c:idx val="1"/>
          <c:order val="1"/>
          <c:tx>
            <c:strRef>
              <c:f>Sheet1!$D$24</c:f>
              <c:strCache>
                <c:ptCount val="1"/>
                <c:pt idx="0">
                  <c:v>Partial</c:v>
                </c:pt>
              </c:strCache>
            </c:strRef>
          </c:tx>
          <c:spPr>
            <a:solidFill>
              <a:schemeClr val="bg1">
                <a:lumMod val="65000"/>
              </a:schemeClr>
            </a:solidFill>
            <a:ln>
              <a:noFill/>
            </a:ln>
            <a:effectLst/>
          </c:spPr>
          <c:invertIfNegative val="0"/>
          <c:cat>
            <c:strRef>
              <c:f>Sheet1!$B$25:$B$43</c:f>
              <c:strCache>
                <c:ptCount val="19"/>
                <c:pt idx="1">
                  <c:v>Migration</c:v>
                </c:pt>
                <c:pt idx="3">
                  <c:v>Regulatory reporting</c:v>
                </c:pt>
                <c:pt idx="4">
                  <c:v>Post-trade BO</c:v>
                </c:pt>
                <c:pt idx="5">
                  <c:v>Post-trade client reporting</c:v>
                </c:pt>
                <c:pt idx="7">
                  <c:v>Credit risk</c:v>
                </c:pt>
                <c:pt idx="8">
                  <c:v>Risk Management</c:v>
                </c:pt>
                <c:pt idx="10">
                  <c:v>MM products</c:v>
                </c:pt>
                <c:pt idx="11">
                  <c:v>CFP (settings)</c:v>
                </c:pt>
                <c:pt idx="12">
                  <c:v>CFP (GUI)</c:v>
                </c:pt>
                <c:pt idx="13">
                  <c:v>Pricing engine</c:v>
                </c:pt>
                <c:pt idx="14">
                  <c:v>Bank dealer</c:v>
                </c:pt>
                <c:pt idx="16">
                  <c:v>Counterparty Management</c:v>
                </c:pt>
                <c:pt idx="17">
                  <c:v>System</c:v>
                </c:pt>
                <c:pt idx="18">
                  <c:v>Product Management</c:v>
                </c:pt>
              </c:strCache>
            </c:strRef>
          </c:cat>
          <c:val>
            <c:numRef>
              <c:f>Sheet1!$D$25:$D$43</c:f>
              <c:numCache>
                <c:formatCode>General</c:formatCode>
                <c:ptCount val="19"/>
                <c:pt idx="1">
                  <c:v>0</c:v>
                </c:pt>
                <c:pt idx="3">
                  <c:v>0</c:v>
                </c:pt>
                <c:pt idx="4">
                  <c:v>2</c:v>
                </c:pt>
                <c:pt idx="5">
                  <c:v>0</c:v>
                </c:pt>
                <c:pt idx="7">
                  <c:v>0</c:v>
                </c:pt>
                <c:pt idx="8">
                  <c:v>0</c:v>
                </c:pt>
                <c:pt idx="10">
                  <c:v>0</c:v>
                </c:pt>
                <c:pt idx="11">
                  <c:v>1</c:v>
                </c:pt>
                <c:pt idx="12">
                  <c:v>0</c:v>
                </c:pt>
                <c:pt idx="13">
                  <c:v>0</c:v>
                </c:pt>
                <c:pt idx="14">
                  <c:v>1</c:v>
                </c:pt>
                <c:pt idx="16">
                  <c:v>1</c:v>
                </c:pt>
                <c:pt idx="17">
                  <c:v>1</c:v>
                </c:pt>
                <c:pt idx="18">
                  <c:v>0</c:v>
                </c:pt>
              </c:numCache>
            </c:numRef>
          </c:val>
          <c:extLst>
            <c:ext xmlns:c16="http://schemas.microsoft.com/office/drawing/2014/chart" uri="{C3380CC4-5D6E-409C-BE32-E72D297353CC}">
              <c16:uniqueId val="{00000001-D714-47DD-8506-575DF0608D53}"/>
            </c:ext>
          </c:extLst>
        </c:ser>
        <c:ser>
          <c:idx val="2"/>
          <c:order val="2"/>
          <c:tx>
            <c:strRef>
              <c:f>Sheet1!$E$24</c:f>
              <c:strCache>
                <c:ptCount val="1"/>
                <c:pt idx="0">
                  <c:v>NO</c:v>
                </c:pt>
              </c:strCache>
            </c:strRef>
          </c:tx>
          <c:spPr>
            <a:solidFill>
              <a:schemeClr val="bg1">
                <a:lumMod val="95000"/>
              </a:schemeClr>
            </a:solidFill>
            <a:ln>
              <a:noFill/>
            </a:ln>
            <a:effectLst/>
          </c:spPr>
          <c:invertIfNegative val="0"/>
          <c:cat>
            <c:strRef>
              <c:f>Sheet1!$B$25:$B$43</c:f>
              <c:strCache>
                <c:ptCount val="19"/>
                <c:pt idx="1">
                  <c:v>Migration</c:v>
                </c:pt>
                <c:pt idx="3">
                  <c:v>Regulatory reporting</c:v>
                </c:pt>
                <c:pt idx="4">
                  <c:v>Post-trade BO</c:v>
                </c:pt>
                <c:pt idx="5">
                  <c:v>Post-trade client reporting</c:v>
                </c:pt>
                <c:pt idx="7">
                  <c:v>Credit risk</c:v>
                </c:pt>
                <c:pt idx="8">
                  <c:v>Risk Management</c:v>
                </c:pt>
                <c:pt idx="10">
                  <c:v>MM products</c:v>
                </c:pt>
                <c:pt idx="11">
                  <c:v>CFP (settings)</c:v>
                </c:pt>
                <c:pt idx="12">
                  <c:v>CFP (GUI)</c:v>
                </c:pt>
                <c:pt idx="13">
                  <c:v>Pricing engine</c:v>
                </c:pt>
                <c:pt idx="14">
                  <c:v>Bank dealer</c:v>
                </c:pt>
                <c:pt idx="16">
                  <c:v>Counterparty Management</c:v>
                </c:pt>
                <c:pt idx="17">
                  <c:v>System</c:v>
                </c:pt>
                <c:pt idx="18">
                  <c:v>Product Management</c:v>
                </c:pt>
              </c:strCache>
            </c:strRef>
          </c:cat>
          <c:val>
            <c:numRef>
              <c:f>Sheet1!$E$25:$E$43</c:f>
              <c:numCache>
                <c:formatCode>General</c:formatCode>
                <c:ptCount val="19"/>
                <c:pt idx="1">
                  <c:v>0</c:v>
                </c:pt>
                <c:pt idx="3">
                  <c:v>0</c:v>
                </c:pt>
                <c:pt idx="4">
                  <c:v>12</c:v>
                </c:pt>
                <c:pt idx="5">
                  <c:v>6</c:v>
                </c:pt>
                <c:pt idx="7">
                  <c:v>0</c:v>
                </c:pt>
                <c:pt idx="8">
                  <c:v>0</c:v>
                </c:pt>
                <c:pt idx="10">
                  <c:v>1</c:v>
                </c:pt>
                <c:pt idx="11">
                  <c:v>0</c:v>
                </c:pt>
                <c:pt idx="12">
                  <c:v>0</c:v>
                </c:pt>
                <c:pt idx="13">
                  <c:v>0</c:v>
                </c:pt>
                <c:pt idx="14">
                  <c:v>0</c:v>
                </c:pt>
                <c:pt idx="16">
                  <c:v>0</c:v>
                </c:pt>
                <c:pt idx="17">
                  <c:v>1</c:v>
                </c:pt>
                <c:pt idx="18">
                  <c:v>0</c:v>
                </c:pt>
              </c:numCache>
            </c:numRef>
          </c:val>
          <c:extLst>
            <c:ext xmlns:c16="http://schemas.microsoft.com/office/drawing/2014/chart" uri="{C3380CC4-5D6E-409C-BE32-E72D297353CC}">
              <c16:uniqueId val="{00000002-D714-47DD-8506-575DF0608D53}"/>
            </c:ext>
          </c:extLst>
        </c:ser>
        <c:dLbls>
          <c:showLegendKey val="0"/>
          <c:showVal val="0"/>
          <c:showCatName val="0"/>
          <c:showSerName val="0"/>
          <c:showPercent val="0"/>
          <c:showBubbleSize val="0"/>
        </c:dLbls>
        <c:gapWidth val="150"/>
        <c:overlap val="100"/>
        <c:axId val="588180320"/>
        <c:axId val="588182288"/>
      </c:barChart>
      <c:catAx>
        <c:axId val="58818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aleway" panose="020B0503030101060003" pitchFamily="34" charset="0"/>
                <a:ea typeface="+mn-ea"/>
                <a:cs typeface="+mn-cs"/>
              </a:defRPr>
            </a:pPr>
            <a:endParaRPr lang="en-US"/>
          </a:p>
        </c:txPr>
        <c:crossAx val="588182288"/>
        <c:crosses val="autoZero"/>
        <c:auto val="1"/>
        <c:lblAlgn val="ctr"/>
        <c:lblOffset val="100"/>
        <c:noMultiLvlLbl val="0"/>
      </c:catAx>
      <c:valAx>
        <c:axId val="5881822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aleway" panose="020B0503030101060003" pitchFamily="34" charset="0"/>
                <a:ea typeface="+mn-ea"/>
                <a:cs typeface="+mn-cs"/>
              </a:defRPr>
            </a:pPr>
            <a:endParaRPr lang="en-US"/>
          </a:p>
        </c:txPr>
        <c:crossAx val="58818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aleway" panose="020B05030301010600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Raleway" panose="020B05030301010600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595311</xdr:colOff>
      <xdr:row>0</xdr:row>
      <xdr:rowOff>0</xdr:rowOff>
    </xdr:from>
    <xdr:to>
      <xdr:col>23</xdr:col>
      <xdr:colOff>190500</xdr:colOff>
      <xdr:row>31</xdr:row>
      <xdr:rowOff>95250</xdr:rowOff>
    </xdr:to>
    <xdr:graphicFrame macro="">
      <xdr:nvGraphicFramePr>
        <xdr:cNvPr id="8" name="Chart 7">
          <a:extLst>
            <a:ext uri="{FF2B5EF4-FFF2-40B4-BE49-F238E27FC236}">
              <a16:creationId xmlns:a16="http://schemas.microsoft.com/office/drawing/2014/main" id="{BBE2C10F-DB52-434B-94F6-9B4D4F277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68"/>
  <sheetViews>
    <sheetView topLeftCell="B1" zoomScale="74" zoomScaleNormal="74" workbookViewId="0">
      <pane ySplit="7" topLeftCell="A11" activePane="bottomLeft" state="frozen"/>
      <selection pane="bottomLeft" activeCell="I13" sqref="I13"/>
    </sheetView>
  </sheetViews>
  <sheetFormatPr defaultColWidth="9.140625" defaultRowHeight="14.25" x14ac:dyDescent="0.2"/>
  <cols>
    <col min="1" max="1" width="9.140625" style="22" customWidth="1"/>
    <col min="2" max="2" width="64.85546875" style="12" customWidth="1"/>
    <col min="3" max="3" width="16.42578125" style="23" hidden="1" customWidth="1"/>
    <col min="4" max="5" width="16.42578125" style="24" hidden="1" customWidth="1"/>
    <col min="6" max="6" width="91" style="40" customWidth="1"/>
    <col min="7" max="7" width="27.7109375" style="41" customWidth="1"/>
    <col min="8" max="8" width="18.28515625" style="41" customWidth="1"/>
    <col min="9" max="9" width="17.85546875" style="42" customWidth="1"/>
    <col min="10" max="10" width="48.5703125" style="42" customWidth="1"/>
    <col min="11" max="11" width="9.140625" style="12"/>
    <col min="12" max="12" width="15.5703125" style="12" bestFit="1" customWidth="1"/>
    <col min="13" max="16384" width="9.140625" style="12"/>
  </cols>
  <sheetData>
    <row r="1" spans="1:107" x14ac:dyDescent="0.2">
      <c r="A1" s="70" t="s">
        <v>0</v>
      </c>
      <c r="B1" s="70"/>
      <c r="C1" s="11"/>
      <c r="D1" s="11"/>
      <c r="E1" s="11"/>
      <c r="F1" s="34"/>
      <c r="G1" s="34"/>
      <c r="H1" s="34"/>
      <c r="I1" s="34"/>
      <c r="J1" s="35"/>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row>
    <row r="2" spans="1:107" ht="15" thickBot="1" x14ac:dyDescent="0.25">
      <c r="A2" s="71"/>
      <c r="B2" s="71"/>
      <c r="C2" s="11"/>
      <c r="D2" s="11"/>
      <c r="E2" s="11"/>
      <c r="F2" s="34"/>
      <c r="G2" s="34"/>
      <c r="H2" s="34"/>
      <c r="I2" s="34"/>
      <c r="J2" s="35"/>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row>
    <row r="3" spans="1:107" ht="15.75" thickBot="1" x14ac:dyDescent="0.25">
      <c r="A3" s="72" t="s">
        <v>1</v>
      </c>
      <c r="B3" s="72"/>
      <c r="C3" s="72"/>
      <c r="D3" s="72"/>
      <c r="E3" s="72"/>
      <c r="F3" s="72"/>
      <c r="G3" s="72"/>
      <c r="H3" s="72"/>
      <c r="I3" s="72"/>
      <c r="J3" s="72"/>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row>
    <row r="4" spans="1:107" ht="105" x14ac:dyDescent="0.2">
      <c r="A4" s="13" t="s">
        <v>2</v>
      </c>
      <c r="B4" s="14" t="s">
        <v>3</v>
      </c>
      <c r="C4" s="15" t="s">
        <v>2</v>
      </c>
      <c r="D4" s="15"/>
      <c r="E4" s="15"/>
      <c r="F4" s="10" t="s">
        <v>4</v>
      </c>
      <c r="G4" s="15" t="s">
        <v>5</v>
      </c>
      <c r="H4" s="14" t="s">
        <v>6</v>
      </c>
      <c r="I4" s="15" t="s">
        <v>7</v>
      </c>
      <c r="J4" s="16" t="s">
        <v>8</v>
      </c>
      <c r="K4" s="17"/>
      <c r="L4" s="17" t="s">
        <v>432</v>
      </c>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row>
    <row r="5" spans="1:107" ht="15.75" x14ac:dyDescent="0.2">
      <c r="A5" s="73" t="s">
        <v>9</v>
      </c>
      <c r="B5" s="74"/>
      <c r="C5" s="74"/>
      <c r="D5" s="74"/>
      <c r="E5" s="74"/>
      <c r="F5" s="74"/>
      <c r="G5" s="74"/>
      <c r="H5" s="74"/>
      <c r="I5" s="74"/>
      <c r="J5" s="75"/>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row>
    <row r="6" spans="1:107" ht="15.75" x14ac:dyDescent="0.2">
      <c r="A6" s="19" t="s">
        <v>10</v>
      </c>
      <c r="B6" s="76" t="s">
        <v>11</v>
      </c>
      <c r="C6" s="76"/>
      <c r="D6" s="76"/>
      <c r="E6" s="76"/>
      <c r="F6" s="76"/>
      <c r="G6" s="76"/>
      <c r="H6" s="76"/>
      <c r="I6" s="36"/>
      <c r="J6" s="37"/>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row>
    <row r="7" spans="1:107" s="21" customFormat="1" x14ac:dyDescent="0.2">
      <c r="A7" s="2"/>
      <c r="B7" s="3" t="s">
        <v>12</v>
      </c>
      <c r="C7" s="4"/>
      <c r="D7" s="4"/>
      <c r="E7" s="4"/>
      <c r="F7" s="38"/>
      <c r="G7" s="39"/>
      <c r="H7" s="39"/>
      <c r="I7" s="39"/>
      <c r="J7" s="39"/>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row>
    <row r="8" spans="1:107" x14ac:dyDescent="0.2">
      <c r="A8" s="22" t="s">
        <v>13</v>
      </c>
      <c r="B8" s="12" t="s">
        <v>14</v>
      </c>
    </row>
    <row r="9" spans="1:107" ht="132" customHeight="1" x14ac:dyDescent="0.2">
      <c r="D9" s="24" t="s">
        <v>15</v>
      </c>
      <c r="E9" s="24" t="s">
        <v>16</v>
      </c>
      <c r="F9" s="42" t="s">
        <v>17</v>
      </c>
      <c r="G9" s="41" t="s">
        <v>18</v>
      </c>
      <c r="H9" s="41" t="s">
        <v>327</v>
      </c>
      <c r="I9" s="42" t="s">
        <v>194</v>
      </c>
      <c r="J9" s="42" t="s">
        <v>516</v>
      </c>
    </row>
    <row r="10" spans="1:107" ht="409.5" x14ac:dyDescent="0.2">
      <c r="D10" s="24" t="s">
        <v>15</v>
      </c>
      <c r="E10" s="24" t="s">
        <v>16</v>
      </c>
      <c r="F10" s="42" t="s">
        <v>19</v>
      </c>
      <c r="G10" s="41" t="s">
        <v>20</v>
      </c>
      <c r="H10" s="41" t="s">
        <v>327</v>
      </c>
      <c r="I10" s="42" t="s">
        <v>194</v>
      </c>
      <c r="J10" s="42" t="s">
        <v>342</v>
      </c>
    </row>
    <row r="11" spans="1:107" ht="57" x14ac:dyDescent="0.2">
      <c r="D11" s="24" t="s">
        <v>15</v>
      </c>
      <c r="E11" s="24" t="s">
        <v>16</v>
      </c>
      <c r="F11" s="42" t="s">
        <v>21</v>
      </c>
      <c r="G11" s="41" t="s">
        <v>18</v>
      </c>
      <c r="H11" s="41" t="s">
        <v>327</v>
      </c>
      <c r="I11" s="42" t="s">
        <v>358</v>
      </c>
      <c r="J11" s="42" t="s">
        <v>328</v>
      </c>
    </row>
    <row r="12" spans="1:107" ht="57" x14ac:dyDescent="0.2">
      <c r="D12" s="24" t="s">
        <v>15</v>
      </c>
      <c r="E12" s="24" t="s">
        <v>22</v>
      </c>
      <c r="F12" s="42" t="s">
        <v>23</v>
      </c>
      <c r="G12" s="41" t="s">
        <v>18</v>
      </c>
      <c r="H12" s="41" t="s">
        <v>327</v>
      </c>
      <c r="I12" s="42" t="s">
        <v>194</v>
      </c>
      <c r="J12" s="42" t="s">
        <v>491</v>
      </c>
    </row>
    <row r="13" spans="1:107" ht="42.75" x14ac:dyDescent="0.2">
      <c r="D13" s="24" t="s">
        <v>15</v>
      </c>
      <c r="E13" s="24" t="s">
        <v>22</v>
      </c>
      <c r="F13" s="43" t="s">
        <v>24</v>
      </c>
      <c r="G13" s="41" t="s">
        <v>51</v>
      </c>
      <c r="H13" s="51" t="s">
        <v>327</v>
      </c>
      <c r="I13" s="42" t="s">
        <v>194</v>
      </c>
      <c r="J13" s="42" t="s">
        <v>400</v>
      </c>
    </row>
    <row r="14" spans="1:107" ht="85.5" x14ac:dyDescent="0.2">
      <c r="D14" s="24" t="s">
        <v>15</v>
      </c>
      <c r="E14" s="24" t="s">
        <v>22</v>
      </c>
      <c r="F14" s="42" t="s">
        <v>25</v>
      </c>
      <c r="G14" s="41" t="s">
        <v>18</v>
      </c>
      <c r="H14" s="41" t="s">
        <v>327</v>
      </c>
      <c r="I14" s="42" t="s">
        <v>329</v>
      </c>
      <c r="J14" s="42" t="s">
        <v>330</v>
      </c>
    </row>
    <row r="15" spans="1:107" ht="63.75" customHeight="1" x14ac:dyDescent="0.2">
      <c r="D15" s="24" t="s">
        <v>15</v>
      </c>
      <c r="E15" s="24" t="s">
        <v>26</v>
      </c>
      <c r="F15" s="42" t="s">
        <v>27</v>
      </c>
      <c r="G15" s="41" t="s">
        <v>51</v>
      </c>
      <c r="H15" s="41" t="s">
        <v>327</v>
      </c>
      <c r="I15" s="42" t="s">
        <v>194</v>
      </c>
      <c r="J15" s="42" t="s">
        <v>517</v>
      </c>
    </row>
    <row r="16" spans="1:107" ht="99.75" x14ac:dyDescent="0.2">
      <c r="D16" s="24" t="s">
        <v>15</v>
      </c>
      <c r="E16" s="24" t="s">
        <v>28</v>
      </c>
      <c r="F16" s="43" t="s">
        <v>29</v>
      </c>
      <c r="G16" s="41" t="s">
        <v>51</v>
      </c>
      <c r="H16" s="41" t="s">
        <v>327</v>
      </c>
      <c r="I16" s="42" t="s">
        <v>331</v>
      </c>
      <c r="J16" s="42" t="s">
        <v>518</v>
      </c>
    </row>
    <row r="17" spans="1:12" ht="29.25" x14ac:dyDescent="0.25">
      <c r="D17" s="24" t="s">
        <v>15</v>
      </c>
      <c r="E17" s="24" t="s">
        <v>30</v>
      </c>
      <c r="F17" s="43" t="s">
        <v>31</v>
      </c>
      <c r="G17" s="41" t="s">
        <v>18</v>
      </c>
      <c r="H17" s="45" t="s">
        <v>327</v>
      </c>
      <c r="I17" s="42" t="s">
        <v>194</v>
      </c>
      <c r="J17" s="46" t="s">
        <v>534</v>
      </c>
      <c r="K17" s="55" t="s">
        <v>366</v>
      </c>
    </row>
    <row r="18" spans="1:12" ht="28.5" x14ac:dyDescent="0.2">
      <c r="D18" s="24" t="s">
        <v>15</v>
      </c>
      <c r="E18" s="24" t="s">
        <v>30</v>
      </c>
      <c r="F18" s="43" t="s">
        <v>32</v>
      </c>
      <c r="G18" s="41" t="s">
        <v>20</v>
      </c>
      <c r="H18" s="45" t="s">
        <v>327</v>
      </c>
      <c r="I18" s="42" t="s">
        <v>358</v>
      </c>
      <c r="J18" s="42" t="s">
        <v>535</v>
      </c>
    </row>
    <row r="19" spans="1:12" ht="47.25" customHeight="1" x14ac:dyDescent="0.25">
      <c r="D19" s="24" t="s">
        <v>15</v>
      </c>
      <c r="E19" s="24" t="s">
        <v>30</v>
      </c>
      <c r="F19" s="43" t="s">
        <v>33</v>
      </c>
      <c r="G19" s="41" t="s">
        <v>18</v>
      </c>
      <c r="H19" s="45" t="s">
        <v>327</v>
      </c>
      <c r="I19" s="42" t="s">
        <v>194</v>
      </c>
      <c r="J19" s="42" t="s">
        <v>424</v>
      </c>
      <c r="K19" s="55" t="s">
        <v>366</v>
      </c>
    </row>
    <row r="20" spans="1:12" ht="28.5" x14ac:dyDescent="0.2">
      <c r="D20" s="24" t="s">
        <v>15</v>
      </c>
      <c r="E20" s="24" t="s">
        <v>34</v>
      </c>
      <c r="F20" s="43" t="s">
        <v>35</v>
      </c>
      <c r="G20" s="41" t="s">
        <v>18</v>
      </c>
      <c r="H20" s="45" t="s">
        <v>327</v>
      </c>
      <c r="I20" s="42" t="s">
        <v>194</v>
      </c>
      <c r="J20" s="46" t="s">
        <v>534</v>
      </c>
    </row>
    <row r="21" spans="1:12" x14ac:dyDescent="0.2">
      <c r="A21" s="22" t="s">
        <v>36</v>
      </c>
      <c r="B21" s="12" t="s">
        <v>37</v>
      </c>
      <c r="C21" s="23" t="s">
        <v>38</v>
      </c>
      <c r="F21" s="42"/>
    </row>
    <row r="22" spans="1:12" ht="99.75" x14ac:dyDescent="0.2">
      <c r="D22" s="12" t="s">
        <v>39</v>
      </c>
      <c r="E22" s="24" t="s">
        <v>40</v>
      </c>
      <c r="F22" s="43" t="s">
        <v>41</v>
      </c>
      <c r="G22" s="41" t="s">
        <v>18</v>
      </c>
      <c r="H22" s="41" t="s">
        <v>327</v>
      </c>
      <c r="I22" s="42" t="s">
        <v>194</v>
      </c>
      <c r="J22" s="42" t="s">
        <v>493</v>
      </c>
      <c r="K22" s="63" t="s">
        <v>492</v>
      </c>
      <c r="L22" s="63" t="s">
        <v>511</v>
      </c>
    </row>
    <row r="23" spans="1:12" ht="28.5" x14ac:dyDescent="0.2">
      <c r="D23" s="12" t="s">
        <v>39</v>
      </c>
      <c r="E23" s="24" t="s">
        <v>40</v>
      </c>
      <c r="F23" s="42" t="s">
        <v>42</v>
      </c>
      <c r="G23" s="41" t="s">
        <v>18</v>
      </c>
      <c r="H23" s="41" t="s">
        <v>327</v>
      </c>
      <c r="I23" s="42" t="s">
        <v>194</v>
      </c>
      <c r="J23" s="42" t="s">
        <v>494</v>
      </c>
    </row>
    <row r="24" spans="1:12" ht="147.75" customHeight="1" x14ac:dyDescent="0.2">
      <c r="D24" s="12" t="s">
        <v>39</v>
      </c>
      <c r="E24" s="24" t="s">
        <v>40</v>
      </c>
      <c r="F24" s="42" t="s">
        <v>43</v>
      </c>
      <c r="G24" s="41" t="s">
        <v>18</v>
      </c>
      <c r="H24" s="41" t="s">
        <v>327</v>
      </c>
      <c r="I24" s="42" t="s">
        <v>194</v>
      </c>
      <c r="J24" s="42" t="s">
        <v>332</v>
      </c>
    </row>
    <row r="25" spans="1:12" ht="28.5" x14ac:dyDescent="0.2">
      <c r="D25" s="12" t="s">
        <v>39</v>
      </c>
      <c r="E25" s="24" t="s">
        <v>40</v>
      </c>
      <c r="F25" s="42" t="s">
        <v>44</v>
      </c>
      <c r="G25" s="41" t="s">
        <v>18</v>
      </c>
      <c r="H25" s="41" t="s">
        <v>327</v>
      </c>
      <c r="I25" s="42" t="s">
        <v>194</v>
      </c>
      <c r="J25" s="42" t="s">
        <v>333</v>
      </c>
    </row>
    <row r="26" spans="1:12" ht="45.75" customHeight="1" x14ac:dyDescent="0.25">
      <c r="D26" s="12" t="s">
        <v>39</v>
      </c>
      <c r="E26" s="24" t="s">
        <v>40</v>
      </c>
      <c r="F26" s="43" t="s">
        <v>45</v>
      </c>
      <c r="G26" s="41" t="s">
        <v>18</v>
      </c>
      <c r="H26" s="41" t="s">
        <v>327</v>
      </c>
      <c r="I26" s="42" t="s">
        <v>194</v>
      </c>
      <c r="J26" s="42" t="s">
        <v>425</v>
      </c>
      <c r="K26" s="55" t="s">
        <v>366</v>
      </c>
    </row>
    <row r="27" spans="1:12" ht="114" x14ac:dyDescent="0.2">
      <c r="D27" s="12" t="s">
        <v>39</v>
      </c>
      <c r="E27" s="24" t="s">
        <v>40</v>
      </c>
      <c r="F27" s="43" t="s">
        <v>46</v>
      </c>
      <c r="G27" s="41" t="s">
        <v>18</v>
      </c>
      <c r="H27" s="51" t="s">
        <v>327</v>
      </c>
      <c r="I27" s="42" t="s">
        <v>194</v>
      </c>
      <c r="J27" s="42" t="s">
        <v>495</v>
      </c>
    </row>
    <row r="28" spans="1:12" ht="42.75" x14ac:dyDescent="0.25">
      <c r="D28" s="12" t="s">
        <v>39</v>
      </c>
      <c r="E28" s="24" t="s">
        <v>40</v>
      </c>
      <c r="F28" s="43" t="s">
        <v>47</v>
      </c>
      <c r="G28" s="41" t="s">
        <v>20</v>
      </c>
      <c r="H28" s="45" t="s">
        <v>347</v>
      </c>
      <c r="I28" s="42" t="s">
        <v>194</v>
      </c>
      <c r="J28" s="42" t="s">
        <v>426</v>
      </c>
      <c r="K28" s="55" t="s">
        <v>366</v>
      </c>
    </row>
    <row r="29" spans="1:12" ht="85.5" x14ac:dyDescent="0.2">
      <c r="D29" s="12" t="s">
        <v>39</v>
      </c>
      <c r="E29" s="24" t="s">
        <v>40</v>
      </c>
      <c r="F29" s="42" t="s">
        <v>48</v>
      </c>
      <c r="G29" s="41" t="s">
        <v>18</v>
      </c>
      <c r="H29" s="41" t="s">
        <v>327</v>
      </c>
      <c r="I29" s="42" t="s">
        <v>194</v>
      </c>
      <c r="J29" s="42" t="s">
        <v>496</v>
      </c>
    </row>
    <row r="30" spans="1:12" ht="28.5" x14ac:dyDescent="0.25">
      <c r="D30" s="12" t="s">
        <v>39</v>
      </c>
      <c r="E30" s="24" t="s">
        <v>40</v>
      </c>
      <c r="F30" s="43" t="s">
        <v>49</v>
      </c>
      <c r="G30" s="41" t="s">
        <v>18</v>
      </c>
      <c r="H30" s="45" t="s">
        <v>349</v>
      </c>
      <c r="I30" s="42" t="s">
        <v>194</v>
      </c>
      <c r="J30" s="46" t="s">
        <v>401</v>
      </c>
      <c r="K30" s="66"/>
    </row>
    <row r="31" spans="1:12" ht="57" x14ac:dyDescent="0.2">
      <c r="D31" s="12" t="s">
        <v>39</v>
      </c>
      <c r="E31" s="24" t="s">
        <v>40</v>
      </c>
      <c r="F31" s="42" t="s">
        <v>50</v>
      </c>
      <c r="G31" s="41" t="s">
        <v>51</v>
      </c>
      <c r="H31" s="41" t="s">
        <v>327</v>
      </c>
      <c r="I31" s="42" t="s">
        <v>194</v>
      </c>
      <c r="J31" s="42" t="s">
        <v>497</v>
      </c>
    </row>
    <row r="32" spans="1:12" ht="57" x14ac:dyDescent="0.2">
      <c r="D32" s="12" t="s">
        <v>39</v>
      </c>
      <c r="E32" s="24" t="s">
        <v>40</v>
      </c>
      <c r="F32" s="42" t="s">
        <v>52</v>
      </c>
      <c r="G32" s="41" t="s">
        <v>18</v>
      </c>
      <c r="H32" s="41" t="s">
        <v>327</v>
      </c>
      <c r="I32" s="42" t="s">
        <v>194</v>
      </c>
      <c r="J32" s="42" t="s">
        <v>334</v>
      </c>
    </row>
    <row r="33" spans="4:11" ht="28.5" x14ac:dyDescent="0.2">
      <c r="D33" s="12" t="s">
        <v>39</v>
      </c>
      <c r="E33" s="24" t="s">
        <v>40</v>
      </c>
      <c r="F33" s="42" t="s">
        <v>53</v>
      </c>
      <c r="G33" s="41" t="s">
        <v>20</v>
      </c>
      <c r="H33" s="41" t="s">
        <v>327</v>
      </c>
      <c r="I33" s="42" t="s">
        <v>194</v>
      </c>
      <c r="J33" s="42" t="s">
        <v>335</v>
      </c>
    </row>
    <row r="34" spans="4:11" ht="28.5" x14ac:dyDescent="0.2">
      <c r="D34" s="12" t="s">
        <v>39</v>
      </c>
      <c r="E34" s="24" t="s">
        <v>40</v>
      </c>
      <c r="F34" s="42" t="s">
        <v>54</v>
      </c>
      <c r="G34" s="41" t="s">
        <v>18</v>
      </c>
      <c r="H34" s="41" t="s">
        <v>327</v>
      </c>
      <c r="I34" s="42" t="s">
        <v>194</v>
      </c>
      <c r="J34" s="42" t="s">
        <v>336</v>
      </c>
    </row>
    <row r="35" spans="4:11" ht="46.5" customHeight="1" x14ac:dyDescent="0.2">
      <c r="D35" s="12" t="s">
        <v>39</v>
      </c>
      <c r="E35" s="24" t="s">
        <v>40</v>
      </c>
      <c r="F35" s="43" t="s">
        <v>55</v>
      </c>
      <c r="G35" s="41" t="s">
        <v>18</v>
      </c>
      <c r="H35" s="41" t="s">
        <v>327</v>
      </c>
      <c r="I35" s="42" t="s">
        <v>194</v>
      </c>
      <c r="J35" s="42" t="s">
        <v>337</v>
      </c>
    </row>
    <row r="36" spans="4:11" ht="51.75" customHeight="1" x14ac:dyDescent="0.2">
      <c r="D36" s="12" t="s">
        <v>39</v>
      </c>
      <c r="E36" s="24" t="s">
        <v>40</v>
      </c>
      <c r="F36" s="43" t="s">
        <v>56</v>
      </c>
      <c r="G36" s="41" t="s">
        <v>18</v>
      </c>
      <c r="H36" s="41" t="s">
        <v>327</v>
      </c>
      <c r="I36" s="42" t="s">
        <v>194</v>
      </c>
      <c r="J36" s="42" t="s">
        <v>338</v>
      </c>
    </row>
    <row r="37" spans="4:11" ht="42.75" x14ac:dyDescent="0.2">
      <c r="D37" s="12" t="s">
        <v>39</v>
      </c>
      <c r="E37" s="24" t="s">
        <v>40</v>
      </c>
      <c r="F37" s="43" t="s">
        <v>57</v>
      </c>
      <c r="G37" s="41" t="s">
        <v>18</v>
      </c>
      <c r="H37" s="51" t="s">
        <v>327</v>
      </c>
      <c r="I37" s="42" t="s">
        <v>194</v>
      </c>
      <c r="J37" s="42" t="s">
        <v>402</v>
      </c>
    </row>
    <row r="38" spans="4:11" ht="28.5" x14ac:dyDescent="0.2">
      <c r="D38" s="12" t="s">
        <v>39</v>
      </c>
      <c r="E38" s="24" t="s">
        <v>40</v>
      </c>
      <c r="F38" s="47" t="s">
        <v>58</v>
      </c>
      <c r="G38" s="52" t="s">
        <v>51</v>
      </c>
      <c r="H38" s="52" t="s">
        <v>327</v>
      </c>
      <c r="I38" s="47" t="s">
        <v>194</v>
      </c>
      <c r="J38" s="42" t="s">
        <v>403</v>
      </c>
    </row>
    <row r="39" spans="4:11" ht="85.5" x14ac:dyDescent="0.2">
      <c r="D39" s="12" t="s">
        <v>39</v>
      </c>
      <c r="E39" s="24" t="s">
        <v>40</v>
      </c>
      <c r="F39" s="42" t="s">
        <v>59</v>
      </c>
      <c r="G39" s="41" t="s">
        <v>18</v>
      </c>
      <c r="H39" s="41" t="s">
        <v>327</v>
      </c>
      <c r="I39" s="42" t="s">
        <v>194</v>
      </c>
      <c r="J39" s="42" t="s">
        <v>498</v>
      </c>
    </row>
    <row r="40" spans="4:11" ht="28.5" x14ac:dyDescent="0.2">
      <c r="D40" s="12" t="s">
        <v>39</v>
      </c>
      <c r="E40" s="24" t="s">
        <v>40</v>
      </c>
      <c r="F40" s="42" t="s">
        <v>60</v>
      </c>
      <c r="G40" s="41" t="s">
        <v>18</v>
      </c>
      <c r="H40" s="41" t="s">
        <v>327</v>
      </c>
      <c r="I40" s="42" t="s">
        <v>194</v>
      </c>
      <c r="J40" s="42" t="s">
        <v>339</v>
      </c>
    </row>
    <row r="41" spans="4:11" ht="57" x14ac:dyDescent="0.25">
      <c r="D41" s="12" t="s">
        <v>39</v>
      </c>
      <c r="E41" s="24" t="s">
        <v>40</v>
      </c>
      <c r="F41" s="42" t="s">
        <v>61</v>
      </c>
      <c r="G41" s="41" t="s">
        <v>18</v>
      </c>
      <c r="H41" s="41" t="s">
        <v>327</v>
      </c>
      <c r="I41" s="42" t="s">
        <v>194</v>
      </c>
      <c r="J41" s="42" t="s">
        <v>427</v>
      </c>
      <c r="K41" s="55" t="s">
        <v>366</v>
      </c>
    </row>
    <row r="42" spans="4:11" ht="57" x14ac:dyDescent="0.25">
      <c r="D42" s="12" t="s">
        <v>39</v>
      </c>
      <c r="E42" s="24" t="s">
        <v>40</v>
      </c>
      <c r="F42" s="43" t="s">
        <v>62</v>
      </c>
      <c r="G42" s="41" t="s">
        <v>18</v>
      </c>
      <c r="H42" s="41" t="s">
        <v>327</v>
      </c>
      <c r="I42" s="42" t="s">
        <v>194</v>
      </c>
      <c r="J42" s="42" t="s">
        <v>428</v>
      </c>
      <c r="K42" s="55" t="s">
        <v>366</v>
      </c>
    </row>
    <row r="43" spans="4:11" ht="28.5" x14ac:dyDescent="0.2">
      <c r="D43" s="12" t="s">
        <v>39</v>
      </c>
      <c r="E43" s="24" t="s">
        <v>40</v>
      </c>
      <c r="F43" s="42" t="s">
        <v>63</v>
      </c>
      <c r="G43" s="41" t="s">
        <v>18</v>
      </c>
      <c r="H43" s="41" t="s">
        <v>327</v>
      </c>
      <c r="I43" s="42" t="s">
        <v>194</v>
      </c>
      <c r="J43" s="42" t="s">
        <v>367</v>
      </c>
    </row>
    <row r="44" spans="4:11" ht="42.75" x14ac:dyDescent="0.2">
      <c r="D44" s="12" t="s">
        <v>39</v>
      </c>
      <c r="E44" s="24" t="s">
        <v>40</v>
      </c>
      <c r="F44" s="42" t="s">
        <v>64</v>
      </c>
      <c r="G44" s="41" t="s">
        <v>18</v>
      </c>
      <c r="H44" s="41" t="s">
        <v>327</v>
      </c>
      <c r="I44" s="42" t="s">
        <v>194</v>
      </c>
      <c r="J44" s="42" t="s">
        <v>368</v>
      </c>
    </row>
    <row r="45" spans="4:11" ht="57" x14ac:dyDescent="0.25">
      <c r="D45" s="12" t="s">
        <v>39</v>
      </c>
      <c r="E45" s="24" t="s">
        <v>40</v>
      </c>
      <c r="F45" s="43" t="s">
        <v>65</v>
      </c>
      <c r="G45" s="41" t="s">
        <v>18</v>
      </c>
      <c r="H45" s="45" t="s">
        <v>327</v>
      </c>
      <c r="I45" s="42" t="s">
        <v>329</v>
      </c>
      <c r="J45" s="46" t="s">
        <v>340</v>
      </c>
      <c r="K45" s="55" t="s">
        <v>366</v>
      </c>
    </row>
    <row r="46" spans="4:11" ht="28.5" x14ac:dyDescent="0.2">
      <c r="D46" s="12" t="s">
        <v>39</v>
      </c>
      <c r="E46" s="24" t="s">
        <v>40</v>
      </c>
      <c r="F46" s="43" t="s">
        <v>66</v>
      </c>
      <c r="G46" s="41" t="s">
        <v>18</v>
      </c>
      <c r="H46" s="41" t="s">
        <v>327</v>
      </c>
      <c r="I46" s="42" t="s">
        <v>329</v>
      </c>
      <c r="J46" s="42" t="s">
        <v>341</v>
      </c>
    </row>
    <row r="47" spans="4:11" ht="42.75" x14ac:dyDescent="0.2">
      <c r="D47" s="12" t="s">
        <v>39</v>
      </c>
      <c r="E47" s="24" t="s">
        <v>40</v>
      </c>
      <c r="F47" s="42" t="s">
        <v>67</v>
      </c>
      <c r="G47" s="41" t="s">
        <v>18</v>
      </c>
      <c r="H47" s="41" t="s">
        <v>327</v>
      </c>
      <c r="I47" s="42" t="s">
        <v>194</v>
      </c>
      <c r="J47" s="42" t="s">
        <v>369</v>
      </c>
    </row>
    <row r="48" spans="4:11" ht="42.75" x14ac:dyDescent="0.2">
      <c r="D48" s="12" t="s">
        <v>39</v>
      </c>
      <c r="E48" s="24" t="s">
        <v>40</v>
      </c>
      <c r="F48" s="42" t="s">
        <v>68</v>
      </c>
      <c r="G48" s="41" t="s">
        <v>18</v>
      </c>
      <c r="H48" s="41" t="s">
        <v>327</v>
      </c>
      <c r="I48" s="42" t="s">
        <v>194</v>
      </c>
      <c r="J48" s="42" t="s">
        <v>499</v>
      </c>
    </row>
    <row r="49" spans="1:11" ht="114" x14ac:dyDescent="0.2">
      <c r="D49" s="12" t="s">
        <v>39</v>
      </c>
      <c r="E49" s="24" t="s">
        <v>40</v>
      </c>
      <c r="F49" s="42" t="s">
        <v>69</v>
      </c>
      <c r="G49" s="41" t="s">
        <v>18</v>
      </c>
      <c r="H49" s="41" t="s">
        <v>327</v>
      </c>
      <c r="I49" s="42" t="s">
        <v>194</v>
      </c>
      <c r="J49" s="60" t="s">
        <v>460</v>
      </c>
    </row>
    <row r="50" spans="1:11" ht="28.5" x14ac:dyDescent="0.2">
      <c r="D50" s="12" t="s">
        <v>39</v>
      </c>
      <c r="E50" s="24" t="s">
        <v>40</v>
      </c>
      <c r="F50" s="42" t="s">
        <v>70</v>
      </c>
      <c r="G50" s="41" t="s">
        <v>18</v>
      </c>
      <c r="H50" s="41" t="s">
        <v>327</v>
      </c>
      <c r="I50" s="42" t="s">
        <v>194</v>
      </c>
      <c r="J50" s="42" t="s">
        <v>500</v>
      </c>
    </row>
    <row r="51" spans="1:11" ht="71.25" x14ac:dyDescent="0.2">
      <c r="D51" s="12" t="s">
        <v>39</v>
      </c>
      <c r="E51" s="24" t="s">
        <v>40</v>
      </c>
      <c r="F51" s="42" t="s">
        <v>71</v>
      </c>
      <c r="G51" s="41" t="s">
        <v>18</v>
      </c>
      <c r="H51" s="41" t="s">
        <v>327</v>
      </c>
      <c r="I51" s="42" t="s">
        <v>194</v>
      </c>
      <c r="J51" s="61" t="s">
        <v>343</v>
      </c>
    </row>
    <row r="52" spans="1:11" ht="28.5" x14ac:dyDescent="0.2">
      <c r="D52" s="12" t="s">
        <v>39</v>
      </c>
      <c r="E52" s="24" t="s">
        <v>40</v>
      </c>
      <c r="F52" s="42" t="s">
        <v>72</v>
      </c>
      <c r="G52" s="41" t="s">
        <v>18</v>
      </c>
      <c r="H52" s="41" t="s">
        <v>327</v>
      </c>
      <c r="I52" s="42" t="s">
        <v>194</v>
      </c>
      <c r="J52" s="42" t="s">
        <v>344</v>
      </c>
    </row>
    <row r="53" spans="1:11" ht="102.75" customHeight="1" x14ac:dyDescent="0.2">
      <c r="D53" s="12" t="s">
        <v>39</v>
      </c>
      <c r="E53" s="24" t="s">
        <v>40</v>
      </c>
      <c r="F53" s="42" t="s">
        <v>73</v>
      </c>
      <c r="G53" s="41" t="s">
        <v>18</v>
      </c>
      <c r="H53" s="41" t="s">
        <v>327</v>
      </c>
      <c r="I53" s="42" t="s">
        <v>331</v>
      </c>
      <c r="J53" s="42" t="s">
        <v>345</v>
      </c>
    </row>
    <row r="54" spans="1:11" ht="28.5" x14ac:dyDescent="0.2">
      <c r="D54" s="12" t="s">
        <v>39</v>
      </c>
      <c r="E54" s="24" t="s">
        <v>40</v>
      </c>
      <c r="F54" s="42" t="s">
        <v>74</v>
      </c>
      <c r="G54" s="41" t="s">
        <v>18</v>
      </c>
      <c r="H54" s="41" t="s">
        <v>327</v>
      </c>
      <c r="I54" s="42" t="s">
        <v>194</v>
      </c>
      <c r="J54" s="42" t="s">
        <v>346</v>
      </c>
    </row>
    <row r="55" spans="1:11" ht="28.5" x14ac:dyDescent="0.2">
      <c r="D55" s="12" t="s">
        <v>39</v>
      </c>
      <c r="E55" s="24" t="s">
        <v>40</v>
      </c>
      <c r="F55" s="42" t="s">
        <v>75</v>
      </c>
      <c r="G55" s="41" t="s">
        <v>18</v>
      </c>
      <c r="H55" s="41" t="s">
        <v>327</v>
      </c>
      <c r="I55" s="42" t="s">
        <v>194</v>
      </c>
      <c r="J55" s="42" t="s">
        <v>346</v>
      </c>
    </row>
    <row r="56" spans="1:11" x14ac:dyDescent="0.2">
      <c r="A56" s="22" t="s">
        <v>76</v>
      </c>
      <c r="B56" s="12" t="s">
        <v>77</v>
      </c>
      <c r="F56" s="42"/>
    </row>
    <row r="57" spans="1:11" ht="71.25" x14ac:dyDescent="0.2">
      <c r="D57" s="24" t="s">
        <v>78</v>
      </c>
      <c r="E57" s="24" t="s">
        <v>26</v>
      </c>
      <c r="F57" s="42" t="s">
        <v>79</v>
      </c>
      <c r="G57" s="41" t="s">
        <v>18</v>
      </c>
      <c r="H57" s="41" t="s">
        <v>327</v>
      </c>
      <c r="I57" s="42" t="s">
        <v>329</v>
      </c>
      <c r="J57" s="42" t="s">
        <v>348</v>
      </c>
    </row>
    <row r="58" spans="1:11" ht="44.25" customHeight="1" x14ac:dyDescent="0.25">
      <c r="D58" s="24" t="s">
        <v>78</v>
      </c>
      <c r="E58" s="24" t="s">
        <v>26</v>
      </c>
      <c r="F58" s="43" t="s">
        <v>80</v>
      </c>
      <c r="G58" s="41" t="s">
        <v>51</v>
      </c>
      <c r="H58" s="45" t="s">
        <v>327</v>
      </c>
      <c r="I58" s="42" t="s">
        <v>329</v>
      </c>
      <c r="J58" s="46" t="s">
        <v>534</v>
      </c>
      <c r="K58" s="64"/>
    </row>
    <row r="59" spans="1:11" ht="29.25" x14ac:dyDescent="0.25">
      <c r="D59" s="24" t="s">
        <v>78</v>
      </c>
      <c r="E59" s="24" t="s">
        <v>26</v>
      </c>
      <c r="F59" s="42" t="s">
        <v>81</v>
      </c>
      <c r="G59" s="41" t="s">
        <v>18</v>
      </c>
      <c r="H59" s="41" t="s">
        <v>327</v>
      </c>
      <c r="I59" s="42" t="s">
        <v>194</v>
      </c>
      <c r="J59" s="42" t="s">
        <v>429</v>
      </c>
      <c r="K59" s="55" t="s">
        <v>366</v>
      </c>
    </row>
    <row r="60" spans="1:11" ht="29.25" x14ac:dyDescent="0.25">
      <c r="D60" s="24" t="s">
        <v>78</v>
      </c>
      <c r="E60" s="24" t="s">
        <v>26</v>
      </c>
      <c r="F60" s="42" t="s">
        <v>82</v>
      </c>
      <c r="G60" s="41" t="s">
        <v>18</v>
      </c>
      <c r="H60" s="41" t="s">
        <v>327</v>
      </c>
      <c r="I60" s="42" t="s">
        <v>194</v>
      </c>
      <c r="J60" s="42" t="s">
        <v>501</v>
      </c>
      <c r="K60" s="55" t="s">
        <v>366</v>
      </c>
    </row>
    <row r="61" spans="1:11" ht="29.25" x14ac:dyDescent="0.25">
      <c r="D61" s="24" t="s">
        <v>78</v>
      </c>
      <c r="E61" s="24" t="s">
        <v>26</v>
      </c>
      <c r="F61" s="42" t="s">
        <v>83</v>
      </c>
      <c r="G61" s="41" t="s">
        <v>20</v>
      </c>
      <c r="H61" s="41" t="s">
        <v>327</v>
      </c>
      <c r="I61" s="42" t="s">
        <v>194</v>
      </c>
      <c r="J61" s="42" t="s">
        <v>430</v>
      </c>
      <c r="K61" s="55" t="s">
        <v>366</v>
      </c>
    </row>
    <row r="62" spans="1:11" ht="28.5" x14ac:dyDescent="0.2">
      <c r="D62" s="24" t="s">
        <v>78</v>
      </c>
      <c r="E62" s="24" t="s">
        <v>26</v>
      </c>
      <c r="F62" s="42" t="s">
        <v>84</v>
      </c>
      <c r="G62" s="41" t="s">
        <v>18</v>
      </c>
      <c r="H62" s="41" t="s">
        <v>327</v>
      </c>
      <c r="I62" s="42" t="s">
        <v>329</v>
      </c>
      <c r="J62" s="42" t="s">
        <v>350</v>
      </c>
    </row>
    <row r="63" spans="1:11" ht="42.75" x14ac:dyDescent="0.2">
      <c r="D63" s="24" t="s">
        <v>78</v>
      </c>
      <c r="E63" s="24" t="s">
        <v>26</v>
      </c>
      <c r="F63" s="42" t="s">
        <v>85</v>
      </c>
      <c r="G63" s="41" t="s">
        <v>20</v>
      </c>
      <c r="H63" s="41" t="s">
        <v>327</v>
      </c>
      <c r="I63" s="42" t="s">
        <v>329</v>
      </c>
      <c r="J63" s="42" t="s">
        <v>351</v>
      </c>
    </row>
    <row r="64" spans="1:11" ht="28.5" x14ac:dyDescent="0.2">
      <c r="D64" s="24" t="s">
        <v>78</v>
      </c>
      <c r="E64" s="24" t="s">
        <v>34</v>
      </c>
      <c r="F64" s="42" t="s">
        <v>86</v>
      </c>
      <c r="G64" s="41" t="s">
        <v>51</v>
      </c>
      <c r="H64" s="41" t="s">
        <v>327</v>
      </c>
      <c r="I64" s="42" t="s">
        <v>194</v>
      </c>
      <c r="J64" s="42" t="s">
        <v>370</v>
      </c>
    </row>
    <row r="65" spans="1:107" ht="45" customHeight="1" x14ac:dyDescent="0.25">
      <c r="D65" s="24" t="s">
        <v>78</v>
      </c>
      <c r="E65" s="24" t="s">
        <v>26</v>
      </c>
      <c r="F65" s="42" t="s">
        <v>87</v>
      </c>
      <c r="G65" s="41" t="s">
        <v>51</v>
      </c>
      <c r="H65" s="45" t="s">
        <v>347</v>
      </c>
      <c r="I65" s="42" t="s">
        <v>329</v>
      </c>
      <c r="J65" s="46" t="s">
        <v>534</v>
      </c>
      <c r="K65" s="55" t="s">
        <v>366</v>
      </c>
    </row>
    <row r="66" spans="1:107" ht="42.75" x14ac:dyDescent="0.25">
      <c r="D66" s="24" t="s">
        <v>78</v>
      </c>
      <c r="E66" s="24" t="s">
        <v>26</v>
      </c>
      <c r="F66" s="42" t="s">
        <v>88</v>
      </c>
      <c r="G66" s="41" t="s">
        <v>18</v>
      </c>
      <c r="H66" s="41" t="s">
        <v>327</v>
      </c>
      <c r="I66" s="42" t="s">
        <v>194</v>
      </c>
      <c r="J66" s="42" t="s">
        <v>520</v>
      </c>
      <c r="K66" s="55" t="s">
        <v>366</v>
      </c>
    </row>
    <row r="67" spans="1:107" ht="28.5" x14ac:dyDescent="0.2">
      <c r="D67" s="24" t="s">
        <v>78</v>
      </c>
      <c r="E67" s="24" t="s">
        <v>26</v>
      </c>
      <c r="F67" s="42" t="s">
        <v>89</v>
      </c>
      <c r="G67" s="41" t="s">
        <v>20</v>
      </c>
      <c r="H67" s="41" t="s">
        <v>327</v>
      </c>
      <c r="I67" s="42" t="s">
        <v>329</v>
      </c>
      <c r="J67" s="42" t="s">
        <v>462</v>
      </c>
    </row>
    <row r="68" spans="1:107" ht="28.5" x14ac:dyDescent="0.2">
      <c r="D68" s="24" t="s">
        <v>78</v>
      </c>
      <c r="E68" s="24" t="s">
        <v>26</v>
      </c>
      <c r="F68" s="42" t="s">
        <v>90</v>
      </c>
      <c r="G68" s="41" t="s">
        <v>18</v>
      </c>
      <c r="H68" s="41" t="s">
        <v>327</v>
      </c>
      <c r="I68" s="42" t="s">
        <v>329</v>
      </c>
      <c r="J68" s="42" t="s">
        <v>352</v>
      </c>
    </row>
    <row r="69" spans="1:107" ht="409.5" x14ac:dyDescent="0.2">
      <c r="D69" s="24" t="s">
        <v>78</v>
      </c>
      <c r="E69" s="24" t="s">
        <v>26</v>
      </c>
      <c r="F69" s="42" t="s">
        <v>91</v>
      </c>
      <c r="G69" s="41" t="s">
        <v>18</v>
      </c>
      <c r="H69" s="41" t="s">
        <v>327</v>
      </c>
      <c r="I69" s="42" t="s">
        <v>194</v>
      </c>
      <c r="J69" s="42" t="s">
        <v>521</v>
      </c>
    </row>
    <row r="70" spans="1:107" ht="28.5" x14ac:dyDescent="0.2">
      <c r="D70" s="24" t="s">
        <v>92</v>
      </c>
      <c r="E70" s="24" t="s">
        <v>26</v>
      </c>
      <c r="F70" s="42" t="s">
        <v>93</v>
      </c>
      <c r="G70" s="41" t="s">
        <v>18</v>
      </c>
      <c r="H70" s="41" t="s">
        <v>327</v>
      </c>
      <c r="I70" s="42" t="s">
        <v>329</v>
      </c>
      <c r="J70" s="42" t="s">
        <v>353</v>
      </c>
    </row>
    <row r="71" spans="1:107" ht="28.5" x14ac:dyDescent="0.2">
      <c r="D71" s="24" t="s">
        <v>92</v>
      </c>
      <c r="E71" s="24" t="s">
        <v>26</v>
      </c>
      <c r="F71" s="42" t="s">
        <v>94</v>
      </c>
      <c r="G71" s="41" t="s">
        <v>18</v>
      </c>
      <c r="H71" s="41" t="s">
        <v>327</v>
      </c>
      <c r="I71" s="42" t="s">
        <v>194</v>
      </c>
      <c r="J71" s="42" t="s">
        <v>354</v>
      </c>
    </row>
    <row r="72" spans="1:107" ht="28.5" x14ac:dyDescent="0.2">
      <c r="D72" s="24" t="s">
        <v>92</v>
      </c>
      <c r="E72" s="24" t="s">
        <v>26</v>
      </c>
      <c r="F72" s="42" t="s">
        <v>95</v>
      </c>
      <c r="G72" s="41" t="s">
        <v>51</v>
      </c>
      <c r="H72" s="45" t="s">
        <v>327</v>
      </c>
      <c r="I72" s="42" t="s">
        <v>194</v>
      </c>
      <c r="J72" s="46" t="s">
        <v>536</v>
      </c>
    </row>
    <row r="73" spans="1:107" ht="15.75" x14ac:dyDescent="0.2">
      <c r="A73" s="19" t="s">
        <v>96</v>
      </c>
      <c r="B73" s="69" t="s">
        <v>97</v>
      </c>
      <c r="C73" s="69"/>
      <c r="D73" s="69"/>
      <c r="E73" s="69"/>
      <c r="F73" s="69"/>
      <c r="G73" s="69"/>
      <c r="H73" s="69"/>
      <c r="I73" s="44"/>
      <c r="J73" s="37"/>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1:107" x14ac:dyDescent="0.2">
      <c r="A74" s="22" t="s">
        <v>98</v>
      </c>
      <c r="B74" s="12" t="s">
        <v>99</v>
      </c>
      <c r="F74" s="42"/>
    </row>
    <row r="75" spans="1:107" ht="57" x14ac:dyDescent="0.25">
      <c r="D75" s="24" t="s">
        <v>99</v>
      </c>
      <c r="E75" s="24" t="s">
        <v>26</v>
      </c>
      <c r="F75" s="42" t="s">
        <v>100</v>
      </c>
      <c r="G75" s="42" t="s">
        <v>18</v>
      </c>
      <c r="H75" s="41" t="s">
        <v>327</v>
      </c>
      <c r="I75" s="42" t="s">
        <v>431</v>
      </c>
      <c r="J75" s="42" t="s">
        <v>434</v>
      </c>
      <c r="K75" s="55" t="s">
        <v>366</v>
      </c>
      <c r="L75" s="54" t="s">
        <v>433</v>
      </c>
    </row>
    <row r="76" spans="1:107" ht="57" x14ac:dyDescent="0.2">
      <c r="D76" s="24" t="s">
        <v>99</v>
      </c>
      <c r="E76" s="24" t="s">
        <v>26</v>
      </c>
      <c r="F76" s="42" t="s">
        <v>101</v>
      </c>
      <c r="G76" s="42" t="s">
        <v>18</v>
      </c>
      <c r="H76" s="41" t="s">
        <v>327</v>
      </c>
      <c r="I76" s="42" t="s">
        <v>194</v>
      </c>
      <c r="J76" s="62" t="s">
        <v>355</v>
      </c>
    </row>
    <row r="77" spans="1:107" ht="28.5" x14ac:dyDescent="0.2">
      <c r="D77" s="24" t="s">
        <v>99</v>
      </c>
      <c r="E77" s="24" t="s">
        <v>26</v>
      </c>
      <c r="F77" s="42" t="s">
        <v>102</v>
      </c>
      <c r="G77" s="42" t="s">
        <v>18</v>
      </c>
      <c r="H77" s="41" t="s">
        <v>327</v>
      </c>
      <c r="I77" s="42" t="s">
        <v>194</v>
      </c>
      <c r="J77" s="42" t="s">
        <v>371</v>
      </c>
    </row>
    <row r="78" spans="1:107" ht="71.25" x14ac:dyDescent="0.25">
      <c r="B78" s="25"/>
      <c r="D78" s="24" t="s">
        <v>99</v>
      </c>
      <c r="E78" s="24" t="s">
        <v>26</v>
      </c>
      <c r="F78" s="42" t="s">
        <v>103</v>
      </c>
      <c r="G78" s="41" t="s">
        <v>51</v>
      </c>
      <c r="H78" s="41" t="s">
        <v>327</v>
      </c>
      <c r="I78" s="42" t="s">
        <v>194</v>
      </c>
      <c r="J78" s="42" t="s">
        <v>435</v>
      </c>
      <c r="K78" s="55" t="s">
        <v>366</v>
      </c>
    </row>
    <row r="79" spans="1:107" ht="57" x14ac:dyDescent="0.2">
      <c r="B79" s="25"/>
      <c r="D79" s="24" t="s">
        <v>99</v>
      </c>
      <c r="E79" s="24" t="s">
        <v>26</v>
      </c>
      <c r="F79" s="42" t="s">
        <v>104</v>
      </c>
      <c r="G79" s="41" t="s">
        <v>18</v>
      </c>
      <c r="H79" s="41" t="s">
        <v>327</v>
      </c>
      <c r="I79" s="42" t="s">
        <v>194</v>
      </c>
      <c r="J79" s="42" t="s">
        <v>356</v>
      </c>
    </row>
    <row r="80" spans="1:107" ht="57" x14ac:dyDescent="0.2">
      <c r="D80" s="24" t="s">
        <v>99</v>
      </c>
      <c r="E80" s="24" t="s">
        <v>26</v>
      </c>
      <c r="F80" s="42" t="s">
        <v>105</v>
      </c>
      <c r="G80" s="41" t="s">
        <v>18</v>
      </c>
      <c r="H80" s="41" t="s">
        <v>327</v>
      </c>
      <c r="I80" s="42" t="s">
        <v>194</v>
      </c>
      <c r="J80" s="42" t="s">
        <v>502</v>
      </c>
    </row>
    <row r="81" spans="1:11" ht="42.75" x14ac:dyDescent="0.2">
      <c r="D81" s="24" t="s">
        <v>99</v>
      </c>
      <c r="E81" s="24" t="s">
        <v>26</v>
      </c>
      <c r="F81" s="42" t="s">
        <v>106</v>
      </c>
      <c r="G81" s="41" t="s">
        <v>18</v>
      </c>
      <c r="H81" s="41" t="s">
        <v>327</v>
      </c>
      <c r="I81" s="42" t="s">
        <v>194</v>
      </c>
      <c r="J81" s="42" t="s">
        <v>503</v>
      </c>
    </row>
    <row r="82" spans="1:11" ht="28.5" x14ac:dyDescent="0.2">
      <c r="D82" s="24" t="s">
        <v>99</v>
      </c>
      <c r="E82" s="24" t="s">
        <v>26</v>
      </c>
      <c r="F82" s="42" t="s">
        <v>107</v>
      </c>
      <c r="G82" s="41" t="s">
        <v>18</v>
      </c>
      <c r="H82" s="41" t="s">
        <v>327</v>
      </c>
      <c r="I82" s="42" t="s">
        <v>194</v>
      </c>
      <c r="J82" s="42" t="s">
        <v>357</v>
      </c>
    </row>
    <row r="83" spans="1:11" ht="28.5" x14ac:dyDescent="0.2">
      <c r="D83" s="24" t="s">
        <v>99</v>
      </c>
      <c r="E83" s="24" t="s">
        <v>26</v>
      </c>
      <c r="F83" s="42" t="s">
        <v>108</v>
      </c>
      <c r="G83" s="41" t="s">
        <v>18</v>
      </c>
      <c r="H83" s="41" t="s">
        <v>327</v>
      </c>
      <c r="I83" s="42" t="s">
        <v>194</v>
      </c>
      <c r="J83" s="42" t="s">
        <v>372</v>
      </c>
    </row>
    <row r="84" spans="1:11" ht="28.5" x14ac:dyDescent="0.2">
      <c r="D84" s="24" t="s">
        <v>99</v>
      </c>
      <c r="E84" s="24" t="s">
        <v>26</v>
      </c>
      <c r="F84" s="42" t="s">
        <v>109</v>
      </c>
      <c r="G84" s="41" t="s">
        <v>18</v>
      </c>
      <c r="H84" s="41" t="s">
        <v>327</v>
      </c>
      <c r="I84" s="42" t="s">
        <v>194</v>
      </c>
      <c r="J84" s="42" t="s">
        <v>373</v>
      </c>
    </row>
    <row r="85" spans="1:11" ht="29.25" x14ac:dyDescent="0.25">
      <c r="B85" s="25"/>
      <c r="D85" s="24" t="s">
        <v>99</v>
      </c>
      <c r="E85" s="24" t="s">
        <v>26</v>
      </c>
      <c r="F85" s="42" t="s">
        <v>318</v>
      </c>
      <c r="G85" s="41" t="s">
        <v>18</v>
      </c>
      <c r="H85" s="41" t="s">
        <v>327</v>
      </c>
      <c r="I85" s="42" t="s">
        <v>194</v>
      </c>
      <c r="J85" s="42" t="s">
        <v>436</v>
      </c>
      <c r="K85" s="55" t="s">
        <v>366</v>
      </c>
    </row>
    <row r="86" spans="1:11" ht="28.5" x14ac:dyDescent="0.2">
      <c r="B86" s="25"/>
      <c r="D86" s="24" t="s">
        <v>99</v>
      </c>
      <c r="E86" s="24" t="s">
        <v>26</v>
      </c>
      <c r="F86" s="42" t="s">
        <v>110</v>
      </c>
      <c r="G86" s="41" t="s">
        <v>18</v>
      </c>
      <c r="H86" s="41" t="s">
        <v>327</v>
      </c>
      <c r="I86" s="42" t="s">
        <v>194</v>
      </c>
      <c r="J86" s="42" t="s">
        <v>374</v>
      </c>
    </row>
    <row r="87" spans="1:11" ht="28.5" x14ac:dyDescent="0.2">
      <c r="B87" s="25"/>
      <c r="D87" s="24" t="s">
        <v>99</v>
      </c>
      <c r="E87" s="24" t="s">
        <v>26</v>
      </c>
      <c r="F87" s="42" t="s">
        <v>111</v>
      </c>
      <c r="G87" s="41" t="s">
        <v>18</v>
      </c>
      <c r="H87" s="41" t="s">
        <v>327</v>
      </c>
      <c r="I87" s="42" t="s">
        <v>194</v>
      </c>
      <c r="J87" s="42" t="s">
        <v>375</v>
      </c>
    </row>
    <row r="88" spans="1:11" ht="28.5" x14ac:dyDescent="0.2">
      <c r="B88" s="25"/>
      <c r="D88" s="24" t="s">
        <v>99</v>
      </c>
      <c r="E88" s="24" t="s">
        <v>26</v>
      </c>
      <c r="F88" s="42" t="s">
        <v>112</v>
      </c>
      <c r="G88" s="41" t="s">
        <v>18</v>
      </c>
      <c r="H88" s="41" t="s">
        <v>327</v>
      </c>
      <c r="I88" s="42" t="s">
        <v>194</v>
      </c>
      <c r="J88" s="42" t="s">
        <v>376</v>
      </c>
    </row>
    <row r="89" spans="1:11" ht="28.5" x14ac:dyDescent="0.2">
      <c r="D89" s="24" t="s">
        <v>99</v>
      </c>
      <c r="E89" s="24" t="s">
        <v>26</v>
      </c>
      <c r="F89" s="42" t="s">
        <v>113</v>
      </c>
      <c r="G89" s="41" t="s">
        <v>18</v>
      </c>
      <c r="H89" s="41" t="s">
        <v>327</v>
      </c>
      <c r="I89" s="42" t="s">
        <v>194</v>
      </c>
      <c r="J89" s="42" t="s">
        <v>377</v>
      </c>
    </row>
    <row r="90" spans="1:11" ht="42.75" x14ac:dyDescent="0.2">
      <c r="B90" s="25"/>
      <c r="C90" s="23" t="s">
        <v>114</v>
      </c>
      <c r="D90" s="24" t="s">
        <v>99</v>
      </c>
      <c r="E90" s="24" t="s">
        <v>26</v>
      </c>
      <c r="F90" s="42" t="s">
        <v>115</v>
      </c>
      <c r="G90" s="41" t="s">
        <v>18</v>
      </c>
      <c r="H90" s="41" t="s">
        <v>327</v>
      </c>
      <c r="I90" s="42" t="s">
        <v>194</v>
      </c>
      <c r="J90" s="42" t="s">
        <v>378</v>
      </c>
    </row>
    <row r="91" spans="1:11" ht="185.25" x14ac:dyDescent="0.2">
      <c r="D91" s="24" t="s">
        <v>99</v>
      </c>
      <c r="E91" s="24" t="s">
        <v>26</v>
      </c>
      <c r="F91" s="42" t="s">
        <v>116</v>
      </c>
      <c r="G91" s="41" t="s">
        <v>51</v>
      </c>
      <c r="H91" s="41" t="s">
        <v>327</v>
      </c>
      <c r="I91" s="42" t="s">
        <v>358</v>
      </c>
      <c r="J91" s="42" t="s">
        <v>522</v>
      </c>
    </row>
    <row r="92" spans="1:11" ht="28.5" x14ac:dyDescent="0.2">
      <c r="B92" s="25"/>
      <c r="D92" s="24" t="s">
        <v>99</v>
      </c>
      <c r="E92" s="24" t="s">
        <v>26</v>
      </c>
      <c r="F92" s="42" t="s">
        <v>117</v>
      </c>
      <c r="G92" s="41" t="s">
        <v>18</v>
      </c>
      <c r="H92" s="41" t="s">
        <v>327</v>
      </c>
      <c r="I92" s="42" t="s">
        <v>194</v>
      </c>
      <c r="J92" s="42" t="s">
        <v>464</v>
      </c>
    </row>
    <row r="93" spans="1:11" s="31" customFormat="1" ht="57" x14ac:dyDescent="0.2">
      <c r="A93" s="30"/>
      <c r="C93" s="32"/>
      <c r="D93" s="33" t="s">
        <v>99</v>
      </c>
      <c r="E93" s="33" t="s">
        <v>26</v>
      </c>
      <c r="F93" s="42" t="s">
        <v>118</v>
      </c>
      <c r="G93" s="45"/>
      <c r="H93" s="41" t="s">
        <v>327</v>
      </c>
      <c r="I93" s="42" t="s">
        <v>194</v>
      </c>
      <c r="J93" s="42" t="s">
        <v>359</v>
      </c>
    </row>
    <row r="94" spans="1:11" ht="29.25" x14ac:dyDescent="0.25">
      <c r="D94" s="24" t="s">
        <v>99</v>
      </c>
      <c r="E94" s="24" t="s">
        <v>26</v>
      </c>
      <c r="F94" s="42" t="s">
        <v>119</v>
      </c>
      <c r="G94" s="41" t="s">
        <v>51</v>
      </c>
      <c r="H94" s="41" t="s">
        <v>327</v>
      </c>
      <c r="I94" s="42" t="s">
        <v>194</v>
      </c>
      <c r="J94" s="42" t="s">
        <v>437</v>
      </c>
      <c r="K94" s="55" t="s">
        <v>366</v>
      </c>
    </row>
    <row r="95" spans="1:11" ht="28.5" x14ac:dyDescent="0.2">
      <c r="D95" s="24" t="s">
        <v>99</v>
      </c>
      <c r="E95" s="24" t="s">
        <v>26</v>
      </c>
      <c r="F95" s="43" t="s">
        <v>120</v>
      </c>
      <c r="G95" s="41" t="s">
        <v>18</v>
      </c>
      <c r="H95" s="41" t="s">
        <v>327</v>
      </c>
      <c r="I95" s="42" t="s">
        <v>194</v>
      </c>
      <c r="J95" s="42" t="s">
        <v>379</v>
      </c>
    </row>
    <row r="96" spans="1:11" ht="42.75" x14ac:dyDescent="0.2">
      <c r="B96" s="25"/>
      <c r="D96" s="24" t="s">
        <v>99</v>
      </c>
      <c r="E96" s="24" t="s">
        <v>26</v>
      </c>
      <c r="F96" s="42" t="s">
        <v>121</v>
      </c>
      <c r="G96" s="41" t="s">
        <v>51</v>
      </c>
      <c r="H96" s="41" t="s">
        <v>327</v>
      </c>
      <c r="I96" s="42" t="s">
        <v>194</v>
      </c>
      <c r="J96" s="42" t="s">
        <v>380</v>
      </c>
    </row>
    <row r="97" spans="2:12" ht="29.25" x14ac:dyDescent="0.25">
      <c r="B97" s="25"/>
      <c r="D97" s="24" t="s">
        <v>99</v>
      </c>
      <c r="E97" s="24" t="s">
        <v>26</v>
      </c>
      <c r="F97" s="42" t="s">
        <v>122</v>
      </c>
      <c r="G97" s="41" t="s">
        <v>51</v>
      </c>
      <c r="H97" s="41" t="s">
        <v>327</v>
      </c>
      <c r="I97" s="42" t="s">
        <v>194</v>
      </c>
      <c r="J97" s="42" t="s">
        <v>438</v>
      </c>
      <c r="K97" s="55" t="s">
        <v>366</v>
      </c>
    </row>
    <row r="98" spans="2:12" ht="28.5" x14ac:dyDescent="0.2">
      <c r="B98" s="25"/>
      <c r="D98" s="24" t="s">
        <v>99</v>
      </c>
      <c r="E98" s="24" t="s">
        <v>26</v>
      </c>
      <c r="F98" s="42" t="s">
        <v>123</v>
      </c>
      <c r="G98" s="41" t="s">
        <v>18</v>
      </c>
      <c r="H98" s="41" t="s">
        <v>327</v>
      </c>
      <c r="I98" s="42" t="s">
        <v>194</v>
      </c>
      <c r="J98" s="42" t="s">
        <v>523</v>
      </c>
    </row>
    <row r="99" spans="2:12" ht="42.75" x14ac:dyDescent="0.2">
      <c r="B99" s="25"/>
      <c r="D99" s="24" t="s">
        <v>99</v>
      </c>
      <c r="E99" s="24" t="s">
        <v>26</v>
      </c>
      <c r="F99" s="42" t="s">
        <v>124</v>
      </c>
      <c r="G99" s="41" t="s">
        <v>18</v>
      </c>
      <c r="H99" s="41" t="s">
        <v>327</v>
      </c>
      <c r="I99" s="42" t="s">
        <v>194</v>
      </c>
      <c r="J99" s="42" t="s">
        <v>504</v>
      </c>
    </row>
    <row r="100" spans="2:12" ht="28.5" x14ac:dyDescent="0.2">
      <c r="D100" s="24" t="s">
        <v>99</v>
      </c>
      <c r="E100" s="24" t="s">
        <v>26</v>
      </c>
      <c r="F100" s="42" t="s">
        <v>316</v>
      </c>
      <c r="G100" s="41" t="s">
        <v>18</v>
      </c>
      <c r="H100" s="41" t="s">
        <v>327</v>
      </c>
      <c r="I100" s="42" t="s">
        <v>194</v>
      </c>
      <c r="J100" s="42" t="s">
        <v>360</v>
      </c>
    </row>
    <row r="101" spans="2:12" ht="28.5" x14ac:dyDescent="0.2">
      <c r="B101" s="25"/>
      <c r="D101" s="24" t="s">
        <v>99</v>
      </c>
      <c r="E101" s="24" t="s">
        <v>26</v>
      </c>
      <c r="F101" s="42" t="s">
        <v>125</v>
      </c>
      <c r="G101" s="41" t="s">
        <v>18</v>
      </c>
      <c r="H101" s="41" t="s">
        <v>327</v>
      </c>
      <c r="I101" s="42" t="s">
        <v>194</v>
      </c>
      <c r="J101" s="42" t="s">
        <v>381</v>
      </c>
    </row>
    <row r="102" spans="2:12" ht="28.5" x14ac:dyDescent="0.2">
      <c r="B102" s="25"/>
      <c r="C102" s="23" t="s">
        <v>126</v>
      </c>
      <c r="D102" s="24" t="s">
        <v>99</v>
      </c>
      <c r="E102" s="24" t="s">
        <v>26</v>
      </c>
      <c r="F102" s="42" t="s">
        <v>127</v>
      </c>
      <c r="G102" s="41" t="s">
        <v>18</v>
      </c>
      <c r="H102" s="41" t="s">
        <v>327</v>
      </c>
      <c r="I102" s="42" t="s">
        <v>194</v>
      </c>
      <c r="J102" s="42" t="s">
        <v>382</v>
      </c>
    </row>
    <row r="103" spans="2:12" ht="28.5" x14ac:dyDescent="0.2">
      <c r="C103" s="23" t="s">
        <v>128</v>
      </c>
      <c r="D103" s="24" t="s">
        <v>99</v>
      </c>
      <c r="E103" s="24" t="s">
        <v>26</v>
      </c>
      <c r="F103" s="42" t="s">
        <v>129</v>
      </c>
      <c r="G103" s="41" t="s">
        <v>20</v>
      </c>
      <c r="H103" s="41" t="s">
        <v>327</v>
      </c>
      <c r="I103" s="42" t="s">
        <v>194</v>
      </c>
      <c r="J103" s="42" t="s">
        <v>383</v>
      </c>
    </row>
    <row r="104" spans="2:12" ht="42.75" x14ac:dyDescent="0.25">
      <c r="D104" s="24" t="s">
        <v>99</v>
      </c>
      <c r="E104" s="24" t="s">
        <v>26</v>
      </c>
      <c r="F104" s="43" t="s">
        <v>130</v>
      </c>
      <c r="G104" s="41" t="s">
        <v>20</v>
      </c>
      <c r="H104" s="41" t="s">
        <v>327</v>
      </c>
      <c r="I104" s="42" t="s">
        <v>194</v>
      </c>
      <c r="J104" s="42" t="s">
        <v>524</v>
      </c>
      <c r="K104" s="55" t="s">
        <v>366</v>
      </c>
      <c r="L104" s="12">
        <v>26887</v>
      </c>
    </row>
    <row r="105" spans="2:12" ht="28.5" x14ac:dyDescent="0.2">
      <c r="D105" s="24" t="s">
        <v>99</v>
      </c>
      <c r="E105" s="24" t="s">
        <v>26</v>
      </c>
      <c r="F105" s="43" t="s">
        <v>131</v>
      </c>
      <c r="G105" s="41" t="s">
        <v>51</v>
      </c>
      <c r="H105" s="51" t="s">
        <v>327</v>
      </c>
      <c r="I105" s="42" t="s">
        <v>194</v>
      </c>
      <c r="J105" s="42" t="s">
        <v>404</v>
      </c>
      <c r="K105" s="63" t="s">
        <v>492</v>
      </c>
      <c r="L105" s="63" t="s">
        <v>512</v>
      </c>
    </row>
    <row r="106" spans="2:12" ht="42.75" x14ac:dyDescent="0.25">
      <c r="D106" s="24" t="s">
        <v>99</v>
      </c>
      <c r="E106" s="24" t="s">
        <v>26</v>
      </c>
      <c r="F106" s="43" t="s">
        <v>132</v>
      </c>
      <c r="G106" s="41" t="s">
        <v>51</v>
      </c>
      <c r="H106" s="45" t="s">
        <v>347</v>
      </c>
      <c r="I106" s="42" t="s">
        <v>194</v>
      </c>
      <c r="J106" s="46" t="s">
        <v>534</v>
      </c>
      <c r="K106" s="55" t="s">
        <v>366</v>
      </c>
    </row>
    <row r="107" spans="2:12" ht="89.25" customHeight="1" x14ac:dyDescent="0.2">
      <c r="D107" s="24" t="s">
        <v>99</v>
      </c>
      <c r="E107" s="24" t="s">
        <v>26</v>
      </c>
      <c r="F107" s="43" t="s">
        <v>133</v>
      </c>
      <c r="G107" s="50" t="s">
        <v>18</v>
      </c>
      <c r="H107" s="50" t="s">
        <v>327</v>
      </c>
      <c r="I107" s="43" t="s">
        <v>194</v>
      </c>
      <c r="J107" s="43" t="s">
        <v>405</v>
      </c>
      <c r="K107" s="21"/>
    </row>
    <row r="108" spans="2:12" ht="29.25" x14ac:dyDescent="0.25">
      <c r="D108" s="24" t="s">
        <v>99</v>
      </c>
      <c r="E108" s="24" t="s">
        <v>26</v>
      </c>
      <c r="F108" s="42" t="s">
        <v>134</v>
      </c>
      <c r="G108" s="41" t="s">
        <v>18</v>
      </c>
      <c r="H108" s="41" t="s">
        <v>327</v>
      </c>
      <c r="I108" s="42" t="s">
        <v>194</v>
      </c>
      <c r="J108" s="42" t="s">
        <v>412</v>
      </c>
      <c r="K108" s="55" t="s">
        <v>366</v>
      </c>
    </row>
    <row r="109" spans="2:12" ht="28.5" x14ac:dyDescent="0.2">
      <c r="D109" s="24" t="s">
        <v>99</v>
      </c>
      <c r="E109" s="24" t="s">
        <v>26</v>
      </c>
      <c r="F109" s="42" t="s">
        <v>135</v>
      </c>
      <c r="G109" s="41" t="s">
        <v>18</v>
      </c>
      <c r="H109" s="41" t="s">
        <v>327</v>
      </c>
      <c r="I109" s="42" t="s">
        <v>194</v>
      </c>
      <c r="J109" s="42" t="s">
        <v>384</v>
      </c>
    </row>
    <row r="110" spans="2:12" ht="42.75" x14ac:dyDescent="0.2">
      <c r="D110" s="24" t="s">
        <v>99</v>
      </c>
      <c r="E110" s="24" t="s">
        <v>26</v>
      </c>
      <c r="F110" s="42" t="s">
        <v>136</v>
      </c>
      <c r="G110" s="41" t="s">
        <v>20</v>
      </c>
      <c r="H110" s="41" t="s">
        <v>327</v>
      </c>
      <c r="I110" s="42" t="s">
        <v>194</v>
      </c>
      <c r="J110" s="42" t="s">
        <v>505</v>
      </c>
    </row>
    <row r="111" spans="2:12" ht="42.75" x14ac:dyDescent="0.2">
      <c r="D111" s="24" t="s">
        <v>99</v>
      </c>
      <c r="E111" s="24" t="s">
        <v>26</v>
      </c>
      <c r="F111" s="42" t="s">
        <v>137</v>
      </c>
      <c r="G111" s="41" t="s">
        <v>18</v>
      </c>
      <c r="H111" s="41" t="s">
        <v>327</v>
      </c>
      <c r="I111" s="42" t="s">
        <v>194</v>
      </c>
      <c r="J111" s="42" t="s">
        <v>385</v>
      </c>
    </row>
    <row r="112" spans="2:12" ht="28.5" x14ac:dyDescent="0.2">
      <c r="D112" s="24" t="s">
        <v>99</v>
      </c>
      <c r="E112" s="24" t="s">
        <v>26</v>
      </c>
      <c r="F112" s="42" t="s">
        <v>317</v>
      </c>
      <c r="G112" s="41" t="s">
        <v>18</v>
      </c>
      <c r="H112" s="41" t="s">
        <v>327</v>
      </c>
      <c r="I112" s="42" t="s">
        <v>194</v>
      </c>
      <c r="J112" s="42" t="s">
        <v>386</v>
      </c>
    </row>
    <row r="113" spans="1:12" ht="28.5" x14ac:dyDescent="0.2">
      <c r="D113" s="24" t="s">
        <v>99</v>
      </c>
      <c r="E113" s="24" t="s">
        <v>26</v>
      </c>
      <c r="F113" s="42" t="s">
        <v>138</v>
      </c>
      <c r="G113" s="41" t="s">
        <v>18</v>
      </c>
      <c r="H113" s="41" t="s">
        <v>327</v>
      </c>
      <c r="I113" s="42" t="s">
        <v>194</v>
      </c>
      <c r="J113" s="42" t="s">
        <v>386</v>
      </c>
    </row>
    <row r="114" spans="1:12" ht="71.25" x14ac:dyDescent="0.25">
      <c r="D114" s="24" t="s">
        <v>99</v>
      </c>
      <c r="E114" s="24" t="s">
        <v>26</v>
      </c>
      <c r="F114" s="48" t="s">
        <v>139</v>
      </c>
      <c r="G114" s="41" t="s">
        <v>51</v>
      </c>
      <c r="H114" s="41" t="s">
        <v>327</v>
      </c>
      <c r="I114" s="42" t="s">
        <v>329</v>
      </c>
      <c r="J114" s="42" t="s">
        <v>468</v>
      </c>
      <c r="K114" s="55" t="s">
        <v>366</v>
      </c>
    </row>
    <row r="115" spans="1:12" x14ac:dyDescent="0.2">
      <c r="A115" s="22" t="s">
        <v>140</v>
      </c>
      <c r="B115" s="12" t="s">
        <v>141</v>
      </c>
      <c r="D115" s="12"/>
      <c r="E115" s="12"/>
      <c r="F115" s="49"/>
    </row>
    <row r="116" spans="1:12" x14ac:dyDescent="0.2">
      <c r="D116" s="12" t="s">
        <v>142</v>
      </c>
      <c r="E116" s="12" t="s">
        <v>22</v>
      </c>
      <c r="F116" s="42" t="s">
        <v>143</v>
      </c>
      <c r="G116" s="41" t="s">
        <v>18</v>
      </c>
      <c r="H116" s="41" t="s">
        <v>327</v>
      </c>
      <c r="I116" s="42" t="s">
        <v>194</v>
      </c>
      <c r="J116" s="42" t="s">
        <v>387</v>
      </c>
    </row>
    <row r="117" spans="1:12" x14ac:dyDescent="0.2">
      <c r="D117" s="12" t="s">
        <v>142</v>
      </c>
      <c r="E117" s="12" t="s">
        <v>22</v>
      </c>
      <c r="F117" s="42" t="s">
        <v>144</v>
      </c>
      <c r="G117" s="41" t="s">
        <v>18</v>
      </c>
      <c r="H117" s="41" t="s">
        <v>327</v>
      </c>
      <c r="I117" s="42" t="s">
        <v>194</v>
      </c>
      <c r="J117" s="42" t="s">
        <v>387</v>
      </c>
    </row>
    <row r="118" spans="1:12" ht="28.5" x14ac:dyDescent="0.2">
      <c r="D118" s="12" t="s">
        <v>142</v>
      </c>
      <c r="E118" s="12" t="s">
        <v>22</v>
      </c>
      <c r="F118" s="42" t="s">
        <v>145</v>
      </c>
      <c r="G118" s="41" t="s">
        <v>18</v>
      </c>
      <c r="H118" s="41" t="s">
        <v>327</v>
      </c>
      <c r="I118" s="42" t="s">
        <v>194</v>
      </c>
      <c r="J118" s="42" t="s">
        <v>388</v>
      </c>
    </row>
    <row r="119" spans="1:12" ht="42.75" x14ac:dyDescent="0.2">
      <c r="D119" s="12" t="s">
        <v>142</v>
      </c>
      <c r="E119" s="12" t="s">
        <v>22</v>
      </c>
      <c r="F119" s="42" t="s">
        <v>146</v>
      </c>
      <c r="G119" s="41" t="s">
        <v>18</v>
      </c>
      <c r="H119" s="41" t="s">
        <v>327</v>
      </c>
      <c r="I119" s="42" t="s">
        <v>194</v>
      </c>
      <c r="J119" s="42" t="s">
        <v>389</v>
      </c>
    </row>
    <row r="120" spans="1:12" ht="28.5" x14ac:dyDescent="0.2">
      <c r="D120" s="12" t="s">
        <v>142</v>
      </c>
      <c r="E120" s="12" t="s">
        <v>22</v>
      </c>
      <c r="F120" s="42" t="s">
        <v>147</v>
      </c>
      <c r="G120" s="41" t="s">
        <v>51</v>
      </c>
      <c r="H120" s="41" t="s">
        <v>327</v>
      </c>
      <c r="I120" s="42" t="s">
        <v>194</v>
      </c>
      <c r="J120" s="42" t="s">
        <v>387</v>
      </c>
    </row>
    <row r="121" spans="1:12" ht="28.5" x14ac:dyDescent="0.2">
      <c r="D121" s="12" t="s">
        <v>142</v>
      </c>
      <c r="E121" s="12" t="s">
        <v>22</v>
      </c>
      <c r="F121" s="42" t="s">
        <v>148</v>
      </c>
      <c r="G121" s="41" t="s">
        <v>18</v>
      </c>
      <c r="H121" s="41" t="s">
        <v>327</v>
      </c>
      <c r="I121" s="42" t="s">
        <v>194</v>
      </c>
      <c r="J121" s="42" t="s">
        <v>387</v>
      </c>
    </row>
    <row r="122" spans="1:12" ht="28.5" x14ac:dyDescent="0.2">
      <c r="D122" s="12" t="s">
        <v>142</v>
      </c>
      <c r="E122" s="12" t="s">
        <v>22</v>
      </c>
      <c r="F122" s="42" t="s">
        <v>149</v>
      </c>
      <c r="G122" s="41" t="s">
        <v>18</v>
      </c>
      <c r="H122" s="41" t="s">
        <v>327</v>
      </c>
      <c r="I122" s="42" t="s">
        <v>194</v>
      </c>
      <c r="J122" s="42" t="s">
        <v>387</v>
      </c>
    </row>
    <row r="123" spans="1:12" ht="28.5" x14ac:dyDescent="0.2">
      <c r="D123" s="12" t="s">
        <v>142</v>
      </c>
      <c r="E123" s="12" t="s">
        <v>22</v>
      </c>
      <c r="F123" s="42" t="s">
        <v>150</v>
      </c>
      <c r="G123" s="41" t="s">
        <v>18</v>
      </c>
      <c r="H123" s="41" t="s">
        <v>327</v>
      </c>
      <c r="I123" s="42" t="s">
        <v>194</v>
      </c>
      <c r="J123" s="42" t="s">
        <v>387</v>
      </c>
    </row>
    <row r="124" spans="1:12" x14ac:dyDescent="0.2">
      <c r="A124" s="22" t="s">
        <v>151</v>
      </c>
      <c r="B124" s="12" t="s">
        <v>152</v>
      </c>
      <c r="F124" s="42"/>
    </row>
    <row r="125" spans="1:12" ht="28.5" x14ac:dyDescent="0.2">
      <c r="D125" s="24" t="s">
        <v>153</v>
      </c>
      <c r="E125" s="24" t="s">
        <v>26</v>
      </c>
      <c r="F125" s="42" t="s">
        <v>154</v>
      </c>
      <c r="G125" s="41" t="s">
        <v>18</v>
      </c>
      <c r="H125" s="41" t="s">
        <v>327</v>
      </c>
      <c r="I125" s="42" t="s">
        <v>358</v>
      </c>
      <c r="J125" s="42" t="s">
        <v>365</v>
      </c>
    </row>
    <row r="126" spans="1:12" ht="42.75" x14ac:dyDescent="0.2">
      <c r="C126" s="23" t="s">
        <v>155</v>
      </c>
      <c r="D126" s="24" t="s">
        <v>153</v>
      </c>
      <c r="E126" s="24" t="s">
        <v>26</v>
      </c>
      <c r="F126" s="42" t="s">
        <v>156</v>
      </c>
      <c r="G126" s="41" t="s">
        <v>18</v>
      </c>
      <c r="H126" s="41" t="s">
        <v>327</v>
      </c>
      <c r="I126" s="42" t="s">
        <v>358</v>
      </c>
      <c r="J126" s="42" t="s">
        <v>361</v>
      </c>
    </row>
    <row r="127" spans="1:12" s="31" customFormat="1" ht="28.5" x14ac:dyDescent="0.25">
      <c r="A127" s="30"/>
      <c r="C127" s="32"/>
      <c r="D127" s="33" t="s">
        <v>153</v>
      </c>
      <c r="E127" s="33" t="s">
        <v>26</v>
      </c>
      <c r="F127" s="42" t="s">
        <v>157</v>
      </c>
      <c r="G127" s="41" t="s">
        <v>18</v>
      </c>
      <c r="H127" s="41" t="s">
        <v>327</v>
      </c>
      <c r="I127" s="42" t="s">
        <v>358</v>
      </c>
      <c r="J127" s="42" t="s">
        <v>439</v>
      </c>
      <c r="K127" s="55" t="s">
        <v>366</v>
      </c>
    </row>
    <row r="128" spans="1:12" ht="28.5" x14ac:dyDescent="0.25">
      <c r="D128" s="24" t="s">
        <v>153</v>
      </c>
      <c r="E128" s="24" t="s">
        <v>26</v>
      </c>
      <c r="F128" s="42" t="s">
        <v>158</v>
      </c>
      <c r="G128" s="41" t="s">
        <v>18</v>
      </c>
      <c r="H128" s="41" t="s">
        <v>327</v>
      </c>
      <c r="I128" s="42" t="s">
        <v>358</v>
      </c>
      <c r="J128" s="42" t="s">
        <v>440</v>
      </c>
      <c r="K128" s="55" t="s">
        <v>366</v>
      </c>
      <c r="L128" s="56">
        <v>26888</v>
      </c>
    </row>
    <row r="129" spans="4:12" ht="28.5" x14ac:dyDescent="0.25">
      <c r="D129" s="24" t="s">
        <v>153</v>
      </c>
      <c r="E129" s="24" t="s">
        <v>26</v>
      </c>
      <c r="F129" s="42" t="s">
        <v>159</v>
      </c>
      <c r="G129" s="41" t="s">
        <v>18</v>
      </c>
      <c r="H129" s="45" t="s">
        <v>327</v>
      </c>
      <c r="I129" s="42" t="s">
        <v>358</v>
      </c>
      <c r="J129" s="46" t="s">
        <v>537</v>
      </c>
      <c r="K129" s="55" t="s">
        <v>366</v>
      </c>
    </row>
    <row r="130" spans="4:12" ht="28.5" x14ac:dyDescent="0.25">
      <c r="D130" s="24" t="s">
        <v>153</v>
      </c>
      <c r="E130" s="24" t="s">
        <v>26</v>
      </c>
      <c r="F130" s="42" t="s">
        <v>160</v>
      </c>
      <c r="G130" s="41" t="s">
        <v>20</v>
      </c>
      <c r="H130" s="41" t="s">
        <v>327</v>
      </c>
      <c r="I130" s="42" t="s">
        <v>358</v>
      </c>
      <c r="J130" s="42" t="s">
        <v>463</v>
      </c>
      <c r="K130" s="55" t="s">
        <v>366</v>
      </c>
      <c r="L130" s="57">
        <v>26889</v>
      </c>
    </row>
    <row r="131" spans="4:12" ht="15" x14ac:dyDescent="0.25">
      <c r="D131" s="24" t="s">
        <v>153</v>
      </c>
      <c r="E131" s="24" t="s">
        <v>26</v>
      </c>
      <c r="F131" s="42" t="s">
        <v>161</v>
      </c>
      <c r="G131" s="41" t="s">
        <v>18</v>
      </c>
      <c r="H131" s="41" t="s">
        <v>327</v>
      </c>
      <c r="I131" s="42" t="s">
        <v>358</v>
      </c>
      <c r="J131" s="42" t="s">
        <v>464</v>
      </c>
      <c r="K131" s="55" t="s">
        <v>366</v>
      </c>
    </row>
    <row r="132" spans="4:12" ht="28.5" x14ac:dyDescent="0.25">
      <c r="D132" s="24" t="s">
        <v>153</v>
      </c>
      <c r="E132" s="24" t="s">
        <v>26</v>
      </c>
      <c r="F132" s="42" t="s">
        <v>162</v>
      </c>
      <c r="G132" s="41" t="s">
        <v>20</v>
      </c>
      <c r="H132" s="41" t="s">
        <v>327</v>
      </c>
      <c r="I132" s="42" t="s">
        <v>358</v>
      </c>
      <c r="J132" s="42" t="s">
        <v>525</v>
      </c>
      <c r="K132" s="55" t="s">
        <v>366</v>
      </c>
    </row>
    <row r="133" spans="4:12" ht="57" x14ac:dyDescent="0.25">
      <c r="D133" s="24" t="s">
        <v>153</v>
      </c>
      <c r="E133" s="24" t="s">
        <v>26</v>
      </c>
      <c r="F133" s="42" t="s">
        <v>163</v>
      </c>
      <c r="G133" s="41" t="s">
        <v>18</v>
      </c>
      <c r="H133" s="41" t="s">
        <v>327</v>
      </c>
      <c r="I133" s="42" t="s">
        <v>358</v>
      </c>
      <c r="J133" s="42" t="s">
        <v>441</v>
      </c>
      <c r="K133" s="55" t="s">
        <v>366</v>
      </c>
    </row>
    <row r="134" spans="4:12" ht="15" x14ac:dyDescent="0.25">
      <c r="D134" s="24" t="s">
        <v>153</v>
      </c>
      <c r="E134" s="24" t="s">
        <v>26</v>
      </c>
      <c r="F134" s="42" t="s">
        <v>164</v>
      </c>
      <c r="G134" s="41" t="s">
        <v>51</v>
      </c>
      <c r="H134" s="41" t="s">
        <v>327</v>
      </c>
      <c r="I134" s="42" t="s">
        <v>358</v>
      </c>
      <c r="J134" s="42" t="s">
        <v>469</v>
      </c>
      <c r="K134" s="55" t="s">
        <v>366</v>
      </c>
    </row>
    <row r="135" spans="4:12" ht="28.5" x14ac:dyDescent="0.25">
      <c r="D135" s="24" t="s">
        <v>153</v>
      </c>
      <c r="E135" s="24" t="s">
        <v>26</v>
      </c>
      <c r="F135" s="42" t="s">
        <v>165</v>
      </c>
      <c r="G135" s="41" t="s">
        <v>51</v>
      </c>
      <c r="H135" s="41" t="s">
        <v>327</v>
      </c>
      <c r="I135" s="42" t="s">
        <v>358</v>
      </c>
      <c r="J135" s="42" t="s">
        <v>469</v>
      </c>
      <c r="K135" s="55" t="s">
        <v>366</v>
      </c>
    </row>
    <row r="136" spans="4:12" ht="28.5" x14ac:dyDescent="0.25">
      <c r="D136" s="24" t="s">
        <v>153</v>
      </c>
      <c r="E136" s="24" t="s">
        <v>26</v>
      </c>
      <c r="F136" s="42" t="s">
        <v>166</v>
      </c>
      <c r="G136" s="41" t="s">
        <v>18</v>
      </c>
      <c r="H136" s="41" t="s">
        <v>327</v>
      </c>
      <c r="I136" s="42" t="s">
        <v>358</v>
      </c>
      <c r="J136" s="42" t="s">
        <v>442</v>
      </c>
      <c r="K136" s="55" t="s">
        <v>366</v>
      </c>
    </row>
    <row r="137" spans="4:12" ht="28.5" x14ac:dyDescent="0.25">
      <c r="D137" s="24" t="s">
        <v>153</v>
      </c>
      <c r="E137" s="24" t="s">
        <v>26</v>
      </c>
      <c r="F137" s="42" t="s">
        <v>167</v>
      </c>
      <c r="G137" s="41" t="s">
        <v>51</v>
      </c>
      <c r="H137" s="41" t="s">
        <v>327</v>
      </c>
      <c r="I137" s="42" t="s">
        <v>358</v>
      </c>
      <c r="J137" s="42" t="s">
        <v>538</v>
      </c>
      <c r="K137" s="55" t="s">
        <v>366</v>
      </c>
    </row>
    <row r="138" spans="4:12" ht="28.5" x14ac:dyDescent="0.25">
      <c r="D138" s="24" t="s">
        <v>153</v>
      </c>
      <c r="E138" s="24" t="s">
        <v>26</v>
      </c>
      <c r="F138" s="42" t="s">
        <v>168</v>
      </c>
      <c r="G138" s="41" t="s">
        <v>51</v>
      </c>
      <c r="H138" s="41" t="s">
        <v>327</v>
      </c>
      <c r="I138" s="42" t="s">
        <v>358</v>
      </c>
      <c r="J138" s="42" t="s">
        <v>538</v>
      </c>
      <c r="K138" s="55" t="s">
        <v>366</v>
      </c>
    </row>
    <row r="139" spans="4:12" ht="42.75" x14ac:dyDescent="0.25">
      <c r="D139" s="24" t="s">
        <v>153</v>
      </c>
      <c r="E139" s="24" t="s">
        <v>26</v>
      </c>
      <c r="F139" s="42" t="s">
        <v>169</v>
      </c>
      <c r="G139" s="41" t="s">
        <v>20</v>
      </c>
      <c r="H139" s="41" t="s">
        <v>327</v>
      </c>
      <c r="I139" s="42" t="s">
        <v>358</v>
      </c>
      <c r="J139" s="42" t="s">
        <v>539</v>
      </c>
      <c r="K139" s="55" t="s">
        <v>366</v>
      </c>
    </row>
    <row r="140" spans="4:12" ht="15" x14ac:dyDescent="0.25">
      <c r="D140" s="24" t="s">
        <v>153</v>
      </c>
      <c r="E140" s="24" t="s">
        <v>26</v>
      </c>
      <c r="F140" s="42" t="s">
        <v>170</v>
      </c>
      <c r="G140" s="41" t="s">
        <v>51</v>
      </c>
      <c r="H140" s="41" t="s">
        <v>327</v>
      </c>
      <c r="I140" s="42" t="s">
        <v>358</v>
      </c>
      <c r="J140" s="42" t="s">
        <v>443</v>
      </c>
      <c r="K140" s="55" t="s">
        <v>366</v>
      </c>
      <c r="L140" s="58">
        <v>26890</v>
      </c>
    </row>
    <row r="141" spans="4:12" ht="28.5" x14ac:dyDescent="0.25">
      <c r="D141" s="24" t="s">
        <v>153</v>
      </c>
      <c r="E141" s="24" t="s">
        <v>26</v>
      </c>
      <c r="F141" s="42" t="s">
        <v>171</v>
      </c>
      <c r="G141" s="41" t="s">
        <v>18</v>
      </c>
      <c r="H141" s="41" t="s">
        <v>327</v>
      </c>
      <c r="I141" s="42" t="s">
        <v>358</v>
      </c>
      <c r="J141" s="42" t="s">
        <v>444</v>
      </c>
      <c r="K141" s="55" t="s">
        <v>366</v>
      </c>
    </row>
    <row r="142" spans="4:12" ht="28.5" x14ac:dyDescent="0.25">
      <c r="D142" s="24" t="s">
        <v>153</v>
      </c>
      <c r="E142" s="24" t="s">
        <v>26</v>
      </c>
      <c r="F142" s="42" t="s">
        <v>172</v>
      </c>
      <c r="G142" s="41" t="s">
        <v>18</v>
      </c>
      <c r="H142" s="41" t="s">
        <v>327</v>
      </c>
      <c r="I142" s="42" t="s">
        <v>358</v>
      </c>
      <c r="J142" s="42" t="s">
        <v>526</v>
      </c>
      <c r="K142" s="55" t="s">
        <v>366</v>
      </c>
    </row>
    <row r="143" spans="4:12" ht="28.5" x14ac:dyDescent="0.25">
      <c r="D143" s="24" t="s">
        <v>153</v>
      </c>
      <c r="E143" s="24" t="s">
        <v>26</v>
      </c>
      <c r="F143" s="42" t="s">
        <v>319</v>
      </c>
      <c r="G143" s="41" t="s">
        <v>18</v>
      </c>
      <c r="H143" s="41" t="s">
        <v>327</v>
      </c>
      <c r="I143" s="42" t="s">
        <v>358</v>
      </c>
      <c r="J143" s="42" t="s">
        <v>445</v>
      </c>
      <c r="K143" s="55" t="s">
        <v>366</v>
      </c>
    </row>
    <row r="144" spans="4:12" ht="28.5" x14ac:dyDescent="0.25">
      <c r="D144" s="24" t="s">
        <v>153</v>
      </c>
      <c r="E144" s="24" t="s">
        <v>26</v>
      </c>
      <c r="F144" s="42" t="s">
        <v>173</v>
      </c>
      <c r="G144" s="41" t="s">
        <v>51</v>
      </c>
      <c r="H144" s="41" t="s">
        <v>327</v>
      </c>
      <c r="I144" s="42" t="s">
        <v>358</v>
      </c>
      <c r="J144" s="42" t="s">
        <v>465</v>
      </c>
      <c r="K144" s="55" t="s">
        <v>366</v>
      </c>
    </row>
    <row r="145" spans="1:12" x14ac:dyDescent="0.2">
      <c r="A145" s="22" t="s">
        <v>174</v>
      </c>
      <c r="B145" s="12" t="s">
        <v>175</v>
      </c>
      <c r="F145" s="42"/>
    </row>
    <row r="146" spans="1:12" ht="33.75" customHeight="1" x14ac:dyDescent="0.2">
      <c r="D146" s="24" t="s">
        <v>176</v>
      </c>
      <c r="E146" s="24" t="s">
        <v>26</v>
      </c>
      <c r="F146" s="42" t="s">
        <v>177</v>
      </c>
      <c r="G146" s="41" t="s">
        <v>18</v>
      </c>
      <c r="H146" s="41" t="s">
        <v>327</v>
      </c>
      <c r="I146" s="42" t="s">
        <v>358</v>
      </c>
      <c r="J146" s="42" t="s">
        <v>362</v>
      </c>
    </row>
    <row r="147" spans="1:12" ht="244.5" customHeight="1" x14ac:dyDescent="0.2">
      <c r="D147" s="24" t="s">
        <v>176</v>
      </c>
      <c r="E147" s="24" t="s">
        <v>26</v>
      </c>
      <c r="F147" s="42" t="s">
        <v>320</v>
      </c>
      <c r="G147" s="41" t="s">
        <v>18</v>
      </c>
      <c r="H147" s="41" t="s">
        <v>327</v>
      </c>
      <c r="I147" s="42" t="s">
        <v>358</v>
      </c>
      <c r="J147" s="42" t="s">
        <v>506</v>
      </c>
    </row>
    <row r="148" spans="1:12" x14ac:dyDescent="0.2">
      <c r="D148" s="24" t="s">
        <v>176</v>
      </c>
      <c r="E148" s="24" t="s">
        <v>26</v>
      </c>
      <c r="F148" s="42" t="s">
        <v>178</v>
      </c>
      <c r="G148" s="41" t="s">
        <v>18</v>
      </c>
      <c r="H148" s="41" t="s">
        <v>327</v>
      </c>
      <c r="I148" s="42" t="s">
        <v>358</v>
      </c>
      <c r="J148" s="42" t="s">
        <v>466</v>
      </c>
    </row>
    <row r="149" spans="1:12" x14ac:dyDescent="0.2">
      <c r="D149" s="24" t="s">
        <v>176</v>
      </c>
      <c r="E149" s="24" t="s">
        <v>26</v>
      </c>
      <c r="F149" s="42" t="s">
        <v>179</v>
      </c>
      <c r="G149" s="41" t="s">
        <v>18</v>
      </c>
      <c r="H149" s="41" t="s">
        <v>327</v>
      </c>
      <c r="I149" s="42" t="s">
        <v>358</v>
      </c>
      <c r="J149" s="42" t="s">
        <v>363</v>
      </c>
    </row>
    <row r="150" spans="1:12" ht="28.5" x14ac:dyDescent="0.25">
      <c r="D150" s="24" t="s">
        <v>176</v>
      </c>
      <c r="E150" s="24" t="s">
        <v>26</v>
      </c>
      <c r="F150" s="48" t="s">
        <v>180</v>
      </c>
      <c r="G150" s="41" t="s">
        <v>18</v>
      </c>
      <c r="H150" s="41" t="s">
        <v>327</v>
      </c>
      <c r="I150" s="42" t="s">
        <v>358</v>
      </c>
      <c r="J150" s="42" t="s">
        <v>446</v>
      </c>
      <c r="K150" s="55"/>
    </row>
    <row r="151" spans="1:12" ht="28.5" x14ac:dyDescent="0.25">
      <c r="D151" s="24" t="s">
        <v>176</v>
      </c>
      <c r="E151" s="24" t="s">
        <v>26</v>
      </c>
      <c r="F151" s="42" t="s">
        <v>181</v>
      </c>
      <c r="G151" s="41" t="s">
        <v>18</v>
      </c>
      <c r="H151" s="41" t="s">
        <v>327</v>
      </c>
      <c r="I151" s="42" t="s">
        <v>358</v>
      </c>
      <c r="J151" s="42" t="s">
        <v>447</v>
      </c>
      <c r="K151" s="55"/>
    </row>
    <row r="152" spans="1:12" ht="42.75" x14ac:dyDescent="0.25">
      <c r="D152" s="24" t="s">
        <v>176</v>
      </c>
      <c r="E152" s="24" t="s">
        <v>26</v>
      </c>
      <c r="F152" s="42" t="s">
        <v>182</v>
      </c>
      <c r="G152" s="41" t="s">
        <v>18</v>
      </c>
      <c r="H152" s="41" t="s">
        <v>327</v>
      </c>
      <c r="I152" s="42" t="s">
        <v>358</v>
      </c>
      <c r="J152" s="42" t="s">
        <v>447</v>
      </c>
      <c r="K152" s="55"/>
    </row>
    <row r="153" spans="1:12" ht="15" x14ac:dyDescent="0.25">
      <c r="D153" s="24" t="s">
        <v>176</v>
      </c>
      <c r="E153" s="24" t="s">
        <v>26</v>
      </c>
      <c r="F153" s="42" t="s">
        <v>183</v>
      </c>
      <c r="G153" s="41" t="s">
        <v>18</v>
      </c>
      <c r="H153" s="41" t="s">
        <v>327</v>
      </c>
      <c r="I153" s="42" t="s">
        <v>358</v>
      </c>
      <c r="J153" s="42" t="s">
        <v>448</v>
      </c>
      <c r="K153" s="55"/>
    </row>
    <row r="154" spans="1:12" ht="28.5" x14ac:dyDescent="0.25">
      <c r="D154" s="24" t="s">
        <v>176</v>
      </c>
      <c r="E154" s="24" t="s">
        <v>26</v>
      </c>
      <c r="F154" s="42" t="s">
        <v>184</v>
      </c>
      <c r="G154" s="41" t="s">
        <v>18</v>
      </c>
      <c r="H154" s="41" t="s">
        <v>327</v>
      </c>
      <c r="I154" s="42" t="s">
        <v>358</v>
      </c>
      <c r="J154" s="42" t="s">
        <v>448</v>
      </c>
      <c r="K154" s="55"/>
    </row>
    <row r="155" spans="1:12" ht="28.5" x14ac:dyDescent="0.25">
      <c r="D155" s="24" t="s">
        <v>176</v>
      </c>
      <c r="E155" s="24" t="s">
        <v>26</v>
      </c>
      <c r="F155" s="42" t="s">
        <v>185</v>
      </c>
      <c r="G155" s="41" t="s">
        <v>20</v>
      </c>
      <c r="H155" s="41" t="s">
        <v>327</v>
      </c>
      <c r="I155" s="42" t="s">
        <v>194</v>
      </c>
      <c r="J155" s="42" t="s">
        <v>453</v>
      </c>
      <c r="K155" s="59"/>
      <c r="L155" s="58">
        <v>26893</v>
      </c>
    </row>
    <row r="156" spans="1:12" ht="28.5" x14ac:dyDescent="0.25">
      <c r="D156" s="24" t="s">
        <v>176</v>
      </c>
      <c r="E156" s="24" t="s">
        <v>26</v>
      </c>
      <c r="F156" s="42" t="s">
        <v>186</v>
      </c>
      <c r="G156" s="41" t="s">
        <v>51</v>
      </c>
      <c r="H156" s="41" t="s">
        <v>327</v>
      </c>
      <c r="I156" s="42" t="s">
        <v>194</v>
      </c>
      <c r="J156" s="42" t="s">
        <v>453</v>
      </c>
      <c r="K156" s="59"/>
      <c r="L156" s="58">
        <v>26893</v>
      </c>
    </row>
    <row r="157" spans="1:12" ht="28.5" x14ac:dyDescent="0.25">
      <c r="D157" s="24" t="s">
        <v>176</v>
      </c>
      <c r="E157" s="24" t="s">
        <v>26</v>
      </c>
      <c r="F157" s="42" t="s">
        <v>187</v>
      </c>
      <c r="G157" s="41" t="s">
        <v>18</v>
      </c>
      <c r="H157" s="41" t="s">
        <v>327</v>
      </c>
      <c r="I157" s="42" t="s">
        <v>194</v>
      </c>
      <c r="J157" s="42" t="s">
        <v>452</v>
      </c>
      <c r="K157" s="59"/>
    </row>
    <row r="158" spans="1:12" ht="42.75" x14ac:dyDescent="0.25">
      <c r="D158" s="24" t="s">
        <v>176</v>
      </c>
      <c r="E158" s="24" t="s">
        <v>26</v>
      </c>
      <c r="F158" s="42" t="s">
        <v>321</v>
      </c>
      <c r="G158" s="41" t="s">
        <v>18</v>
      </c>
      <c r="H158" s="41" t="s">
        <v>327</v>
      </c>
      <c r="I158" s="42" t="s">
        <v>194</v>
      </c>
      <c r="J158" s="42" t="s">
        <v>449</v>
      </c>
      <c r="K158" s="55"/>
    </row>
    <row r="159" spans="1:12" ht="28.5" x14ac:dyDescent="0.25">
      <c r="D159" s="24" t="s">
        <v>176</v>
      </c>
      <c r="E159" s="24" t="s">
        <v>26</v>
      </c>
      <c r="F159" s="42" t="s">
        <v>188</v>
      </c>
      <c r="H159" s="41" t="s">
        <v>327</v>
      </c>
      <c r="I159" s="42" t="s">
        <v>194</v>
      </c>
      <c r="J159" s="42" t="s">
        <v>450</v>
      </c>
      <c r="K159" s="55">
        <v>26891</v>
      </c>
      <c r="L159" s="56">
        <v>26891</v>
      </c>
    </row>
    <row r="160" spans="1:12" ht="28.5" x14ac:dyDescent="0.25">
      <c r="D160" s="24" t="s">
        <v>176</v>
      </c>
      <c r="E160" s="24" t="s">
        <v>26</v>
      </c>
      <c r="F160" s="47" t="s">
        <v>189</v>
      </c>
      <c r="G160" s="41" t="s">
        <v>18</v>
      </c>
      <c r="H160" s="41" t="s">
        <v>327</v>
      </c>
      <c r="I160" s="42" t="s">
        <v>194</v>
      </c>
      <c r="J160" s="42" t="s">
        <v>451</v>
      </c>
      <c r="K160" s="55"/>
    </row>
    <row r="161" spans="1:12" ht="71.25" x14ac:dyDescent="0.25">
      <c r="D161" s="24" t="s">
        <v>176</v>
      </c>
      <c r="E161" s="24" t="s">
        <v>26</v>
      </c>
      <c r="F161" s="47" t="s">
        <v>190</v>
      </c>
      <c r="G161" s="41" t="s">
        <v>51</v>
      </c>
      <c r="H161" s="45" t="s">
        <v>347</v>
      </c>
      <c r="I161" s="42" t="s">
        <v>194</v>
      </c>
      <c r="J161" s="46" t="s">
        <v>470</v>
      </c>
      <c r="K161" s="59"/>
      <c r="L161" s="58">
        <v>26892</v>
      </c>
    </row>
    <row r="162" spans="1:12" ht="28.5" x14ac:dyDescent="0.2">
      <c r="D162" s="24" t="s">
        <v>176</v>
      </c>
      <c r="E162" s="24" t="s">
        <v>26</v>
      </c>
      <c r="F162" s="42" t="s">
        <v>191</v>
      </c>
      <c r="G162" s="41" t="s">
        <v>18</v>
      </c>
      <c r="H162" s="41" t="s">
        <v>327</v>
      </c>
      <c r="I162" s="42" t="s">
        <v>358</v>
      </c>
      <c r="J162" s="42" t="s">
        <v>364</v>
      </c>
    </row>
    <row r="163" spans="1:12" x14ac:dyDescent="0.2">
      <c r="A163" s="22" t="s">
        <v>192</v>
      </c>
      <c r="B163" s="12" t="s">
        <v>193</v>
      </c>
      <c r="F163" s="42"/>
    </row>
    <row r="164" spans="1:12" ht="42.75" x14ac:dyDescent="0.2">
      <c r="D164" s="24" t="s">
        <v>193</v>
      </c>
      <c r="E164" s="24" t="s">
        <v>194</v>
      </c>
      <c r="F164" s="42" t="s">
        <v>195</v>
      </c>
      <c r="G164" s="41" t="s">
        <v>18</v>
      </c>
      <c r="H164" s="41" t="s">
        <v>327</v>
      </c>
      <c r="I164" s="42" t="s">
        <v>194</v>
      </c>
      <c r="J164" s="42" t="s">
        <v>390</v>
      </c>
    </row>
    <row r="165" spans="1:12" ht="28.5" x14ac:dyDescent="0.2">
      <c r="D165" s="24" t="s">
        <v>193</v>
      </c>
      <c r="E165" s="24" t="s">
        <v>194</v>
      </c>
      <c r="F165" s="42" t="s">
        <v>196</v>
      </c>
      <c r="G165" s="41" t="s">
        <v>18</v>
      </c>
      <c r="H165" s="41" t="s">
        <v>327</v>
      </c>
      <c r="I165" s="42" t="s">
        <v>194</v>
      </c>
      <c r="J165" s="42" t="s">
        <v>391</v>
      </c>
    </row>
    <row r="166" spans="1:12" x14ac:dyDescent="0.2">
      <c r="D166" s="24" t="s">
        <v>193</v>
      </c>
      <c r="E166" s="24" t="s">
        <v>194</v>
      </c>
      <c r="F166" s="42" t="s">
        <v>197</v>
      </c>
      <c r="G166" s="41" t="s">
        <v>18</v>
      </c>
      <c r="H166" s="41" t="s">
        <v>327</v>
      </c>
      <c r="I166" s="42" t="s">
        <v>194</v>
      </c>
      <c r="J166" s="42" t="s">
        <v>387</v>
      </c>
    </row>
    <row r="167" spans="1:12" ht="57" x14ac:dyDescent="0.2">
      <c r="D167" s="24" t="s">
        <v>193</v>
      </c>
      <c r="E167" s="24" t="s">
        <v>194</v>
      </c>
      <c r="F167" s="43" t="s">
        <v>198</v>
      </c>
      <c r="G167" s="50" t="s">
        <v>18</v>
      </c>
      <c r="H167" s="50" t="s">
        <v>327</v>
      </c>
      <c r="I167" s="43" t="s">
        <v>194</v>
      </c>
      <c r="J167" s="43" t="s">
        <v>407</v>
      </c>
    </row>
    <row r="168" spans="1:12" ht="42.75" x14ac:dyDescent="0.2">
      <c r="D168" s="24" t="s">
        <v>193</v>
      </c>
      <c r="E168" s="24" t="s">
        <v>194</v>
      </c>
      <c r="F168" s="43" t="s">
        <v>199</v>
      </c>
      <c r="G168" s="50" t="s">
        <v>51</v>
      </c>
      <c r="H168" s="50" t="s">
        <v>327</v>
      </c>
      <c r="I168" s="43" t="s">
        <v>194</v>
      </c>
      <c r="J168" s="43" t="s">
        <v>406</v>
      </c>
    </row>
    <row r="169" spans="1:12" ht="42.75" x14ac:dyDescent="0.25">
      <c r="D169" s="24" t="s">
        <v>193</v>
      </c>
      <c r="E169" s="24" t="s">
        <v>194</v>
      </c>
      <c r="F169" s="42" t="s">
        <v>200</v>
      </c>
      <c r="G169" s="41" t="s">
        <v>18</v>
      </c>
      <c r="H169" s="41" t="s">
        <v>327</v>
      </c>
      <c r="I169" s="42" t="s">
        <v>194</v>
      </c>
      <c r="J169" s="42" t="s">
        <v>454</v>
      </c>
      <c r="K169" s="53" t="s">
        <v>366</v>
      </c>
      <c r="L169" s="58">
        <v>26894</v>
      </c>
    </row>
    <row r="170" spans="1:12" ht="28.5" x14ac:dyDescent="0.25">
      <c r="D170" s="24" t="s">
        <v>193</v>
      </c>
      <c r="E170" s="24" t="s">
        <v>194</v>
      </c>
      <c r="F170" s="42" t="s">
        <v>201</v>
      </c>
      <c r="G170" s="41" t="s">
        <v>18</v>
      </c>
      <c r="H170" s="45" t="s">
        <v>327</v>
      </c>
      <c r="I170" s="42" t="s">
        <v>194</v>
      </c>
      <c r="J170" s="46" t="s">
        <v>519</v>
      </c>
      <c r="K170" s="53" t="s">
        <v>366</v>
      </c>
      <c r="L170" s="58">
        <v>26894</v>
      </c>
    </row>
    <row r="171" spans="1:12" x14ac:dyDescent="0.2">
      <c r="D171" s="24" t="s">
        <v>193</v>
      </c>
      <c r="E171" s="24" t="s">
        <v>194</v>
      </c>
      <c r="F171" s="42" t="s">
        <v>202</v>
      </c>
      <c r="G171" s="41" t="s">
        <v>18</v>
      </c>
      <c r="H171" s="41" t="s">
        <v>327</v>
      </c>
      <c r="I171" s="42" t="s">
        <v>194</v>
      </c>
      <c r="J171" s="42" t="s">
        <v>387</v>
      </c>
    </row>
    <row r="172" spans="1:12" ht="57" x14ac:dyDescent="0.2">
      <c r="D172" s="24" t="s">
        <v>193</v>
      </c>
      <c r="E172" s="24" t="s">
        <v>194</v>
      </c>
      <c r="F172" s="42" t="s">
        <v>203</v>
      </c>
      <c r="G172" s="41" t="s">
        <v>51</v>
      </c>
      <c r="H172" s="45" t="s">
        <v>349</v>
      </c>
      <c r="I172" s="42" t="s">
        <v>194</v>
      </c>
      <c r="J172" s="46" t="s">
        <v>471</v>
      </c>
    </row>
    <row r="173" spans="1:12" ht="28.5" x14ac:dyDescent="0.2">
      <c r="D173" s="24" t="s">
        <v>193</v>
      </c>
      <c r="E173" s="24" t="s">
        <v>194</v>
      </c>
      <c r="F173" s="42" t="s">
        <v>204</v>
      </c>
      <c r="G173" s="41" t="s">
        <v>51</v>
      </c>
      <c r="H173" s="41" t="s">
        <v>327</v>
      </c>
      <c r="I173" s="42" t="s">
        <v>194</v>
      </c>
      <c r="J173" s="42" t="s">
        <v>387</v>
      </c>
    </row>
    <row r="174" spans="1:12" x14ac:dyDescent="0.2">
      <c r="D174" s="24" t="s">
        <v>193</v>
      </c>
      <c r="E174" s="24" t="s">
        <v>194</v>
      </c>
      <c r="F174" s="42" t="s">
        <v>205</v>
      </c>
      <c r="G174" s="41" t="s">
        <v>18</v>
      </c>
      <c r="H174" s="41" t="s">
        <v>327</v>
      </c>
      <c r="I174" s="42" t="s">
        <v>194</v>
      </c>
      <c r="J174" s="42" t="s">
        <v>387</v>
      </c>
    </row>
    <row r="175" spans="1:12" ht="28.5" x14ac:dyDescent="0.2">
      <c r="D175" s="24" t="s">
        <v>193</v>
      </c>
      <c r="E175" s="24" t="s">
        <v>194</v>
      </c>
      <c r="F175" s="42" t="s">
        <v>206</v>
      </c>
      <c r="G175" s="41" t="s">
        <v>18</v>
      </c>
      <c r="H175" s="41" t="s">
        <v>327</v>
      </c>
      <c r="I175" s="42" t="s">
        <v>194</v>
      </c>
      <c r="J175" s="42" t="s">
        <v>387</v>
      </c>
    </row>
    <row r="176" spans="1:12" ht="28.5" x14ac:dyDescent="0.2">
      <c r="D176" s="24" t="s">
        <v>193</v>
      </c>
      <c r="E176" s="24" t="s">
        <v>194</v>
      </c>
      <c r="F176" s="42" t="s">
        <v>207</v>
      </c>
      <c r="G176" s="41" t="s">
        <v>18</v>
      </c>
      <c r="H176" s="41" t="s">
        <v>327</v>
      </c>
      <c r="I176" s="42" t="s">
        <v>194</v>
      </c>
      <c r="J176" s="42" t="s">
        <v>387</v>
      </c>
    </row>
    <row r="177" spans="1:107" ht="28.5" x14ac:dyDescent="0.2">
      <c r="D177" s="24" t="s">
        <v>193</v>
      </c>
      <c r="E177" s="24" t="s">
        <v>194</v>
      </c>
      <c r="F177" s="42" t="s">
        <v>208</v>
      </c>
      <c r="G177" s="41" t="s">
        <v>18</v>
      </c>
      <c r="H177" s="41" t="s">
        <v>327</v>
      </c>
      <c r="I177" s="42" t="s">
        <v>194</v>
      </c>
      <c r="J177" s="42" t="s">
        <v>387</v>
      </c>
    </row>
    <row r="178" spans="1:107" ht="28.5" x14ac:dyDescent="0.2">
      <c r="D178" s="24" t="s">
        <v>193</v>
      </c>
      <c r="E178" s="24" t="s">
        <v>194</v>
      </c>
      <c r="F178" s="42" t="s">
        <v>209</v>
      </c>
      <c r="G178" s="41" t="s">
        <v>18</v>
      </c>
      <c r="H178" s="41" t="s">
        <v>327</v>
      </c>
      <c r="I178" s="42" t="s">
        <v>194</v>
      </c>
      <c r="J178" s="42" t="s">
        <v>387</v>
      </c>
      <c r="K178" s="63" t="s">
        <v>492</v>
      </c>
      <c r="L178" s="63" t="s">
        <v>513</v>
      </c>
    </row>
    <row r="179" spans="1:107" ht="42.75" x14ac:dyDescent="0.2">
      <c r="D179" s="24" t="s">
        <v>193</v>
      </c>
      <c r="E179" s="24" t="s">
        <v>194</v>
      </c>
      <c r="F179" s="43" t="s">
        <v>210</v>
      </c>
      <c r="G179" s="41" t="s">
        <v>51</v>
      </c>
      <c r="H179" s="41" t="s">
        <v>327</v>
      </c>
      <c r="I179" s="42" t="s">
        <v>194</v>
      </c>
      <c r="J179" s="42" t="s">
        <v>408</v>
      </c>
    </row>
    <row r="180" spans="1:107" ht="15.75" x14ac:dyDescent="0.2">
      <c r="A180" s="19" t="s">
        <v>211</v>
      </c>
      <c r="B180" s="69" t="s">
        <v>212</v>
      </c>
      <c r="C180" s="69"/>
      <c r="D180" s="69"/>
      <c r="E180" s="69"/>
      <c r="F180" s="69"/>
      <c r="G180" s="69"/>
      <c r="H180" s="69"/>
      <c r="I180" s="44"/>
      <c r="J180" s="37"/>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1:107" x14ac:dyDescent="0.2">
      <c r="A181" s="22" t="s">
        <v>213</v>
      </c>
      <c r="B181" s="21" t="s">
        <v>214</v>
      </c>
      <c r="F181" s="42"/>
    </row>
    <row r="182" spans="1:107" ht="28.5" x14ac:dyDescent="0.2">
      <c r="D182" s="24" t="s">
        <v>215</v>
      </c>
      <c r="E182" s="24" t="s">
        <v>28</v>
      </c>
      <c r="F182" s="42" t="s">
        <v>216</v>
      </c>
      <c r="G182" s="41" t="s">
        <v>18</v>
      </c>
      <c r="H182" s="41" t="s">
        <v>327</v>
      </c>
      <c r="I182" s="42" t="s">
        <v>194</v>
      </c>
      <c r="J182" s="42" t="s">
        <v>392</v>
      </c>
    </row>
    <row r="183" spans="1:107" s="21" customFormat="1" ht="28.5" x14ac:dyDescent="0.2">
      <c r="A183" s="27"/>
      <c r="C183" s="28"/>
      <c r="D183" s="29" t="s">
        <v>215</v>
      </c>
      <c r="E183" s="29" t="s">
        <v>28</v>
      </c>
      <c r="F183" s="43" t="s">
        <v>217</v>
      </c>
      <c r="G183" s="43" t="s">
        <v>51</v>
      </c>
      <c r="H183" s="50" t="s">
        <v>327</v>
      </c>
      <c r="I183" s="43" t="s">
        <v>194</v>
      </c>
      <c r="J183" s="43" t="s">
        <v>393</v>
      </c>
    </row>
    <row r="184" spans="1:107" ht="42.75" x14ac:dyDescent="0.2">
      <c r="D184" s="24" t="s">
        <v>215</v>
      </c>
      <c r="E184" s="24" t="s">
        <v>26</v>
      </c>
      <c r="F184" s="42" t="s">
        <v>218</v>
      </c>
      <c r="G184" s="41" t="s">
        <v>18</v>
      </c>
      <c r="H184" s="41" t="s">
        <v>327</v>
      </c>
      <c r="I184" s="42" t="s">
        <v>194</v>
      </c>
      <c r="J184" s="42" t="s">
        <v>394</v>
      </c>
    </row>
    <row r="185" spans="1:107" ht="42.75" x14ac:dyDescent="0.2">
      <c r="D185" s="24" t="s">
        <v>215</v>
      </c>
      <c r="E185" s="24" t="s">
        <v>28</v>
      </c>
      <c r="F185" s="42" t="s">
        <v>219</v>
      </c>
      <c r="G185" s="41" t="s">
        <v>18</v>
      </c>
      <c r="H185" s="41" t="s">
        <v>327</v>
      </c>
      <c r="I185" s="42" t="s">
        <v>194</v>
      </c>
      <c r="J185" s="42" t="s">
        <v>395</v>
      </c>
    </row>
    <row r="186" spans="1:107" s="21" customFormat="1" ht="28.5" x14ac:dyDescent="0.2">
      <c r="A186" s="27"/>
      <c r="C186" s="28"/>
      <c r="D186" s="29" t="s">
        <v>215</v>
      </c>
      <c r="E186" s="29" t="s">
        <v>28</v>
      </c>
      <c r="F186" s="43" t="s">
        <v>220</v>
      </c>
      <c r="G186" s="50" t="s">
        <v>18</v>
      </c>
      <c r="H186" s="41" t="s">
        <v>327</v>
      </c>
      <c r="I186" s="43" t="s">
        <v>194</v>
      </c>
      <c r="J186" s="42" t="s">
        <v>540</v>
      </c>
    </row>
    <row r="187" spans="1:107" ht="28.5" x14ac:dyDescent="0.2">
      <c r="D187" s="24" t="s">
        <v>215</v>
      </c>
      <c r="E187" s="24" t="s">
        <v>28</v>
      </c>
      <c r="F187" s="42" t="s">
        <v>221</v>
      </c>
      <c r="G187" s="41" t="s">
        <v>18</v>
      </c>
      <c r="H187" s="41" t="s">
        <v>327</v>
      </c>
      <c r="I187" s="42" t="s">
        <v>194</v>
      </c>
      <c r="J187" s="42" t="s">
        <v>387</v>
      </c>
    </row>
    <row r="188" spans="1:107" x14ac:dyDescent="0.2">
      <c r="D188" s="24" t="s">
        <v>215</v>
      </c>
      <c r="E188" s="24" t="s">
        <v>28</v>
      </c>
      <c r="F188" s="42" t="s">
        <v>222</v>
      </c>
      <c r="G188" s="41" t="s">
        <v>18</v>
      </c>
      <c r="H188" s="41" t="s">
        <v>327</v>
      </c>
      <c r="I188" s="42" t="s">
        <v>194</v>
      </c>
      <c r="J188" s="42" t="s">
        <v>396</v>
      </c>
    </row>
    <row r="189" spans="1:107" x14ac:dyDescent="0.2">
      <c r="D189" s="24" t="s">
        <v>215</v>
      </c>
      <c r="E189" s="24" t="s">
        <v>28</v>
      </c>
      <c r="F189" s="42" t="s">
        <v>223</v>
      </c>
      <c r="G189" s="41" t="s">
        <v>18</v>
      </c>
      <c r="H189" s="41" t="s">
        <v>327</v>
      </c>
      <c r="I189" s="42" t="s">
        <v>194</v>
      </c>
      <c r="J189" s="42" t="s">
        <v>397</v>
      </c>
    </row>
    <row r="190" spans="1:107" x14ac:dyDescent="0.2">
      <c r="D190" s="24" t="s">
        <v>215</v>
      </c>
      <c r="E190" s="24" t="s">
        <v>28</v>
      </c>
      <c r="F190" s="42" t="s">
        <v>224</v>
      </c>
      <c r="G190" s="41" t="s">
        <v>18</v>
      </c>
      <c r="J190" s="42" t="s">
        <v>397</v>
      </c>
    </row>
    <row r="191" spans="1:107" x14ac:dyDescent="0.2">
      <c r="D191" s="24" t="s">
        <v>215</v>
      </c>
      <c r="E191" s="24" t="s">
        <v>28</v>
      </c>
      <c r="F191" s="42" t="s">
        <v>225</v>
      </c>
      <c r="G191" s="41" t="s">
        <v>18</v>
      </c>
      <c r="H191" s="41" t="s">
        <v>327</v>
      </c>
      <c r="I191" s="42" t="s">
        <v>194</v>
      </c>
      <c r="J191" s="42" t="s">
        <v>396</v>
      </c>
    </row>
    <row r="192" spans="1:107" x14ac:dyDescent="0.2">
      <c r="A192" s="22" t="s">
        <v>226</v>
      </c>
      <c r="B192" s="12" t="s">
        <v>227</v>
      </c>
      <c r="F192" s="49"/>
    </row>
    <row r="193" spans="1:107" ht="42.75" x14ac:dyDescent="0.2">
      <c r="D193" s="24" t="s">
        <v>228</v>
      </c>
      <c r="E193" s="24" t="s">
        <v>28</v>
      </c>
      <c r="F193" s="43" t="s">
        <v>229</v>
      </c>
      <c r="G193" s="50" t="s">
        <v>20</v>
      </c>
      <c r="H193" s="50" t="s">
        <v>327</v>
      </c>
      <c r="I193" s="43" t="s">
        <v>194</v>
      </c>
      <c r="J193" s="67" t="s">
        <v>409</v>
      </c>
      <c r="K193" s="21"/>
    </row>
    <row r="194" spans="1:107" ht="28.5" x14ac:dyDescent="0.25">
      <c r="D194" s="24" t="s">
        <v>228</v>
      </c>
      <c r="E194" s="24" t="s">
        <v>28</v>
      </c>
      <c r="F194" s="42" t="s">
        <v>230</v>
      </c>
      <c r="G194" s="41" t="s">
        <v>51</v>
      </c>
      <c r="H194" s="41" t="s">
        <v>327</v>
      </c>
      <c r="I194" s="42" t="s">
        <v>194</v>
      </c>
      <c r="J194" s="42" t="s">
        <v>455</v>
      </c>
      <c r="K194" s="55" t="s">
        <v>366</v>
      </c>
    </row>
    <row r="195" spans="1:107" ht="28.5" x14ac:dyDescent="0.25">
      <c r="D195" s="24" t="s">
        <v>228</v>
      </c>
      <c r="E195" s="24" t="s">
        <v>28</v>
      </c>
      <c r="F195" s="42" t="s">
        <v>231</v>
      </c>
      <c r="G195" s="41" t="s">
        <v>51</v>
      </c>
      <c r="H195" s="41" t="s">
        <v>327</v>
      </c>
      <c r="I195" s="42" t="s">
        <v>194</v>
      </c>
      <c r="J195" s="42" t="s">
        <v>455</v>
      </c>
      <c r="K195" s="55" t="s">
        <v>366</v>
      </c>
    </row>
    <row r="196" spans="1:107" ht="327.75" x14ac:dyDescent="0.2">
      <c r="D196" s="24" t="s">
        <v>228</v>
      </c>
      <c r="E196" s="24" t="s">
        <v>28</v>
      </c>
      <c r="F196" s="42" t="s">
        <v>232</v>
      </c>
      <c r="G196" s="41" t="s">
        <v>18</v>
      </c>
      <c r="H196" s="41" t="s">
        <v>327</v>
      </c>
      <c r="I196" s="42" t="s">
        <v>194</v>
      </c>
      <c r="J196" s="42" t="s">
        <v>472</v>
      </c>
    </row>
    <row r="197" spans="1:107" ht="42.75" x14ac:dyDescent="0.2">
      <c r="D197" s="24" t="s">
        <v>228</v>
      </c>
      <c r="E197" s="24" t="s">
        <v>233</v>
      </c>
      <c r="F197" s="43" t="s">
        <v>234</v>
      </c>
      <c r="G197" s="50" t="s">
        <v>18</v>
      </c>
      <c r="H197" s="50" t="s">
        <v>327</v>
      </c>
      <c r="I197" s="42" t="s">
        <v>194</v>
      </c>
      <c r="J197" s="43" t="s">
        <v>467</v>
      </c>
    </row>
    <row r="198" spans="1:107" ht="42.75" x14ac:dyDescent="0.2">
      <c r="D198" s="24" t="s">
        <v>228</v>
      </c>
      <c r="E198" s="24" t="s">
        <v>28</v>
      </c>
      <c r="F198" s="42" t="s">
        <v>235</v>
      </c>
      <c r="G198" s="41" t="s">
        <v>18</v>
      </c>
      <c r="H198" s="41" t="s">
        <v>327</v>
      </c>
      <c r="I198" s="42" t="s">
        <v>194</v>
      </c>
      <c r="J198" s="42" t="s">
        <v>398</v>
      </c>
    </row>
    <row r="199" spans="1:107" ht="28.5" x14ac:dyDescent="0.2">
      <c r="D199" s="24" t="s">
        <v>228</v>
      </c>
      <c r="E199" s="24" t="s">
        <v>40</v>
      </c>
      <c r="F199" s="43" t="s">
        <v>236</v>
      </c>
      <c r="G199" s="50" t="s">
        <v>18</v>
      </c>
      <c r="H199" s="50" t="s">
        <v>327</v>
      </c>
      <c r="I199" s="43" t="s">
        <v>194</v>
      </c>
      <c r="J199" s="43" t="s">
        <v>410</v>
      </c>
    </row>
    <row r="200" spans="1:107" ht="28.5" x14ac:dyDescent="0.2">
      <c r="D200" s="24" t="s">
        <v>228</v>
      </c>
      <c r="E200" s="24" t="s">
        <v>28</v>
      </c>
      <c r="F200" s="42" t="s">
        <v>237</v>
      </c>
      <c r="G200" s="41" t="s">
        <v>18</v>
      </c>
      <c r="H200" s="41" t="s">
        <v>327</v>
      </c>
      <c r="I200" s="42" t="s">
        <v>194</v>
      </c>
      <c r="J200" s="42" t="s">
        <v>396</v>
      </c>
    </row>
    <row r="201" spans="1:107" ht="28.5" x14ac:dyDescent="0.2">
      <c r="D201" s="24" t="s">
        <v>228</v>
      </c>
      <c r="E201" s="24" t="s">
        <v>28</v>
      </c>
      <c r="F201" s="42" t="s">
        <v>238</v>
      </c>
      <c r="G201" s="41" t="s">
        <v>18</v>
      </c>
      <c r="H201" s="41" t="s">
        <v>327</v>
      </c>
      <c r="I201" s="42" t="s">
        <v>194</v>
      </c>
      <c r="J201" s="42" t="s">
        <v>399</v>
      </c>
    </row>
    <row r="202" spans="1:107" ht="42.75" x14ac:dyDescent="0.2">
      <c r="D202" s="24" t="s">
        <v>228</v>
      </c>
      <c r="E202" s="24" t="s">
        <v>28</v>
      </c>
      <c r="F202" s="43" t="s">
        <v>239</v>
      </c>
      <c r="G202" s="41" t="s">
        <v>18</v>
      </c>
      <c r="H202" s="41" t="s">
        <v>327</v>
      </c>
      <c r="I202" s="42" t="s">
        <v>194</v>
      </c>
      <c r="J202" s="42" t="s">
        <v>411</v>
      </c>
    </row>
    <row r="203" spans="1:107" ht="42.75" x14ac:dyDescent="0.2">
      <c r="D203" s="24" t="s">
        <v>228</v>
      </c>
      <c r="E203" s="24" t="s">
        <v>28</v>
      </c>
      <c r="F203" s="43" t="s">
        <v>240</v>
      </c>
      <c r="G203" s="41" t="s">
        <v>18</v>
      </c>
      <c r="H203" s="41" t="s">
        <v>327</v>
      </c>
      <c r="I203" s="42" t="s">
        <v>194</v>
      </c>
      <c r="J203" s="42" t="s">
        <v>411</v>
      </c>
    </row>
    <row r="204" spans="1:107" ht="28.5" x14ac:dyDescent="0.2">
      <c r="D204" s="24" t="s">
        <v>228</v>
      </c>
      <c r="E204" s="24" t="s">
        <v>28</v>
      </c>
      <c r="F204" s="43" t="s">
        <v>241</v>
      </c>
      <c r="G204" s="41" t="s">
        <v>18</v>
      </c>
      <c r="H204" s="41" t="s">
        <v>327</v>
      </c>
      <c r="I204" s="42" t="s">
        <v>194</v>
      </c>
      <c r="J204" s="42" t="s">
        <v>412</v>
      </c>
    </row>
    <row r="205" spans="1:107" ht="15.75" x14ac:dyDescent="0.2">
      <c r="A205" s="19" t="s">
        <v>242</v>
      </c>
      <c r="B205" s="69" t="s">
        <v>243</v>
      </c>
      <c r="C205" s="69"/>
      <c r="D205" s="69"/>
      <c r="E205" s="69"/>
      <c r="F205" s="69"/>
      <c r="G205" s="69"/>
      <c r="H205" s="69"/>
      <c r="I205" s="44"/>
      <c r="J205" s="37"/>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1:107" x14ac:dyDescent="0.2">
      <c r="A206" s="22" t="s">
        <v>244</v>
      </c>
      <c r="B206" s="12" t="s">
        <v>245</v>
      </c>
      <c r="F206" s="42"/>
    </row>
    <row r="207" spans="1:107" ht="28.5" x14ac:dyDescent="0.2">
      <c r="D207" s="24" t="s">
        <v>246</v>
      </c>
      <c r="E207" s="24" t="s">
        <v>26</v>
      </c>
      <c r="F207" s="48" t="s">
        <v>247</v>
      </c>
      <c r="G207" s="41" t="s">
        <v>18</v>
      </c>
      <c r="H207" s="41" t="s">
        <v>327</v>
      </c>
      <c r="I207" s="42" t="s">
        <v>358</v>
      </c>
      <c r="J207" s="41" t="s">
        <v>456</v>
      </c>
    </row>
    <row r="208" spans="1:107" ht="28.5" x14ac:dyDescent="0.2">
      <c r="D208" s="24" t="s">
        <v>246</v>
      </c>
      <c r="E208" s="24" t="s">
        <v>26</v>
      </c>
      <c r="F208" s="48" t="s">
        <v>248</v>
      </c>
      <c r="G208" s="41" t="s">
        <v>18</v>
      </c>
      <c r="H208" s="41" t="s">
        <v>327</v>
      </c>
      <c r="I208" s="42" t="s">
        <v>358</v>
      </c>
      <c r="J208" s="42" t="s">
        <v>413</v>
      </c>
    </row>
    <row r="209" spans="4:11" ht="28.5" x14ac:dyDescent="0.2">
      <c r="D209" s="24" t="s">
        <v>246</v>
      </c>
      <c r="E209" s="24" t="s">
        <v>26</v>
      </c>
      <c r="F209" s="48" t="s">
        <v>249</v>
      </c>
      <c r="G209" s="41" t="s">
        <v>51</v>
      </c>
      <c r="H209" s="41" t="s">
        <v>327</v>
      </c>
      <c r="I209" s="42" t="s">
        <v>358</v>
      </c>
      <c r="J209" s="42" t="s">
        <v>457</v>
      </c>
    </row>
    <row r="210" spans="4:11" ht="48" customHeight="1" x14ac:dyDescent="0.2">
      <c r="D210" s="24" t="s">
        <v>246</v>
      </c>
      <c r="E210" s="24" t="s">
        <v>26</v>
      </c>
      <c r="F210" s="42" t="s">
        <v>322</v>
      </c>
      <c r="G210" s="41" t="s">
        <v>18</v>
      </c>
      <c r="H210" s="45" t="s">
        <v>327</v>
      </c>
      <c r="I210" s="42" t="s">
        <v>194</v>
      </c>
      <c r="J210" s="42" t="s">
        <v>541</v>
      </c>
    </row>
    <row r="211" spans="4:11" ht="42.75" x14ac:dyDescent="0.2">
      <c r="D211" s="24" t="s">
        <v>246</v>
      </c>
      <c r="E211" s="24" t="s">
        <v>26</v>
      </c>
      <c r="F211" s="42" t="s">
        <v>250</v>
      </c>
      <c r="G211" s="41" t="s">
        <v>18</v>
      </c>
      <c r="H211" s="41" t="s">
        <v>327</v>
      </c>
      <c r="I211" s="42" t="s">
        <v>194</v>
      </c>
      <c r="J211" s="42" t="s">
        <v>527</v>
      </c>
    </row>
    <row r="212" spans="4:11" ht="48.75" customHeight="1" x14ac:dyDescent="0.2">
      <c r="D212" s="24" t="s">
        <v>246</v>
      </c>
      <c r="E212" s="24" t="s">
        <v>26</v>
      </c>
      <c r="F212" s="48" t="s">
        <v>323</v>
      </c>
      <c r="G212" s="41" t="s">
        <v>18</v>
      </c>
      <c r="H212" s="41" t="s">
        <v>327</v>
      </c>
      <c r="I212" s="42" t="s">
        <v>194</v>
      </c>
      <c r="J212" s="42" t="s">
        <v>473</v>
      </c>
    </row>
    <row r="213" spans="4:11" ht="29.25" customHeight="1" x14ac:dyDescent="0.2">
      <c r="D213" s="24" t="s">
        <v>246</v>
      </c>
      <c r="E213" s="24" t="s">
        <v>26</v>
      </c>
      <c r="F213" s="42" t="s">
        <v>251</v>
      </c>
      <c r="G213" s="41" t="s">
        <v>18</v>
      </c>
      <c r="H213" s="41" t="s">
        <v>327</v>
      </c>
      <c r="I213" s="42" t="s">
        <v>194</v>
      </c>
      <c r="J213" s="42" t="s">
        <v>415</v>
      </c>
    </row>
    <row r="214" spans="4:11" ht="28.5" x14ac:dyDescent="0.2">
      <c r="D214" s="24" t="s">
        <v>246</v>
      </c>
      <c r="E214" s="24" t="s">
        <v>26</v>
      </c>
      <c r="F214" s="42" t="s">
        <v>324</v>
      </c>
      <c r="G214" s="41" t="s">
        <v>18</v>
      </c>
      <c r="H214" s="45" t="s">
        <v>349</v>
      </c>
      <c r="J214" s="46" t="s">
        <v>543</v>
      </c>
    </row>
    <row r="215" spans="4:11" ht="28.5" x14ac:dyDescent="0.2">
      <c r="D215" s="24" t="s">
        <v>246</v>
      </c>
      <c r="E215" s="24" t="s">
        <v>26</v>
      </c>
      <c r="F215" s="42" t="s">
        <v>252</v>
      </c>
      <c r="G215" s="41" t="s">
        <v>51</v>
      </c>
      <c r="H215" s="45" t="s">
        <v>349</v>
      </c>
      <c r="J215" s="46" t="s">
        <v>542</v>
      </c>
    </row>
    <row r="216" spans="4:11" ht="28.5" x14ac:dyDescent="0.2">
      <c r="D216" s="24" t="s">
        <v>246</v>
      </c>
      <c r="E216" s="24" t="s">
        <v>26</v>
      </c>
      <c r="F216" s="42" t="s">
        <v>253</v>
      </c>
      <c r="G216" s="41" t="s">
        <v>18</v>
      </c>
      <c r="H216" s="45" t="s">
        <v>349</v>
      </c>
      <c r="J216" s="46" t="s">
        <v>542</v>
      </c>
    </row>
    <row r="217" spans="4:11" ht="42.75" x14ac:dyDescent="0.25">
      <c r="D217" s="24" t="s">
        <v>246</v>
      </c>
      <c r="E217" s="24" t="s">
        <v>26</v>
      </c>
      <c r="F217" s="48" t="s">
        <v>254</v>
      </c>
      <c r="G217" s="41" t="s">
        <v>51</v>
      </c>
      <c r="H217" s="41" t="s">
        <v>327</v>
      </c>
      <c r="I217" s="42" t="s">
        <v>331</v>
      </c>
      <c r="J217" s="46" t="s">
        <v>528</v>
      </c>
      <c r="K217" s="59"/>
    </row>
    <row r="218" spans="4:11" ht="28.5" x14ac:dyDescent="0.25">
      <c r="D218" s="24" t="s">
        <v>246</v>
      </c>
      <c r="E218" s="24" t="s">
        <v>26</v>
      </c>
      <c r="F218" s="48" t="s">
        <v>255</v>
      </c>
      <c r="G218" s="41" t="s">
        <v>18</v>
      </c>
      <c r="H218" s="41" t="s">
        <v>327</v>
      </c>
      <c r="I218" s="42" t="s">
        <v>331</v>
      </c>
      <c r="J218" s="46" t="s">
        <v>528</v>
      </c>
      <c r="K218" s="59"/>
    </row>
    <row r="219" spans="4:11" ht="28.5" x14ac:dyDescent="0.2">
      <c r="D219" s="24" t="s">
        <v>246</v>
      </c>
      <c r="E219" s="24" t="s">
        <v>26</v>
      </c>
      <c r="F219" s="48" t="s">
        <v>256</v>
      </c>
      <c r="G219" s="41" t="s">
        <v>51</v>
      </c>
      <c r="H219" s="45" t="s">
        <v>349</v>
      </c>
      <c r="I219" s="42" t="s">
        <v>331</v>
      </c>
    </row>
    <row r="220" spans="4:11" ht="28.5" x14ac:dyDescent="0.2">
      <c r="D220" s="24" t="s">
        <v>246</v>
      </c>
      <c r="E220" s="24" t="s">
        <v>26</v>
      </c>
      <c r="F220" s="48" t="s">
        <v>257</v>
      </c>
      <c r="G220" s="41" t="s">
        <v>18</v>
      </c>
      <c r="H220" s="45" t="s">
        <v>349</v>
      </c>
      <c r="I220" s="42" t="s">
        <v>331</v>
      </c>
    </row>
    <row r="221" spans="4:11" ht="42.75" x14ac:dyDescent="0.2">
      <c r="D221" s="24" t="s">
        <v>246</v>
      </c>
      <c r="E221" s="24" t="s">
        <v>26</v>
      </c>
      <c r="F221" s="48" t="s">
        <v>258</v>
      </c>
      <c r="G221" s="41" t="s">
        <v>51</v>
      </c>
      <c r="H221" s="45" t="s">
        <v>349</v>
      </c>
      <c r="I221" s="42" t="s">
        <v>331</v>
      </c>
    </row>
    <row r="222" spans="4:11" ht="42.75" x14ac:dyDescent="0.2">
      <c r="D222" s="24" t="s">
        <v>246</v>
      </c>
      <c r="E222" s="24" t="s">
        <v>26</v>
      </c>
      <c r="F222" s="42" t="s">
        <v>259</v>
      </c>
      <c r="G222" s="41" t="s">
        <v>18</v>
      </c>
      <c r="H222" s="41" t="s">
        <v>327</v>
      </c>
      <c r="I222" s="42" t="s">
        <v>331</v>
      </c>
      <c r="J222" s="42" t="s">
        <v>544</v>
      </c>
    </row>
    <row r="223" spans="4:11" ht="28.5" x14ac:dyDescent="0.25">
      <c r="D223" s="24" t="s">
        <v>246</v>
      </c>
      <c r="E223" s="24" t="s">
        <v>26</v>
      </c>
      <c r="F223" s="42" t="s">
        <v>474</v>
      </c>
      <c r="G223" s="41" t="s">
        <v>18</v>
      </c>
      <c r="H223" s="41" t="s">
        <v>327</v>
      </c>
      <c r="I223" s="42" t="s">
        <v>194</v>
      </c>
      <c r="J223" s="42" t="s">
        <v>458</v>
      </c>
      <c r="K223" s="59"/>
    </row>
    <row r="224" spans="4:11" ht="28.5" x14ac:dyDescent="0.25">
      <c r="D224" s="24" t="s">
        <v>246</v>
      </c>
      <c r="E224" s="24" t="s">
        <v>34</v>
      </c>
      <c r="F224" s="42" t="s">
        <v>260</v>
      </c>
      <c r="G224" s="41" t="s">
        <v>18</v>
      </c>
      <c r="H224" s="41" t="s">
        <v>327</v>
      </c>
      <c r="I224" s="42" t="s">
        <v>194</v>
      </c>
      <c r="J224" s="42" t="s">
        <v>459</v>
      </c>
      <c r="K224" s="59"/>
    </row>
    <row r="225" spans="1:12" x14ac:dyDescent="0.2">
      <c r="A225" s="22" t="s">
        <v>261</v>
      </c>
      <c r="B225" s="12" t="s">
        <v>262</v>
      </c>
      <c r="F225" s="42"/>
    </row>
    <row r="226" spans="1:12" ht="42.75" x14ac:dyDescent="0.2">
      <c r="D226" s="24" t="s">
        <v>263</v>
      </c>
      <c r="E226" s="24" t="s">
        <v>34</v>
      </c>
      <c r="F226" s="42" t="s">
        <v>264</v>
      </c>
      <c r="G226" s="41" t="s">
        <v>18</v>
      </c>
      <c r="H226" s="41" t="s">
        <v>327</v>
      </c>
      <c r="I226" s="42" t="s">
        <v>194</v>
      </c>
      <c r="J226" s="42" t="s">
        <v>414</v>
      </c>
    </row>
    <row r="227" spans="1:12" ht="42.75" x14ac:dyDescent="0.2">
      <c r="C227" s="23" t="s">
        <v>265</v>
      </c>
      <c r="D227" s="24" t="s">
        <v>263</v>
      </c>
      <c r="E227" s="24" t="s">
        <v>34</v>
      </c>
      <c r="F227" s="42" t="s">
        <v>266</v>
      </c>
      <c r="G227" s="41" t="s">
        <v>18</v>
      </c>
      <c r="H227" s="41" t="s">
        <v>327</v>
      </c>
      <c r="I227" s="42" t="s">
        <v>194</v>
      </c>
      <c r="J227" s="42" t="s">
        <v>507</v>
      </c>
    </row>
    <row r="228" spans="1:12" x14ac:dyDescent="0.2">
      <c r="D228" s="24" t="s">
        <v>263</v>
      </c>
      <c r="E228" s="24" t="s">
        <v>34</v>
      </c>
      <c r="F228" s="42" t="s">
        <v>267</v>
      </c>
      <c r="G228" s="41" t="s">
        <v>18</v>
      </c>
      <c r="H228" s="41" t="s">
        <v>327</v>
      </c>
      <c r="I228" s="42" t="s">
        <v>194</v>
      </c>
      <c r="J228" s="42" t="s">
        <v>416</v>
      </c>
    </row>
    <row r="229" spans="1:12" ht="28.5" x14ac:dyDescent="0.2">
      <c r="D229" s="24" t="s">
        <v>263</v>
      </c>
      <c r="E229" s="24" t="s">
        <v>34</v>
      </c>
      <c r="F229" s="42" t="s">
        <v>325</v>
      </c>
      <c r="G229" s="41" t="s">
        <v>18</v>
      </c>
      <c r="H229" s="45" t="s">
        <v>349</v>
      </c>
      <c r="I229" s="42" t="s">
        <v>194</v>
      </c>
      <c r="J229" s="46" t="s">
        <v>461</v>
      </c>
      <c r="K229" s="65"/>
    </row>
    <row r="230" spans="1:12" ht="57" x14ac:dyDescent="0.2">
      <c r="D230" s="24" t="s">
        <v>263</v>
      </c>
      <c r="E230" s="24" t="s">
        <v>34</v>
      </c>
      <c r="F230" s="42" t="s">
        <v>268</v>
      </c>
      <c r="G230" s="41" t="s">
        <v>18</v>
      </c>
      <c r="H230" s="41" t="s">
        <v>327</v>
      </c>
      <c r="I230" s="42" t="s">
        <v>194</v>
      </c>
      <c r="J230" s="42" t="s">
        <v>436</v>
      </c>
    </row>
    <row r="231" spans="1:12" ht="122.25" customHeight="1" x14ac:dyDescent="0.2">
      <c r="D231" s="24" t="s">
        <v>263</v>
      </c>
      <c r="E231" s="24" t="s">
        <v>34</v>
      </c>
      <c r="F231" s="42" t="s">
        <v>269</v>
      </c>
      <c r="G231" s="41" t="s">
        <v>18</v>
      </c>
      <c r="H231" s="41" t="s">
        <v>327</v>
      </c>
      <c r="I231" s="42" t="s">
        <v>194</v>
      </c>
      <c r="J231" s="42" t="s">
        <v>417</v>
      </c>
    </row>
    <row r="232" spans="1:12" ht="42.75" x14ac:dyDescent="0.2">
      <c r="D232" s="24" t="s">
        <v>263</v>
      </c>
      <c r="E232" s="24" t="s">
        <v>34</v>
      </c>
      <c r="F232" s="42" t="s">
        <v>270</v>
      </c>
      <c r="G232" s="41" t="s">
        <v>18</v>
      </c>
      <c r="H232" s="41" t="s">
        <v>327</v>
      </c>
      <c r="I232" s="42" t="s">
        <v>194</v>
      </c>
      <c r="J232" s="42" t="s">
        <v>529</v>
      </c>
    </row>
    <row r="233" spans="1:12" ht="28.5" x14ac:dyDescent="0.2">
      <c r="D233" s="24" t="s">
        <v>263</v>
      </c>
      <c r="E233" s="24" t="s">
        <v>271</v>
      </c>
      <c r="F233" s="42" t="s">
        <v>272</v>
      </c>
      <c r="G233" s="41" t="s">
        <v>18</v>
      </c>
      <c r="H233" s="41" t="s">
        <v>327</v>
      </c>
      <c r="I233" s="42" t="s">
        <v>194</v>
      </c>
      <c r="J233" s="42" t="s">
        <v>530</v>
      </c>
      <c r="K233" s="63" t="s">
        <v>492</v>
      </c>
      <c r="L233" s="63" t="s">
        <v>514</v>
      </c>
    </row>
    <row r="234" spans="1:12" ht="85.5" x14ac:dyDescent="0.2">
      <c r="D234" s="24" t="s">
        <v>263</v>
      </c>
      <c r="E234" s="24" t="s">
        <v>34</v>
      </c>
      <c r="F234" s="42" t="s">
        <v>273</v>
      </c>
      <c r="G234" s="41" t="s">
        <v>18</v>
      </c>
      <c r="H234" s="45" t="s">
        <v>347</v>
      </c>
      <c r="I234" s="46" t="s">
        <v>194</v>
      </c>
      <c r="J234" s="46" t="s">
        <v>480</v>
      </c>
    </row>
    <row r="235" spans="1:12" ht="42.75" x14ac:dyDescent="0.2">
      <c r="D235" s="24" t="s">
        <v>263</v>
      </c>
      <c r="E235" s="24" t="s">
        <v>271</v>
      </c>
      <c r="F235" s="42" t="s">
        <v>274</v>
      </c>
      <c r="G235" s="41" t="s">
        <v>18</v>
      </c>
      <c r="H235" s="41" t="s">
        <v>327</v>
      </c>
      <c r="I235" s="42" t="s">
        <v>194</v>
      </c>
      <c r="J235" s="42" t="s">
        <v>481</v>
      </c>
    </row>
    <row r="236" spans="1:12" ht="42.75" x14ac:dyDescent="0.2">
      <c r="D236" s="24" t="s">
        <v>263</v>
      </c>
      <c r="E236" s="24" t="s">
        <v>233</v>
      </c>
      <c r="F236" s="42" t="s">
        <v>275</v>
      </c>
      <c r="G236" s="41" t="s">
        <v>18</v>
      </c>
      <c r="H236" s="41" t="s">
        <v>327</v>
      </c>
      <c r="I236" s="42" t="s">
        <v>194</v>
      </c>
      <c r="J236" s="42" t="s">
        <v>482</v>
      </c>
    </row>
    <row r="237" spans="1:12" ht="57" x14ac:dyDescent="0.2">
      <c r="D237" s="24" t="s">
        <v>263</v>
      </c>
      <c r="E237" s="24" t="s">
        <v>34</v>
      </c>
      <c r="F237" s="42" t="s">
        <v>276</v>
      </c>
      <c r="G237" s="41" t="s">
        <v>18</v>
      </c>
      <c r="H237" s="41" t="s">
        <v>327</v>
      </c>
      <c r="I237" s="42" t="s">
        <v>194</v>
      </c>
      <c r="J237" s="42" t="s">
        <v>508</v>
      </c>
    </row>
    <row r="238" spans="1:12" ht="57" x14ac:dyDescent="0.2">
      <c r="D238" s="24" t="s">
        <v>263</v>
      </c>
      <c r="E238" s="24" t="s">
        <v>34</v>
      </c>
      <c r="F238" s="42" t="s">
        <v>277</v>
      </c>
      <c r="G238" s="41" t="s">
        <v>18</v>
      </c>
      <c r="H238" s="41" t="s">
        <v>327</v>
      </c>
      <c r="I238" s="42" t="s">
        <v>194</v>
      </c>
      <c r="J238" s="42" t="s">
        <v>483</v>
      </c>
    </row>
    <row r="239" spans="1:12" ht="57" x14ac:dyDescent="0.2">
      <c r="D239" s="24" t="s">
        <v>263</v>
      </c>
      <c r="E239" s="24" t="s">
        <v>34</v>
      </c>
      <c r="F239" s="42" t="s">
        <v>278</v>
      </c>
      <c r="G239" s="41" t="s">
        <v>18</v>
      </c>
      <c r="H239" s="45" t="s">
        <v>347</v>
      </c>
      <c r="I239" s="42" t="s">
        <v>194</v>
      </c>
      <c r="J239" s="46" t="s">
        <v>545</v>
      </c>
    </row>
    <row r="240" spans="1:12" ht="71.25" x14ac:dyDescent="0.2">
      <c r="D240" s="24" t="s">
        <v>263</v>
      </c>
      <c r="E240" s="24" t="s">
        <v>34</v>
      </c>
      <c r="F240" s="42" t="s">
        <v>279</v>
      </c>
      <c r="G240" s="41" t="s">
        <v>18</v>
      </c>
      <c r="H240" s="45" t="s">
        <v>509</v>
      </c>
      <c r="I240" s="46" t="s">
        <v>194</v>
      </c>
      <c r="J240" s="42" t="s">
        <v>510</v>
      </c>
      <c r="K240" s="63" t="s">
        <v>492</v>
      </c>
      <c r="L240" s="63" t="s">
        <v>515</v>
      </c>
    </row>
    <row r="241" spans="1:10" ht="256.5" x14ac:dyDescent="0.2">
      <c r="D241" s="24" t="s">
        <v>263</v>
      </c>
      <c r="E241" s="24" t="s">
        <v>34</v>
      </c>
      <c r="F241" s="42" t="s">
        <v>326</v>
      </c>
      <c r="G241" s="41" t="s">
        <v>18</v>
      </c>
      <c r="H241" s="45" t="s">
        <v>349</v>
      </c>
      <c r="I241" s="46" t="s">
        <v>194</v>
      </c>
      <c r="J241" s="46" t="s">
        <v>531</v>
      </c>
    </row>
    <row r="242" spans="1:10" ht="42.75" x14ac:dyDescent="0.2">
      <c r="D242" s="24" t="s">
        <v>263</v>
      </c>
      <c r="E242" s="24" t="s">
        <v>34</v>
      </c>
      <c r="F242" s="42" t="s">
        <v>280</v>
      </c>
      <c r="G242" s="41" t="s">
        <v>18</v>
      </c>
      <c r="H242" s="45" t="s">
        <v>349</v>
      </c>
      <c r="I242" s="46" t="s">
        <v>194</v>
      </c>
      <c r="J242" s="46" t="s">
        <v>485</v>
      </c>
    </row>
    <row r="243" spans="1:10" ht="42.75" x14ac:dyDescent="0.2">
      <c r="D243" s="24" t="s">
        <v>263</v>
      </c>
      <c r="E243" s="24" t="s">
        <v>34</v>
      </c>
      <c r="F243" s="42" t="s">
        <v>281</v>
      </c>
      <c r="G243" s="41" t="s">
        <v>18</v>
      </c>
      <c r="H243" s="45" t="s">
        <v>349</v>
      </c>
      <c r="I243" s="46" t="s">
        <v>194</v>
      </c>
      <c r="J243" s="46" t="s">
        <v>484</v>
      </c>
    </row>
    <row r="244" spans="1:10" ht="42.75" x14ac:dyDescent="0.2">
      <c r="D244" s="24" t="s">
        <v>263</v>
      </c>
      <c r="E244" s="24" t="s">
        <v>34</v>
      </c>
      <c r="F244" s="42" t="s">
        <v>282</v>
      </c>
      <c r="G244" s="41" t="s">
        <v>18</v>
      </c>
      <c r="H244" s="45" t="s">
        <v>349</v>
      </c>
      <c r="I244" s="46" t="s">
        <v>194</v>
      </c>
      <c r="J244" s="46" t="s">
        <v>486</v>
      </c>
    </row>
    <row r="245" spans="1:10" ht="42.75" x14ac:dyDescent="0.2">
      <c r="D245" s="24" t="s">
        <v>263</v>
      </c>
      <c r="E245" s="24" t="s">
        <v>34</v>
      </c>
      <c r="F245" s="42" t="s">
        <v>283</v>
      </c>
      <c r="G245" s="41" t="s">
        <v>18</v>
      </c>
      <c r="H245" s="45" t="s">
        <v>349</v>
      </c>
      <c r="I245" s="46" t="s">
        <v>194</v>
      </c>
      <c r="J245" s="46" t="s">
        <v>532</v>
      </c>
    </row>
    <row r="246" spans="1:10" ht="28.5" x14ac:dyDescent="0.2">
      <c r="D246" s="24" t="s">
        <v>263</v>
      </c>
      <c r="E246" s="24" t="s">
        <v>34</v>
      </c>
      <c r="F246" s="42" t="s">
        <v>284</v>
      </c>
      <c r="G246" s="41" t="s">
        <v>18</v>
      </c>
      <c r="H246" s="45" t="s">
        <v>349</v>
      </c>
      <c r="I246" s="46" t="s">
        <v>194</v>
      </c>
      <c r="J246" s="46" t="s">
        <v>546</v>
      </c>
    </row>
    <row r="247" spans="1:10" ht="42.75" x14ac:dyDescent="0.2">
      <c r="D247" s="24" t="s">
        <v>263</v>
      </c>
      <c r="E247" s="24" t="s">
        <v>34</v>
      </c>
      <c r="F247" s="42" t="s">
        <v>285</v>
      </c>
      <c r="G247" s="41" t="s">
        <v>18</v>
      </c>
      <c r="H247" s="45" t="s">
        <v>349</v>
      </c>
      <c r="I247" s="46" t="s">
        <v>194</v>
      </c>
      <c r="J247" s="46" t="s">
        <v>533</v>
      </c>
    </row>
    <row r="248" spans="1:10" ht="42.75" x14ac:dyDescent="0.2">
      <c r="D248" s="24" t="s">
        <v>263</v>
      </c>
      <c r="E248" s="24" t="s">
        <v>34</v>
      </c>
      <c r="F248" s="42" t="s">
        <v>286</v>
      </c>
      <c r="G248" s="41" t="s">
        <v>18</v>
      </c>
      <c r="H248" s="45" t="s">
        <v>349</v>
      </c>
      <c r="I248" s="46" t="s">
        <v>194</v>
      </c>
      <c r="J248" s="46" t="s">
        <v>533</v>
      </c>
    </row>
    <row r="249" spans="1:10" ht="71.25" x14ac:dyDescent="0.2">
      <c r="D249" s="24" t="s">
        <v>263</v>
      </c>
      <c r="E249" s="24" t="s">
        <v>34</v>
      </c>
      <c r="F249" s="42" t="s">
        <v>287</v>
      </c>
      <c r="G249" s="41" t="s">
        <v>18</v>
      </c>
      <c r="H249" s="45" t="s">
        <v>349</v>
      </c>
      <c r="I249" s="46" t="s">
        <v>194</v>
      </c>
      <c r="J249" s="46" t="s">
        <v>487</v>
      </c>
    </row>
    <row r="250" spans="1:10" ht="42.75" x14ac:dyDescent="0.2">
      <c r="D250" s="24" t="s">
        <v>263</v>
      </c>
      <c r="E250" s="24" t="s">
        <v>34</v>
      </c>
      <c r="F250" s="42" t="s">
        <v>288</v>
      </c>
      <c r="G250" s="41" t="s">
        <v>51</v>
      </c>
      <c r="H250" s="45" t="s">
        <v>349</v>
      </c>
      <c r="I250" s="46" t="s">
        <v>194</v>
      </c>
      <c r="J250" s="46" t="s">
        <v>488</v>
      </c>
    </row>
    <row r="251" spans="1:10" ht="42.75" x14ac:dyDescent="0.2">
      <c r="D251" s="24" t="s">
        <v>263</v>
      </c>
      <c r="E251" s="24" t="s">
        <v>34</v>
      </c>
      <c r="F251" s="42" t="s">
        <v>289</v>
      </c>
      <c r="G251" s="41" t="s">
        <v>51</v>
      </c>
      <c r="H251" s="45" t="s">
        <v>349</v>
      </c>
      <c r="I251" s="46" t="s">
        <v>194</v>
      </c>
      <c r="J251" s="46" t="s">
        <v>489</v>
      </c>
    </row>
    <row r="252" spans="1:10" ht="42.75" x14ac:dyDescent="0.2">
      <c r="D252" s="24" t="s">
        <v>263</v>
      </c>
      <c r="E252" s="24" t="s">
        <v>34</v>
      </c>
      <c r="F252" s="42" t="s">
        <v>290</v>
      </c>
      <c r="G252" s="41" t="s">
        <v>18</v>
      </c>
      <c r="H252" s="45" t="s">
        <v>547</v>
      </c>
      <c r="I252" s="46" t="s">
        <v>194</v>
      </c>
      <c r="J252" s="46" t="s">
        <v>490</v>
      </c>
    </row>
    <row r="253" spans="1:10" ht="28.5" x14ac:dyDescent="0.2">
      <c r="D253" s="24" t="s">
        <v>291</v>
      </c>
      <c r="E253" s="24" t="s">
        <v>233</v>
      </c>
      <c r="F253" s="42" t="s">
        <v>292</v>
      </c>
      <c r="G253" s="41" t="s">
        <v>18</v>
      </c>
      <c r="H253" s="45" t="s">
        <v>327</v>
      </c>
      <c r="I253" s="46" t="s">
        <v>194</v>
      </c>
      <c r="J253" s="46" t="s">
        <v>548</v>
      </c>
    </row>
    <row r="254" spans="1:10" x14ac:dyDescent="0.2">
      <c r="A254" s="22" t="s">
        <v>293</v>
      </c>
      <c r="B254" s="12" t="s">
        <v>294</v>
      </c>
      <c r="F254" s="42"/>
    </row>
    <row r="255" spans="1:10" ht="57" x14ac:dyDescent="0.2">
      <c r="D255" s="24" t="s">
        <v>291</v>
      </c>
      <c r="E255" s="24" t="s">
        <v>233</v>
      </c>
      <c r="F255" s="42" t="s">
        <v>295</v>
      </c>
      <c r="G255" s="41" t="s">
        <v>51</v>
      </c>
      <c r="H255" s="41" t="s">
        <v>327</v>
      </c>
      <c r="I255" s="42" t="s">
        <v>331</v>
      </c>
      <c r="J255" s="46" t="s">
        <v>418</v>
      </c>
    </row>
    <row r="256" spans="1:10" ht="42.75" x14ac:dyDescent="0.2">
      <c r="D256" s="24" t="s">
        <v>291</v>
      </c>
      <c r="E256" s="24" t="s">
        <v>233</v>
      </c>
      <c r="F256" s="42" t="s">
        <v>296</v>
      </c>
      <c r="G256" s="41" t="s">
        <v>51</v>
      </c>
      <c r="H256" s="41" t="s">
        <v>327</v>
      </c>
      <c r="I256" s="42" t="s">
        <v>331</v>
      </c>
      <c r="J256" s="42" t="s">
        <v>419</v>
      </c>
    </row>
    <row r="257" spans="1:107" ht="57" x14ac:dyDescent="0.2">
      <c r="D257" s="24" t="s">
        <v>291</v>
      </c>
      <c r="E257" s="24" t="s">
        <v>233</v>
      </c>
      <c r="F257" s="42" t="s">
        <v>297</v>
      </c>
      <c r="G257" s="41" t="s">
        <v>51</v>
      </c>
      <c r="H257" s="41" t="s">
        <v>327</v>
      </c>
      <c r="I257" s="42" t="s">
        <v>331</v>
      </c>
      <c r="J257" s="42" t="s">
        <v>420</v>
      </c>
    </row>
    <row r="258" spans="1:107" ht="57" x14ac:dyDescent="0.2">
      <c r="D258" s="24" t="s">
        <v>291</v>
      </c>
      <c r="E258" s="24" t="s">
        <v>233</v>
      </c>
      <c r="F258" s="42" t="s">
        <v>298</v>
      </c>
      <c r="G258" s="41" t="s">
        <v>51</v>
      </c>
      <c r="H258" s="41" t="s">
        <v>327</v>
      </c>
      <c r="I258" s="42" t="s">
        <v>331</v>
      </c>
      <c r="J258" s="42" t="s">
        <v>421</v>
      </c>
    </row>
    <row r="259" spans="1:107" ht="28.5" x14ac:dyDescent="0.2">
      <c r="D259" s="24" t="s">
        <v>291</v>
      </c>
      <c r="E259" s="24" t="s">
        <v>233</v>
      </c>
      <c r="F259" s="42" t="s">
        <v>299</v>
      </c>
      <c r="G259" s="41" t="s">
        <v>51</v>
      </c>
      <c r="H259" s="41" t="s">
        <v>327</v>
      </c>
      <c r="I259" s="42" t="s">
        <v>331</v>
      </c>
      <c r="J259" s="42" t="s">
        <v>422</v>
      </c>
    </row>
    <row r="260" spans="1:107" ht="29.25" x14ac:dyDescent="0.25">
      <c r="D260" s="24" t="s">
        <v>291</v>
      </c>
      <c r="E260" s="24" t="s">
        <v>233</v>
      </c>
      <c r="F260" s="42" t="s">
        <v>300</v>
      </c>
      <c r="G260" s="41" t="s">
        <v>51</v>
      </c>
      <c r="H260" s="41" t="s">
        <v>327</v>
      </c>
      <c r="I260" s="42" t="s">
        <v>331</v>
      </c>
      <c r="J260" s="42" t="s">
        <v>478</v>
      </c>
      <c r="K260" s="59" t="s">
        <v>479</v>
      </c>
    </row>
    <row r="261" spans="1:107" ht="42.75" x14ac:dyDescent="0.2">
      <c r="D261" s="24" t="s">
        <v>291</v>
      </c>
      <c r="E261" s="24" t="s">
        <v>233</v>
      </c>
      <c r="F261" s="42" t="s">
        <v>301</v>
      </c>
      <c r="G261" s="41" t="s">
        <v>51</v>
      </c>
      <c r="H261" s="41" t="s">
        <v>327</v>
      </c>
      <c r="I261" s="42" t="s">
        <v>194</v>
      </c>
      <c r="J261" s="42" t="s">
        <v>423</v>
      </c>
    </row>
    <row r="262" spans="1:107" ht="42" customHeight="1" x14ac:dyDescent="0.2">
      <c r="D262" s="24" t="s">
        <v>291</v>
      </c>
      <c r="E262" s="24" t="s">
        <v>233</v>
      </c>
      <c r="F262" s="42" t="s">
        <v>302</v>
      </c>
      <c r="G262" s="41" t="s">
        <v>51</v>
      </c>
      <c r="H262" s="41" t="s">
        <v>327</v>
      </c>
      <c r="I262" s="42" t="s">
        <v>331</v>
      </c>
      <c r="J262" s="42" t="s">
        <v>477</v>
      </c>
    </row>
    <row r="263" spans="1:107" ht="15.75" x14ac:dyDescent="0.2">
      <c r="A263" s="19" t="s">
        <v>303</v>
      </c>
      <c r="B263" s="69" t="s">
        <v>304</v>
      </c>
      <c r="C263" s="69"/>
      <c r="D263" s="69"/>
      <c r="E263" s="69"/>
      <c r="F263" s="69"/>
      <c r="G263" s="69"/>
      <c r="H263" s="69"/>
      <c r="I263" s="44"/>
      <c r="J263" s="37"/>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1:107" x14ac:dyDescent="0.2">
      <c r="A264" s="26" t="s">
        <v>305</v>
      </c>
      <c r="B264" s="26" t="s">
        <v>306</v>
      </c>
      <c r="C264" s="26"/>
      <c r="D264" s="26"/>
      <c r="E264" s="26"/>
      <c r="F264" s="42"/>
    </row>
    <row r="265" spans="1:107" ht="42.75" x14ac:dyDescent="0.2">
      <c r="A265" s="26"/>
      <c r="B265" s="26"/>
      <c r="C265" s="26"/>
      <c r="D265" s="26" t="s">
        <v>304</v>
      </c>
      <c r="E265" s="26" t="s">
        <v>233</v>
      </c>
      <c r="F265" s="42" t="s">
        <v>307</v>
      </c>
      <c r="G265" s="41" t="s">
        <v>18</v>
      </c>
      <c r="H265" s="41" t="s">
        <v>327</v>
      </c>
      <c r="I265" s="42" t="s">
        <v>194</v>
      </c>
      <c r="J265" s="42" t="s">
        <v>475</v>
      </c>
    </row>
    <row r="266" spans="1:107" ht="28.5" x14ac:dyDescent="0.2">
      <c r="A266" s="26"/>
      <c r="B266" s="26"/>
      <c r="C266" s="26"/>
      <c r="D266" s="26" t="s">
        <v>304</v>
      </c>
      <c r="E266" s="26" t="s">
        <v>233</v>
      </c>
      <c r="F266" s="42" t="s">
        <v>308</v>
      </c>
      <c r="G266" s="41" t="s">
        <v>18</v>
      </c>
      <c r="H266" s="41" t="s">
        <v>327</v>
      </c>
      <c r="I266" s="42" t="s">
        <v>194</v>
      </c>
      <c r="J266" s="42" t="s">
        <v>549</v>
      </c>
    </row>
    <row r="267" spans="1:107" x14ac:dyDescent="0.2">
      <c r="A267" s="26" t="s">
        <v>309</v>
      </c>
      <c r="B267" s="26" t="s">
        <v>310</v>
      </c>
      <c r="C267" s="26"/>
      <c r="D267" s="26"/>
      <c r="E267" s="26"/>
      <c r="F267" s="42"/>
    </row>
    <row r="268" spans="1:107" ht="85.5" x14ac:dyDescent="0.2">
      <c r="A268" s="26"/>
      <c r="B268" s="26"/>
      <c r="C268" s="26"/>
      <c r="D268" s="26" t="s">
        <v>304</v>
      </c>
      <c r="E268" s="26" t="s">
        <v>233</v>
      </c>
      <c r="F268" s="42" t="s">
        <v>311</v>
      </c>
      <c r="G268" s="41" t="s">
        <v>18</v>
      </c>
      <c r="H268" s="41" t="s">
        <v>327</v>
      </c>
      <c r="I268" s="42" t="s">
        <v>194</v>
      </c>
      <c r="J268" s="42" t="s">
        <v>476</v>
      </c>
    </row>
  </sheetData>
  <mergeCells count="8">
    <mergeCell ref="B263:H263"/>
    <mergeCell ref="B180:H180"/>
    <mergeCell ref="B205:H205"/>
    <mergeCell ref="B73:H73"/>
    <mergeCell ref="A1:B2"/>
    <mergeCell ref="A3:J3"/>
    <mergeCell ref="A5:J5"/>
    <mergeCell ref="B6:H6"/>
  </mergeCells>
  <conditionalFormatting sqref="J51">
    <cfRule type="expression" dxfId="0" priority="1" stopIfTrue="1">
      <formula>LEN(#REF!)=0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workbookViewId="0">
      <selection activeCell="F17" sqref="F17"/>
    </sheetView>
  </sheetViews>
  <sheetFormatPr defaultRowHeight="15" x14ac:dyDescent="0.25"/>
  <cols>
    <col min="1" max="1" width="9.140625" style="1"/>
    <col min="2" max="2" width="32.5703125" customWidth="1"/>
    <col min="3" max="3" width="10.28515625" customWidth="1"/>
  </cols>
  <sheetData>
    <row r="1" spans="2:5" x14ac:dyDescent="0.25">
      <c r="B1" t="s">
        <v>551</v>
      </c>
      <c r="C1" s="68" t="s">
        <v>327</v>
      </c>
      <c r="D1" s="68" t="s">
        <v>347</v>
      </c>
      <c r="E1" s="68" t="s">
        <v>349</v>
      </c>
    </row>
    <row r="3" spans="2:5" x14ac:dyDescent="0.25">
      <c r="B3" t="s">
        <v>552</v>
      </c>
      <c r="C3" s="1">
        <f>COUNTIF('WSS Functional req'!H$9:H$20,"YES")</f>
        <v>12</v>
      </c>
      <c r="D3" s="1">
        <f>COUNTIF('WSS Functional req'!$H$9:$H$20,"Partial")</f>
        <v>0</v>
      </c>
      <c r="E3" s="1">
        <f>COUNTIF('WSS Functional req'!$H$9:$H$20,"NO")</f>
        <v>0</v>
      </c>
    </row>
    <row r="4" spans="2:5" x14ac:dyDescent="0.25">
      <c r="B4" t="s">
        <v>553</v>
      </c>
      <c r="C4" s="1">
        <f>COUNTIF('WSS Functional req'!H$22:H$55,"YES")</f>
        <v>32</v>
      </c>
      <c r="D4" s="1">
        <f>COUNTIF('WSS Functional req'!$H$22:H$55,"Partial")</f>
        <v>1</v>
      </c>
      <c r="E4" s="1">
        <f>COUNTIF('WSS Functional req'!$H$22:H$55,"NO")</f>
        <v>1</v>
      </c>
    </row>
    <row r="5" spans="2:5" x14ac:dyDescent="0.25">
      <c r="B5" t="s">
        <v>554</v>
      </c>
      <c r="C5" s="1">
        <f>COUNTIF('WSS Functional req'!H$57:H$72,"YES")</f>
        <v>15</v>
      </c>
      <c r="D5" s="1">
        <f>COUNTIF('WSS Functional req'!$H$57:H$72,"Partial")</f>
        <v>1</v>
      </c>
      <c r="E5" s="1">
        <f>COUNTIF('WSS Functional req'!$H$57:H$72,"NO")</f>
        <v>0</v>
      </c>
    </row>
    <row r="7" spans="2:5" x14ac:dyDescent="0.25">
      <c r="B7" t="s">
        <v>555</v>
      </c>
      <c r="C7" s="1">
        <f>COUNTIF('WSS Functional req'!H$75:H$114,"YES")</f>
        <v>39</v>
      </c>
      <c r="D7" s="1">
        <f>COUNTIF('WSS Functional req'!H$75:H$114,"Partial")</f>
        <v>1</v>
      </c>
      <c r="E7" s="1">
        <f>COUNTIF('WSS Functional req'!$H$75:H$114,"NO")</f>
        <v>0</v>
      </c>
    </row>
    <row r="8" spans="2:5" x14ac:dyDescent="0.25">
      <c r="B8" t="s">
        <v>556</v>
      </c>
      <c r="C8" s="1">
        <f>COUNTIF('WSS Functional req'!H$116:H$123,"YES")</f>
        <v>8</v>
      </c>
      <c r="D8" s="1">
        <f>COUNTIF('WSS Functional req'!$H$116:H$123,"Partial")</f>
        <v>0</v>
      </c>
      <c r="E8" s="1">
        <f>COUNTIF('WSS Functional req'!$H$116:H$123,"NO")</f>
        <v>0</v>
      </c>
    </row>
    <row r="9" spans="2:5" x14ac:dyDescent="0.25">
      <c r="B9" t="s">
        <v>557</v>
      </c>
      <c r="C9" s="1">
        <f>COUNTIF('WSS Functional req'!H$125:H$144,"YES")</f>
        <v>20</v>
      </c>
      <c r="D9" s="1">
        <f>COUNTIF('WSS Functional req'!$H$125:H$144,"Partial")</f>
        <v>0</v>
      </c>
      <c r="E9" s="1">
        <f>COUNTIF('WSS Functional req'!$H$125:H$144,"NO")</f>
        <v>0</v>
      </c>
    </row>
    <row r="10" spans="2:5" x14ac:dyDescent="0.25">
      <c r="B10" t="s">
        <v>558</v>
      </c>
      <c r="C10" s="1">
        <f>COUNTIF('WSS Functional req'!H$146:H$162,"YES")</f>
        <v>16</v>
      </c>
      <c r="D10" s="1">
        <f>COUNTIF('WSS Functional req'!$H$146:H$162,"Partial")</f>
        <v>1</v>
      </c>
      <c r="E10" s="1">
        <f>COUNTIF('WSS Functional req'!$H$146:H$162,"NO")</f>
        <v>0</v>
      </c>
    </row>
    <row r="11" spans="2:5" x14ac:dyDescent="0.25">
      <c r="B11" t="s">
        <v>193</v>
      </c>
      <c r="C11" s="1">
        <f>COUNTIF('WSS Functional req'!H$164:H$179,"YES")</f>
        <v>15</v>
      </c>
      <c r="D11" s="1">
        <f>COUNTIF('WSS Functional req'!$H$164:H$179,"Partial")</f>
        <v>0</v>
      </c>
      <c r="E11" s="1">
        <f>COUNTIF('WSS Functional req'!$H$164:H$179,"NO")</f>
        <v>1</v>
      </c>
    </row>
    <row r="13" spans="2:5" x14ac:dyDescent="0.25">
      <c r="B13" t="s">
        <v>559</v>
      </c>
      <c r="C13" s="1">
        <f>COUNTIF('WSS Functional req'!H$182:H$191,"YES")</f>
        <v>9</v>
      </c>
      <c r="D13" s="1">
        <f>COUNTIF('WSS Functional req'!$H$182:H$191,"Partial")</f>
        <v>0</v>
      </c>
      <c r="E13" s="1">
        <f>COUNTIF('WSS Functional req'!$H$182:H$191,"NO")</f>
        <v>0</v>
      </c>
    </row>
    <row r="14" spans="2:5" x14ac:dyDescent="0.25">
      <c r="B14" t="s">
        <v>560</v>
      </c>
      <c r="C14" s="1">
        <f>COUNTIF('WSS Functional req'!H$193:H$204,"YES")</f>
        <v>12</v>
      </c>
      <c r="D14" s="1">
        <f>COUNTIF('WSS Functional req'!$H$193:H$204,"Partial")</f>
        <v>0</v>
      </c>
      <c r="E14" s="1">
        <f>COUNTIF('WSS Functional req'!$H$193:H$204,"NO")</f>
        <v>0</v>
      </c>
    </row>
    <row r="16" spans="2:5" x14ac:dyDescent="0.25">
      <c r="B16" t="s">
        <v>561</v>
      </c>
      <c r="C16" s="1">
        <f>COUNTIF('WSS Functional req'!H$207:H$224,"YES")</f>
        <v>12</v>
      </c>
      <c r="D16" s="1">
        <f>COUNTIF('WSS Functional req'!$H$207:H$224,"Partial")</f>
        <v>0</v>
      </c>
      <c r="E16" s="1">
        <f>COUNTIF('WSS Functional req'!H$207:H$224,"NO")</f>
        <v>6</v>
      </c>
    </row>
    <row r="17" spans="2:5" x14ac:dyDescent="0.25">
      <c r="B17" t="s">
        <v>263</v>
      </c>
      <c r="C17" s="1">
        <f>COUNTIF('WSS Functional req'!H$226:H$253,"YES")</f>
        <v>12</v>
      </c>
      <c r="D17" s="1">
        <f>COUNTIF('WSS Functional req'!$H$226:H$253,"Partial")</f>
        <v>2</v>
      </c>
      <c r="E17" s="1">
        <f>COUNTIF('WSS Functional req'!$H$226:H$253,"NO")</f>
        <v>12</v>
      </c>
    </row>
    <row r="18" spans="2:5" x14ac:dyDescent="0.25">
      <c r="B18" t="s">
        <v>291</v>
      </c>
      <c r="C18" s="1">
        <f>COUNTIF('WSS Functional req'!H$255:H$262,"YES")</f>
        <v>8</v>
      </c>
      <c r="D18" s="1">
        <f>COUNTIF('WSS Functional req'!$H$255:H$262,"Partial")</f>
        <v>0</v>
      </c>
      <c r="E18" s="1">
        <f>COUNTIF('WSS Functional req'!$H$255:H$262,"NO")</f>
        <v>0</v>
      </c>
    </row>
    <row r="20" spans="2:5" x14ac:dyDescent="0.25">
      <c r="B20" t="s">
        <v>304</v>
      </c>
      <c r="C20" s="1">
        <f>COUNTIF('WSS Functional req'!H$265:H$268,"YES")</f>
        <v>3</v>
      </c>
      <c r="D20" s="1">
        <f>COUNTIF('WSS Functional req'!$H$265:H$267,"Partial")</f>
        <v>0</v>
      </c>
      <c r="E20" s="1">
        <f>COUNTIF('WSS Functional req'!$H$265:H$267,"NO")</f>
        <v>0</v>
      </c>
    </row>
    <row r="22" spans="2:5" x14ac:dyDescent="0.25">
      <c r="B22" t="s">
        <v>550</v>
      </c>
      <c r="C22">
        <f>SUM(C3:C20)</f>
        <v>213</v>
      </c>
      <c r="D22" s="1">
        <f t="shared" ref="D22:E22" si="0">SUM(D3:D20)</f>
        <v>6</v>
      </c>
      <c r="E22" s="1">
        <f t="shared" si="0"/>
        <v>20</v>
      </c>
    </row>
    <row r="24" spans="2:5" x14ac:dyDescent="0.25">
      <c r="B24" s="1" t="s">
        <v>551</v>
      </c>
      <c r="C24" s="68" t="s">
        <v>327</v>
      </c>
      <c r="D24" s="68" t="s">
        <v>347</v>
      </c>
      <c r="E24" s="68" t="s">
        <v>349</v>
      </c>
    </row>
    <row r="26" spans="2:5" x14ac:dyDescent="0.25">
      <c r="B26" t="str">
        <f>B20</f>
        <v>Migration</v>
      </c>
      <c r="C26" s="1">
        <f t="shared" ref="C26:E26" si="1">C20</f>
        <v>3</v>
      </c>
      <c r="D26" s="1">
        <f t="shared" si="1"/>
        <v>0</v>
      </c>
      <c r="E26" s="1">
        <f t="shared" si="1"/>
        <v>0</v>
      </c>
    </row>
    <row r="27" spans="2:5" x14ac:dyDescent="0.25">
      <c r="C27" s="1"/>
      <c r="D27" s="1"/>
      <c r="E27" s="1"/>
    </row>
    <row r="28" spans="2:5" x14ac:dyDescent="0.25">
      <c r="B28" t="str">
        <f>B18</f>
        <v>Regulatory reporting</v>
      </c>
      <c r="C28" s="1">
        <f t="shared" ref="C28:E28" si="2">C18</f>
        <v>8</v>
      </c>
      <c r="D28" s="1">
        <f t="shared" si="2"/>
        <v>0</v>
      </c>
      <c r="E28" s="1">
        <f t="shared" si="2"/>
        <v>0</v>
      </c>
    </row>
    <row r="29" spans="2:5" x14ac:dyDescent="0.25">
      <c r="B29" t="str">
        <f>B17</f>
        <v>Post-trade BO</v>
      </c>
      <c r="C29" s="1">
        <f t="shared" ref="C29:E29" si="3">C17</f>
        <v>12</v>
      </c>
      <c r="D29" s="1">
        <f t="shared" si="3"/>
        <v>2</v>
      </c>
      <c r="E29" s="1">
        <f t="shared" si="3"/>
        <v>12</v>
      </c>
    </row>
    <row r="30" spans="2:5" x14ac:dyDescent="0.25">
      <c r="B30" t="str">
        <f>B16</f>
        <v>Post-trade client reporting</v>
      </c>
      <c r="C30" s="1">
        <f t="shared" ref="C30:E30" si="4">C16</f>
        <v>12</v>
      </c>
      <c r="D30" s="1">
        <f t="shared" si="4"/>
        <v>0</v>
      </c>
      <c r="E30" s="1">
        <f t="shared" si="4"/>
        <v>6</v>
      </c>
    </row>
    <row r="31" spans="2:5" x14ac:dyDescent="0.25">
      <c r="C31" s="1"/>
      <c r="D31" s="1"/>
      <c r="E31" s="1"/>
    </row>
    <row r="32" spans="2:5" x14ac:dyDescent="0.25">
      <c r="B32" t="str">
        <f>B14</f>
        <v>Credit risk</v>
      </c>
      <c r="C32" s="1">
        <f t="shared" ref="C32:E32" si="5">C14</f>
        <v>12</v>
      </c>
      <c r="D32" s="1">
        <f t="shared" si="5"/>
        <v>0</v>
      </c>
      <c r="E32" s="1">
        <f t="shared" si="5"/>
        <v>0</v>
      </c>
    </row>
    <row r="33" spans="2:5" x14ac:dyDescent="0.25">
      <c r="B33" t="str">
        <f>B13</f>
        <v>Risk Management</v>
      </c>
      <c r="C33" s="1">
        <f t="shared" ref="C33:E33" si="6">C13</f>
        <v>9</v>
      </c>
      <c r="D33" s="1">
        <f t="shared" si="6"/>
        <v>0</v>
      </c>
      <c r="E33" s="1">
        <f t="shared" si="6"/>
        <v>0</v>
      </c>
    </row>
    <row r="34" spans="2:5" x14ac:dyDescent="0.25">
      <c r="C34" s="1"/>
      <c r="D34" s="1"/>
      <c r="E34" s="1"/>
    </row>
    <row r="35" spans="2:5" x14ac:dyDescent="0.25">
      <c r="B35" t="str">
        <f>B11</f>
        <v>MM products</v>
      </c>
      <c r="C35" s="1">
        <f t="shared" ref="C35:E35" si="7">C11</f>
        <v>15</v>
      </c>
      <c r="D35" s="1">
        <f t="shared" si="7"/>
        <v>0</v>
      </c>
      <c r="E35" s="1">
        <f t="shared" si="7"/>
        <v>1</v>
      </c>
    </row>
    <row r="36" spans="2:5" x14ac:dyDescent="0.25">
      <c r="B36" t="str">
        <f>B10</f>
        <v>CFP (settings)</v>
      </c>
      <c r="C36" s="1">
        <f t="shared" ref="C36:E36" si="8">C10</f>
        <v>16</v>
      </c>
      <c r="D36" s="1">
        <f t="shared" si="8"/>
        <v>1</v>
      </c>
      <c r="E36" s="1">
        <f t="shared" si="8"/>
        <v>0</v>
      </c>
    </row>
    <row r="37" spans="2:5" x14ac:dyDescent="0.25">
      <c r="B37" t="str">
        <f>B9</f>
        <v>CFP (GUI)</v>
      </c>
      <c r="C37" s="1">
        <f t="shared" ref="C37:E37" si="9">C9</f>
        <v>20</v>
      </c>
      <c r="D37" s="1">
        <f t="shared" si="9"/>
        <v>0</v>
      </c>
      <c r="E37" s="1">
        <f t="shared" si="9"/>
        <v>0</v>
      </c>
    </row>
    <row r="38" spans="2:5" x14ac:dyDescent="0.25">
      <c r="B38" t="str">
        <f>B8</f>
        <v>Pricing engine</v>
      </c>
      <c r="C38" s="1">
        <f t="shared" ref="C38:E38" si="10">C8</f>
        <v>8</v>
      </c>
      <c r="D38" s="1">
        <f t="shared" si="10"/>
        <v>0</v>
      </c>
      <c r="E38" s="1">
        <f t="shared" si="10"/>
        <v>0</v>
      </c>
    </row>
    <row r="39" spans="2:5" x14ac:dyDescent="0.25">
      <c r="B39" t="str">
        <f>B7</f>
        <v>Bank dealer</v>
      </c>
      <c r="C39" s="1">
        <f t="shared" ref="C39:E39" si="11">C7</f>
        <v>39</v>
      </c>
      <c r="D39" s="1">
        <f t="shared" si="11"/>
        <v>1</v>
      </c>
      <c r="E39" s="1">
        <f t="shared" si="11"/>
        <v>0</v>
      </c>
    </row>
    <row r="40" spans="2:5" x14ac:dyDescent="0.25">
      <c r="C40" s="1"/>
      <c r="D40" s="1"/>
      <c r="E40" s="1"/>
    </row>
    <row r="41" spans="2:5" x14ac:dyDescent="0.25">
      <c r="B41" t="str">
        <f>B5</f>
        <v>Counterparty Management</v>
      </c>
      <c r="C41" s="1">
        <f t="shared" ref="C41:E41" si="12">C5</f>
        <v>15</v>
      </c>
      <c r="D41" s="1">
        <f t="shared" si="12"/>
        <v>1</v>
      </c>
      <c r="E41" s="1">
        <f t="shared" si="12"/>
        <v>0</v>
      </c>
    </row>
    <row r="42" spans="2:5" x14ac:dyDescent="0.25">
      <c r="B42" t="str">
        <f>B4</f>
        <v>System</v>
      </c>
      <c r="C42" s="1">
        <f t="shared" ref="C42:E42" si="13">C4</f>
        <v>32</v>
      </c>
      <c r="D42" s="1">
        <f t="shared" si="13"/>
        <v>1</v>
      </c>
      <c r="E42" s="1">
        <f t="shared" si="13"/>
        <v>1</v>
      </c>
    </row>
    <row r="43" spans="2:5" x14ac:dyDescent="0.25">
      <c r="B43" t="str">
        <f>B3</f>
        <v>Product Management</v>
      </c>
      <c r="C43" s="1">
        <f t="shared" ref="C43:E43" si="14">C3</f>
        <v>12</v>
      </c>
      <c r="D43" s="1">
        <f t="shared" si="14"/>
        <v>0</v>
      </c>
      <c r="E43" s="1">
        <f t="shared" si="14"/>
        <v>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26" sqref="A26"/>
    </sheetView>
  </sheetViews>
  <sheetFormatPr defaultRowHeight="15" x14ac:dyDescent="0.25"/>
  <cols>
    <col min="1" max="1" width="60.85546875" customWidth="1"/>
  </cols>
  <sheetData>
    <row r="2" spans="1:1" ht="15.75" thickBot="1" x14ac:dyDescent="0.3">
      <c r="A2" s="1"/>
    </row>
    <row r="3" spans="1:1" ht="15.75" thickBot="1" x14ac:dyDescent="0.3">
      <c r="A3" s="5" t="s">
        <v>312</v>
      </c>
    </row>
    <row r="4" spans="1:1" x14ac:dyDescent="0.25">
      <c r="A4" s="6" t="s">
        <v>313</v>
      </c>
    </row>
    <row r="5" spans="1:1" x14ac:dyDescent="0.25">
      <c r="A5" s="7" t="s">
        <v>314</v>
      </c>
    </row>
    <row r="6" spans="1:1" ht="15.75" thickBot="1" x14ac:dyDescent="0.3">
      <c r="A6" s="8" t="s">
        <v>315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37CEA1909FB24CB96246201B931B6C" ma:contentTypeVersion="4" ma:contentTypeDescription="Create a new document." ma:contentTypeScope="" ma:versionID="19bcf92efd65c5ec8e86d4592905ba60">
  <xsd:schema xmlns:xsd="http://www.w3.org/2001/XMLSchema" xmlns:xs="http://www.w3.org/2001/XMLSchema" xmlns:p="http://schemas.microsoft.com/office/2006/metadata/properties" xmlns:ns2="0a9c86ce-8384-42e7-a573-118323697544" targetNamespace="http://schemas.microsoft.com/office/2006/metadata/properties" ma:root="true" ma:fieldsID="9315b2e05f3731df565b4d50bea16bba" ns2:_="">
    <xsd:import namespace="0a9c86ce-8384-42e7-a573-11832369754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c86ce-8384-42e7-a573-1183236975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484EE9-E404-451A-841E-953ED1A1A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c86ce-8384-42e7-a573-1183236975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DB9D8B-DCCB-4422-BA07-582414F3EE4B}">
  <ds:schemaRefs>
    <ds:schemaRef ds:uri="http://schemas.microsoft.com/sharepoint/v3/contenttype/forms"/>
  </ds:schemaRefs>
</ds:datastoreItem>
</file>

<file path=customXml/itemProps3.xml><?xml version="1.0" encoding="utf-8"?>
<ds:datastoreItem xmlns:ds="http://schemas.openxmlformats.org/officeDocument/2006/customXml" ds:itemID="{9D11ADE3-CCA4-497E-8DDC-8FD0F5D3FC76}">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0a9c86ce-8384-42e7-a573-11832369754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WSS Functional req</vt:lpstr>
      <vt:lpstr>Sheet1</vt:lpstr>
      <vt:lpstr>Help sheet</vt:lpstr>
    </vt:vector>
  </TitlesOfParts>
  <Manager/>
  <Company>DNB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Jackūnas,Andrius</dc:creator>
  <cp:keywords/>
  <dc:description/>
  <cp:lastModifiedBy>Matt Townsend</cp:lastModifiedBy>
  <cp:revision/>
  <dcterms:created xsi:type="dcterms:W3CDTF">2018-01-29T13:04:59Z</dcterms:created>
  <dcterms:modified xsi:type="dcterms:W3CDTF">2018-07-09T11:52:15Z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0x0101002137CEA1909FB24CB96246201B931B6C</vt:lpwstr>
  </property>
</Properties>
</file>