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ownsend\Desktop\DemoDataBuilder\Rate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K2" i="1"/>
  <c r="AD30" i="1" l="1"/>
  <c r="AE30" i="1" s="1"/>
  <c r="AF30" i="1" s="1"/>
  <c r="AG30" i="1" s="1"/>
  <c r="AH30" i="1" s="1"/>
  <c r="AI30" i="1" s="1"/>
  <c r="AJ30" i="1" s="1"/>
  <c r="AD23" i="1"/>
  <c r="AE23" i="1" s="1"/>
  <c r="AF23" i="1" s="1"/>
  <c r="AG23" i="1" s="1"/>
  <c r="AH23" i="1" s="1"/>
  <c r="AI23" i="1" s="1"/>
  <c r="AJ23" i="1" s="1"/>
  <c r="AE16" i="1"/>
  <c r="AF16" i="1" s="1"/>
  <c r="AG16" i="1" s="1"/>
  <c r="AH16" i="1" s="1"/>
  <c r="AI16" i="1" s="1"/>
  <c r="AJ16" i="1" s="1"/>
  <c r="AD16" i="1"/>
  <c r="AD9" i="1"/>
  <c r="AE9" i="1" s="1"/>
  <c r="AF9" i="1" s="1"/>
  <c r="AG9" i="1" s="1"/>
  <c r="AH9" i="1" s="1"/>
  <c r="AI9" i="1" s="1"/>
  <c r="AJ9" i="1" s="1"/>
  <c r="AE2" i="1"/>
  <c r="AF2" i="1" s="1"/>
  <c r="AG2" i="1" s="1"/>
  <c r="AH2" i="1" s="1"/>
  <c r="AI2" i="1" s="1"/>
  <c r="AJ2" i="1" s="1"/>
  <c r="AD2" i="1"/>
  <c r="U30" i="1"/>
  <c r="AC30" i="1" s="1"/>
  <c r="U23" i="1"/>
  <c r="AC23" i="1" s="1"/>
  <c r="U16" i="1"/>
  <c r="AC16" i="1" s="1"/>
  <c r="U9" i="1"/>
  <c r="AC9" i="1" s="1"/>
  <c r="AC2" i="1"/>
  <c r="W2" i="1"/>
  <c r="X2" i="1" s="1"/>
  <c r="Y2" i="1" s="1"/>
  <c r="Z2" i="1" s="1"/>
  <c r="AA2" i="1" s="1"/>
  <c r="AB2" i="1" s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  <c r="D24" i="1"/>
  <c r="D25" i="1" s="1"/>
  <c r="D26" i="1" s="1"/>
  <c r="D18" i="1"/>
  <c r="D19" i="1" s="1"/>
  <c r="D20" i="1"/>
  <c r="D21" i="1"/>
  <c r="D22" i="1"/>
  <c r="D17" i="1"/>
  <c r="L3" i="1"/>
  <c r="M3" i="1" s="1"/>
  <c r="N3" i="1" s="1"/>
  <c r="O3" i="1" s="1"/>
  <c r="L4" i="1"/>
  <c r="M4" i="1" s="1"/>
  <c r="N4" i="1" s="1"/>
  <c r="O4" i="1" s="1"/>
  <c r="L5" i="1"/>
  <c r="M5" i="1" s="1"/>
  <c r="N5" i="1" s="1"/>
  <c r="O5" i="1" s="1"/>
  <c r="L6" i="1"/>
  <c r="M6" i="1" s="1"/>
  <c r="N6" i="1" s="1"/>
  <c r="O6" i="1" s="1"/>
  <c r="L7" i="1"/>
  <c r="M7" i="1" s="1"/>
  <c r="N7" i="1" s="1"/>
  <c r="O7" i="1" s="1"/>
  <c r="L8" i="1"/>
  <c r="M8" i="1" s="1"/>
  <c r="N8" i="1" s="1"/>
  <c r="O8" i="1" s="1"/>
  <c r="L9" i="1"/>
  <c r="M9" i="1" s="1"/>
  <c r="N9" i="1" s="1"/>
  <c r="O9" i="1" s="1"/>
  <c r="L10" i="1"/>
  <c r="M10" i="1" s="1"/>
  <c r="N10" i="1" s="1"/>
  <c r="O10" i="1" s="1"/>
  <c r="L11" i="1"/>
  <c r="M11" i="1" s="1"/>
  <c r="N11" i="1" s="1"/>
  <c r="O11" i="1" s="1"/>
  <c r="L12" i="1"/>
  <c r="P12" i="1" s="1"/>
  <c r="L13" i="1"/>
  <c r="M13" i="1" s="1"/>
  <c r="N13" i="1" s="1"/>
  <c r="O13" i="1" s="1"/>
  <c r="L14" i="1"/>
  <c r="M14" i="1" s="1"/>
  <c r="N14" i="1" s="1"/>
  <c r="O14" i="1" s="1"/>
  <c r="L15" i="1"/>
  <c r="M15" i="1" s="1"/>
  <c r="N15" i="1" s="1"/>
  <c r="O15" i="1" s="1"/>
  <c r="L16" i="1"/>
  <c r="M16" i="1" s="1"/>
  <c r="N16" i="1" s="1"/>
  <c r="O16" i="1" s="1"/>
  <c r="L17" i="1"/>
  <c r="M17" i="1" s="1"/>
  <c r="N17" i="1" s="1"/>
  <c r="O17" i="1" s="1"/>
  <c r="L18" i="1"/>
  <c r="M18" i="1" s="1"/>
  <c r="N18" i="1" s="1"/>
  <c r="O18" i="1" s="1"/>
  <c r="L19" i="1"/>
  <c r="L20" i="1"/>
  <c r="P20" i="1" s="1"/>
  <c r="L21" i="1"/>
  <c r="M21" i="1" s="1"/>
  <c r="N21" i="1" s="1"/>
  <c r="O21" i="1" s="1"/>
  <c r="L22" i="1"/>
  <c r="M22" i="1" s="1"/>
  <c r="N22" i="1" s="1"/>
  <c r="O22" i="1" s="1"/>
  <c r="L23" i="1"/>
  <c r="M23" i="1" s="1"/>
  <c r="N23" i="1" s="1"/>
  <c r="O23" i="1" s="1"/>
  <c r="L24" i="1"/>
  <c r="L25" i="1"/>
  <c r="L26" i="1"/>
  <c r="M26" i="1" s="1"/>
  <c r="N26" i="1" s="1"/>
  <c r="O26" i="1" s="1"/>
  <c r="L27" i="1"/>
  <c r="M27" i="1" s="1"/>
  <c r="N27" i="1" s="1"/>
  <c r="O27" i="1" s="1"/>
  <c r="L28" i="1"/>
  <c r="M28" i="1" s="1"/>
  <c r="N28" i="1" s="1"/>
  <c r="O28" i="1" s="1"/>
  <c r="L29" i="1"/>
  <c r="M29" i="1" s="1"/>
  <c r="N29" i="1" s="1"/>
  <c r="O29" i="1" s="1"/>
  <c r="L30" i="1"/>
  <c r="M30" i="1" s="1"/>
  <c r="N30" i="1" s="1"/>
  <c r="O30" i="1" s="1"/>
  <c r="L31" i="1"/>
  <c r="P31" i="1" s="1"/>
  <c r="L2" i="1"/>
  <c r="P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3" i="1"/>
  <c r="I7" i="1"/>
  <c r="H3" i="1"/>
  <c r="H7" i="1"/>
  <c r="D30" i="1"/>
  <c r="D23" i="1"/>
  <c r="D16" i="1"/>
  <c r="D10" i="1"/>
  <c r="D11" i="1"/>
  <c r="D12" i="1"/>
  <c r="D13" i="1"/>
  <c r="D14" i="1"/>
  <c r="D15" i="1"/>
  <c r="D31" i="1"/>
  <c r="B11" i="1"/>
  <c r="E11" i="1" s="1"/>
  <c r="F11" i="1" s="1"/>
  <c r="A10" i="1"/>
  <c r="B10" i="1" s="1"/>
  <c r="E10" i="1" s="1"/>
  <c r="F10" i="1" s="1"/>
  <c r="A11" i="1"/>
  <c r="A12" i="1"/>
  <c r="B12" i="1" s="1"/>
  <c r="E12" i="1" s="1"/>
  <c r="F12" i="1" s="1"/>
  <c r="A13" i="1"/>
  <c r="B13" i="1" s="1"/>
  <c r="A14" i="1"/>
  <c r="B14" i="1" s="1"/>
  <c r="E14" i="1" s="1"/>
  <c r="F14" i="1" s="1"/>
  <c r="A15" i="1"/>
  <c r="B15" i="1" s="1"/>
  <c r="E15" i="1" s="1"/>
  <c r="A17" i="1"/>
  <c r="B17" i="1" s="1"/>
  <c r="A18" i="1"/>
  <c r="B18" i="1" s="1"/>
  <c r="E18" i="1" s="1"/>
  <c r="F18" i="1" s="1"/>
  <c r="A21" i="1"/>
  <c r="B21" i="1" s="1"/>
  <c r="A22" i="1"/>
  <c r="B22" i="1" s="1"/>
  <c r="E22" i="1" s="1"/>
  <c r="F22" i="1" s="1"/>
  <c r="A29" i="1"/>
  <c r="B29" i="1" s="1"/>
  <c r="A9" i="1"/>
  <c r="B9" i="1" s="1"/>
  <c r="D9" i="1"/>
  <c r="D3" i="1"/>
  <c r="D4" i="1"/>
  <c r="D5" i="1"/>
  <c r="D6" i="1"/>
  <c r="D7" i="1"/>
  <c r="D8" i="1"/>
  <c r="D2" i="1"/>
  <c r="B3" i="1"/>
  <c r="E3" i="1" s="1"/>
  <c r="F3" i="1" s="1"/>
  <c r="B4" i="1"/>
  <c r="E4" i="1" s="1"/>
  <c r="F4" i="1" s="1"/>
  <c r="B5" i="1"/>
  <c r="E5" i="1" s="1"/>
  <c r="B6" i="1"/>
  <c r="E6" i="1" s="1"/>
  <c r="F6" i="1" s="1"/>
  <c r="B7" i="1"/>
  <c r="E7" i="1" s="1"/>
  <c r="F7" i="1" s="1"/>
  <c r="B8" i="1"/>
  <c r="E8" i="1" s="1"/>
  <c r="F8" i="1" s="1"/>
  <c r="B2" i="1"/>
  <c r="A2" i="3"/>
  <c r="M2" i="1" l="1"/>
  <c r="N2" i="1" s="1"/>
  <c r="O2" i="1" s="1"/>
  <c r="P11" i="1"/>
  <c r="Q11" i="1" s="1"/>
  <c r="R11" i="1" s="1"/>
  <c r="S11" i="1" s="1"/>
  <c r="V9" i="1"/>
  <c r="V16" i="1"/>
  <c r="V23" i="1"/>
  <c r="V30" i="1"/>
  <c r="F15" i="1"/>
  <c r="I15" i="1"/>
  <c r="G15" i="1"/>
  <c r="H15" i="1"/>
  <c r="F5" i="1"/>
  <c r="G5" i="1"/>
  <c r="I5" i="1"/>
  <c r="H5" i="1"/>
  <c r="E13" i="1"/>
  <c r="G12" i="1"/>
  <c r="G8" i="1"/>
  <c r="G4" i="1"/>
  <c r="H14" i="1"/>
  <c r="H10" i="1"/>
  <c r="H6" i="1"/>
  <c r="I22" i="1"/>
  <c r="I14" i="1"/>
  <c r="I10" i="1"/>
  <c r="I6" i="1"/>
  <c r="P25" i="1"/>
  <c r="P14" i="1"/>
  <c r="Q14" i="1" s="1"/>
  <c r="R14" i="1" s="1"/>
  <c r="S14" i="1" s="1"/>
  <c r="P9" i="1"/>
  <c r="P7" i="1"/>
  <c r="P5" i="1"/>
  <c r="P3" i="1"/>
  <c r="Q3" i="1" s="1"/>
  <c r="R3" i="1" s="1"/>
  <c r="S3" i="1" s="1"/>
  <c r="I11" i="1"/>
  <c r="E21" i="1"/>
  <c r="F21" i="1" s="1"/>
  <c r="E9" i="1"/>
  <c r="G11" i="1"/>
  <c r="G7" i="1"/>
  <c r="J7" i="1" s="1"/>
  <c r="G3" i="1"/>
  <c r="J3" i="1" s="1"/>
  <c r="I18" i="1"/>
  <c r="H11" i="1"/>
  <c r="E17" i="1"/>
  <c r="F17" i="1" s="1"/>
  <c r="G14" i="1"/>
  <c r="J14" i="1" s="1"/>
  <c r="G10" i="1"/>
  <c r="G6" i="1"/>
  <c r="H12" i="1"/>
  <c r="H8" i="1"/>
  <c r="H4" i="1"/>
  <c r="I12" i="1"/>
  <c r="I8" i="1"/>
  <c r="I4" i="1"/>
  <c r="P15" i="1"/>
  <c r="Q15" i="1" s="1"/>
  <c r="R15" i="1" s="1"/>
  <c r="S15" i="1" s="1"/>
  <c r="P13" i="1"/>
  <c r="Q13" i="1" s="1"/>
  <c r="R13" i="1" s="1"/>
  <c r="S13" i="1" s="1"/>
  <c r="P8" i="1"/>
  <c r="P6" i="1"/>
  <c r="Q6" i="1" s="1"/>
  <c r="R6" i="1" s="1"/>
  <c r="S6" i="1" s="1"/>
  <c r="P4" i="1"/>
  <c r="Q4" i="1" s="1"/>
  <c r="R4" i="1" s="1"/>
  <c r="S4" i="1" s="1"/>
  <c r="D27" i="1"/>
  <c r="P26" i="1"/>
  <c r="P24" i="1"/>
  <c r="G22" i="1"/>
  <c r="G18" i="1"/>
  <c r="P19" i="1"/>
  <c r="H22" i="1"/>
  <c r="H18" i="1"/>
  <c r="G17" i="1"/>
  <c r="I17" i="1"/>
  <c r="H17" i="1"/>
  <c r="Q26" i="1"/>
  <c r="R26" i="1" s="1"/>
  <c r="S26" i="1" s="1"/>
  <c r="Q8" i="1"/>
  <c r="R8" i="1" s="1"/>
  <c r="S8" i="1" s="1"/>
  <c r="Q9" i="1"/>
  <c r="R9" i="1" s="1"/>
  <c r="S9" i="1" s="1"/>
  <c r="Q7" i="1"/>
  <c r="R7" i="1" s="1"/>
  <c r="S7" i="1" s="1"/>
  <c r="Q5" i="1"/>
  <c r="R5" i="1" s="1"/>
  <c r="S5" i="1" s="1"/>
  <c r="P27" i="1"/>
  <c r="Q27" i="1" s="1"/>
  <c r="R27" i="1" s="1"/>
  <c r="S27" i="1" s="1"/>
  <c r="P23" i="1"/>
  <c r="Q23" i="1" s="1"/>
  <c r="R23" i="1" s="1"/>
  <c r="S23" i="1" s="1"/>
  <c r="P22" i="1"/>
  <c r="Q22" i="1" s="1"/>
  <c r="R22" i="1" s="1"/>
  <c r="S22" i="1" s="1"/>
  <c r="P21" i="1"/>
  <c r="Q21" i="1" s="1"/>
  <c r="R21" i="1" s="1"/>
  <c r="S21" i="1" s="1"/>
  <c r="P18" i="1"/>
  <c r="Q18" i="1" s="1"/>
  <c r="R18" i="1" s="1"/>
  <c r="S18" i="1" s="1"/>
  <c r="P17" i="1"/>
  <c r="Q17" i="1" s="1"/>
  <c r="R17" i="1" s="1"/>
  <c r="S17" i="1" s="1"/>
  <c r="P16" i="1"/>
  <c r="Q16" i="1" s="1"/>
  <c r="R16" i="1" s="1"/>
  <c r="S16" i="1" s="1"/>
  <c r="P10" i="1"/>
  <c r="Q10" i="1" s="1"/>
  <c r="R10" i="1" s="1"/>
  <c r="S10" i="1" s="1"/>
  <c r="P30" i="1"/>
  <c r="Q30" i="1" s="1"/>
  <c r="R30" i="1" s="1"/>
  <c r="S30" i="1" s="1"/>
  <c r="M31" i="1"/>
  <c r="N31" i="1" s="1"/>
  <c r="O31" i="1" s="1"/>
  <c r="M25" i="1"/>
  <c r="N25" i="1" s="1"/>
  <c r="O25" i="1" s="1"/>
  <c r="M24" i="1"/>
  <c r="N24" i="1" s="1"/>
  <c r="O24" i="1" s="1"/>
  <c r="M20" i="1"/>
  <c r="N20" i="1" s="1"/>
  <c r="O20" i="1" s="1"/>
  <c r="M19" i="1"/>
  <c r="N19" i="1" s="1"/>
  <c r="O19" i="1" s="1"/>
  <c r="M12" i="1"/>
  <c r="N12" i="1" s="1"/>
  <c r="O12" i="1" s="1"/>
  <c r="J10" i="1"/>
  <c r="J6" i="1"/>
  <c r="A25" i="1"/>
  <c r="B25" i="1" s="1"/>
  <c r="E25" i="1" s="1"/>
  <c r="A28" i="1"/>
  <c r="B28" i="1" s="1"/>
  <c r="A24" i="1"/>
  <c r="A20" i="1"/>
  <c r="A16" i="1"/>
  <c r="A19" i="1"/>
  <c r="E2" i="1"/>
  <c r="Q2" i="1" l="1"/>
  <c r="R2" i="1" s="1"/>
  <c r="S2" i="1" s="1"/>
  <c r="W23" i="1"/>
  <c r="W30" i="1"/>
  <c r="W16" i="1"/>
  <c r="W9" i="1"/>
  <c r="H2" i="1"/>
  <c r="I2" i="1"/>
  <c r="G2" i="1"/>
  <c r="J4" i="1"/>
  <c r="J18" i="1"/>
  <c r="J8" i="1"/>
  <c r="J15" i="1"/>
  <c r="J22" i="1"/>
  <c r="J11" i="1"/>
  <c r="G21" i="1"/>
  <c r="J12" i="1"/>
  <c r="J5" i="1"/>
  <c r="I21" i="1"/>
  <c r="H21" i="1"/>
  <c r="J21" i="1" s="1"/>
  <c r="F9" i="1"/>
  <c r="G9" i="1"/>
  <c r="I9" i="1"/>
  <c r="H9" i="1"/>
  <c r="F13" i="1"/>
  <c r="I13" i="1"/>
  <c r="H13" i="1"/>
  <c r="G13" i="1"/>
  <c r="F25" i="1"/>
  <c r="G25" i="1"/>
  <c r="I25" i="1"/>
  <c r="H25" i="1"/>
  <c r="D28" i="1"/>
  <c r="G27" i="1"/>
  <c r="E28" i="1"/>
  <c r="F28" i="1" s="1"/>
  <c r="J17" i="1"/>
  <c r="Q12" i="1"/>
  <c r="R12" i="1" s="1"/>
  <c r="S12" i="1" s="1"/>
  <c r="Q19" i="1"/>
  <c r="R19" i="1" s="1"/>
  <c r="S19" i="1" s="1"/>
  <c r="Q25" i="1"/>
  <c r="R25" i="1" s="1"/>
  <c r="S25" i="1" s="1"/>
  <c r="Q24" i="1"/>
  <c r="R24" i="1" s="1"/>
  <c r="S24" i="1" s="1"/>
  <c r="Q20" i="1"/>
  <c r="R20" i="1" s="1"/>
  <c r="S20" i="1" s="1"/>
  <c r="Q31" i="1"/>
  <c r="R31" i="1" s="1"/>
  <c r="S31" i="1" s="1"/>
  <c r="F2" i="1"/>
  <c r="A26" i="1"/>
  <c r="B26" i="1" s="1"/>
  <c r="E26" i="1" s="1"/>
  <c r="B19" i="1"/>
  <c r="E19" i="1" s="1"/>
  <c r="B16" i="1"/>
  <c r="E16" i="1" s="1"/>
  <c r="A23" i="1"/>
  <c r="B20" i="1"/>
  <c r="E20" i="1" s="1"/>
  <c r="A27" i="1"/>
  <c r="B27" i="1" s="1"/>
  <c r="E27" i="1" s="1"/>
  <c r="F27" i="1" s="1"/>
  <c r="B24" i="1"/>
  <c r="E24" i="1" s="1"/>
  <c r="A31" i="1"/>
  <c r="B31" i="1" s="1"/>
  <c r="E31" i="1" s="1"/>
  <c r="J9" i="1" l="1"/>
  <c r="X9" i="1"/>
  <c r="X30" i="1"/>
  <c r="X16" i="1"/>
  <c r="X23" i="1"/>
  <c r="J2" i="1"/>
  <c r="F16" i="1"/>
  <c r="I16" i="1"/>
  <c r="H16" i="1"/>
  <c r="G16" i="1"/>
  <c r="J13" i="1"/>
  <c r="F31" i="1"/>
  <c r="I31" i="1"/>
  <c r="G31" i="1"/>
  <c r="H31" i="1"/>
  <c r="D29" i="1"/>
  <c r="H28" i="1"/>
  <c r="I28" i="1"/>
  <c r="G28" i="1"/>
  <c r="P28" i="1"/>
  <c r="Q28" i="1" s="1"/>
  <c r="R28" i="1" s="1"/>
  <c r="S28" i="1" s="1"/>
  <c r="F26" i="1"/>
  <c r="I26" i="1"/>
  <c r="H26" i="1"/>
  <c r="G26" i="1"/>
  <c r="I27" i="1"/>
  <c r="J25" i="1"/>
  <c r="H27" i="1"/>
  <c r="F24" i="1"/>
  <c r="I24" i="1"/>
  <c r="G24" i="1"/>
  <c r="H24" i="1"/>
  <c r="F19" i="1"/>
  <c r="H19" i="1"/>
  <c r="I19" i="1"/>
  <c r="G19" i="1"/>
  <c r="F20" i="1"/>
  <c r="G20" i="1"/>
  <c r="H20" i="1"/>
  <c r="I20" i="1"/>
  <c r="A30" i="1"/>
  <c r="B30" i="1" s="1"/>
  <c r="E30" i="1" s="1"/>
  <c r="B23" i="1"/>
  <c r="E23" i="1" s="1"/>
  <c r="Y23" i="1" l="1"/>
  <c r="Y30" i="1"/>
  <c r="Y16" i="1"/>
  <c r="Y9" i="1"/>
  <c r="F23" i="1"/>
  <c r="H23" i="1"/>
  <c r="I23" i="1"/>
  <c r="G23" i="1"/>
  <c r="F30" i="1"/>
  <c r="I30" i="1"/>
  <c r="G30" i="1"/>
  <c r="H30" i="1"/>
  <c r="J19" i="1"/>
  <c r="J27" i="1"/>
  <c r="J28" i="1"/>
  <c r="J31" i="1"/>
  <c r="J26" i="1"/>
  <c r="E29" i="1"/>
  <c r="F29" i="1" s="1"/>
  <c r="H29" i="1"/>
  <c r="I29" i="1"/>
  <c r="P29" i="1"/>
  <c r="Q29" i="1" s="1"/>
  <c r="R29" i="1" s="1"/>
  <c r="S29" i="1" s="1"/>
  <c r="J24" i="1"/>
  <c r="J20" i="1"/>
  <c r="J23" i="1" l="1"/>
  <c r="Z30" i="1"/>
  <c r="Z16" i="1"/>
  <c r="Z23" i="1"/>
  <c r="Z9" i="1"/>
  <c r="J30" i="1"/>
  <c r="G29" i="1"/>
  <c r="J29" i="1" s="1"/>
  <c r="AA16" i="1" l="1"/>
  <c r="AA9" i="1"/>
  <c r="AA23" i="1"/>
  <c r="AA30" i="1"/>
  <c r="AB30" i="1" l="1"/>
  <c r="AB9" i="1"/>
  <c r="AB23" i="1"/>
  <c r="AB16" i="1"/>
</calcChain>
</file>

<file path=xl/sharedStrings.xml><?xml version="1.0" encoding="utf-8"?>
<sst xmlns="http://schemas.openxmlformats.org/spreadsheetml/2006/main" count="53" uniqueCount="50">
  <si>
    <t>TRUNKMASTER_beans_USDBRL_FXSPOT_Market.xml</t>
  </si>
  <si>
    <t>TRUNKMASTER_blender_USDBRL_FXSPOT_Market.xml</t>
  </si>
  <si>
    <t>TRUNKMASTER_controller_USDBRL_FXSPOT_Market.xml</t>
  </si>
  <si>
    <t>TRUNKMASTER_filters_USDBRL_FXSPOT_Market.xml</t>
  </si>
  <si>
    <t>TRUNKMASTER_filter_USDBRL_FXSPOT_Market.xml</t>
  </si>
  <si>
    <t>TRUNKMASTER_publisher_USDBRL_FXSPOT_Market.xml</t>
  </si>
  <si>
    <t>TRUNKMASTER_rate-stores_USDBRL_FXSPOT_Market.xml</t>
  </si>
  <si>
    <t>Template</t>
  </si>
  <si>
    <t>CPAIR</t>
  </si>
  <si>
    <t>USDAED</t>
  </si>
  <si>
    <t>EURAED</t>
  </si>
  <si>
    <t>EURINR</t>
  </si>
  <si>
    <t>EURBRL</t>
  </si>
  <si>
    <t>Orig</t>
  </si>
  <si>
    <t>USDBRL</t>
  </si>
  <si>
    <t>FIND</t>
  </si>
  <si>
    <t>REPL</t>
  </si>
  <si>
    <t>REPLSTR</t>
  </si>
  <si>
    <t>Output</t>
  </si>
  <si>
    <t>o2</t>
  </si>
  <si>
    <r>
      <t xml:space="preserve">sed -i -e </t>
    </r>
    <r>
      <rPr>
        <sz val="10"/>
        <color rgb="FF7D2727"/>
        <rFont val="Consolas"/>
        <family val="3"/>
      </rPr>
      <t>'s/foo/bar/g'</t>
    </r>
    <r>
      <rPr>
        <sz val="10"/>
        <color rgb="FF303336"/>
        <rFont val="Consolas"/>
        <family val="3"/>
      </rPr>
      <t xml:space="preserve"> filename</t>
    </r>
  </si>
  <si>
    <t>conc2</t>
  </si>
  <si>
    <t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t>
  </si>
  <si>
    <t>container</t>
  </si>
  <si>
    <t>f1</t>
  </si>
  <si>
    <t>f2</t>
  </si>
  <si>
    <t>f3</t>
  </si>
  <si>
    <t>f4</t>
  </si>
  <si>
    <t>r1</t>
  </si>
  <si>
    <t>r2</t>
  </si>
  <si>
    <t>r3</t>
  </si>
  <si>
    <t>r4</t>
  </si>
  <si>
    <t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t>
  </si>
  <si>
    <t>MAPSource</t>
  </si>
  <si>
    <t>mf1</t>
  </si>
  <si>
    <t>mf2</t>
  </si>
  <si>
    <t>mf3</t>
  </si>
  <si>
    <t>mf4</t>
  </si>
  <si>
    <t>mf5</t>
  </si>
  <si>
    <t>mf6</t>
  </si>
  <si>
    <t>mf7</t>
  </si>
  <si>
    <t>mf8</t>
  </si>
  <si>
    <t>mr1</t>
  </si>
  <si>
    <t>mr2</t>
  </si>
  <si>
    <t>mr3</t>
  </si>
  <si>
    <t>mr4</t>
  </si>
  <si>
    <t>mr5</t>
  </si>
  <si>
    <t>mr6</t>
  </si>
  <si>
    <t>mr7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</si>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</sst>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03336"/>
      <name val="Consolas"/>
      <family val="3"/>
    </font>
    <font>
      <sz val="10"/>
      <color rgb="FF7D272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31"/>
  <sheetViews>
    <sheetView tabSelected="1" topLeftCell="H1" workbookViewId="0">
      <selection activeCell="J16" sqref="J16"/>
    </sheetView>
  </sheetViews>
  <sheetFormatPr defaultRowHeight="15" x14ac:dyDescent="0.25"/>
  <cols>
    <col min="1" max="1" width="52.85546875" bestFit="1" customWidth="1"/>
    <col min="5" max="5" width="48.7109375" bestFit="1" customWidth="1"/>
    <col min="6" max="6" width="108.5703125" bestFit="1" customWidth="1"/>
    <col min="7" max="7" width="81.42578125" bestFit="1" customWidth="1"/>
    <col min="10" max="10" width="77.5703125" customWidth="1"/>
    <col min="11" max="11" width="14.7109375" customWidth="1"/>
    <col min="16" max="16" width="21.28515625" customWidth="1"/>
    <col min="19" max="19" width="227" bestFit="1" customWidth="1"/>
    <col min="20" max="20" width="12.85546875" customWidth="1"/>
    <col min="29" max="29" width="96.7109375" customWidth="1"/>
    <col min="30" max="30" width="30.42578125" customWidth="1"/>
  </cols>
  <sheetData>
    <row r="1" spans="1:36" x14ac:dyDescent="0.25">
      <c r="A1" t="s">
        <v>7</v>
      </c>
      <c r="B1" t="s">
        <v>15</v>
      </c>
      <c r="D1" t="s">
        <v>17</v>
      </c>
      <c r="E1" t="s">
        <v>16</v>
      </c>
      <c r="F1" t="s">
        <v>18</v>
      </c>
      <c r="G1" t="s">
        <v>19</v>
      </c>
      <c r="H1">
        <v>3</v>
      </c>
      <c r="I1">
        <v>4</v>
      </c>
      <c r="J1" t="s">
        <v>21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</row>
    <row r="2" spans="1:36" x14ac:dyDescent="0.25">
      <c r="A2" t="s">
        <v>0</v>
      </c>
      <c r="B2">
        <f>FIND(Sheet2!$D$1,A2)</f>
        <v>19</v>
      </c>
      <c r="D2" t="str">
        <f>Sheet2!$A$2</f>
        <v>USDAED</v>
      </c>
      <c r="E2" t="str">
        <f>REPLACE(A2,B2,6,D2)</f>
        <v>TRUNKMASTER_beans_USDAED_FXSPOT_Market.xml</v>
      </c>
      <c r="F2" t="str">
        <f>CONCATENATE("cp ",A2," ",E2)</f>
        <v>cp TRUNKMASTER_beans_USDBRL_FXSPOT_Market.xml TRUNKMASTER_beans_USDAED_FXSPOT_Market.xml</v>
      </c>
      <c r="G2" t="str">
        <f>CONCATENATE("sed -i -e 's/",Sheet2!$D$1,"/",D2,"/g' ",E2)</f>
        <v>sed -i -e 's/USDBRL/USDAED/g' TRUNKMASTER_beans_USDAED_FXSPOT_Market.xml</v>
      </c>
      <c r="H2" t="str">
        <f>CONCATENATE("sed -i -e 's/",LEFT(Sheet2!$D$1,3),"/",LEFT(D2,3),"/g' ",E2)</f>
        <v>sed -i -e 's/USD/USD/g' TRUNKMASTER_beans_USDAED_FXSPOT_Market.xml</v>
      </c>
      <c r="I2" t="str">
        <f>CONCATENATE("sed -i -e 's/",RIGHT(Sheet2!$D$1,3),"/",RIGHT(D2,3),"/g' ",E2)</f>
        <v>sed -i -e 's/BRL/AED/g' TRUNKMASTER_beans_USDAED_FXSPOT_Market.xml</v>
      </c>
      <c r="J2" t="str">
        <f>CONCATENATE(G2," &amp;&amp; ",H2," &amp;&amp; ",I2)</f>
        <v>sed -i -e 's/USDBRL/USDAED/g' TRUNKMASTER_beans_USDAED_FXSPOT_Market.xml &amp;&amp; sed -i -e 's/USD/USD/g' TRUNKMASTER_beans_USDAED_FXSPOT_Market.xml &amp;&amp; sed -i -e 's/BRL/AED/g' TRUNKMASTER_beans_USDAED_FXSPOT_Market.xml</v>
      </c>
      <c r="K2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">
        <f>FIND(Sheet2!$D$1,Sheet1!$K$2)</f>
        <v>30</v>
      </c>
      <c r="M2">
        <f>FIND(Sheet2!$D$1,Sheet1!$K$2,L2+1)</f>
        <v>85</v>
      </c>
      <c r="N2">
        <f>FIND(Sheet2!$D$1,Sheet1!$K$2,M2+1)</f>
        <v>148</v>
      </c>
      <c r="O2">
        <f>FIND(Sheet2!$D$1,Sheet1!$K$2,N2+1)</f>
        <v>214</v>
      </c>
      <c r="P2" t="str">
        <f>REPLACE(K2,Sheet1!L2,6,Sheet1!D2)</f>
        <v xml:space="preserve">      &lt;ref bean="FXSPOTMarketUSDAED--SP"/&gt;
      &lt;ref bean="FilterStore-FXSPOTMarketUSDBRL--SP-Market"/&gt;
      &lt;ref bean="BlenderStore-FXSPOTMarketUSDBRL--SP-Market"/&gt;
      &lt;ref bean="ControllerStore-FXSPOTMarketUSDBRL--SP-Market"/&gt;</v>
      </c>
      <c r="Q2" t="str">
        <f>REPLACE(P2,Sheet1!M2,6,Sheet1!$D2)</f>
        <v xml:space="preserve">      &lt;ref bean="FXSPOTMarketUSDAED--SP"/&gt;
      &lt;ref bean="FilterStore-FXSPOTMarketUSDAED--SP-Market"/&gt;
      &lt;ref bean="BlenderStore-FXSPOTMarketUSDBRL--SP-Market"/&gt;
      &lt;ref bean="ControllerStore-FXSPOTMarketUSDBRL--SP-Market"/&gt;</v>
      </c>
      <c r="R2" t="str">
        <f>REPLACE(Q2,Sheet1!N2,6,Sheet1!$D2)</f>
        <v xml:space="preserve">      &lt;ref bean="FXSPOTMarketUSDAED--SP"/&gt;
      &lt;ref bean="FilterStore-FXSPOTMarketUSDAED--SP-Market"/&gt;
      &lt;ref bean="BlenderStore-FXSPOTMarketUSDAED--SP-Market"/&gt;
      &lt;ref bean="ControllerStore-FXSPOTMarketUSDBRL--SP-Market"/&gt;</v>
      </c>
      <c r="S2" t="str">
        <f>REPLACE(R2,Sheet1!O2,6,Sheet1!$D2)</f>
        <v xml:space="preserve">      &lt;ref bean="FXSPOTMarketUSDAED--SP"/&gt;
      &lt;ref bean="FilterStore-FXSPOTMarketUSDAED--SP-Market"/&gt;
      &lt;ref bean="BlenderStore-FXSPOTMarketUSDAED--SP-Market"/&gt;
      &lt;ref bean="ControllerStore-FXSPOTMarketUSDAED--SP-Market"/&gt;</v>
      </c>
      <c r="T2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U2">
        <f>FIND(Sheet2!$D$1,Sheet1!T2)</f>
        <v>76</v>
      </c>
      <c r="V2">
        <f>FIND(Sheet2!$D$1,Sheet1!$T2,U2+1)</f>
        <v>145</v>
      </c>
      <c r="W2">
        <f>FIND(Sheet2!$D$1,Sheet1!$T2,V2+1)</f>
        <v>266</v>
      </c>
      <c r="X2">
        <f>FIND(Sheet2!$D$1,Sheet1!$T2,W2+1)</f>
        <v>342</v>
      </c>
      <c r="Y2">
        <f>FIND(Sheet2!$D$1,Sheet1!$T2,X2+1)</f>
        <v>464</v>
      </c>
      <c r="Z2">
        <f>FIND(Sheet2!$D$1,Sheet1!$T2,Y2+1)</f>
        <v>540</v>
      </c>
      <c r="AA2">
        <f>FIND(Sheet2!$D$1,Sheet1!$T2,Z2+1)</f>
        <v>668</v>
      </c>
      <c r="AB2">
        <f>FIND(Sheet2!$D$1,Sheet1!$T2,AA2+1)</f>
        <v>744</v>
      </c>
      <c r="AC2" t="str">
        <f>REPLACE($T2,U2,6,D2)</f>
        <v xml:space="preserve">      &lt;map&gt;
        &lt;entry&gt;
          &lt;key&gt;
            &lt;value&gt;FXSPOTMarketUSDAED--SP&lt;/value&gt;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D2" t="str">
        <f>REPLACE(AC2,V2,6,$D2)</f>
        <v xml:space="preserve">      &lt;map&gt;
        &lt;entry&gt;
          &lt;key&gt;
            &lt;value&gt;FXSPOTMarketUSDAED--SP&lt;/value&gt;
          &lt;/key&gt;
          &lt;ref bean="FXSPOTMarketUSDAED--SP-Market-Filter"/&gt;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E2" t="str">
        <f t="shared" ref="AE2:AJ2" si="0">REPLACE(AD2,W2,6,$D2)</f>
        <v xml:space="preserve">      &lt;map&gt;
        &lt;entry&gt;
          &lt;key&gt;
            &lt;value&gt;FXSPOTMarketUSDAED--SP&lt;/value&gt;
          &lt;/key&gt;
          &lt;ref bean="FXSPOTMarketUSDAED--SP-Market-Filter"/&gt;
        &lt;/entry&gt; 
        &lt;entry&gt;
          &lt;key&gt;
            &lt;value&gt;FilterStore-FXSPOTMarketUSDAED--SP-Market&lt;/value&gt;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F2" t="str">
        <f t="shared" si="0"/>
        <v xml:space="preserve">      &lt;map&gt;
        &lt;entry&gt;
          &lt;key&gt;
            &lt;value&gt;FXSPOTMarketUSDAED--SP&lt;/value&gt;
          &lt;/key&gt;
          &lt;ref bean="FXSPOTMarketUSDAED--SP-Market-Filter"/&gt;
        &lt;/entry&gt; 
        &lt;entry&gt;
          &lt;key&gt;
            &lt;value&gt;FilterStore-FXSPOTMarketUSDAED--SP-Market&lt;/value&gt;
          &lt;/key&gt;
          &lt;ref bean="FXSPOTMarketUSDAED--SP-Market-Blender"/&gt;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G2" t="str">
        <f t="shared" si="0"/>
        <v xml:space="preserve">      &lt;map&gt;
        &lt;entry&gt;
          &lt;key&gt;
            &lt;value&gt;FXSPOTMarketUSDAED--SP&lt;/value&gt;
          &lt;/key&gt;
          &lt;ref bean="FXSPOTMarketUSDAED--SP-Market-Filter"/&gt;
        &lt;/entry&gt; 
        &lt;entry&gt;
          &lt;key&gt;
            &lt;value&gt;FilterStore-FXSPOTMarketUSDAED--SP-Market&lt;/value&gt;
          &lt;/key&gt;
          &lt;ref bean="FXSPOTMarketUSDAED--SP-Market-Blender"/&gt;
        &lt;/entry&gt;
        &lt;entry&gt;
          &lt;key&gt;
            &lt;value&gt;BlenderStore-FXSPOTMarketUSDAED--SP-Market&lt;/value&gt;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H2" t="str">
        <f t="shared" si="0"/>
        <v xml:space="preserve">      &lt;map&gt;
        &lt;entry&gt;
          &lt;key&gt;
            &lt;value&gt;FXSPOTMarketUSDAED--SP&lt;/value&gt;
          &lt;/key&gt;
          &lt;ref bean="FXSPOTMarketUSDAED--SP-Market-Filter"/&gt;
        &lt;/entry&gt; 
        &lt;entry&gt;
          &lt;key&gt;
            &lt;value&gt;FilterStore-FXSPOTMarketUSDAED--SP-Market&lt;/value&gt;
          &lt;/key&gt;
          &lt;ref bean="FXSPOTMarketUSDAED--SP-Market-Blender"/&gt;
        &lt;/entry&gt;
        &lt;entry&gt;
          &lt;key&gt;
            &lt;value&gt;BlenderStore-FXSPOTMarketUSDAED--SP-Market&lt;/value&gt;
          &lt;/key&gt;
          &lt;ref bean="FXSPOTMarketUSDAED--SP-Market-Controller"/&gt;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I2" t="str">
        <f t="shared" si="0"/>
        <v xml:space="preserve">      &lt;map&gt;
        &lt;entry&gt;
          &lt;key&gt;
            &lt;value&gt;FXSPOTMarketUSDAED--SP&lt;/value&gt;
          &lt;/key&gt;
          &lt;ref bean="FXSPOTMarketUSDAED--SP-Market-Filter"/&gt;
        &lt;/entry&gt; 
        &lt;entry&gt;
          &lt;key&gt;
            &lt;value&gt;FilterStore-FXSPOTMarketUSDAED--SP-Market&lt;/value&gt;
          &lt;/key&gt;
          &lt;ref bean="FXSPOTMarketUSDAED--SP-Market-Blender"/&gt;
        &lt;/entry&gt;
        &lt;entry&gt;
          &lt;key&gt;
            &lt;value&gt;BlenderStore-FXSPOTMarketUSDAED--SP-Market&lt;/value&gt;
          &lt;/key&gt;
          &lt;ref bean="FXSPOTMarketUSDAED--SP-Market-Controller"/&gt;
        &lt;/entry&gt;
        &lt;entry&gt;
          &lt;key&gt;
            &lt;value&gt;ControllerStore-FXSPOTMarketUSDAED--SP-Market&lt;/value&gt;
          &lt;/key&gt;
          &lt;ref bean="FXSPOTMarketUSDBRL--SP-Market-Publisher"/&gt;
        &lt;/entry&gt;
      &lt;/map&gt;</v>
      </c>
      <c r="AJ2" t="str">
        <f t="shared" si="0"/>
        <v xml:space="preserve">      &lt;map&gt;
        &lt;entry&gt;
          &lt;key&gt;
            &lt;value&gt;FXSPOTMarketUSDAED--SP&lt;/value&gt;
          &lt;/key&gt;
          &lt;ref bean="FXSPOTMarketUSDAED--SP-Market-Filter"/&gt;
        &lt;/entry&gt; 
        &lt;entry&gt;
          &lt;key&gt;
            &lt;value&gt;FilterStore-FXSPOTMarketUSDAED--SP-Market&lt;/value&gt;
          &lt;/key&gt;
          &lt;ref bean="FXSPOTMarketUSDAED--SP-Market-Blender"/&gt;
        &lt;/entry&gt;
        &lt;entry&gt;
          &lt;key&gt;
            &lt;value&gt;BlenderStore-FXSPOTMarketUSDAED--SP-Market&lt;/value&gt;
          &lt;/key&gt;
          &lt;ref bean="FXSPOTMarketUSDAED--SP-Market-Controller"/&gt;
        &lt;/entry&gt;
        &lt;entry&gt;
          &lt;key&gt;
            &lt;value&gt;ControllerStore-FXSPOTMarketUSDAED--SP-Market&lt;/value&gt;
          &lt;/key&gt;
          &lt;ref bean="FXSPOTMarketUSDAED--SP-Market-Publisher"/&gt;
        &lt;/entry&gt;
      &lt;/map&gt;</v>
      </c>
    </row>
    <row r="3" spans="1:36" hidden="1" x14ac:dyDescent="0.25">
      <c r="A3" t="s">
        <v>1</v>
      </c>
      <c r="B3">
        <f>FIND(Sheet2!$D$1,A3)</f>
        <v>21</v>
      </c>
      <c r="D3" t="str">
        <f>Sheet2!$A$2</f>
        <v>USDAED</v>
      </c>
      <c r="E3" t="str">
        <f t="shared" ref="E3:E31" si="1">REPLACE(A3,B3,6,D3)</f>
        <v>TRUNKMASTER_blender_USDAED_FXSPOT_Market.xml</v>
      </c>
      <c r="F3" t="str">
        <f t="shared" ref="F3:F31" si="2">CONCATENATE("cp ",A3," ",E3)</f>
        <v>cp TRUNKMASTER_blender_USDBRL_FXSPOT_Market.xml TRUNKMASTER_blender_USDAED_FXSPOT_Market.xml</v>
      </c>
      <c r="G3" t="str">
        <f>CONCATENATE("sed -i -e 's/",Sheet2!$D$1,"/",D3,"/g' ",E3)</f>
        <v>sed -i -e 's/USDBRL/USDAED/g' TRUNKMASTER_blender_USDAED_FXSPOT_Market.xml</v>
      </c>
      <c r="H3" t="str">
        <f>CONCATENATE("sed -i -e 's/",LEFT(Sheet2!$D$1,3),"/",LEFT(D3,3),"/g' ",E3)</f>
        <v>sed -i -e 's/USD/USD/g' TRUNKMASTER_blender_USDAED_FXSPOT_Market.xml</v>
      </c>
      <c r="I3" t="str">
        <f>CONCATENATE("sed -i -e 's/",RIGHT(Sheet2!$D$1,3),"/",RIGHT(D3,3),"/g' ",E3)</f>
        <v>sed -i -e 's/BRL/AED/g' TRUNKMASTER_blender_USDAED_FXSPOT_Market.xml</v>
      </c>
      <c r="J3" t="str">
        <f t="shared" ref="J3:J31" si="3">CONCATENATE(G3," &amp;&amp; ",H3," &amp;&amp; ",I3)</f>
        <v>sed -i -e 's/USDBRL/USDAED/g' TRUNKMASTER_blender_USDAED_FXSPOT_Market.xml &amp;&amp; sed -i -e 's/USD/USD/g' TRUNKMASTER_blender_USDAED_FXSPOT_Market.xml &amp;&amp; sed -i -e 's/BRL/AED/g' TRUNKMASTER_blender_USDAED_FXSPOT_Market.xml</v>
      </c>
      <c r="K3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3">
        <f>FIND(Sheet2!$D$1,Sheet1!$K$2)</f>
        <v>30</v>
      </c>
      <c r="M3">
        <f>FIND(Sheet2!$D$1,Sheet1!$K$2,L3+1)</f>
        <v>85</v>
      </c>
      <c r="N3">
        <f>FIND(Sheet2!$D$1,Sheet1!$K$2,M3+1)</f>
        <v>148</v>
      </c>
      <c r="O3">
        <f>FIND(Sheet2!$D$1,Sheet1!$K$2,N3+1)</f>
        <v>214</v>
      </c>
      <c r="P3" t="str">
        <f>REPLACE(K3,Sheet1!L3,6,Sheet1!D3)</f>
        <v xml:space="preserve">      &lt;ref bean="FXSPOTMarketUSDAED--SP"/&gt;
      &lt;ref bean="FilterStore-FXSPOTMarketUSDBRL--SP-Market"/&gt;
      &lt;ref bean="BlenderStore-FXSPOTMarketUSDBRL--SP-Market"/&gt;
      &lt;ref bean="ControllerStore-FXSPOTMarketUSDBRL--SP-Market"/&gt;</v>
      </c>
      <c r="Q3" t="str">
        <f>REPLACE(P3,Sheet1!M3,6,Sheet1!$D3)</f>
        <v xml:space="preserve">      &lt;ref bean="FXSPOTMarketUSDAED--SP"/&gt;
      &lt;ref bean="FilterStore-FXSPOTMarketUSDAED--SP-Market"/&gt;
      &lt;ref bean="BlenderStore-FXSPOTMarketUSDBRL--SP-Market"/&gt;
      &lt;ref bean="ControllerStore-FXSPOTMarketUSDBRL--SP-Market"/&gt;</v>
      </c>
      <c r="R3" t="str">
        <f>REPLACE(Q3,Sheet1!N3,6,Sheet1!$D3)</f>
        <v xml:space="preserve">      &lt;ref bean="FXSPOTMarketUSDAED--SP"/&gt;
      &lt;ref bean="FilterStore-FXSPOTMarketUSDAED--SP-Market"/&gt;
      &lt;ref bean="BlenderStore-FXSPOTMarketUSDAED--SP-Market"/&gt;
      &lt;ref bean="ControllerStore-FXSPOTMarketUSDBRL--SP-Market"/&gt;</v>
      </c>
      <c r="S3" t="str">
        <f>REPLACE(R3,Sheet1!O3,6,Sheet1!$D3)</f>
        <v xml:space="preserve">      &lt;ref bean="FXSPOTMarketUSDAED--SP"/&gt;
      &lt;ref bean="FilterStore-FXSPOTMarketUSDAED--SP-Market"/&gt;
      &lt;ref bean="BlenderStore-FXSPOTMarketUSDAED--SP-Market"/&gt;
      &lt;ref bean="ControllerStore-FXSPOTMarketUSDAED--SP-Market"/&gt;</v>
      </c>
      <c r="T3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4" spans="1:36" hidden="1" x14ac:dyDescent="0.25">
      <c r="A4" t="s">
        <v>2</v>
      </c>
      <c r="B4">
        <f>FIND(Sheet2!$D$1,A4)</f>
        <v>24</v>
      </c>
      <c r="D4" t="str">
        <f>Sheet2!$A$2</f>
        <v>USDAED</v>
      </c>
      <c r="E4" t="str">
        <f t="shared" si="1"/>
        <v>TRUNKMASTER_controller_USDAED_FXSPOT_Market.xml</v>
      </c>
      <c r="F4" t="str">
        <f t="shared" si="2"/>
        <v>cp TRUNKMASTER_controller_USDBRL_FXSPOT_Market.xml TRUNKMASTER_controller_USDAED_FXSPOT_Market.xml</v>
      </c>
      <c r="G4" t="str">
        <f>CONCATENATE("sed -i -e 's/",Sheet2!$D$1,"/",D4,"/g' ",E4)</f>
        <v>sed -i -e 's/USDBRL/USDAED/g' TRUNKMASTER_controller_USDAED_FXSPOT_Market.xml</v>
      </c>
      <c r="H4" t="str">
        <f>CONCATENATE("sed -i -e 's/",LEFT(Sheet2!$D$1,3),"/",LEFT(D4,3),"/g' ",E4)</f>
        <v>sed -i -e 's/USD/USD/g' TRUNKMASTER_controller_USDAED_FXSPOT_Market.xml</v>
      </c>
      <c r="I4" t="str">
        <f>CONCATENATE("sed -i -e 's/",RIGHT(Sheet2!$D$1,3),"/",RIGHT(D4,3),"/g' ",E4)</f>
        <v>sed -i -e 's/BRL/AED/g' TRUNKMASTER_controller_USDAED_FXSPOT_Market.xml</v>
      </c>
      <c r="J4" t="str">
        <f t="shared" si="3"/>
        <v>sed -i -e 's/USDBRL/USDAED/g' TRUNKMASTER_controller_USDAED_FXSPOT_Market.xml &amp;&amp; sed -i -e 's/USD/USD/g' TRUNKMASTER_controller_USDAED_FXSPOT_Market.xml &amp;&amp; sed -i -e 's/BRL/AED/g' TRUNKMASTER_controller_USDAED_FXSPOT_Market.xml</v>
      </c>
      <c r="K4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4">
        <f>FIND(Sheet2!$D$1,Sheet1!$K$2)</f>
        <v>30</v>
      </c>
      <c r="M4">
        <f>FIND(Sheet2!$D$1,Sheet1!$K$2,L4+1)</f>
        <v>85</v>
      </c>
      <c r="N4">
        <f>FIND(Sheet2!$D$1,Sheet1!$K$2,M4+1)</f>
        <v>148</v>
      </c>
      <c r="O4">
        <f>FIND(Sheet2!$D$1,Sheet1!$K$2,N4+1)</f>
        <v>214</v>
      </c>
      <c r="P4" t="str">
        <f>REPLACE(K4,Sheet1!L4,6,Sheet1!D4)</f>
        <v xml:space="preserve">      &lt;ref bean="FXSPOTMarketUSDAED--SP"/&gt;
      &lt;ref bean="FilterStore-FXSPOTMarketUSDBRL--SP-Market"/&gt;
      &lt;ref bean="BlenderStore-FXSPOTMarketUSDBRL--SP-Market"/&gt;
      &lt;ref bean="ControllerStore-FXSPOTMarketUSDBRL--SP-Market"/&gt;</v>
      </c>
      <c r="Q4" t="str">
        <f>REPLACE(P4,Sheet1!M4,6,Sheet1!$D4)</f>
        <v xml:space="preserve">      &lt;ref bean="FXSPOTMarketUSDAED--SP"/&gt;
      &lt;ref bean="FilterStore-FXSPOTMarketUSDAED--SP-Market"/&gt;
      &lt;ref bean="BlenderStore-FXSPOTMarketUSDBRL--SP-Market"/&gt;
      &lt;ref bean="ControllerStore-FXSPOTMarketUSDBRL--SP-Market"/&gt;</v>
      </c>
      <c r="R4" t="str">
        <f>REPLACE(Q4,Sheet1!N4,6,Sheet1!$D4)</f>
        <v xml:space="preserve">      &lt;ref bean="FXSPOTMarketUSDAED--SP"/&gt;
      &lt;ref bean="FilterStore-FXSPOTMarketUSDAED--SP-Market"/&gt;
      &lt;ref bean="BlenderStore-FXSPOTMarketUSDAED--SP-Market"/&gt;
      &lt;ref bean="ControllerStore-FXSPOTMarketUSDBRL--SP-Market"/&gt;</v>
      </c>
      <c r="S4" t="str">
        <f>REPLACE(R4,Sheet1!O4,6,Sheet1!$D4)</f>
        <v xml:space="preserve">      &lt;ref bean="FXSPOTMarketUSDAED--SP"/&gt;
      &lt;ref bean="FilterStore-FXSPOTMarketUSDAED--SP-Market"/&gt;
      &lt;ref bean="BlenderStore-FXSPOTMarketUSDAED--SP-Market"/&gt;
      &lt;ref bean="ControllerStore-FXSPOTMarketUSDAED--SP-Market"/&gt;</v>
      </c>
      <c r="T4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5" spans="1:36" hidden="1" x14ac:dyDescent="0.25">
      <c r="A5" t="s">
        <v>3</v>
      </c>
      <c r="B5">
        <f>FIND(Sheet2!$D$1,A5)</f>
        <v>21</v>
      </c>
      <c r="D5" t="str">
        <f>Sheet2!$A$2</f>
        <v>USDAED</v>
      </c>
      <c r="E5" t="str">
        <f t="shared" si="1"/>
        <v>TRUNKMASTER_filters_USDAED_FXSPOT_Market.xml</v>
      </c>
      <c r="F5" t="str">
        <f t="shared" si="2"/>
        <v>cp TRUNKMASTER_filters_USDBRL_FXSPOT_Market.xml TRUNKMASTER_filters_USDAED_FXSPOT_Market.xml</v>
      </c>
      <c r="G5" t="str">
        <f>CONCATENATE("sed -i -e 's/",Sheet2!$D$1,"/",D5,"/g' ",E5)</f>
        <v>sed -i -e 's/USDBRL/USDAED/g' TRUNKMASTER_filters_USDAED_FXSPOT_Market.xml</v>
      </c>
      <c r="H5" t="str">
        <f>CONCATENATE("sed -i -e 's/",LEFT(Sheet2!$D$1,3),"/",LEFT(D5,3),"/g' ",E5)</f>
        <v>sed -i -e 's/USD/USD/g' TRUNKMASTER_filters_USDAED_FXSPOT_Market.xml</v>
      </c>
      <c r="I5" t="str">
        <f>CONCATENATE("sed -i -e 's/",RIGHT(Sheet2!$D$1,3),"/",RIGHT(D5,3),"/g' ",E5)</f>
        <v>sed -i -e 's/BRL/AED/g' TRUNKMASTER_filters_USDAED_FXSPOT_Market.xml</v>
      </c>
      <c r="J5" t="str">
        <f t="shared" si="3"/>
        <v>sed -i -e 's/USDBRL/USDAED/g' TRUNKMASTER_filters_USDAED_FXSPOT_Market.xml &amp;&amp; sed -i -e 's/USD/USD/g' TRUNKMASTER_filters_USDAED_FXSPOT_Market.xml &amp;&amp; sed -i -e 's/BRL/AED/g' TRUNKMASTER_filters_USDAED_FXSPOT_Market.xml</v>
      </c>
      <c r="K5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5">
        <f>FIND(Sheet2!$D$1,Sheet1!$K$2)</f>
        <v>30</v>
      </c>
      <c r="M5">
        <f>FIND(Sheet2!$D$1,Sheet1!$K$2,L5+1)</f>
        <v>85</v>
      </c>
      <c r="N5">
        <f>FIND(Sheet2!$D$1,Sheet1!$K$2,M5+1)</f>
        <v>148</v>
      </c>
      <c r="O5">
        <f>FIND(Sheet2!$D$1,Sheet1!$K$2,N5+1)</f>
        <v>214</v>
      </c>
      <c r="P5" t="str">
        <f>REPLACE(K5,Sheet1!L5,6,Sheet1!D5)</f>
        <v xml:space="preserve">      &lt;ref bean="FXSPOTMarketUSDAED--SP"/&gt;
      &lt;ref bean="FilterStore-FXSPOTMarketUSDBRL--SP-Market"/&gt;
      &lt;ref bean="BlenderStore-FXSPOTMarketUSDBRL--SP-Market"/&gt;
      &lt;ref bean="ControllerStore-FXSPOTMarketUSDBRL--SP-Market"/&gt;</v>
      </c>
      <c r="Q5" t="str">
        <f>REPLACE(P5,Sheet1!M5,6,Sheet1!$D5)</f>
        <v xml:space="preserve">      &lt;ref bean="FXSPOTMarketUSDAED--SP"/&gt;
      &lt;ref bean="FilterStore-FXSPOTMarketUSDAED--SP-Market"/&gt;
      &lt;ref bean="BlenderStore-FXSPOTMarketUSDBRL--SP-Market"/&gt;
      &lt;ref bean="ControllerStore-FXSPOTMarketUSDBRL--SP-Market"/&gt;</v>
      </c>
      <c r="R5" t="str">
        <f>REPLACE(Q5,Sheet1!N5,6,Sheet1!$D5)</f>
        <v xml:space="preserve">      &lt;ref bean="FXSPOTMarketUSDAED--SP"/&gt;
      &lt;ref bean="FilterStore-FXSPOTMarketUSDAED--SP-Market"/&gt;
      &lt;ref bean="BlenderStore-FXSPOTMarketUSDAED--SP-Market"/&gt;
      &lt;ref bean="ControllerStore-FXSPOTMarketUSDBRL--SP-Market"/&gt;</v>
      </c>
      <c r="S5" t="str">
        <f>REPLACE(R5,Sheet1!O5,6,Sheet1!$D5)</f>
        <v xml:space="preserve">      &lt;ref bean="FXSPOTMarketUSDAED--SP"/&gt;
      &lt;ref bean="FilterStore-FXSPOTMarketUSDAED--SP-Market"/&gt;
      &lt;ref bean="BlenderStore-FXSPOTMarketUSDAED--SP-Market"/&gt;
      &lt;ref bean="ControllerStore-FXSPOTMarketUSDAED--SP-Market"/&gt;</v>
      </c>
      <c r="T5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6" spans="1:36" hidden="1" x14ac:dyDescent="0.25">
      <c r="A6" t="s">
        <v>4</v>
      </c>
      <c r="B6">
        <f>FIND(Sheet2!$D$1,A6)</f>
        <v>20</v>
      </c>
      <c r="D6" t="str">
        <f>Sheet2!$A$2</f>
        <v>USDAED</v>
      </c>
      <c r="E6" t="str">
        <f t="shared" si="1"/>
        <v>TRUNKMASTER_filter_USDAED_FXSPOT_Market.xml</v>
      </c>
      <c r="F6" t="str">
        <f t="shared" si="2"/>
        <v>cp TRUNKMASTER_filter_USDBRL_FXSPOT_Market.xml TRUNKMASTER_filter_USDAED_FXSPOT_Market.xml</v>
      </c>
      <c r="G6" t="str">
        <f>CONCATENATE("sed -i -e 's/",Sheet2!$D$1,"/",D6,"/g' ",E6)</f>
        <v>sed -i -e 's/USDBRL/USDAED/g' TRUNKMASTER_filter_USDAED_FXSPOT_Market.xml</v>
      </c>
      <c r="H6" t="str">
        <f>CONCATENATE("sed -i -e 's/",LEFT(Sheet2!$D$1,3),"/",LEFT(D6,3),"/g' ",E6)</f>
        <v>sed -i -e 's/USD/USD/g' TRUNKMASTER_filter_USDAED_FXSPOT_Market.xml</v>
      </c>
      <c r="I6" t="str">
        <f>CONCATENATE("sed -i -e 's/",RIGHT(Sheet2!$D$1,3),"/",RIGHT(D6,3),"/g' ",E6)</f>
        <v>sed -i -e 's/BRL/AED/g' TRUNKMASTER_filter_USDAED_FXSPOT_Market.xml</v>
      </c>
      <c r="J6" t="str">
        <f t="shared" si="3"/>
        <v>sed -i -e 's/USDBRL/USDAED/g' TRUNKMASTER_filter_USDAED_FXSPOT_Market.xml &amp;&amp; sed -i -e 's/USD/USD/g' TRUNKMASTER_filter_USDAED_FXSPOT_Market.xml &amp;&amp; sed -i -e 's/BRL/AED/g' TRUNKMASTER_filter_USDAED_FXSPOT_Market.xml</v>
      </c>
      <c r="K6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6">
        <f>FIND(Sheet2!$D$1,Sheet1!$K$2)</f>
        <v>30</v>
      </c>
      <c r="M6">
        <f>FIND(Sheet2!$D$1,Sheet1!$K$2,L6+1)</f>
        <v>85</v>
      </c>
      <c r="N6">
        <f>FIND(Sheet2!$D$1,Sheet1!$K$2,M6+1)</f>
        <v>148</v>
      </c>
      <c r="O6">
        <f>FIND(Sheet2!$D$1,Sheet1!$K$2,N6+1)</f>
        <v>214</v>
      </c>
      <c r="P6" t="str">
        <f>REPLACE(K6,Sheet1!L6,6,Sheet1!D6)</f>
        <v xml:space="preserve">      &lt;ref bean="FXSPOTMarketUSDAED--SP"/&gt;
      &lt;ref bean="FilterStore-FXSPOTMarketUSDBRL--SP-Market"/&gt;
      &lt;ref bean="BlenderStore-FXSPOTMarketUSDBRL--SP-Market"/&gt;
      &lt;ref bean="ControllerStore-FXSPOTMarketUSDBRL--SP-Market"/&gt;</v>
      </c>
      <c r="Q6" t="str">
        <f>REPLACE(P6,Sheet1!M6,6,Sheet1!$D6)</f>
        <v xml:space="preserve">      &lt;ref bean="FXSPOTMarketUSDAED--SP"/&gt;
      &lt;ref bean="FilterStore-FXSPOTMarketUSDAED--SP-Market"/&gt;
      &lt;ref bean="BlenderStore-FXSPOTMarketUSDBRL--SP-Market"/&gt;
      &lt;ref bean="ControllerStore-FXSPOTMarketUSDBRL--SP-Market"/&gt;</v>
      </c>
      <c r="R6" t="str">
        <f>REPLACE(Q6,Sheet1!N6,6,Sheet1!$D6)</f>
        <v xml:space="preserve">      &lt;ref bean="FXSPOTMarketUSDAED--SP"/&gt;
      &lt;ref bean="FilterStore-FXSPOTMarketUSDAED--SP-Market"/&gt;
      &lt;ref bean="BlenderStore-FXSPOTMarketUSDAED--SP-Market"/&gt;
      &lt;ref bean="ControllerStore-FXSPOTMarketUSDBRL--SP-Market"/&gt;</v>
      </c>
      <c r="S6" t="str">
        <f>REPLACE(R6,Sheet1!O6,6,Sheet1!$D6)</f>
        <v xml:space="preserve">      &lt;ref bean="FXSPOTMarketUSDAED--SP"/&gt;
      &lt;ref bean="FilterStore-FXSPOTMarketUSDAED--SP-Market"/&gt;
      &lt;ref bean="BlenderStore-FXSPOTMarketUSDAED--SP-Market"/&gt;
      &lt;ref bean="ControllerStore-FXSPOTMarketUSDAED--SP-Market"/&gt;</v>
      </c>
      <c r="T6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7" spans="1:36" hidden="1" x14ac:dyDescent="0.25">
      <c r="A7" t="s">
        <v>5</v>
      </c>
      <c r="B7">
        <f>FIND(Sheet2!$D$1,A7)</f>
        <v>23</v>
      </c>
      <c r="D7" t="str">
        <f>Sheet2!$A$2</f>
        <v>USDAED</v>
      </c>
      <c r="E7" t="str">
        <f t="shared" si="1"/>
        <v>TRUNKMASTER_publisher_USDAED_FXSPOT_Market.xml</v>
      </c>
      <c r="F7" t="str">
        <f t="shared" si="2"/>
        <v>cp TRUNKMASTER_publisher_USDBRL_FXSPOT_Market.xml TRUNKMASTER_publisher_USDAED_FXSPOT_Market.xml</v>
      </c>
      <c r="G7" t="str">
        <f>CONCATENATE("sed -i -e 's/",Sheet2!$D$1,"/",D7,"/g' ",E7)</f>
        <v>sed -i -e 's/USDBRL/USDAED/g' TRUNKMASTER_publisher_USDAED_FXSPOT_Market.xml</v>
      </c>
      <c r="H7" t="str">
        <f>CONCATENATE("sed -i -e 's/",LEFT(Sheet2!$D$1,3),"/",LEFT(D7,3),"/g' ",E7)</f>
        <v>sed -i -e 's/USD/USD/g' TRUNKMASTER_publisher_USDAED_FXSPOT_Market.xml</v>
      </c>
      <c r="I7" t="str">
        <f>CONCATENATE("sed -i -e 's/",RIGHT(Sheet2!$D$1,3),"/",RIGHT(D7,3),"/g' ",E7)</f>
        <v>sed -i -e 's/BRL/AED/g' TRUNKMASTER_publisher_USDAED_FXSPOT_Market.xml</v>
      </c>
      <c r="J7" t="str">
        <f t="shared" si="3"/>
        <v>sed -i -e 's/USDBRL/USDAED/g' TRUNKMASTER_publisher_USDAED_FXSPOT_Market.xml &amp;&amp; sed -i -e 's/USD/USD/g' TRUNKMASTER_publisher_USDAED_FXSPOT_Market.xml &amp;&amp; sed -i -e 's/BRL/AED/g' TRUNKMASTER_publisher_USDAED_FXSPOT_Market.xml</v>
      </c>
      <c r="K7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7">
        <f>FIND(Sheet2!$D$1,Sheet1!$K$2)</f>
        <v>30</v>
      </c>
      <c r="M7">
        <f>FIND(Sheet2!$D$1,Sheet1!$K$2,L7+1)</f>
        <v>85</v>
      </c>
      <c r="N7">
        <f>FIND(Sheet2!$D$1,Sheet1!$K$2,M7+1)</f>
        <v>148</v>
      </c>
      <c r="O7">
        <f>FIND(Sheet2!$D$1,Sheet1!$K$2,N7+1)</f>
        <v>214</v>
      </c>
      <c r="P7" t="str">
        <f>REPLACE(K7,Sheet1!L7,6,Sheet1!D7)</f>
        <v xml:space="preserve">      &lt;ref bean="FXSPOTMarketUSDAED--SP"/&gt;
      &lt;ref bean="FilterStore-FXSPOTMarketUSDBRL--SP-Market"/&gt;
      &lt;ref bean="BlenderStore-FXSPOTMarketUSDBRL--SP-Market"/&gt;
      &lt;ref bean="ControllerStore-FXSPOTMarketUSDBRL--SP-Market"/&gt;</v>
      </c>
      <c r="Q7" t="str">
        <f>REPLACE(P7,Sheet1!M7,6,Sheet1!$D7)</f>
        <v xml:space="preserve">      &lt;ref bean="FXSPOTMarketUSDAED--SP"/&gt;
      &lt;ref bean="FilterStore-FXSPOTMarketUSDAED--SP-Market"/&gt;
      &lt;ref bean="BlenderStore-FXSPOTMarketUSDBRL--SP-Market"/&gt;
      &lt;ref bean="ControllerStore-FXSPOTMarketUSDBRL--SP-Market"/&gt;</v>
      </c>
      <c r="R7" t="str">
        <f>REPLACE(Q7,Sheet1!N7,6,Sheet1!$D7)</f>
        <v xml:space="preserve">      &lt;ref bean="FXSPOTMarketUSDAED--SP"/&gt;
      &lt;ref bean="FilterStore-FXSPOTMarketUSDAED--SP-Market"/&gt;
      &lt;ref bean="BlenderStore-FXSPOTMarketUSDAED--SP-Market"/&gt;
      &lt;ref bean="ControllerStore-FXSPOTMarketUSDBRL--SP-Market"/&gt;</v>
      </c>
      <c r="S7" t="str">
        <f>REPLACE(R7,Sheet1!O7,6,Sheet1!$D7)</f>
        <v xml:space="preserve">      &lt;ref bean="FXSPOTMarketUSDAED--SP"/&gt;
      &lt;ref bean="FilterStore-FXSPOTMarketUSDAED--SP-Market"/&gt;
      &lt;ref bean="BlenderStore-FXSPOTMarketUSDAED--SP-Market"/&gt;
      &lt;ref bean="ControllerStore-FXSPOTMarketUSDAED--SP-Market"/&gt;</v>
      </c>
      <c r="T7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8" spans="1:36" hidden="1" x14ac:dyDescent="0.25">
      <c r="A8" t="s">
        <v>6</v>
      </c>
      <c r="B8">
        <f>FIND(Sheet2!$D$1,A8)</f>
        <v>25</v>
      </c>
      <c r="D8" t="str">
        <f>Sheet2!$A$2</f>
        <v>USDAED</v>
      </c>
      <c r="E8" t="str">
        <f t="shared" si="1"/>
        <v>TRUNKMASTER_rate-stores_USDAED_FXSPOT_Market.xml</v>
      </c>
      <c r="F8" t="str">
        <f t="shared" si="2"/>
        <v>cp TRUNKMASTER_rate-stores_USDBRL_FXSPOT_Market.xml TRUNKMASTER_rate-stores_USDAED_FXSPOT_Market.xml</v>
      </c>
      <c r="G8" t="str">
        <f>CONCATENATE("sed -i -e 's/",Sheet2!$D$1,"/",D8,"/g' ",E8)</f>
        <v>sed -i -e 's/USDBRL/USDAED/g' TRUNKMASTER_rate-stores_USDAED_FXSPOT_Market.xml</v>
      </c>
      <c r="H8" t="str">
        <f>CONCATENATE("sed -i -e 's/",LEFT(Sheet2!$D$1,3),"/",LEFT(D8,3),"/g' ",E8)</f>
        <v>sed -i -e 's/USD/USD/g' TRUNKMASTER_rate-stores_USDAED_FXSPOT_Market.xml</v>
      </c>
      <c r="I8" t="str">
        <f>CONCATENATE("sed -i -e 's/",RIGHT(Sheet2!$D$1,3),"/",RIGHT(D8,3),"/g' ",E8)</f>
        <v>sed -i -e 's/BRL/AED/g' TRUNKMASTER_rate-stores_USDAED_FXSPOT_Market.xml</v>
      </c>
      <c r="J8" t="str">
        <f t="shared" si="3"/>
        <v>sed -i -e 's/USDBRL/USDAED/g' TRUNKMASTER_rate-stores_USDAED_FXSPOT_Market.xml &amp;&amp; sed -i -e 's/USD/USD/g' TRUNKMASTER_rate-stores_USDAED_FXSPOT_Market.xml &amp;&amp; sed -i -e 's/BRL/AED/g' TRUNKMASTER_rate-stores_USDAED_FXSPOT_Market.xml</v>
      </c>
      <c r="K8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8">
        <f>FIND(Sheet2!$D$1,Sheet1!$K$2)</f>
        <v>30</v>
      </c>
      <c r="M8">
        <f>FIND(Sheet2!$D$1,Sheet1!$K$2,L8+1)</f>
        <v>85</v>
      </c>
      <c r="N8">
        <f>FIND(Sheet2!$D$1,Sheet1!$K$2,M8+1)</f>
        <v>148</v>
      </c>
      <c r="O8">
        <f>FIND(Sheet2!$D$1,Sheet1!$K$2,N8+1)</f>
        <v>214</v>
      </c>
      <c r="P8" t="str">
        <f>REPLACE(K8,Sheet1!L8,6,Sheet1!D8)</f>
        <v xml:space="preserve">      &lt;ref bean="FXSPOTMarketUSDAED--SP"/&gt;
      &lt;ref bean="FilterStore-FXSPOTMarketUSDBRL--SP-Market"/&gt;
      &lt;ref bean="BlenderStore-FXSPOTMarketUSDBRL--SP-Market"/&gt;
      &lt;ref bean="ControllerStore-FXSPOTMarketUSDBRL--SP-Market"/&gt;</v>
      </c>
      <c r="Q8" t="str">
        <f>REPLACE(P8,Sheet1!M8,6,Sheet1!$D8)</f>
        <v xml:space="preserve">      &lt;ref bean="FXSPOTMarketUSDAED--SP"/&gt;
      &lt;ref bean="FilterStore-FXSPOTMarketUSDAED--SP-Market"/&gt;
      &lt;ref bean="BlenderStore-FXSPOTMarketUSDBRL--SP-Market"/&gt;
      &lt;ref bean="ControllerStore-FXSPOTMarketUSDBRL--SP-Market"/&gt;</v>
      </c>
      <c r="R8" t="str">
        <f>REPLACE(Q8,Sheet1!N8,6,Sheet1!$D8)</f>
        <v xml:space="preserve">      &lt;ref bean="FXSPOTMarketUSDAED--SP"/&gt;
      &lt;ref bean="FilterStore-FXSPOTMarketUSDAED--SP-Market"/&gt;
      &lt;ref bean="BlenderStore-FXSPOTMarketUSDAED--SP-Market"/&gt;
      &lt;ref bean="ControllerStore-FXSPOTMarketUSDBRL--SP-Market"/&gt;</v>
      </c>
      <c r="S8" t="str">
        <f>REPLACE(R8,Sheet1!O8,6,Sheet1!$D8)</f>
        <v xml:space="preserve">      &lt;ref bean="FXSPOTMarketUSDAED--SP"/&gt;
      &lt;ref bean="FilterStore-FXSPOTMarketUSDAED--SP-Market"/&gt;
      &lt;ref bean="BlenderStore-FXSPOTMarketUSDAED--SP-Market"/&gt;
      &lt;ref bean="ControllerStore-FXSPOTMarketUSDAED--SP-Market"/&gt;</v>
      </c>
      <c r="T8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9" spans="1:36" x14ac:dyDescent="0.25">
      <c r="A9" t="str">
        <f>A2</f>
        <v>TRUNKMASTER_beans_USDBRL_FXSPOT_Market.xml</v>
      </c>
      <c r="B9">
        <f>FIND(Sheet2!$D$1,A9)</f>
        <v>19</v>
      </c>
      <c r="D9" t="str">
        <f>Sheet2!$A$3</f>
        <v>EURAED</v>
      </c>
      <c r="E9" t="str">
        <f t="shared" si="1"/>
        <v>TRUNKMASTER_beans_EURAED_FXSPOT_Market.xml</v>
      </c>
      <c r="F9" t="str">
        <f t="shared" si="2"/>
        <v>cp TRUNKMASTER_beans_USDBRL_FXSPOT_Market.xml TRUNKMASTER_beans_EURAED_FXSPOT_Market.xml</v>
      </c>
      <c r="G9" t="str">
        <f>CONCATENATE("sed -i -e 's/",Sheet2!$D$1,"/",D9,"/g' ",E9)</f>
        <v>sed -i -e 's/USDBRL/EURAED/g' TRUNKMASTER_beans_EURAED_FXSPOT_Market.xml</v>
      </c>
      <c r="H9" t="str">
        <f>CONCATENATE("sed -i -e 's/",LEFT(Sheet2!$D$1,3),"/",LEFT(D9,3),"/g' ",E9)</f>
        <v>sed -i -e 's/USD/EUR/g' TRUNKMASTER_beans_EURAED_FXSPOT_Market.xml</v>
      </c>
      <c r="I9" t="str">
        <f>CONCATENATE("sed -i -e 's/",RIGHT(Sheet2!$D$1,3),"/",RIGHT(D9,3),"/g' ",E9)</f>
        <v>sed -i -e 's/BRL/AED/g' TRUNKMASTER_beans_EURAED_FXSPOT_Market.xml</v>
      </c>
      <c r="J9" t="str">
        <f t="shared" si="3"/>
        <v>sed -i -e 's/USDBRL/EURAED/g' TRUNKMASTER_beans_EURAED_FXSPOT_Market.xml &amp;&amp; sed -i -e 's/USD/EUR/g' TRUNKMASTER_beans_EURAED_FXSPOT_Market.xml &amp;&amp; sed -i -e 's/BRL/AED/g' TRUNKMASTER_beans_EURAED_FXSPOT_Market.xml</v>
      </c>
      <c r="K9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9">
        <f>FIND(Sheet2!$D$1,Sheet1!$K$2)</f>
        <v>30</v>
      </c>
      <c r="M9">
        <f>FIND(Sheet2!$D$1,Sheet1!$K$2,L9+1)</f>
        <v>85</v>
      </c>
      <c r="N9">
        <f>FIND(Sheet2!$D$1,Sheet1!$K$2,M9+1)</f>
        <v>148</v>
      </c>
      <c r="O9">
        <f>FIND(Sheet2!$D$1,Sheet1!$K$2,N9+1)</f>
        <v>214</v>
      </c>
      <c r="P9" t="str">
        <f>REPLACE(K9,Sheet1!L9,6,Sheet1!D9)</f>
        <v xml:space="preserve">      &lt;ref bean="FXSPOTMarketEURAED--SP"/&gt;
      &lt;ref bean="FilterStore-FXSPOTMarketUSDBRL--SP-Market"/&gt;
      &lt;ref bean="BlenderStore-FXSPOTMarketUSDBRL--SP-Market"/&gt;
      &lt;ref bean="ControllerStore-FXSPOTMarketUSDBRL--SP-Market"/&gt;</v>
      </c>
      <c r="Q9" t="str">
        <f>REPLACE(P9,Sheet1!M9,6,Sheet1!$D9)</f>
        <v xml:space="preserve">      &lt;ref bean="FXSPOTMarketEURAED--SP"/&gt;
      &lt;ref bean="FilterStore-FXSPOTMarketEURAED--SP-Market"/&gt;
      &lt;ref bean="BlenderStore-FXSPOTMarketUSDBRL--SP-Market"/&gt;
      &lt;ref bean="ControllerStore-FXSPOTMarketUSDBRL--SP-Market"/&gt;</v>
      </c>
      <c r="R9" t="str">
        <f>REPLACE(Q9,Sheet1!N9,6,Sheet1!$D9)</f>
        <v xml:space="preserve">      &lt;ref bean="FXSPOTMarketEURAED--SP"/&gt;
      &lt;ref bean="FilterStore-FXSPOTMarketEURAED--SP-Market"/&gt;
      &lt;ref bean="BlenderStore-FXSPOTMarketEURAED--SP-Market"/&gt;
      &lt;ref bean="ControllerStore-FXSPOTMarketUSDBRL--SP-Market"/&gt;</v>
      </c>
      <c r="S9" t="str">
        <f>REPLACE(R9,Sheet1!O9,6,Sheet1!$D9)</f>
        <v xml:space="preserve">      &lt;ref bean="FXSPOTMarketEURAED--SP"/&gt;
      &lt;ref bean="FilterStore-FXSPOTMarketEURAED--SP-Market"/&gt;
      &lt;ref bean="BlenderStore-FXSPOTMarketEURAED--SP-Market"/&gt;
      &lt;ref bean="ControllerStore-FXSPOTMarketEURAED--SP-Market"/&gt;</v>
      </c>
      <c r="T9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U9">
        <f>FIND(Sheet2!$D$1,Sheet1!T9)</f>
        <v>76</v>
      </c>
      <c r="V9">
        <f>FIND(Sheet2!$D$1,Sheet1!$T9,U9+1)</f>
        <v>145</v>
      </c>
      <c r="W9">
        <f>FIND(Sheet2!$D$1,Sheet1!$T9,V9+1)</f>
        <v>266</v>
      </c>
      <c r="X9">
        <f>FIND(Sheet2!$D$1,Sheet1!$T9,W9+1)</f>
        <v>342</v>
      </c>
      <c r="Y9">
        <f>FIND(Sheet2!$D$1,Sheet1!$T9,X9+1)</f>
        <v>464</v>
      </c>
      <c r="Z9">
        <f>FIND(Sheet2!$D$1,Sheet1!$T9,Y9+1)</f>
        <v>540</v>
      </c>
      <c r="AA9">
        <f>FIND(Sheet2!$D$1,Sheet1!$T9,Z9+1)</f>
        <v>668</v>
      </c>
      <c r="AB9">
        <f>FIND(Sheet2!$D$1,Sheet1!$T9,AA9+1)</f>
        <v>744</v>
      </c>
      <c r="AC9" t="str">
        <f>REPLACE($T9,U9,6,D9)</f>
        <v xml:space="preserve">      &lt;map&gt;
        &lt;entry&gt;
          &lt;key&gt;
            &lt;value&gt;FXSPOTMarketEURAED--SP&lt;/value&gt;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D9" t="str">
        <f>REPLACE(AC9,V9,6,$D9)</f>
        <v xml:space="preserve">      &lt;map&gt;
        &lt;entry&gt;
          &lt;key&gt;
            &lt;value&gt;FXSPOTMarketEURAED--SP&lt;/value&gt;
          &lt;/key&gt;
          &lt;ref bean="FXSPOTMarketEURAED--SP-Market-Filter"/&gt;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E9" t="str">
        <f t="shared" ref="AE9" si="4">REPLACE(AD9,W9,6,$D9)</f>
        <v xml:space="preserve">      &lt;map&gt;
        &lt;entry&gt;
          &lt;key&gt;
            &lt;value&gt;FXSPOTMarketEURAED--SP&lt;/value&gt;
          &lt;/key&gt;
          &lt;ref bean="FXSPOTMarketEURAED--SP-Market-Filter"/&gt;
        &lt;/entry&gt; 
        &lt;entry&gt;
          &lt;key&gt;
            &lt;value&gt;FilterStore-FXSPOTMarketEURAED--SP-Market&lt;/value&gt;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F9" t="str">
        <f t="shared" ref="AF9" si="5">REPLACE(AE9,X9,6,$D9)</f>
        <v xml:space="preserve">      &lt;map&gt;
        &lt;entry&gt;
          &lt;key&gt;
            &lt;value&gt;FXSPOTMarketEURAED--SP&lt;/value&gt;
          &lt;/key&gt;
          &lt;ref bean="FXSPOTMarketEURAED--SP-Market-Filter"/&gt;
        &lt;/entry&gt; 
        &lt;entry&gt;
          &lt;key&gt;
            &lt;value&gt;FilterStore-FXSPOTMarketEURAED--SP-Market&lt;/value&gt;
          &lt;/key&gt;
          &lt;ref bean="FXSPOTMarketEURAED--SP-Market-Blender"/&gt;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G9" t="str">
        <f t="shared" ref="AG9" si="6">REPLACE(AF9,Y9,6,$D9)</f>
        <v xml:space="preserve">      &lt;map&gt;
        &lt;entry&gt;
          &lt;key&gt;
            &lt;value&gt;FXSPOTMarketEURAED--SP&lt;/value&gt;
          &lt;/key&gt;
          &lt;ref bean="FXSPOTMarketEURAED--SP-Market-Filter"/&gt;
        &lt;/entry&gt; 
        &lt;entry&gt;
          &lt;key&gt;
            &lt;value&gt;FilterStore-FXSPOTMarketEURAED--SP-Market&lt;/value&gt;
          &lt;/key&gt;
          &lt;ref bean="FXSPOTMarketEURAED--SP-Market-Blender"/&gt;
        &lt;/entry&gt;
        &lt;entry&gt;
          &lt;key&gt;
            &lt;value&gt;BlenderStore-FXSPOTMarketEURAED--SP-Market&lt;/value&gt;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H9" t="str">
        <f t="shared" ref="AH9" si="7">REPLACE(AG9,Z9,6,$D9)</f>
        <v xml:space="preserve">      &lt;map&gt;
        &lt;entry&gt;
          &lt;key&gt;
            &lt;value&gt;FXSPOTMarketEURAED--SP&lt;/value&gt;
          &lt;/key&gt;
          &lt;ref bean="FXSPOTMarketEURAED--SP-Market-Filter"/&gt;
        &lt;/entry&gt; 
        &lt;entry&gt;
          &lt;key&gt;
            &lt;value&gt;FilterStore-FXSPOTMarketEURAED--SP-Market&lt;/value&gt;
          &lt;/key&gt;
          &lt;ref bean="FXSPOTMarketEURAED--SP-Market-Blender"/&gt;
        &lt;/entry&gt;
        &lt;entry&gt;
          &lt;key&gt;
            &lt;value&gt;BlenderStore-FXSPOTMarketEURAED--SP-Market&lt;/value&gt;
          &lt;/key&gt;
          &lt;ref bean="FXSPOTMarketEURAED--SP-Market-Controller"/&gt;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I9" t="str">
        <f t="shared" ref="AI9" si="8">REPLACE(AH9,AA9,6,$D9)</f>
        <v xml:space="preserve">      &lt;map&gt;
        &lt;entry&gt;
          &lt;key&gt;
            &lt;value&gt;FXSPOTMarketEURAED--SP&lt;/value&gt;
          &lt;/key&gt;
          &lt;ref bean="FXSPOTMarketEURAED--SP-Market-Filter"/&gt;
        &lt;/entry&gt; 
        &lt;entry&gt;
          &lt;key&gt;
            &lt;value&gt;FilterStore-FXSPOTMarketEURAED--SP-Market&lt;/value&gt;
          &lt;/key&gt;
          &lt;ref bean="FXSPOTMarketEURAED--SP-Market-Blender"/&gt;
        &lt;/entry&gt;
        &lt;entry&gt;
          &lt;key&gt;
            &lt;value&gt;BlenderStore-FXSPOTMarketEURAED--SP-Market&lt;/value&gt;
          &lt;/key&gt;
          &lt;ref bean="FXSPOTMarketEURAED--SP-Market-Controller"/&gt;
        &lt;/entry&gt;
        &lt;entry&gt;
          &lt;key&gt;
            &lt;value&gt;ControllerStore-FXSPOTMarketEURAED--SP-Market&lt;/value&gt;
          &lt;/key&gt;
          &lt;ref bean="FXSPOTMarketUSDBRL--SP-Market-Publisher"/&gt;
        &lt;/entry&gt;
      &lt;/map&gt;</v>
      </c>
      <c r="AJ9" t="str">
        <f t="shared" ref="AJ9" si="9">REPLACE(AI9,AB9,6,$D9)</f>
        <v xml:space="preserve">      &lt;map&gt;
        &lt;entry&gt;
          &lt;key&gt;
            &lt;value&gt;FXSPOTMarketEURAED--SP&lt;/value&gt;
          &lt;/key&gt;
          &lt;ref bean="FXSPOTMarketEURAED--SP-Market-Filter"/&gt;
        &lt;/entry&gt; 
        &lt;entry&gt;
          &lt;key&gt;
            &lt;value&gt;FilterStore-FXSPOTMarketEURAED--SP-Market&lt;/value&gt;
          &lt;/key&gt;
          &lt;ref bean="FXSPOTMarketEURAED--SP-Market-Blender"/&gt;
        &lt;/entry&gt;
        &lt;entry&gt;
          &lt;key&gt;
            &lt;value&gt;BlenderStore-FXSPOTMarketEURAED--SP-Market&lt;/value&gt;
          &lt;/key&gt;
          &lt;ref bean="FXSPOTMarketEURAED--SP-Market-Controller"/&gt;
        &lt;/entry&gt;
        &lt;entry&gt;
          &lt;key&gt;
            &lt;value&gt;ControllerStore-FXSPOTMarketEURAED--SP-Market&lt;/value&gt;
          &lt;/key&gt;
          &lt;ref bean="FXSPOTMarketEURAED--SP-Market-Publisher"/&gt;
        &lt;/entry&gt;
      &lt;/map&gt;</v>
      </c>
    </row>
    <row r="10" spans="1:36" hidden="1" x14ac:dyDescent="0.25">
      <c r="A10" t="str">
        <f t="shared" ref="A10:A31" si="10">A3</f>
        <v>TRUNKMASTER_blender_USDBRL_FXSPOT_Market.xml</v>
      </c>
      <c r="B10">
        <f>FIND(Sheet2!$D$1,A10)</f>
        <v>21</v>
      </c>
      <c r="D10" t="str">
        <f>Sheet2!$A$3</f>
        <v>EURAED</v>
      </c>
      <c r="E10" t="str">
        <f t="shared" si="1"/>
        <v>TRUNKMASTER_blender_EURAED_FXSPOT_Market.xml</v>
      </c>
      <c r="F10" t="str">
        <f t="shared" si="2"/>
        <v>cp TRUNKMASTER_blender_USDBRL_FXSPOT_Market.xml TRUNKMASTER_blender_EURAED_FXSPOT_Market.xml</v>
      </c>
      <c r="G10" t="str">
        <f>CONCATENATE("sed -i -e 's/",Sheet2!$D$1,"/",D10,"/g' ",E10)</f>
        <v>sed -i -e 's/USDBRL/EURAED/g' TRUNKMASTER_blender_EURAED_FXSPOT_Market.xml</v>
      </c>
      <c r="H10" t="str">
        <f>CONCATENATE("sed -i -e 's/",LEFT(Sheet2!$D$1,3),"/",LEFT(D10,3),"/g' ",E10)</f>
        <v>sed -i -e 's/USD/EUR/g' TRUNKMASTER_blender_EURAED_FXSPOT_Market.xml</v>
      </c>
      <c r="I10" t="str">
        <f>CONCATENATE("sed -i -e 's/",RIGHT(Sheet2!$D$1,3),"/",RIGHT(D10,3),"/g' ",E10)</f>
        <v>sed -i -e 's/BRL/AED/g' TRUNKMASTER_blender_EURAED_FXSPOT_Market.xml</v>
      </c>
      <c r="J10" t="str">
        <f t="shared" si="3"/>
        <v>sed -i -e 's/USDBRL/EURAED/g' TRUNKMASTER_blender_EURAED_FXSPOT_Market.xml &amp;&amp; sed -i -e 's/USD/EUR/g' TRUNKMASTER_blender_EURAED_FXSPOT_Market.xml &amp;&amp; sed -i -e 's/BRL/AED/g' TRUNKMASTER_blender_EURAED_FXSPOT_Market.xml</v>
      </c>
      <c r="K10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0">
        <f>FIND(Sheet2!$D$1,Sheet1!$K$2)</f>
        <v>30</v>
      </c>
      <c r="M10">
        <f>FIND(Sheet2!$D$1,Sheet1!$K$2,L10+1)</f>
        <v>85</v>
      </c>
      <c r="N10">
        <f>FIND(Sheet2!$D$1,Sheet1!$K$2,M10+1)</f>
        <v>148</v>
      </c>
      <c r="O10">
        <f>FIND(Sheet2!$D$1,Sheet1!$K$2,N10+1)</f>
        <v>214</v>
      </c>
      <c r="P10" t="str">
        <f>REPLACE(K10,Sheet1!L10,6,Sheet1!D10)</f>
        <v xml:space="preserve">      &lt;ref bean="FXSPOTMarketEURAED--SP"/&gt;
      &lt;ref bean="FilterStore-FXSPOTMarketUSDBRL--SP-Market"/&gt;
      &lt;ref bean="BlenderStore-FXSPOTMarketUSDBRL--SP-Market"/&gt;
      &lt;ref bean="ControllerStore-FXSPOTMarketUSDBRL--SP-Market"/&gt;</v>
      </c>
      <c r="Q10" t="str">
        <f>REPLACE(P10,Sheet1!M10,6,Sheet1!$D10)</f>
        <v xml:space="preserve">      &lt;ref bean="FXSPOTMarketEURAED--SP"/&gt;
      &lt;ref bean="FilterStore-FXSPOTMarketEURAED--SP-Market"/&gt;
      &lt;ref bean="BlenderStore-FXSPOTMarketUSDBRL--SP-Market"/&gt;
      &lt;ref bean="ControllerStore-FXSPOTMarketUSDBRL--SP-Market"/&gt;</v>
      </c>
      <c r="R10" t="str">
        <f>REPLACE(Q10,Sheet1!N10,6,Sheet1!$D10)</f>
        <v xml:space="preserve">      &lt;ref bean="FXSPOTMarketEURAED--SP"/&gt;
      &lt;ref bean="FilterStore-FXSPOTMarketEURAED--SP-Market"/&gt;
      &lt;ref bean="BlenderStore-FXSPOTMarketEURAED--SP-Market"/&gt;
      &lt;ref bean="ControllerStore-FXSPOTMarketUSDBRL--SP-Market"/&gt;</v>
      </c>
      <c r="S10" t="str">
        <f>REPLACE(R10,Sheet1!O10,6,Sheet1!$D10)</f>
        <v xml:space="preserve">      &lt;ref bean="FXSPOTMarketEURAED--SP"/&gt;
      &lt;ref bean="FilterStore-FXSPOTMarketEURAED--SP-Market"/&gt;
      &lt;ref bean="BlenderStore-FXSPOTMarketEURAED--SP-Market"/&gt;
      &lt;ref bean="ControllerStore-FXSPOTMarketEURAED--SP-Market"/&gt;</v>
      </c>
      <c r="T10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11" spans="1:36" hidden="1" x14ac:dyDescent="0.25">
      <c r="A11" t="str">
        <f t="shared" si="10"/>
        <v>TRUNKMASTER_controller_USDBRL_FXSPOT_Market.xml</v>
      </c>
      <c r="B11">
        <f>FIND(Sheet2!$D$1,A11)</f>
        <v>24</v>
      </c>
      <c r="D11" t="str">
        <f>Sheet2!$A$3</f>
        <v>EURAED</v>
      </c>
      <c r="E11" t="str">
        <f t="shared" si="1"/>
        <v>TRUNKMASTER_controller_EURAED_FXSPOT_Market.xml</v>
      </c>
      <c r="F11" t="str">
        <f t="shared" si="2"/>
        <v>cp TRUNKMASTER_controller_USDBRL_FXSPOT_Market.xml TRUNKMASTER_controller_EURAED_FXSPOT_Market.xml</v>
      </c>
      <c r="G11" t="str">
        <f>CONCATENATE("sed -i -e 's/",Sheet2!$D$1,"/",D11,"/g' ",E11)</f>
        <v>sed -i -e 's/USDBRL/EURAED/g' TRUNKMASTER_controller_EURAED_FXSPOT_Market.xml</v>
      </c>
      <c r="H11" t="str">
        <f>CONCATENATE("sed -i -e 's/",LEFT(Sheet2!$D$1,3),"/",LEFT(D11,3),"/g' ",E11)</f>
        <v>sed -i -e 's/USD/EUR/g' TRUNKMASTER_controller_EURAED_FXSPOT_Market.xml</v>
      </c>
      <c r="I11" t="str">
        <f>CONCATENATE("sed -i -e 's/",RIGHT(Sheet2!$D$1,3),"/",RIGHT(D11,3),"/g' ",E11)</f>
        <v>sed -i -e 's/BRL/AED/g' TRUNKMASTER_controller_EURAED_FXSPOT_Market.xml</v>
      </c>
      <c r="J11" t="str">
        <f t="shared" si="3"/>
        <v>sed -i -e 's/USDBRL/EURAED/g' TRUNKMASTER_controller_EURAED_FXSPOT_Market.xml &amp;&amp; sed -i -e 's/USD/EUR/g' TRUNKMASTER_controller_EURAED_FXSPOT_Market.xml &amp;&amp; sed -i -e 's/BRL/AED/g' TRUNKMASTER_controller_EURAED_FXSPOT_Market.xml</v>
      </c>
      <c r="K11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1">
        <f>FIND(Sheet2!$D$1,Sheet1!$K$2)</f>
        <v>30</v>
      </c>
      <c r="M11">
        <f>FIND(Sheet2!$D$1,Sheet1!$K$2,L11+1)</f>
        <v>85</v>
      </c>
      <c r="N11">
        <f>FIND(Sheet2!$D$1,Sheet1!$K$2,M11+1)</f>
        <v>148</v>
      </c>
      <c r="O11">
        <f>FIND(Sheet2!$D$1,Sheet1!$K$2,N11+1)</f>
        <v>214</v>
      </c>
      <c r="P11" t="str">
        <f>REPLACE(K11,Sheet1!L11,6,Sheet1!D11)</f>
        <v xml:space="preserve">      &lt;ref bean="FXSPOTMarketEURAED--SP"/&gt;
      &lt;ref bean="FilterStore-FXSPOTMarketUSDBRL--SP-Market"/&gt;
      &lt;ref bean="BlenderStore-FXSPOTMarketUSDBRL--SP-Market"/&gt;
      &lt;ref bean="ControllerStore-FXSPOTMarketUSDBRL--SP-Market"/&gt;</v>
      </c>
      <c r="Q11" t="str">
        <f>REPLACE(P11,Sheet1!M11,6,Sheet1!$D11)</f>
        <v xml:space="preserve">      &lt;ref bean="FXSPOTMarketEURAED--SP"/&gt;
      &lt;ref bean="FilterStore-FXSPOTMarketEURAED--SP-Market"/&gt;
      &lt;ref bean="BlenderStore-FXSPOTMarketUSDBRL--SP-Market"/&gt;
      &lt;ref bean="ControllerStore-FXSPOTMarketUSDBRL--SP-Market"/&gt;</v>
      </c>
      <c r="R11" t="str">
        <f>REPLACE(Q11,Sheet1!N11,6,Sheet1!$D11)</f>
        <v xml:space="preserve">      &lt;ref bean="FXSPOTMarketEURAED--SP"/&gt;
      &lt;ref bean="FilterStore-FXSPOTMarketEURAED--SP-Market"/&gt;
      &lt;ref bean="BlenderStore-FXSPOTMarketEURAED--SP-Market"/&gt;
      &lt;ref bean="ControllerStore-FXSPOTMarketUSDBRL--SP-Market"/&gt;</v>
      </c>
      <c r="S11" t="str">
        <f>REPLACE(R11,Sheet1!O11,6,Sheet1!$D11)</f>
        <v xml:space="preserve">      &lt;ref bean="FXSPOTMarketEURAED--SP"/&gt;
      &lt;ref bean="FilterStore-FXSPOTMarketEURAED--SP-Market"/&gt;
      &lt;ref bean="BlenderStore-FXSPOTMarketEURAED--SP-Market"/&gt;
      &lt;ref bean="ControllerStore-FXSPOTMarketEURAED--SP-Market"/&gt;</v>
      </c>
      <c r="T11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12" spans="1:36" hidden="1" x14ac:dyDescent="0.25">
      <c r="A12" t="str">
        <f t="shared" si="10"/>
        <v>TRUNKMASTER_filters_USDBRL_FXSPOT_Market.xml</v>
      </c>
      <c r="B12">
        <f>FIND(Sheet2!$D$1,A12)</f>
        <v>21</v>
      </c>
      <c r="D12" t="str">
        <f>Sheet2!$A$3</f>
        <v>EURAED</v>
      </c>
      <c r="E12" t="str">
        <f t="shared" si="1"/>
        <v>TRUNKMASTER_filters_EURAED_FXSPOT_Market.xml</v>
      </c>
      <c r="F12" t="str">
        <f t="shared" si="2"/>
        <v>cp TRUNKMASTER_filters_USDBRL_FXSPOT_Market.xml TRUNKMASTER_filters_EURAED_FXSPOT_Market.xml</v>
      </c>
      <c r="G12" t="str">
        <f>CONCATENATE("sed -i -e 's/",Sheet2!$D$1,"/",D12,"/g' ",E12)</f>
        <v>sed -i -e 's/USDBRL/EURAED/g' TRUNKMASTER_filters_EURAED_FXSPOT_Market.xml</v>
      </c>
      <c r="H12" t="str">
        <f>CONCATENATE("sed -i -e 's/",LEFT(Sheet2!$D$1,3),"/",LEFT(D12,3),"/g' ",E12)</f>
        <v>sed -i -e 's/USD/EUR/g' TRUNKMASTER_filters_EURAED_FXSPOT_Market.xml</v>
      </c>
      <c r="I12" t="str">
        <f>CONCATENATE("sed -i -e 's/",RIGHT(Sheet2!$D$1,3),"/",RIGHT(D12,3),"/g' ",E12)</f>
        <v>sed -i -e 's/BRL/AED/g' TRUNKMASTER_filters_EURAED_FXSPOT_Market.xml</v>
      </c>
      <c r="J12" t="str">
        <f t="shared" si="3"/>
        <v>sed -i -e 's/USDBRL/EURAED/g' TRUNKMASTER_filters_EURAED_FXSPOT_Market.xml &amp;&amp; sed -i -e 's/USD/EUR/g' TRUNKMASTER_filters_EURAED_FXSPOT_Market.xml &amp;&amp; sed -i -e 's/BRL/AED/g' TRUNKMASTER_filters_EURAED_FXSPOT_Market.xml</v>
      </c>
      <c r="K12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2">
        <f>FIND(Sheet2!$D$1,Sheet1!$K$2)</f>
        <v>30</v>
      </c>
      <c r="M12">
        <f>FIND(Sheet2!$D$1,Sheet1!$K$2,L12+1)</f>
        <v>85</v>
      </c>
      <c r="N12">
        <f>FIND(Sheet2!$D$1,Sheet1!$K$2,M12+1)</f>
        <v>148</v>
      </c>
      <c r="O12">
        <f>FIND(Sheet2!$D$1,Sheet1!$K$2,N12+1)</f>
        <v>214</v>
      </c>
      <c r="P12" t="str">
        <f>REPLACE(K12,Sheet1!L12,6,Sheet1!D12)</f>
        <v xml:space="preserve">      &lt;ref bean="FXSPOTMarketEURAED--SP"/&gt;
      &lt;ref bean="FilterStore-FXSPOTMarketUSDBRL--SP-Market"/&gt;
      &lt;ref bean="BlenderStore-FXSPOTMarketUSDBRL--SP-Market"/&gt;
      &lt;ref bean="ControllerStore-FXSPOTMarketUSDBRL--SP-Market"/&gt;</v>
      </c>
      <c r="Q12" t="str">
        <f>REPLACE(P12,Sheet1!M12,6,Sheet1!$D12)</f>
        <v xml:space="preserve">      &lt;ref bean="FXSPOTMarketEURAED--SP"/&gt;
      &lt;ref bean="FilterStore-FXSPOTMarketEURAED--SP-Market"/&gt;
      &lt;ref bean="BlenderStore-FXSPOTMarketUSDBRL--SP-Market"/&gt;
      &lt;ref bean="ControllerStore-FXSPOTMarketUSDBRL--SP-Market"/&gt;</v>
      </c>
      <c r="R12" t="str">
        <f>REPLACE(Q12,Sheet1!N12,6,Sheet1!$D12)</f>
        <v xml:space="preserve">      &lt;ref bean="FXSPOTMarketEURAED--SP"/&gt;
      &lt;ref bean="FilterStore-FXSPOTMarketEURAED--SP-Market"/&gt;
      &lt;ref bean="BlenderStore-FXSPOTMarketEURAED--SP-Market"/&gt;
      &lt;ref bean="ControllerStore-FXSPOTMarketUSDBRL--SP-Market"/&gt;</v>
      </c>
      <c r="S12" t="str">
        <f>REPLACE(R12,Sheet1!O12,6,Sheet1!$D12)</f>
        <v xml:space="preserve">      &lt;ref bean="FXSPOTMarketEURAED--SP"/&gt;
      &lt;ref bean="FilterStore-FXSPOTMarketEURAED--SP-Market"/&gt;
      &lt;ref bean="BlenderStore-FXSPOTMarketEURAED--SP-Market"/&gt;
      &lt;ref bean="ControllerStore-FXSPOTMarketEURAED--SP-Market"/&gt;</v>
      </c>
      <c r="T12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13" spans="1:36" hidden="1" x14ac:dyDescent="0.25">
      <c r="A13" t="str">
        <f t="shared" si="10"/>
        <v>TRUNKMASTER_filter_USDBRL_FXSPOT_Market.xml</v>
      </c>
      <c r="B13">
        <f>FIND(Sheet2!$D$1,A13)</f>
        <v>20</v>
      </c>
      <c r="D13" t="str">
        <f>Sheet2!$A$3</f>
        <v>EURAED</v>
      </c>
      <c r="E13" t="str">
        <f t="shared" si="1"/>
        <v>TRUNKMASTER_filter_EURAED_FXSPOT_Market.xml</v>
      </c>
      <c r="F13" t="str">
        <f t="shared" si="2"/>
        <v>cp TRUNKMASTER_filter_USDBRL_FXSPOT_Market.xml TRUNKMASTER_filter_EURAED_FXSPOT_Market.xml</v>
      </c>
      <c r="G13" t="str">
        <f>CONCATENATE("sed -i -e 's/",Sheet2!$D$1,"/",D13,"/g' ",E13)</f>
        <v>sed -i -e 's/USDBRL/EURAED/g' TRUNKMASTER_filter_EURAED_FXSPOT_Market.xml</v>
      </c>
      <c r="H13" t="str">
        <f>CONCATENATE("sed -i -e 's/",LEFT(Sheet2!$D$1,3),"/",LEFT(D13,3),"/g' ",E13)</f>
        <v>sed -i -e 's/USD/EUR/g' TRUNKMASTER_filter_EURAED_FXSPOT_Market.xml</v>
      </c>
      <c r="I13" t="str">
        <f>CONCATENATE("sed -i -e 's/",RIGHT(Sheet2!$D$1,3),"/",RIGHT(D13,3),"/g' ",E13)</f>
        <v>sed -i -e 's/BRL/AED/g' TRUNKMASTER_filter_EURAED_FXSPOT_Market.xml</v>
      </c>
      <c r="J13" t="str">
        <f t="shared" si="3"/>
        <v>sed -i -e 's/USDBRL/EURAED/g' TRUNKMASTER_filter_EURAED_FXSPOT_Market.xml &amp;&amp; sed -i -e 's/USD/EUR/g' TRUNKMASTER_filter_EURAED_FXSPOT_Market.xml &amp;&amp; sed -i -e 's/BRL/AED/g' TRUNKMASTER_filter_EURAED_FXSPOT_Market.xml</v>
      </c>
      <c r="K13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3">
        <f>FIND(Sheet2!$D$1,Sheet1!$K$2)</f>
        <v>30</v>
      </c>
      <c r="M13">
        <f>FIND(Sheet2!$D$1,Sheet1!$K$2,L13+1)</f>
        <v>85</v>
      </c>
      <c r="N13">
        <f>FIND(Sheet2!$D$1,Sheet1!$K$2,M13+1)</f>
        <v>148</v>
      </c>
      <c r="O13">
        <f>FIND(Sheet2!$D$1,Sheet1!$K$2,N13+1)</f>
        <v>214</v>
      </c>
      <c r="P13" t="str">
        <f>REPLACE(K13,Sheet1!L13,6,Sheet1!D13)</f>
        <v xml:space="preserve">      &lt;ref bean="FXSPOTMarketEURAED--SP"/&gt;
      &lt;ref bean="FilterStore-FXSPOTMarketUSDBRL--SP-Market"/&gt;
      &lt;ref bean="BlenderStore-FXSPOTMarketUSDBRL--SP-Market"/&gt;
      &lt;ref bean="ControllerStore-FXSPOTMarketUSDBRL--SP-Market"/&gt;</v>
      </c>
      <c r="Q13" t="str">
        <f>REPLACE(P13,Sheet1!M13,6,Sheet1!$D13)</f>
        <v xml:space="preserve">      &lt;ref bean="FXSPOTMarketEURAED--SP"/&gt;
      &lt;ref bean="FilterStore-FXSPOTMarketEURAED--SP-Market"/&gt;
      &lt;ref bean="BlenderStore-FXSPOTMarketUSDBRL--SP-Market"/&gt;
      &lt;ref bean="ControllerStore-FXSPOTMarketUSDBRL--SP-Market"/&gt;</v>
      </c>
      <c r="R13" t="str">
        <f>REPLACE(Q13,Sheet1!N13,6,Sheet1!$D13)</f>
        <v xml:space="preserve">      &lt;ref bean="FXSPOTMarketEURAED--SP"/&gt;
      &lt;ref bean="FilterStore-FXSPOTMarketEURAED--SP-Market"/&gt;
      &lt;ref bean="BlenderStore-FXSPOTMarketEURAED--SP-Market"/&gt;
      &lt;ref bean="ControllerStore-FXSPOTMarketUSDBRL--SP-Market"/&gt;</v>
      </c>
      <c r="S13" t="str">
        <f>REPLACE(R13,Sheet1!O13,6,Sheet1!$D13)</f>
        <v xml:space="preserve">      &lt;ref bean="FXSPOTMarketEURAED--SP"/&gt;
      &lt;ref bean="FilterStore-FXSPOTMarketEURAED--SP-Market"/&gt;
      &lt;ref bean="BlenderStore-FXSPOTMarketEURAED--SP-Market"/&gt;
      &lt;ref bean="ControllerStore-FXSPOTMarketEURAED--SP-Market"/&gt;</v>
      </c>
      <c r="T13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14" spans="1:36" hidden="1" x14ac:dyDescent="0.25">
      <c r="A14" t="str">
        <f t="shared" si="10"/>
        <v>TRUNKMASTER_publisher_USDBRL_FXSPOT_Market.xml</v>
      </c>
      <c r="B14">
        <f>FIND(Sheet2!$D$1,A14)</f>
        <v>23</v>
      </c>
      <c r="D14" t="str">
        <f>Sheet2!$A$3</f>
        <v>EURAED</v>
      </c>
      <c r="E14" t="str">
        <f t="shared" si="1"/>
        <v>TRUNKMASTER_publisher_EURAED_FXSPOT_Market.xml</v>
      </c>
      <c r="F14" t="str">
        <f t="shared" si="2"/>
        <v>cp TRUNKMASTER_publisher_USDBRL_FXSPOT_Market.xml TRUNKMASTER_publisher_EURAED_FXSPOT_Market.xml</v>
      </c>
      <c r="G14" t="str">
        <f>CONCATENATE("sed -i -e 's/",Sheet2!$D$1,"/",D14,"/g' ",E14)</f>
        <v>sed -i -e 's/USDBRL/EURAED/g' TRUNKMASTER_publisher_EURAED_FXSPOT_Market.xml</v>
      </c>
      <c r="H14" t="str">
        <f>CONCATENATE("sed -i -e 's/",LEFT(Sheet2!$D$1,3),"/",LEFT(D14,3),"/g' ",E14)</f>
        <v>sed -i -e 's/USD/EUR/g' TRUNKMASTER_publisher_EURAED_FXSPOT_Market.xml</v>
      </c>
      <c r="I14" t="str">
        <f>CONCATENATE("sed -i -e 's/",RIGHT(Sheet2!$D$1,3),"/",RIGHT(D14,3),"/g' ",E14)</f>
        <v>sed -i -e 's/BRL/AED/g' TRUNKMASTER_publisher_EURAED_FXSPOT_Market.xml</v>
      </c>
      <c r="J14" t="str">
        <f t="shared" si="3"/>
        <v>sed -i -e 's/USDBRL/EURAED/g' TRUNKMASTER_publisher_EURAED_FXSPOT_Market.xml &amp;&amp; sed -i -e 's/USD/EUR/g' TRUNKMASTER_publisher_EURAED_FXSPOT_Market.xml &amp;&amp; sed -i -e 's/BRL/AED/g' TRUNKMASTER_publisher_EURAED_FXSPOT_Market.xml</v>
      </c>
      <c r="K14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4">
        <f>FIND(Sheet2!$D$1,Sheet1!$K$2)</f>
        <v>30</v>
      </c>
      <c r="M14">
        <f>FIND(Sheet2!$D$1,Sheet1!$K$2,L14+1)</f>
        <v>85</v>
      </c>
      <c r="N14">
        <f>FIND(Sheet2!$D$1,Sheet1!$K$2,M14+1)</f>
        <v>148</v>
      </c>
      <c r="O14">
        <f>FIND(Sheet2!$D$1,Sheet1!$K$2,N14+1)</f>
        <v>214</v>
      </c>
      <c r="P14" t="str">
        <f>REPLACE(K14,Sheet1!L14,6,Sheet1!D14)</f>
        <v xml:space="preserve">      &lt;ref bean="FXSPOTMarketEURAED--SP"/&gt;
      &lt;ref bean="FilterStore-FXSPOTMarketUSDBRL--SP-Market"/&gt;
      &lt;ref bean="BlenderStore-FXSPOTMarketUSDBRL--SP-Market"/&gt;
      &lt;ref bean="ControllerStore-FXSPOTMarketUSDBRL--SP-Market"/&gt;</v>
      </c>
      <c r="Q14" t="str">
        <f>REPLACE(P14,Sheet1!M14,6,Sheet1!$D14)</f>
        <v xml:space="preserve">      &lt;ref bean="FXSPOTMarketEURAED--SP"/&gt;
      &lt;ref bean="FilterStore-FXSPOTMarketEURAED--SP-Market"/&gt;
      &lt;ref bean="BlenderStore-FXSPOTMarketUSDBRL--SP-Market"/&gt;
      &lt;ref bean="ControllerStore-FXSPOTMarketUSDBRL--SP-Market"/&gt;</v>
      </c>
      <c r="R14" t="str">
        <f>REPLACE(Q14,Sheet1!N14,6,Sheet1!$D14)</f>
        <v xml:space="preserve">      &lt;ref bean="FXSPOTMarketEURAED--SP"/&gt;
      &lt;ref bean="FilterStore-FXSPOTMarketEURAED--SP-Market"/&gt;
      &lt;ref bean="BlenderStore-FXSPOTMarketEURAED--SP-Market"/&gt;
      &lt;ref bean="ControllerStore-FXSPOTMarketUSDBRL--SP-Market"/&gt;</v>
      </c>
      <c r="S14" t="str">
        <f>REPLACE(R14,Sheet1!O14,6,Sheet1!$D14)</f>
        <v xml:space="preserve">      &lt;ref bean="FXSPOTMarketEURAED--SP"/&gt;
      &lt;ref bean="FilterStore-FXSPOTMarketEURAED--SP-Market"/&gt;
      &lt;ref bean="BlenderStore-FXSPOTMarketEURAED--SP-Market"/&gt;
      &lt;ref bean="ControllerStore-FXSPOTMarketEURAED--SP-Market"/&gt;</v>
      </c>
      <c r="T14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15" spans="1:36" hidden="1" x14ac:dyDescent="0.25">
      <c r="A15" t="str">
        <f t="shared" si="10"/>
        <v>TRUNKMASTER_rate-stores_USDBRL_FXSPOT_Market.xml</v>
      </c>
      <c r="B15">
        <f>FIND(Sheet2!$D$1,A15)</f>
        <v>25</v>
      </c>
      <c r="D15" t="str">
        <f>Sheet2!$A$3</f>
        <v>EURAED</v>
      </c>
      <c r="E15" t="str">
        <f t="shared" si="1"/>
        <v>TRUNKMASTER_rate-stores_EURAED_FXSPOT_Market.xml</v>
      </c>
      <c r="F15" t="str">
        <f t="shared" si="2"/>
        <v>cp TRUNKMASTER_rate-stores_USDBRL_FXSPOT_Market.xml TRUNKMASTER_rate-stores_EURAED_FXSPOT_Market.xml</v>
      </c>
      <c r="G15" t="str">
        <f>CONCATENATE("sed -i -e 's/",Sheet2!$D$1,"/",D15,"/g' ",E15)</f>
        <v>sed -i -e 's/USDBRL/EURAED/g' TRUNKMASTER_rate-stores_EURAED_FXSPOT_Market.xml</v>
      </c>
      <c r="H15" t="str">
        <f>CONCATENATE("sed -i -e 's/",LEFT(Sheet2!$D$1,3),"/",LEFT(D15,3),"/g' ",E15)</f>
        <v>sed -i -e 's/USD/EUR/g' TRUNKMASTER_rate-stores_EURAED_FXSPOT_Market.xml</v>
      </c>
      <c r="I15" t="str">
        <f>CONCATENATE("sed -i -e 's/",RIGHT(Sheet2!$D$1,3),"/",RIGHT(D15,3),"/g' ",E15)</f>
        <v>sed -i -e 's/BRL/AED/g' TRUNKMASTER_rate-stores_EURAED_FXSPOT_Market.xml</v>
      </c>
      <c r="J15" t="str">
        <f t="shared" si="3"/>
        <v>sed -i -e 's/USDBRL/EURAED/g' TRUNKMASTER_rate-stores_EURAED_FXSPOT_Market.xml &amp;&amp; sed -i -e 's/USD/EUR/g' TRUNKMASTER_rate-stores_EURAED_FXSPOT_Market.xml &amp;&amp; sed -i -e 's/BRL/AED/g' TRUNKMASTER_rate-stores_EURAED_FXSPOT_Market.xml</v>
      </c>
      <c r="K15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5">
        <f>FIND(Sheet2!$D$1,Sheet1!$K$2)</f>
        <v>30</v>
      </c>
      <c r="M15">
        <f>FIND(Sheet2!$D$1,Sheet1!$K$2,L15+1)</f>
        <v>85</v>
      </c>
      <c r="N15">
        <f>FIND(Sheet2!$D$1,Sheet1!$K$2,M15+1)</f>
        <v>148</v>
      </c>
      <c r="O15">
        <f>FIND(Sheet2!$D$1,Sheet1!$K$2,N15+1)</f>
        <v>214</v>
      </c>
      <c r="P15" t="str">
        <f>REPLACE(K15,Sheet1!L15,6,Sheet1!D15)</f>
        <v xml:space="preserve">      &lt;ref bean="FXSPOTMarketEURAED--SP"/&gt;
      &lt;ref bean="FilterStore-FXSPOTMarketUSDBRL--SP-Market"/&gt;
      &lt;ref bean="BlenderStore-FXSPOTMarketUSDBRL--SP-Market"/&gt;
      &lt;ref bean="ControllerStore-FXSPOTMarketUSDBRL--SP-Market"/&gt;</v>
      </c>
      <c r="Q15" t="str">
        <f>REPLACE(P15,Sheet1!M15,6,Sheet1!$D15)</f>
        <v xml:space="preserve">      &lt;ref bean="FXSPOTMarketEURAED--SP"/&gt;
      &lt;ref bean="FilterStore-FXSPOTMarketEURAED--SP-Market"/&gt;
      &lt;ref bean="BlenderStore-FXSPOTMarketUSDBRL--SP-Market"/&gt;
      &lt;ref bean="ControllerStore-FXSPOTMarketUSDBRL--SP-Market"/&gt;</v>
      </c>
      <c r="R15" t="str">
        <f>REPLACE(Q15,Sheet1!N15,6,Sheet1!$D15)</f>
        <v xml:space="preserve">      &lt;ref bean="FXSPOTMarketEURAED--SP"/&gt;
      &lt;ref bean="FilterStore-FXSPOTMarketEURAED--SP-Market"/&gt;
      &lt;ref bean="BlenderStore-FXSPOTMarketEURAED--SP-Market"/&gt;
      &lt;ref bean="ControllerStore-FXSPOTMarketUSDBRL--SP-Market"/&gt;</v>
      </c>
      <c r="S15" t="str">
        <f>REPLACE(R15,Sheet1!O15,6,Sheet1!$D15)</f>
        <v xml:space="preserve">      &lt;ref bean="FXSPOTMarketEURAED--SP"/&gt;
      &lt;ref bean="FilterStore-FXSPOTMarketEURAED--SP-Market"/&gt;
      &lt;ref bean="BlenderStore-FXSPOTMarketEURAED--SP-Market"/&gt;
      &lt;ref bean="ControllerStore-FXSPOTMarketEURAED--SP-Market"/&gt;</v>
      </c>
      <c r="T15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16" spans="1:36" x14ac:dyDescent="0.25">
      <c r="A16" t="str">
        <f t="shared" si="10"/>
        <v>TRUNKMASTER_beans_USDBRL_FXSPOT_Market.xml</v>
      </c>
      <c r="B16">
        <f>FIND(Sheet2!$D$1,A16)</f>
        <v>19</v>
      </c>
      <c r="D16" t="str">
        <f>Sheet2!$A$4</f>
        <v>EURINR</v>
      </c>
      <c r="E16" t="str">
        <f t="shared" si="1"/>
        <v>TRUNKMASTER_beans_EURINR_FXSPOT_Market.xml</v>
      </c>
      <c r="F16" t="str">
        <f t="shared" si="2"/>
        <v>cp TRUNKMASTER_beans_USDBRL_FXSPOT_Market.xml TRUNKMASTER_beans_EURINR_FXSPOT_Market.xml</v>
      </c>
      <c r="G16" t="str">
        <f>CONCATENATE("sed -i -e 's/",Sheet2!$D$1,"/",D16,"/g' ",E16)</f>
        <v>sed -i -e 's/USDBRL/EURINR/g' TRUNKMASTER_beans_EURINR_FXSPOT_Market.xml</v>
      </c>
      <c r="H16" t="str">
        <f>CONCATENATE("sed -i -e 's/",LEFT(Sheet2!$D$1,3),"/",LEFT(D16,3),"/g' ",E16)</f>
        <v>sed -i -e 's/USD/EUR/g' TRUNKMASTER_beans_EURINR_FXSPOT_Market.xml</v>
      </c>
      <c r="I16" t="str">
        <f>CONCATENATE("sed -i -e 's/",RIGHT(Sheet2!$D$1,3),"/",RIGHT(D16,3),"/g' ",E16)</f>
        <v>sed -i -e 's/BRL/INR/g' TRUNKMASTER_beans_EURINR_FXSPOT_Market.xml</v>
      </c>
      <c r="J16" t="str">
        <f t="shared" si="3"/>
        <v>sed -i -e 's/USDBRL/EURINR/g' TRUNKMASTER_beans_EURINR_FXSPOT_Market.xml &amp;&amp; sed -i -e 's/USD/EUR/g' TRUNKMASTER_beans_EURINR_FXSPOT_Market.xml &amp;&amp; sed -i -e 's/BRL/INR/g' TRUNKMASTER_beans_EURINR_FXSPOT_Market.xml</v>
      </c>
      <c r="K16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6">
        <f>FIND(Sheet2!$D$1,Sheet1!$K$2)</f>
        <v>30</v>
      </c>
      <c r="M16">
        <f>FIND(Sheet2!$D$1,Sheet1!$K$2,L16+1)</f>
        <v>85</v>
      </c>
      <c r="N16">
        <f>FIND(Sheet2!$D$1,Sheet1!$K$2,M16+1)</f>
        <v>148</v>
      </c>
      <c r="O16">
        <f>FIND(Sheet2!$D$1,Sheet1!$K$2,N16+1)</f>
        <v>214</v>
      </c>
      <c r="P16" t="str">
        <f>REPLACE(K16,Sheet1!L16,6,Sheet1!D16)</f>
        <v xml:space="preserve">      &lt;ref bean="FXSPOTMarketEURINR--SP"/&gt;
      &lt;ref bean="FilterStore-FXSPOTMarketUSDBRL--SP-Market"/&gt;
      &lt;ref bean="BlenderStore-FXSPOTMarketUSDBRL--SP-Market"/&gt;
      &lt;ref bean="ControllerStore-FXSPOTMarketUSDBRL--SP-Market"/&gt;</v>
      </c>
      <c r="Q16" t="str">
        <f>REPLACE(P16,Sheet1!M16,6,Sheet1!$D16)</f>
        <v xml:space="preserve">      &lt;ref bean="FXSPOTMarketEURINR--SP"/&gt;
      &lt;ref bean="FilterStore-FXSPOTMarketEURINR--SP-Market"/&gt;
      &lt;ref bean="BlenderStore-FXSPOTMarketUSDBRL--SP-Market"/&gt;
      &lt;ref bean="ControllerStore-FXSPOTMarketUSDBRL--SP-Market"/&gt;</v>
      </c>
      <c r="R16" t="str">
        <f>REPLACE(Q16,Sheet1!N16,6,Sheet1!$D16)</f>
        <v xml:space="preserve">      &lt;ref bean="FXSPOTMarketEURINR--SP"/&gt;
      &lt;ref bean="FilterStore-FXSPOTMarketEURINR--SP-Market"/&gt;
      &lt;ref bean="BlenderStore-FXSPOTMarketEURINR--SP-Market"/&gt;
      &lt;ref bean="ControllerStore-FXSPOTMarketUSDBRL--SP-Market"/&gt;</v>
      </c>
      <c r="S16" t="str">
        <f>REPLACE(R16,Sheet1!O16,6,Sheet1!$D16)</f>
        <v xml:space="preserve">      &lt;ref bean="FXSPOTMarketEURINR--SP"/&gt;
      &lt;ref bean="FilterStore-FXSPOTMarketEURINR--SP-Market"/&gt;
      &lt;ref bean="BlenderStore-FXSPOTMarketEURINR--SP-Market"/&gt;
      &lt;ref bean="ControllerStore-FXSPOTMarketEURINR--SP-Market"/&gt;</v>
      </c>
      <c r="T16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U16">
        <f>FIND(Sheet2!$D$1,Sheet1!T16)</f>
        <v>76</v>
      </c>
      <c r="V16">
        <f>FIND(Sheet2!$D$1,Sheet1!$T16,U16+1)</f>
        <v>145</v>
      </c>
      <c r="W16">
        <f>FIND(Sheet2!$D$1,Sheet1!$T16,V16+1)</f>
        <v>266</v>
      </c>
      <c r="X16">
        <f>FIND(Sheet2!$D$1,Sheet1!$T16,W16+1)</f>
        <v>342</v>
      </c>
      <c r="Y16">
        <f>FIND(Sheet2!$D$1,Sheet1!$T16,X16+1)</f>
        <v>464</v>
      </c>
      <c r="Z16">
        <f>FIND(Sheet2!$D$1,Sheet1!$T16,Y16+1)</f>
        <v>540</v>
      </c>
      <c r="AA16">
        <f>FIND(Sheet2!$D$1,Sheet1!$T16,Z16+1)</f>
        <v>668</v>
      </c>
      <c r="AB16">
        <f>FIND(Sheet2!$D$1,Sheet1!$T16,AA16+1)</f>
        <v>744</v>
      </c>
      <c r="AC16" t="str">
        <f>REPLACE($T16,U16,6,D16)</f>
        <v xml:space="preserve">      &lt;map&gt;
        &lt;entry&gt;
          &lt;key&gt;
            &lt;value&gt;FXSPOTMarketEURINR--SP&lt;/value&gt;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D16" t="str">
        <f>REPLACE(AC16,V16,6,$D16)</f>
        <v xml:space="preserve">      &lt;map&gt;
        &lt;entry&gt;
          &lt;key&gt;
            &lt;value&gt;FXSPOTMarketEURINR--SP&lt;/value&gt;
          &lt;/key&gt;
          &lt;ref bean="FXSPOTMarketEURINR--SP-Market-Filter"/&gt;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E16" t="str">
        <f t="shared" ref="AE16" si="11">REPLACE(AD16,W16,6,$D16)</f>
        <v xml:space="preserve">      &lt;map&gt;
        &lt;entry&gt;
          &lt;key&gt;
            &lt;value&gt;FXSPOTMarketEURINR--SP&lt;/value&gt;
          &lt;/key&gt;
          &lt;ref bean="FXSPOTMarketEURINR--SP-Market-Filter"/&gt;
        &lt;/entry&gt; 
        &lt;entry&gt;
          &lt;key&gt;
            &lt;value&gt;FilterStore-FXSPOTMarketEURINR--SP-Market&lt;/value&gt;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F16" t="str">
        <f t="shared" ref="AF16" si="12">REPLACE(AE16,X16,6,$D16)</f>
        <v xml:space="preserve">      &lt;map&gt;
        &lt;entry&gt;
          &lt;key&gt;
            &lt;value&gt;FXSPOTMarketEURINR--SP&lt;/value&gt;
          &lt;/key&gt;
          &lt;ref bean="FXSPOTMarketEURINR--SP-Market-Filter"/&gt;
        &lt;/entry&gt; 
        &lt;entry&gt;
          &lt;key&gt;
            &lt;value&gt;FilterStore-FXSPOTMarketEURINR--SP-Market&lt;/value&gt;
          &lt;/key&gt;
          &lt;ref bean="FXSPOTMarketEURINR--SP-Market-Blender"/&gt;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G16" t="str">
        <f t="shared" ref="AG16" si="13">REPLACE(AF16,Y16,6,$D16)</f>
        <v xml:space="preserve">      &lt;map&gt;
        &lt;entry&gt;
          &lt;key&gt;
            &lt;value&gt;FXSPOTMarketEURINR--SP&lt;/value&gt;
          &lt;/key&gt;
          &lt;ref bean="FXSPOTMarketEURINR--SP-Market-Filter"/&gt;
        &lt;/entry&gt; 
        &lt;entry&gt;
          &lt;key&gt;
            &lt;value&gt;FilterStore-FXSPOTMarketEURINR--SP-Market&lt;/value&gt;
          &lt;/key&gt;
          &lt;ref bean="FXSPOTMarketEURINR--SP-Market-Blender"/&gt;
        &lt;/entry&gt;
        &lt;entry&gt;
          &lt;key&gt;
            &lt;value&gt;BlenderStore-FXSPOTMarketEURINR--SP-Market&lt;/value&gt;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H16" t="str">
        <f t="shared" ref="AH16" si="14">REPLACE(AG16,Z16,6,$D16)</f>
        <v xml:space="preserve">      &lt;map&gt;
        &lt;entry&gt;
          &lt;key&gt;
            &lt;value&gt;FXSPOTMarketEURINR--SP&lt;/value&gt;
          &lt;/key&gt;
          &lt;ref bean="FXSPOTMarketEURINR--SP-Market-Filter"/&gt;
        &lt;/entry&gt; 
        &lt;entry&gt;
          &lt;key&gt;
            &lt;value&gt;FilterStore-FXSPOTMarketEURINR--SP-Market&lt;/value&gt;
          &lt;/key&gt;
          &lt;ref bean="FXSPOTMarketEURINR--SP-Market-Blender"/&gt;
        &lt;/entry&gt;
        &lt;entry&gt;
          &lt;key&gt;
            &lt;value&gt;BlenderStore-FXSPOTMarketEURINR--SP-Market&lt;/value&gt;
          &lt;/key&gt;
          &lt;ref bean="FXSPOTMarketEURINR--SP-Market-Controller"/&gt;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I16" t="str">
        <f t="shared" ref="AI16" si="15">REPLACE(AH16,AA16,6,$D16)</f>
        <v xml:space="preserve">      &lt;map&gt;
        &lt;entry&gt;
          &lt;key&gt;
            &lt;value&gt;FXSPOTMarketEURINR--SP&lt;/value&gt;
          &lt;/key&gt;
          &lt;ref bean="FXSPOTMarketEURINR--SP-Market-Filter"/&gt;
        &lt;/entry&gt; 
        &lt;entry&gt;
          &lt;key&gt;
            &lt;value&gt;FilterStore-FXSPOTMarketEURINR--SP-Market&lt;/value&gt;
          &lt;/key&gt;
          &lt;ref bean="FXSPOTMarketEURINR--SP-Market-Blender"/&gt;
        &lt;/entry&gt;
        &lt;entry&gt;
          &lt;key&gt;
            &lt;value&gt;BlenderStore-FXSPOTMarketEURINR--SP-Market&lt;/value&gt;
          &lt;/key&gt;
          &lt;ref bean="FXSPOTMarketEURINR--SP-Market-Controller"/&gt;
        &lt;/entry&gt;
        &lt;entry&gt;
          &lt;key&gt;
            &lt;value&gt;ControllerStore-FXSPOTMarketEURINR--SP-Market&lt;/value&gt;
          &lt;/key&gt;
          &lt;ref bean="FXSPOTMarketUSDBRL--SP-Market-Publisher"/&gt;
        &lt;/entry&gt;
      &lt;/map&gt;</v>
      </c>
      <c r="AJ16" t="str">
        <f t="shared" ref="AJ16" si="16">REPLACE(AI16,AB16,6,$D16)</f>
        <v xml:space="preserve">      &lt;map&gt;
        &lt;entry&gt;
          &lt;key&gt;
            &lt;value&gt;FXSPOTMarketEURINR--SP&lt;/value&gt;
          &lt;/key&gt;
          &lt;ref bean="FXSPOTMarketEURINR--SP-Market-Filter"/&gt;
        &lt;/entry&gt; 
        &lt;entry&gt;
          &lt;key&gt;
            &lt;value&gt;FilterStore-FXSPOTMarketEURINR--SP-Market&lt;/value&gt;
          &lt;/key&gt;
          &lt;ref bean="FXSPOTMarketEURINR--SP-Market-Blender"/&gt;
        &lt;/entry&gt;
        &lt;entry&gt;
          &lt;key&gt;
            &lt;value&gt;BlenderStore-FXSPOTMarketEURINR--SP-Market&lt;/value&gt;
          &lt;/key&gt;
          &lt;ref bean="FXSPOTMarketEURINR--SP-Market-Controller"/&gt;
        &lt;/entry&gt;
        &lt;entry&gt;
          &lt;key&gt;
            &lt;value&gt;ControllerStore-FXSPOTMarketEURINR--SP-Market&lt;/value&gt;
          &lt;/key&gt;
          &lt;ref bean="FXSPOTMarketEURINR--SP-Market-Publisher"/&gt;
        &lt;/entry&gt;
      &lt;/map&gt;</v>
      </c>
    </row>
    <row r="17" spans="1:36" hidden="1" x14ac:dyDescent="0.25">
      <c r="A17" t="str">
        <f t="shared" si="10"/>
        <v>TRUNKMASTER_blender_USDBRL_FXSPOT_Market.xml</v>
      </c>
      <c r="B17">
        <f>FIND(Sheet2!$D$1,A17)</f>
        <v>21</v>
      </c>
      <c r="D17" t="str">
        <f>D16</f>
        <v>EURINR</v>
      </c>
      <c r="E17" t="str">
        <f t="shared" si="1"/>
        <v>TRUNKMASTER_blender_EURINR_FXSPOT_Market.xml</v>
      </c>
      <c r="F17" t="str">
        <f t="shared" si="2"/>
        <v>cp TRUNKMASTER_blender_USDBRL_FXSPOT_Market.xml TRUNKMASTER_blender_EURINR_FXSPOT_Market.xml</v>
      </c>
      <c r="G17" t="str">
        <f>CONCATENATE("sed -i -e 's/",Sheet2!$D$1,"/",D17,"/g' ",E17)</f>
        <v>sed -i -e 's/USDBRL/EURINR/g' TRUNKMASTER_blender_EURINR_FXSPOT_Market.xml</v>
      </c>
      <c r="H17" t="str">
        <f>CONCATENATE("sed -i -e 's/",LEFT(Sheet2!$D$1,3),"/",LEFT(D17,3),"/g' ",E17)</f>
        <v>sed -i -e 's/USD/EUR/g' TRUNKMASTER_blender_EURINR_FXSPOT_Market.xml</v>
      </c>
      <c r="I17" t="str">
        <f>CONCATENATE("sed -i -e 's/",RIGHT(Sheet2!$D$1,3),"/",RIGHT(D17,3),"/g' ",E17)</f>
        <v>sed -i -e 's/BRL/INR/g' TRUNKMASTER_blender_EURINR_FXSPOT_Market.xml</v>
      </c>
      <c r="J17" t="str">
        <f t="shared" si="3"/>
        <v>sed -i -e 's/USDBRL/EURINR/g' TRUNKMASTER_blender_EURINR_FXSPOT_Market.xml &amp;&amp; sed -i -e 's/USD/EUR/g' TRUNKMASTER_blender_EURINR_FXSPOT_Market.xml &amp;&amp; sed -i -e 's/BRL/INR/g' TRUNKMASTER_blender_EURINR_FXSPOT_Market.xml</v>
      </c>
      <c r="K17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7">
        <f>FIND(Sheet2!$D$1,Sheet1!$K$2)</f>
        <v>30</v>
      </c>
      <c r="M17">
        <f>FIND(Sheet2!$D$1,Sheet1!$K$2,L17+1)</f>
        <v>85</v>
      </c>
      <c r="N17">
        <f>FIND(Sheet2!$D$1,Sheet1!$K$2,M17+1)</f>
        <v>148</v>
      </c>
      <c r="O17">
        <f>FIND(Sheet2!$D$1,Sheet1!$K$2,N17+1)</f>
        <v>214</v>
      </c>
      <c r="P17" t="str">
        <f>REPLACE(K17,Sheet1!L17,6,Sheet1!D17)</f>
        <v xml:space="preserve">      &lt;ref bean="FXSPOTMarketEURINR--SP"/&gt;
      &lt;ref bean="FilterStore-FXSPOTMarketUSDBRL--SP-Market"/&gt;
      &lt;ref bean="BlenderStore-FXSPOTMarketUSDBRL--SP-Market"/&gt;
      &lt;ref bean="ControllerStore-FXSPOTMarketUSDBRL--SP-Market"/&gt;</v>
      </c>
      <c r="Q17" t="str">
        <f>REPLACE(P17,Sheet1!M17,6,Sheet1!$D17)</f>
        <v xml:space="preserve">      &lt;ref bean="FXSPOTMarketEURINR--SP"/&gt;
      &lt;ref bean="FilterStore-FXSPOTMarketEURINR--SP-Market"/&gt;
      &lt;ref bean="BlenderStore-FXSPOTMarketUSDBRL--SP-Market"/&gt;
      &lt;ref bean="ControllerStore-FXSPOTMarketUSDBRL--SP-Market"/&gt;</v>
      </c>
      <c r="R17" t="str">
        <f>REPLACE(Q17,Sheet1!N17,6,Sheet1!$D17)</f>
        <v xml:space="preserve">      &lt;ref bean="FXSPOTMarketEURINR--SP"/&gt;
      &lt;ref bean="FilterStore-FXSPOTMarketEURINR--SP-Market"/&gt;
      &lt;ref bean="BlenderStore-FXSPOTMarketEURINR--SP-Market"/&gt;
      &lt;ref bean="ControllerStore-FXSPOTMarketUSDBRL--SP-Market"/&gt;</v>
      </c>
      <c r="S17" t="str">
        <f>REPLACE(R17,Sheet1!O17,6,Sheet1!$D17)</f>
        <v xml:space="preserve">      &lt;ref bean="FXSPOTMarketEURINR--SP"/&gt;
      &lt;ref bean="FilterStore-FXSPOTMarketEURINR--SP-Market"/&gt;
      &lt;ref bean="BlenderStore-FXSPOTMarketEURINR--SP-Market"/&gt;
      &lt;ref bean="ControllerStore-FXSPOTMarketEURINR--SP-Market"/&gt;</v>
      </c>
      <c r="T17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18" spans="1:36" hidden="1" x14ac:dyDescent="0.25">
      <c r="A18" t="str">
        <f t="shared" si="10"/>
        <v>TRUNKMASTER_controller_USDBRL_FXSPOT_Market.xml</v>
      </c>
      <c r="B18">
        <f>FIND(Sheet2!$D$1,A18)</f>
        <v>24</v>
      </c>
      <c r="D18" t="str">
        <f>Sheet2!$A$4</f>
        <v>EURINR</v>
      </c>
      <c r="E18" t="str">
        <f t="shared" si="1"/>
        <v>TRUNKMASTER_controller_EURINR_FXSPOT_Market.xml</v>
      </c>
      <c r="F18" t="str">
        <f t="shared" si="2"/>
        <v>cp TRUNKMASTER_controller_USDBRL_FXSPOT_Market.xml TRUNKMASTER_controller_EURINR_FXSPOT_Market.xml</v>
      </c>
      <c r="G18" t="str">
        <f>CONCATENATE("sed -i -e 's/",Sheet2!$D$1,"/",D18,"/g' ",E18)</f>
        <v>sed -i -e 's/USDBRL/EURINR/g' TRUNKMASTER_controller_EURINR_FXSPOT_Market.xml</v>
      </c>
      <c r="H18" t="str">
        <f>CONCATENATE("sed -i -e 's/",LEFT(Sheet2!$D$1,3),"/",LEFT(D18,3),"/g' ",E18)</f>
        <v>sed -i -e 's/USD/EUR/g' TRUNKMASTER_controller_EURINR_FXSPOT_Market.xml</v>
      </c>
      <c r="I18" t="str">
        <f>CONCATENATE("sed -i -e 's/",RIGHT(Sheet2!$D$1,3),"/",RIGHT(D18,3),"/g' ",E18)</f>
        <v>sed -i -e 's/BRL/INR/g' TRUNKMASTER_controller_EURINR_FXSPOT_Market.xml</v>
      </c>
      <c r="J18" t="str">
        <f t="shared" si="3"/>
        <v>sed -i -e 's/USDBRL/EURINR/g' TRUNKMASTER_controller_EURINR_FXSPOT_Market.xml &amp;&amp; sed -i -e 's/USD/EUR/g' TRUNKMASTER_controller_EURINR_FXSPOT_Market.xml &amp;&amp; sed -i -e 's/BRL/INR/g' TRUNKMASTER_controller_EURINR_FXSPOT_Market.xml</v>
      </c>
      <c r="K18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8">
        <f>FIND(Sheet2!$D$1,Sheet1!$K$2)</f>
        <v>30</v>
      </c>
      <c r="M18">
        <f>FIND(Sheet2!$D$1,Sheet1!$K$2,L18+1)</f>
        <v>85</v>
      </c>
      <c r="N18">
        <f>FIND(Sheet2!$D$1,Sheet1!$K$2,M18+1)</f>
        <v>148</v>
      </c>
      <c r="O18">
        <f>FIND(Sheet2!$D$1,Sheet1!$K$2,N18+1)</f>
        <v>214</v>
      </c>
      <c r="P18" t="str">
        <f>REPLACE(K18,Sheet1!L18,6,Sheet1!D18)</f>
        <v xml:space="preserve">      &lt;ref bean="FXSPOTMarketEURINR--SP"/&gt;
      &lt;ref bean="FilterStore-FXSPOTMarketUSDBRL--SP-Market"/&gt;
      &lt;ref bean="BlenderStore-FXSPOTMarketUSDBRL--SP-Market"/&gt;
      &lt;ref bean="ControllerStore-FXSPOTMarketUSDBRL--SP-Market"/&gt;</v>
      </c>
      <c r="Q18" t="str">
        <f>REPLACE(P18,Sheet1!M18,6,Sheet1!$D18)</f>
        <v xml:space="preserve">      &lt;ref bean="FXSPOTMarketEURINR--SP"/&gt;
      &lt;ref bean="FilterStore-FXSPOTMarketEURINR--SP-Market"/&gt;
      &lt;ref bean="BlenderStore-FXSPOTMarketUSDBRL--SP-Market"/&gt;
      &lt;ref bean="ControllerStore-FXSPOTMarketUSDBRL--SP-Market"/&gt;</v>
      </c>
      <c r="R18" t="str">
        <f>REPLACE(Q18,Sheet1!N18,6,Sheet1!$D18)</f>
        <v xml:space="preserve">      &lt;ref bean="FXSPOTMarketEURINR--SP"/&gt;
      &lt;ref bean="FilterStore-FXSPOTMarketEURINR--SP-Market"/&gt;
      &lt;ref bean="BlenderStore-FXSPOTMarketEURINR--SP-Market"/&gt;
      &lt;ref bean="ControllerStore-FXSPOTMarketUSDBRL--SP-Market"/&gt;</v>
      </c>
      <c r="S18" t="str">
        <f>REPLACE(R18,Sheet1!O18,6,Sheet1!$D18)</f>
        <v xml:space="preserve">      &lt;ref bean="FXSPOTMarketEURINR--SP"/&gt;
      &lt;ref bean="FilterStore-FXSPOTMarketEURINR--SP-Market"/&gt;
      &lt;ref bean="BlenderStore-FXSPOTMarketEURINR--SP-Market"/&gt;
      &lt;ref bean="ControllerStore-FXSPOTMarketEURINR--SP-Market"/&gt;</v>
      </c>
      <c r="T18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19" spans="1:36" hidden="1" x14ac:dyDescent="0.25">
      <c r="A19" t="str">
        <f t="shared" si="10"/>
        <v>TRUNKMASTER_filters_USDBRL_FXSPOT_Market.xml</v>
      </c>
      <c r="B19">
        <f>FIND(Sheet2!$D$1,A19)</f>
        <v>21</v>
      </c>
      <c r="D19" t="str">
        <f t="shared" ref="D19" si="17">D18</f>
        <v>EURINR</v>
      </c>
      <c r="E19" t="str">
        <f t="shared" si="1"/>
        <v>TRUNKMASTER_filters_EURINR_FXSPOT_Market.xml</v>
      </c>
      <c r="F19" t="str">
        <f t="shared" si="2"/>
        <v>cp TRUNKMASTER_filters_USDBRL_FXSPOT_Market.xml TRUNKMASTER_filters_EURINR_FXSPOT_Market.xml</v>
      </c>
      <c r="G19" t="str">
        <f>CONCATENATE("sed -i -e 's/",Sheet2!$D$1,"/",D19,"/g' ",E19)</f>
        <v>sed -i -e 's/USDBRL/EURINR/g' TRUNKMASTER_filters_EURINR_FXSPOT_Market.xml</v>
      </c>
      <c r="H19" t="str">
        <f>CONCATENATE("sed -i -e 's/",LEFT(Sheet2!$D$1,3),"/",LEFT(D19,3),"/g' ",E19)</f>
        <v>sed -i -e 's/USD/EUR/g' TRUNKMASTER_filters_EURINR_FXSPOT_Market.xml</v>
      </c>
      <c r="I19" t="str">
        <f>CONCATENATE("sed -i -e 's/",RIGHT(Sheet2!$D$1,3),"/",RIGHT(D19,3),"/g' ",E19)</f>
        <v>sed -i -e 's/BRL/INR/g' TRUNKMASTER_filters_EURINR_FXSPOT_Market.xml</v>
      </c>
      <c r="J19" t="str">
        <f t="shared" si="3"/>
        <v>sed -i -e 's/USDBRL/EURINR/g' TRUNKMASTER_filters_EURINR_FXSPOT_Market.xml &amp;&amp; sed -i -e 's/USD/EUR/g' TRUNKMASTER_filters_EURINR_FXSPOT_Market.xml &amp;&amp; sed -i -e 's/BRL/INR/g' TRUNKMASTER_filters_EURINR_FXSPOT_Market.xml</v>
      </c>
      <c r="K19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19">
        <f>FIND(Sheet2!$D$1,Sheet1!$K$2)</f>
        <v>30</v>
      </c>
      <c r="M19">
        <f>FIND(Sheet2!$D$1,Sheet1!$K$2,L19+1)</f>
        <v>85</v>
      </c>
      <c r="N19">
        <f>FIND(Sheet2!$D$1,Sheet1!$K$2,M19+1)</f>
        <v>148</v>
      </c>
      <c r="O19">
        <f>FIND(Sheet2!$D$1,Sheet1!$K$2,N19+1)</f>
        <v>214</v>
      </c>
      <c r="P19" t="str">
        <f>REPLACE(K19,Sheet1!L19,6,Sheet1!D19)</f>
        <v xml:space="preserve">      &lt;ref bean="FXSPOTMarketEURINR--SP"/&gt;
      &lt;ref bean="FilterStore-FXSPOTMarketUSDBRL--SP-Market"/&gt;
      &lt;ref bean="BlenderStore-FXSPOTMarketUSDBRL--SP-Market"/&gt;
      &lt;ref bean="ControllerStore-FXSPOTMarketUSDBRL--SP-Market"/&gt;</v>
      </c>
      <c r="Q19" t="str">
        <f>REPLACE(P19,Sheet1!M19,6,Sheet1!$D19)</f>
        <v xml:space="preserve">      &lt;ref bean="FXSPOTMarketEURINR--SP"/&gt;
      &lt;ref bean="FilterStore-FXSPOTMarketEURINR--SP-Market"/&gt;
      &lt;ref bean="BlenderStore-FXSPOTMarketUSDBRL--SP-Market"/&gt;
      &lt;ref bean="ControllerStore-FXSPOTMarketUSDBRL--SP-Market"/&gt;</v>
      </c>
      <c r="R19" t="str">
        <f>REPLACE(Q19,Sheet1!N19,6,Sheet1!$D19)</f>
        <v xml:space="preserve">      &lt;ref bean="FXSPOTMarketEURINR--SP"/&gt;
      &lt;ref bean="FilterStore-FXSPOTMarketEURINR--SP-Market"/&gt;
      &lt;ref bean="BlenderStore-FXSPOTMarketEURINR--SP-Market"/&gt;
      &lt;ref bean="ControllerStore-FXSPOTMarketUSDBRL--SP-Market"/&gt;</v>
      </c>
      <c r="S19" t="str">
        <f>REPLACE(R19,Sheet1!O19,6,Sheet1!$D19)</f>
        <v xml:space="preserve">      &lt;ref bean="FXSPOTMarketEURINR--SP"/&gt;
      &lt;ref bean="FilterStore-FXSPOTMarketEURINR--SP-Market"/&gt;
      &lt;ref bean="BlenderStore-FXSPOTMarketEURINR--SP-Market"/&gt;
      &lt;ref bean="ControllerStore-FXSPOTMarketEURINR--SP-Market"/&gt;</v>
      </c>
      <c r="T19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20" spans="1:36" hidden="1" x14ac:dyDescent="0.25">
      <c r="A20" t="str">
        <f t="shared" si="10"/>
        <v>TRUNKMASTER_filter_USDBRL_FXSPOT_Market.xml</v>
      </c>
      <c r="B20">
        <f>FIND(Sheet2!$D$1,A20)</f>
        <v>20</v>
      </c>
      <c r="D20" t="str">
        <f>Sheet2!$A$4</f>
        <v>EURINR</v>
      </c>
      <c r="E20" t="str">
        <f t="shared" si="1"/>
        <v>TRUNKMASTER_filter_EURINR_FXSPOT_Market.xml</v>
      </c>
      <c r="F20" t="str">
        <f t="shared" si="2"/>
        <v>cp TRUNKMASTER_filter_USDBRL_FXSPOT_Market.xml TRUNKMASTER_filter_EURINR_FXSPOT_Market.xml</v>
      </c>
      <c r="G20" t="str">
        <f>CONCATENATE("sed -i -e 's/",Sheet2!$D$1,"/",D20,"/g' ",E20)</f>
        <v>sed -i -e 's/USDBRL/EURINR/g' TRUNKMASTER_filter_EURINR_FXSPOT_Market.xml</v>
      </c>
      <c r="H20" t="str">
        <f>CONCATENATE("sed -i -e 's/",LEFT(Sheet2!$D$1,3),"/",LEFT(D20,3),"/g' ",E20)</f>
        <v>sed -i -e 's/USD/EUR/g' TRUNKMASTER_filter_EURINR_FXSPOT_Market.xml</v>
      </c>
      <c r="I20" t="str">
        <f>CONCATENATE("sed -i -e 's/",RIGHT(Sheet2!$D$1,3),"/",RIGHT(D20,3),"/g' ",E20)</f>
        <v>sed -i -e 's/BRL/INR/g' TRUNKMASTER_filter_EURINR_FXSPOT_Market.xml</v>
      </c>
      <c r="J20" t="str">
        <f t="shared" si="3"/>
        <v>sed -i -e 's/USDBRL/EURINR/g' TRUNKMASTER_filter_EURINR_FXSPOT_Market.xml &amp;&amp; sed -i -e 's/USD/EUR/g' TRUNKMASTER_filter_EURINR_FXSPOT_Market.xml &amp;&amp; sed -i -e 's/BRL/INR/g' TRUNKMASTER_filter_EURINR_FXSPOT_Market.xml</v>
      </c>
      <c r="K20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0">
        <f>FIND(Sheet2!$D$1,Sheet1!$K$2)</f>
        <v>30</v>
      </c>
      <c r="M20">
        <f>FIND(Sheet2!$D$1,Sheet1!$K$2,L20+1)</f>
        <v>85</v>
      </c>
      <c r="N20">
        <f>FIND(Sheet2!$D$1,Sheet1!$K$2,M20+1)</f>
        <v>148</v>
      </c>
      <c r="O20">
        <f>FIND(Sheet2!$D$1,Sheet1!$K$2,N20+1)</f>
        <v>214</v>
      </c>
      <c r="P20" t="str">
        <f>REPLACE(K20,Sheet1!L20,6,Sheet1!D20)</f>
        <v xml:space="preserve">      &lt;ref bean="FXSPOTMarketEURINR--SP"/&gt;
      &lt;ref bean="FilterStore-FXSPOTMarketUSDBRL--SP-Market"/&gt;
      &lt;ref bean="BlenderStore-FXSPOTMarketUSDBRL--SP-Market"/&gt;
      &lt;ref bean="ControllerStore-FXSPOTMarketUSDBRL--SP-Market"/&gt;</v>
      </c>
      <c r="Q20" t="str">
        <f>REPLACE(P20,Sheet1!M20,6,Sheet1!$D20)</f>
        <v xml:space="preserve">      &lt;ref bean="FXSPOTMarketEURINR--SP"/&gt;
      &lt;ref bean="FilterStore-FXSPOTMarketEURINR--SP-Market"/&gt;
      &lt;ref bean="BlenderStore-FXSPOTMarketUSDBRL--SP-Market"/&gt;
      &lt;ref bean="ControllerStore-FXSPOTMarketUSDBRL--SP-Market"/&gt;</v>
      </c>
      <c r="R20" t="str">
        <f>REPLACE(Q20,Sheet1!N20,6,Sheet1!$D20)</f>
        <v xml:space="preserve">      &lt;ref bean="FXSPOTMarketEURINR--SP"/&gt;
      &lt;ref bean="FilterStore-FXSPOTMarketEURINR--SP-Market"/&gt;
      &lt;ref bean="BlenderStore-FXSPOTMarketEURINR--SP-Market"/&gt;
      &lt;ref bean="ControllerStore-FXSPOTMarketUSDBRL--SP-Market"/&gt;</v>
      </c>
      <c r="S20" t="str">
        <f>REPLACE(R20,Sheet1!O20,6,Sheet1!$D20)</f>
        <v xml:space="preserve">      &lt;ref bean="FXSPOTMarketEURINR--SP"/&gt;
      &lt;ref bean="FilterStore-FXSPOTMarketEURINR--SP-Market"/&gt;
      &lt;ref bean="BlenderStore-FXSPOTMarketEURINR--SP-Market"/&gt;
      &lt;ref bean="ControllerStore-FXSPOTMarketEURINR--SP-Market"/&gt;</v>
      </c>
      <c r="T20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21" spans="1:36" hidden="1" x14ac:dyDescent="0.25">
      <c r="A21" t="str">
        <f t="shared" si="10"/>
        <v>TRUNKMASTER_publisher_USDBRL_FXSPOT_Market.xml</v>
      </c>
      <c r="B21">
        <f>FIND(Sheet2!$D$1,A21)</f>
        <v>23</v>
      </c>
      <c r="D21" t="str">
        <f t="shared" ref="D21" si="18">D20</f>
        <v>EURINR</v>
      </c>
      <c r="E21" t="str">
        <f t="shared" si="1"/>
        <v>TRUNKMASTER_publisher_EURINR_FXSPOT_Market.xml</v>
      </c>
      <c r="F21" t="str">
        <f t="shared" si="2"/>
        <v>cp TRUNKMASTER_publisher_USDBRL_FXSPOT_Market.xml TRUNKMASTER_publisher_EURINR_FXSPOT_Market.xml</v>
      </c>
      <c r="G21" t="str">
        <f>CONCATENATE("sed -i -e 's/",Sheet2!$D$1,"/",D21,"/g' ",E21)</f>
        <v>sed -i -e 's/USDBRL/EURINR/g' TRUNKMASTER_publisher_EURINR_FXSPOT_Market.xml</v>
      </c>
      <c r="H21" t="str">
        <f>CONCATENATE("sed -i -e 's/",LEFT(Sheet2!$D$1,3),"/",LEFT(D21,3),"/g' ",E21)</f>
        <v>sed -i -e 's/USD/EUR/g' TRUNKMASTER_publisher_EURINR_FXSPOT_Market.xml</v>
      </c>
      <c r="I21" t="str">
        <f>CONCATENATE("sed -i -e 's/",RIGHT(Sheet2!$D$1,3),"/",RIGHT(D21,3),"/g' ",E21)</f>
        <v>sed -i -e 's/BRL/INR/g' TRUNKMASTER_publisher_EURINR_FXSPOT_Market.xml</v>
      </c>
      <c r="J21" t="str">
        <f t="shared" si="3"/>
        <v>sed -i -e 's/USDBRL/EURINR/g' TRUNKMASTER_publisher_EURINR_FXSPOT_Market.xml &amp;&amp; sed -i -e 's/USD/EUR/g' TRUNKMASTER_publisher_EURINR_FXSPOT_Market.xml &amp;&amp; sed -i -e 's/BRL/INR/g' TRUNKMASTER_publisher_EURINR_FXSPOT_Market.xml</v>
      </c>
      <c r="K21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1">
        <f>FIND(Sheet2!$D$1,Sheet1!$K$2)</f>
        <v>30</v>
      </c>
      <c r="M21">
        <f>FIND(Sheet2!$D$1,Sheet1!$K$2,L21+1)</f>
        <v>85</v>
      </c>
      <c r="N21">
        <f>FIND(Sheet2!$D$1,Sheet1!$K$2,M21+1)</f>
        <v>148</v>
      </c>
      <c r="O21">
        <f>FIND(Sheet2!$D$1,Sheet1!$K$2,N21+1)</f>
        <v>214</v>
      </c>
      <c r="P21" t="str">
        <f>REPLACE(K21,Sheet1!L21,6,Sheet1!D21)</f>
        <v xml:space="preserve">      &lt;ref bean="FXSPOTMarketEURINR--SP"/&gt;
      &lt;ref bean="FilterStore-FXSPOTMarketUSDBRL--SP-Market"/&gt;
      &lt;ref bean="BlenderStore-FXSPOTMarketUSDBRL--SP-Market"/&gt;
      &lt;ref bean="ControllerStore-FXSPOTMarketUSDBRL--SP-Market"/&gt;</v>
      </c>
      <c r="Q21" t="str">
        <f>REPLACE(P21,Sheet1!M21,6,Sheet1!$D21)</f>
        <v xml:space="preserve">      &lt;ref bean="FXSPOTMarketEURINR--SP"/&gt;
      &lt;ref bean="FilterStore-FXSPOTMarketEURINR--SP-Market"/&gt;
      &lt;ref bean="BlenderStore-FXSPOTMarketUSDBRL--SP-Market"/&gt;
      &lt;ref bean="ControllerStore-FXSPOTMarketUSDBRL--SP-Market"/&gt;</v>
      </c>
      <c r="R21" t="str">
        <f>REPLACE(Q21,Sheet1!N21,6,Sheet1!$D21)</f>
        <v xml:space="preserve">      &lt;ref bean="FXSPOTMarketEURINR--SP"/&gt;
      &lt;ref bean="FilterStore-FXSPOTMarketEURINR--SP-Market"/&gt;
      &lt;ref bean="BlenderStore-FXSPOTMarketEURINR--SP-Market"/&gt;
      &lt;ref bean="ControllerStore-FXSPOTMarketUSDBRL--SP-Market"/&gt;</v>
      </c>
      <c r="S21" t="str">
        <f>REPLACE(R21,Sheet1!O21,6,Sheet1!$D21)</f>
        <v xml:space="preserve">      &lt;ref bean="FXSPOTMarketEURINR--SP"/&gt;
      &lt;ref bean="FilterStore-FXSPOTMarketEURINR--SP-Market"/&gt;
      &lt;ref bean="BlenderStore-FXSPOTMarketEURINR--SP-Market"/&gt;
      &lt;ref bean="ControllerStore-FXSPOTMarketEURINR--SP-Market"/&gt;</v>
      </c>
      <c r="T21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22" spans="1:36" hidden="1" x14ac:dyDescent="0.25">
      <c r="A22" t="str">
        <f t="shared" si="10"/>
        <v>TRUNKMASTER_rate-stores_USDBRL_FXSPOT_Market.xml</v>
      </c>
      <c r="B22">
        <f>FIND(Sheet2!$D$1,A22)</f>
        <v>25</v>
      </c>
      <c r="D22" t="str">
        <f>Sheet2!$A$4</f>
        <v>EURINR</v>
      </c>
      <c r="E22" t="str">
        <f t="shared" si="1"/>
        <v>TRUNKMASTER_rate-stores_EURINR_FXSPOT_Market.xml</v>
      </c>
      <c r="F22" t="str">
        <f t="shared" si="2"/>
        <v>cp TRUNKMASTER_rate-stores_USDBRL_FXSPOT_Market.xml TRUNKMASTER_rate-stores_EURINR_FXSPOT_Market.xml</v>
      </c>
      <c r="G22" t="str">
        <f>CONCATENATE("sed -i -e 's/",Sheet2!$D$1,"/",D22,"/g' ",E22)</f>
        <v>sed -i -e 's/USDBRL/EURINR/g' TRUNKMASTER_rate-stores_EURINR_FXSPOT_Market.xml</v>
      </c>
      <c r="H22" t="str">
        <f>CONCATENATE("sed -i -e 's/",LEFT(Sheet2!$D$1,3),"/",LEFT(D22,3),"/g' ",E22)</f>
        <v>sed -i -e 's/USD/EUR/g' TRUNKMASTER_rate-stores_EURINR_FXSPOT_Market.xml</v>
      </c>
      <c r="I22" t="str">
        <f>CONCATENATE("sed -i -e 's/",RIGHT(Sheet2!$D$1,3),"/",RIGHT(D22,3),"/g' ",E22)</f>
        <v>sed -i -e 's/BRL/INR/g' TRUNKMASTER_rate-stores_EURINR_FXSPOT_Market.xml</v>
      </c>
      <c r="J22" t="str">
        <f t="shared" si="3"/>
        <v>sed -i -e 's/USDBRL/EURINR/g' TRUNKMASTER_rate-stores_EURINR_FXSPOT_Market.xml &amp;&amp; sed -i -e 's/USD/EUR/g' TRUNKMASTER_rate-stores_EURINR_FXSPOT_Market.xml &amp;&amp; sed -i -e 's/BRL/INR/g' TRUNKMASTER_rate-stores_EURINR_FXSPOT_Market.xml</v>
      </c>
      <c r="K22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2">
        <f>FIND(Sheet2!$D$1,Sheet1!$K$2)</f>
        <v>30</v>
      </c>
      <c r="M22">
        <f>FIND(Sheet2!$D$1,Sheet1!$K$2,L22+1)</f>
        <v>85</v>
      </c>
      <c r="N22">
        <f>FIND(Sheet2!$D$1,Sheet1!$K$2,M22+1)</f>
        <v>148</v>
      </c>
      <c r="O22">
        <f>FIND(Sheet2!$D$1,Sheet1!$K$2,N22+1)</f>
        <v>214</v>
      </c>
      <c r="P22" t="str">
        <f>REPLACE(K22,Sheet1!L22,6,Sheet1!D22)</f>
        <v xml:space="preserve">      &lt;ref bean="FXSPOTMarketEURINR--SP"/&gt;
      &lt;ref bean="FilterStore-FXSPOTMarketUSDBRL--SP-Market"/&gt;
      &lt;ref bean="BlenderStore-FXSPOTMarketUSDBRL--SP-Market"/&gt;
      &lt;ref bean="ControllerStore-FXSPOTMarketUSDBRL--SP-Market"/&gt;</v>
      </c>
      <c r="Q22" t="str">
        <f>REPLACE(P22,Sheet1!M22,6,Sheet1!$D22)</f>
        <v xml:space="preserve">      &lt;ref bean="FXSPOTMarketEURINR--SP"/&gt;
      &lt;ref bean="FilterStore-FXSPOTMarketEURINR--SP-Market"/&gt;
      &lt;ref bean="BlenderStore-FXSPOTMarketUSDBRL--SP-Market"/&gt;
      &lt;ref bean="ControllerStore-FXSPOTMarketUSDBRL--SP-Market"/&gt;</v>
      </c>
      <c r="R22" t="str">
        <f>REPLACE(Q22,Sheet1!N22,6,Sheet1!$D22)</f>
        <v xml:space="preserve">      &lt;ref bean="FXSPOTMarketEURINR--SP"/&gt;
      &lt;ref bean="FilterStore-FXSPOTMarketEURINR--SP-Market"/&gt;
      &lt;ref bean="BlenderStore-FXSPOTMarketEURINR--SP-Market"/&gt;
      &lt;ref bean="ControllerStore-FXSPOTMarketUSDBRL--SP-Market"/&gt;</v>
      </c>
      <c r="S22" t="str">
        <f>REPLACE(R22,Sheet1!O22,6,Sheet1!$D22)</f>
        <v xml:space="preserve">      &lt;ref bean="FXSPOTMarketEURINR--SP"/&gt;
      &lt;ref bean="FilterStore-FXSPOTMarketEURINR--SP-Market"/&gt;
      &lt;ref bean="BlenderStore-FXSPOTMarketEURINR--SP-Market"/&gt;
      &lt;ref bean="ControllerStore-FXSPOTMarketEURINR--SP-Market"/&gt;</v>
      </c>
      <c r="T22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23" spans="1:36" x14ac:dyDescent="0.25">
      <c r="A23" t="str">
        <f t="shared" si="10"/>
        <v>TRUNKMASTER_beans_USDBRL_FXSPOT_Market.xml</v>
      </c>
      <c r="B23">
        <f>FIND(Sheet2!$D$1,A23)</f>
        <v>19</v>
      </c>
      <c r="D23" t="str">
        <f>Sheet2!$A$5</f>
        <v>EURBRL</v>
      </c>
      <c r="E23" t="str">
        <f t="shared" si="1"/>
        <v>TRUNKMASTER_beans_EURBRL_FXSPOT_Market.xml</v>
      </c>
      <c r="F23" t="str">
        <f t="shared" si="2"/>
        <v>cp TRUNKMASTER_beans_USDBRL_FXSPOT_Market.xml TRUNKMASTER_beans_EURBRL_FXSPOT_Market.xml</v>
      </c>
      <c r="G23" t="str">
        <f>CONCATENATE("sed -i -e 's/",Sheet2!$D$1,"/",D23,"/g' ",E23)</f>
        <v>sed -i -e 's/USDBRL/EURBRL/g' TRUNKMASTER_beans_EURBRL_FXSPOT_Market.xml</v>
      </c>
      <c r="H23" t="str">
        <f>CONCATENATE("sed -i -e 's/",LEFT(Sheet2!$D$1,3),"/",LEFT(D23,3),"/g' ",E23)</f>
        <v>sed -i -e 's/USD/EUR/g' TRUNKMASTER_beans_EURBRL_FXSPOT_Market.xml</v>
      </c>
      <c r="I23" t="str">
        <f>CONCATENATE("sed -i -e 's/",RIGHT(Sheet2!$D$1,3),"/",RIGHT(D23,3),"/g' ",E23)</f>
        <v>sed -i -e 's/BRL/BRL/g' TRUNKMASTER_beans_EURBRL_FXSPOT_Market.xml</v>
      </c>
      <c r="J23" t="str">
        <f t="shared" si="3"/>
        <v>sed -i -e 's/USDBRL/EURBRL/g' TRUNKMASTER_beans_EURBRL_FXSPOT_Market.xml &amp;&amp; sed -i -e 's/USD/EUR/g' TRUNKMASTER_beans_EURBRL_FXSPOT_Market.xml &amp;&amp; sed -i -e 's/BRL/BRL/g' TRUNKMASTER_beans_EURBRL_FXSPOT_Market.xml</v>
      </c>
      <c r="K23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3">
        <f>FIND(Sheet2!$D$1,Sheet1!$K$2)</f>
        <v>30</v>
      </c>
      <c r="M23">
        <f>FIND(Sheet2!$D$1,Sheet1!$K$2,L23+1)</f>
        <v>85</v>
      </c>
      <c r="N23">
        <f>FIND(Sheet2!$D$1,Sheet1!$K$2,M23+1)</f>
        <v>148</v>
      </c>
      <c r="O23">
        <f>FIND(Sheet2!$D$1,Sheet1!$K$2,N23+1)</f>
        <v>214</v>
      </c>
      <c r="P23" t="str">
        <f>REPLACE(K23,Sheet1!L23,6,Sheet1!D23)</f>
        <v xml:space="preserve">      &lt;ref bean="FXSPOTMarketEURBRL--SP"/&gt;
      &lt;ref bean="FilterStore-FXSPOTMarketUSDBRL--SP-Market"/&gt;
      &lt;ref bean="BlenderStore-FXSPOTMarketUSDBRL--SP-Market"/&gt;
      &lt;ref bean="ControllerStore-FXSPOTMarketUSDBRL--SP-Market"/&gt;</v>
      </c>
      <c r="Q23" t="str">
        <f>REPLACE(P23,Sheet1!M23,6,Sheet1!$D23)</f>
        <v xml:space="preserve">      &lt;ref bean="FXSPOTMarketEURBRL--SP"/&gt;
      &lt;ref bean="FilterStore-FXSPOTMarketEURBRL--SP-Market"/&gt;
      &lt;ref bean="BlenderStore-FXSPOTMarketUSDBRL--SP-Market"/&gt;
      &lt;ref bean="ControllerStore-FXSPOTMarketUSDBRL--SP-Market"/&gt;</v>
      </c>
      <c r="R23" t="str">
        <f>REPLACE(Q23,Sheet1!N23,6,Sheet1!$D23)</f>
        <v xml:space="preserve">      &lt;ref bean="FXSPOTMarketEURBRL--SP"/&gt;
      &lt;ref bean="FilterStore-FXSPOTMarketEURBRL--SP-Market"/&gt;
      &lt;ref bean="BlenderStore-FXSPOTMarketEURBRL--SP-Market"/&gt;
      &lt;ref bean="ControllerStore-FXSPOTMarketUSDBRL--SP-Market"/&gt;</v>
      </c>
      <c r="S23" t="str">
        <f>REPLACE(R23,Sheet1!O23,6,Sheet1!$D23)</f>
        <v xml:space="preserve">      &lt;ref bean="FXSPOTMarketEURBRL--SP"/&gt;
      &lt;ref bean="FilterStore-FXSPOTMarketEURBRL--SP-Market"/&gt;
      &lt;ref bean="BlenderStore-FXSPOTMarketEURBRL--SP-Market"/&gt;
      &lt;ref bean="ControllerStore-FXSPOTMarketEURBRL--SP-Market"/&gt;</v>
      </c>
      <c r="T23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U23">
        <f>FIND(Sheet2!$D$1,Sheet1!T23)</f>
        <v>76</v>
      </c>
      <c r="V23">
        <f>FIND(Sheet2!$D$1,Sheet1!$T23,U23+1)</f>
        <v>145</v>
      </c>
      <c r="W23">
        <f>FIND(Sheet2!$D$1,Sheet1!$T23,V23+1)</f>
        <v>266</v>
      </c>
      <c r="X23">
        <f>FIND(Sheet2!$D$1,Sheet1!$T23,W23+1)</f>
        <v>342</v>
      </c>
      <c r="Y23">
        <f>FIND(Sheet2!$D$1,Sheet1!$T23,X23+1)</f>
        <v>464</v>
      </c>
      <c r="Z23">
        <f>FIND(Sheet2!$D$1,Sheet1!$T23,Y23+1)</f>
        <v>540</v>
      </c>
      <c r="AA23">
        <f>FIND(Sheet2!$D$1,Sheet1!$T23,Z23+1)</f>
        <v>668</v>
      </c>
      <c r="AB23">
        <f>FIND(Sheet2!$D$1,Sheet1!$T23,AA23+1)</f>
        <v>744</v>
      </c>
      <c r="AC23" t="str">
        <f>REPLACE($T23,U23,6,D23)</f>
        <v xml:space="preserve">      &lt;map&gt;
        &lt;entry&gt;
          &lt;key&gt;
            &lt;value&gt;FXSPOTMarketEURBRL--SP&lt;/value&gt;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D23" t="str">
        <f>REPLACE(AC23,V23,6,$D23)</f>
        <v xml:space="preserve">      &lt;map&gt;
        &lt;entry&gt;
          &lt;key&gt;
            &lt;value&gt;FXSPOTMarketEURBRL--SP&lt;/value&gt;
          &lt;/key&gt;
          &lt;ref bean="FXSPOTMarketEURBRL--SP-Market-Filter"/&gt;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E23" t="str">
        <f t="shared" ref="AE23" si="19">REPLACE(AD23,W23,6,$D23)</f>
        <v xml:space="preserve">      &lt;map&gt;
        &lt;entry&gt;
          &lt;key&gt;
            &lt;value&gt;FXSPOTMarketEURBRL--SP&lt;/value&gt;
          &lt;/key&gt;
          &lt;ref bean="FXSPOTMarketEURBRL--SP-Market-Filter"/&gt;
        &lt;/entry&gt; 
        &lt;entry&gt;
          &lt;key&gt;
            &lt;value&gt;FilterStore-FXSPOTMarketEURBRL--SP-Market&lt;/value&gt;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F23" t="str">
        <f t="shared" ref="AF23" si="20">REPLACE(AE23,X23,6,$D23)</f>
        <v xml:space="preserve">      &lt;map&gt;
        &lt;entry&gt;
          &lt;key&gt;
            &lt;value&gt;FXSPOTMarketEURBRL--SP&lt;/value&gt;
          &lt;/key&gt;
          &lt;ref bean="FXSPOTMarketEURBRL--SP-Market-Filter"/&gt;
        &lt;/entry&gt; 
        &lt;entry&gt;
          &lt;key&gt;
            &lt;value&gt;FilterStore-FXSPOTMarketEURBRL--SP-Market&lt;/value&gt;
          &lt;/key&gt;
          &lt;ref bean="FXSPOTMarketEURBRL--SP-Market-Blender"/&gt;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G23" t="str">
        <f t="shared" ref="AG23" si="21">REPLACE(AF23,Y23,6,$D23)</f>
        <v xml:space="preserve">      &lt;map&gt;
        &lt;entry&gt;
          &lt;key&gt;
            &lt;value&gt;FXSPOTMarketEURBRL--SP&lt;/value&gt;
          &lt;/key&gt;
          &lt;ref bean="FXSPOTMarketEURBRL--SP-Market-Filter"/&gt;
        &lt;/entry&gt; 
        &lt;entry&gt;
          &lt;key&gt;
            &lt;value&gt;FilterStore-FXSPOTMarketEURBRL--SP-Market&lt;/value&gt;
          &lt;/key&gt;
          &lt;ref bean="FXSPOTMarketEURBRL--SP-Market-Blender"/&gt;
        &lt;/entry&gt;
        &lt;entry&gt;
          &lt;key&gt;
            &lt;value&gt;BlenderStore-FXSPOTMarketEURBRL--SP-Market&lt;/value&gt;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H23" t="str">
        <f t="shared" ref="AH23" si="22">REPLACE(AG23,Z23,6,$D23)</f>
        <v xml:space="preserve">      &lt;map&gt;
        &lt;entry&gt;
          &lt;key&gt;
            &lt;value&gt;FXSPOTMarketEURBRL--SP&lt;/value&gt;
          &lt;/key&gt;
          &lt;ref bean="FXSPOTMarketEURBRL--SP-Market-Filter"/&gt;
        &lt;/entry&gt; 
        &lt;entry&gt;
          &lt;key&gt;
            &lt;value&gt;FilterStore-FXSPOTMarketEURBRL--SP-Market&lt;/value&gt;
          &lt;/key&gt;
          &lt;ref bean="FXSPOTMarketEURBRL--SP-Market-Blender"/&gt;
        &lt;/entry&gt;
        &lt;entry&gt;
          &lt;key&gt;
            &lt;value&gt;BlenderStore-FXSPOTMarketEURBRL--SP-Market&lt;/value&gt;
          &lt;/key&gt;
          &lt;ref bean="FXSPOTMarketEURBRL--SP-Market-Controller"/&gt;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I23" t="str">
        <f t="shared" ref="AI23" si="23">REPLACE(AH23,AA23,6,$D23)</f>
        <v xml:space="preserve">      &lt;map&gt;
        &lt;entry&gt;
          &lt;key&gt;
            &lt;value&gt;FXSPOTMarketEURBRL--SP&lt;/value&gt;
          &lt;/key&gt;
          &lt;ref bean="FXSPOTMarketEURBRL--SP-Market-Filter"/&gt;
        &lt;/entry&gt; 
        &lt;entry&gt;
          &lt;key&gt;
            &lt;value&gt;FilterStore-FXSPOTMarketEURBRL--SP-Market&lt;/value&gt;
          &lt;/key&gt;
          &lt;ref bean="FXSPOTMarketEURBRL--SP-Market-Blender"/&gt;
        &lt;/entry&gt;
        &lt;entry&gt;
          &lt;key&gt;
            &lt;value&gt;BlenderStore-FXSPOTMarketEURBRL--SP-Market&lt;/value&gt;
          &lt;/key&gt;
          &lt;ref bean="FXSPOTMarketEURBRL--SP-Market-Controller"/&gt;
        &lt;/entry&gt;
        &lt;entry&gt;
          &lt;key&gt;
            &lt;value&gt;ControllerStore-FXSPOTMarketEURBRL--SP-Market&lt;/value&gt;
          &lt;/key&gt;
          &lt;ref bean="FXSPOTMarketUSDBRL--SP-Market-Publisher"/&gt;
        &lt;/entry&gt;
      &lt;/map&gt;</v>
      </c>
      <c r="AJ23" t="str">
        <f t="shared" ref="AJ23" si="24">REPLACE(AI23,AB23,6,$D23)</f>
        <v xml:space="preserve">      &lt;map&gt;
        &lt;entry&gt;
          &lt;key&gt;
            &lt;value&gt;FXSPOTMarketEURBRL--SP&lt;/value&gt;
          &lt;/key&gt;
          &lt;ref bean="FXSPOTMarketEURBRL--SP-Market-Filter"/&gt;
        &lt;/entry&gt; 
        &lt;entry&gt;
          &lt;key&gt;
            &lt;value&gt;FilterStore-FXSPOTMarketEURBRL--SP-Market&lt;/value&gt;
          &lt;/key&gt;
          &lt;ref bean="FXSPOTMarketEURBRL--SP-Market-Blender"/&gt;
        &lt;/entry&gt;
        &lt;entry&gt;
          &lt;key&gt;
            &lt;value&gt;BlenderStore-FXSPOTMarketEURBRL--SP-Market&lt;/value&gt;
          &lt;/key&gt;
          &lt;ref bean="FXSPOTMarketEURBRL--SP-Market-Controller"/&gt;
        &lt;/entry&gt;
        &lt;entry&gt;
          &lt;key&gt;
            &lt;value&gt;ControllerStore-FXSPOTMarketEURBRL--SP-Market&lt;/value&gt;
          &lt;/key&gt;
          &lt;ref bean="FXSPOTMarketEURBRL--SP-Market-Publisher"/&gt;
        &lt;/entry&gt;
      &lt;/map&gt;</v>
      </c>
    </row>
    <row r="24" spans="1:36" hidden="1" x14ac:dyDescent="0.25">
      <c r="A24" t="str">
        <f t="shared" si="10"/>
        <v>TRUNKMASTER_blender_USDBRL_FXSPOT_Market.xml</v>
      </c>
      <c r="B24">
        <f>FIND(Sheet2!$D$1,A24)</f>
        <v>21</v>
      </c>
      <c r="D24" t="str">
        <f>D23</f>
        <v>EURBRL</v>
      </c>
      <c r="E24" t="str">
        <f t="shared" si="1"/>
        <v>TRUNKMASTER_blender_EURBRL_FXSPOT_Market.xml</v>
      </c>
      <c r="F24" t="str">
        <f t="shared" si="2"/>
        <v>cp TRUNKMASTER_blender_USDBRL_FXSPOT_Market.xml TRUNKMASTER_blender_EURBRL_FXSPOT_Market.xml</v>
      </c>
      <c r="G24" t="str">
        <f>CONCATENATE("sed -i -e 's/",Sheet2!$D$1,"/",D24,"/g' ",E24)</f>
        <v>sed -i -e 's/USDBRL/EURBRL/g' TRUNKMASTER_blender_EURBRL_FXSPOT_Market.xml</v>
      </c>
      <c r="H24" t="str">
        <f>CONCATENATE("sed -i -e 's/",LEFT(Sheet2!$D$1,3),"/",LEFT(D24,3),"/g' ",E24)</f>
        <v>sed -i -e 's/USD/EUR/g' TRUNKMASTER_blender_EURBRL_FXSPOT_Market.xml</v>
      </c>
      <c r="I24" t="str">
        <f>CONCATENATE("sed -i -e 's/",RIGHT(Sheet2!$D$1,3),"/",RIGHT(D24,3),"/g' ",E24)</f>
        <v>sed -i -e 's/BRL/BRL/g' TRUNKMASTER_blender_EURBRL_FXSPOT_Market.xml</v>
      </c>
      <c r="J24" t="str">
        <f t="shared" si="3"/>
        <v>sed -i -e 's/USDBRL/EURBRL/g' TRUNKMASTER_blender_EURBRL_FXSPOT_Market.xml &amp;&amp; sed -i -e 's/USD/EUR/g' TRUNKMASTER_blender_EURBRL_FXSPOT_Market.xml &amp;&amp; sed -i -e 's/BRL/BRL/g' TRUNKMASTER_blender_EURBRL_FXSPOT_Market.xml</v>
      </c>
      <c r="K24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4">
        <f>FIND(Sheet2!$D$1,Sheet1!$K$2)</f>
        <v>30</v>
      </c>
      <c r="M24">
        <f>FIND(Sheet2!$D$1,Sheet1!$K$2,L24+1)</f>
        <v>85</v>
      </c>
      <c r="N24">
        <f>FIND(Sheet2!$D$1,Sheet1!$K$2,M24+1)</f>
        <v>148</v>
      </c>
      <c r="O24">
        <f>FIND(Sheet2!$D$1,Sheet1!$K$2,N24+1)</f>
        <v>214</v>
      </c>
      <c r="P24" t="str">
        <f>REPLACE(K24,Sheet1!L24,6,Sheet1!D24)</f>
        <v xml:space="preserve">      &lt;ref bean="FXSPOTMarketEURBRL--SP"/&gt;
      &lt;ref bean="FilterStore-FXSPOTMarketUSDBRL--SP-Market"/&gt;
      &lt;ref bean="BlenderStore-FXSPOTMarketUSDBRL--SP-Market"/&gt;
      &lt;ref bean="ControllerStore-FXSPOTMarketUSDBRL--SP-Market"/&gt;</v>
      </c>
      <c r="Q24" t="str">
        <f>REPLACE(P24,Sheet1!M24,6,Sheet1!$D24)</f>
        <v xml:space="preserve">      &lt;ref bean="FXSPOTMarketEURBRL--SP"/&gt;
      &lt;ref bean="FilterStore-FXSPOTMarketEURBRL--SP-Market"/&gt;
      &lt;ref bean="BlenderStore-FXSPOTMarketUSDBRL--SP-Market"/&gt;
      &lt;ref bean="ControllerStore-FXSPOTMarketUSDBRL--SP-Market"/&gt;</v>
      </c>
      <c r="R24" t="str">
        <f>REPLACE(Q24,Sheet1!N24,6,Sheet1!$D24)</f>
        <v xml:space="preserve">      &lt;ref bean="FXSPOTMarketEURBRL--SP"/&gt;
      &lt;ref bean="FilterStore-FXSPOTMarketEURBRL--SP-Market"/&gt;
      &lt;ref bean="BlenderStore-FXSPOTMarketEURBRL--SP-Market"/&gt;
      &lt;ref bean="ControllerStore-FXSPOTMarketUSDBRL--SP-Market"/&gt;</v>
      </c>
      <c r="S24" t="str">
        <f>REPLACE(R24,Sheet1!O24,6,Sheet1!$D24)</f>
        <v xml:space="preserve">      &lt;ref bean="FXSPOTMarketEURBRL--SP"/&gt;
      &lt;ref bean="FilterStore-FXSPOTMarketEURBRL--SP-Market"/&gt;
      &lt;ref bean="BlenderStore-FXSPOTMarketEURBRL--SP-Market"/&gt;
      &lt;ref bean="ControllerStore-FXSPOTMarketEURBRL--SP-Market"/&gt;</v>
      </c>
      <c r="T24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25" spans="1:36" hidden="1" x14ac:dyDescent="0.25">
      <c r="A25" t="str">
        <f t="shared" si="10"/>
        <v>TRUNKMASTER_controller_USDBRL_FXSPOT_Market.xml</v>
      </c>
      <c r="B25">
        <f>FIND(Sheet2!$D$1,A25)</f>
        <v>24</v>
      </c>
      <c r="D25" t="str">
        <f t="shared" ref="D25:D29" si="25">D24</f>
        <v>EURBRL</v>
      </c>
      <c r="E25" t="str">
        <f t="shared" si="1"/>
        <v>TRUNKMASTER_controller_EURBRL_FXSPOT_Market.xml</v>
      </c>
      <c r="F25" t="str">
        <f t="shared" si="2"/>
        <v>cp TRUNKMASTER_controller_USDBRL_FXSPOT_Market.xml TRUNKMASTER_controller_EURBRL_FXSPOT_Market.xml</v>
      </c>
      <c r="G25" t="str">
        <f>CONCATENATE("sed -i -e 's/",Sheet2!$D$1,"/",D25,"/g' ",E25)</f>
        <v>sed -i -e 's/USDBRL/EURBRL/g' TRUNKMASTER_controller_EURBRL_FXSPOT_Market.xml</v>
      </c>
      <c r="H25" t="str">
        <f>CONCATENATE("sed -i -e 's/",LEFT(Sheet2!$D$1,3),"/",LEFT(D25,3),"/g' ",E25)</f>
        <v>sed -i -e 's/USD/EUR/g' TRUNKMASTER_controller_EURBRL_FXSPOT_Market.xml</v>
      </c>
      <c r="I25" t="str">
        <f>CONCATENATE("sed -i -e 's/",RIGHT(Sheet2!$D$1,3),"/",RIGHT(D25,3),"/g' ",E25)</f>
        <v>sed -i -e 's/BRL/BRL/g' TRUNKMASTER_controller_EURBRL_FXSPOT_Market.xml</v>
      </c>
      <c r="J25" t="str">
        <f t="shared" si="3"/>
        <v>sed -i -e 's/USDBRL/EURBRL/g' TRUNKMASTER_controller_EURBRL_FXSPOT_Market.xml &amp;&amp; sed -i -e 's/USD/EUR/g' TRUNKMASTER_controller_EURBRL_FXSPOT_Market.xml &amp;&amp; sed -i -e 's/BRL/BRL/g' TRUNKMASTER_controller_EURBRL_FXSPOT_Market.xml</v>
      </c>
      <c r="K25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5">
        <f>FIND(Sheet2!$D$1,Sheet1!$K$2)</f>
        <v>30</v>
      </c>
      <c r="M25">
        <f>FIND(Sheet2!$D$1,Sheet1!$K$2,L25+1)</f>
        <v>85</v>
      </c>
      <c r="N25">
        <f>FIND(Sheet2!$D$1,Sheet1!$K$2,M25+1)</f>
        <v>148</v>
      </c>
      <c r="O25">
        <f>FIND(Sheet2!$D$1,Sheet1!$K$2,N25+1)</f>
        <v>214</v>
      </c>
      <c r="P25" t="str">
        <f>REPLACE(K25,Sheet1!L25,6,Sheet1!D25)</f>
        <v xml:space="preserve">      &lt;ref bean="FXSPOTMarketEURBRL--SP"/&gt;
      &lt;ref bean="FilterStore-FXSPOTMarketUSDBRL--SP-Market"/&gt;
      &lt;ref bean="BlenderStore-FXSPOTMarketUSDBRL--SP-Market"/&gt;
      &lt;ref bean="ControllerStore-FXSPOTMarketUSDBRL--SP-Market"/&gt;</v>
      </c>
      <c r="Q25" t="str">
        <f>REPLACE(P25,Sheet1!M25,6,Sheet1!$D25)</f>
        <v xml:space="preserve">      &lt;ref bean="FXSPOTMarketEURBRL--SP"/&gt;
      &lt;ref bean="FilterStore-FXSPOTMarketEURBRL--SP-Market"/&gt;
      &lt;ref bean="BlenderStore-FXSPOTMarketUSDBRL--SP-Market"/&gt;
      &lt;ref bean="ControllerStore-FXSPOTMarketUSDBRL--SP-Market"/&gt;</v>
      </c>
      <c r="R25" t="str">
        <f>REPLACE(Q25,Sheet1!N25,6,Sheet1!$D25)</f>
        <v xml:space="preserve">      &lt;ref bean="FXSPOTMarketEURBRL--SP"/&gt;
      &lt;ref bean="FilterStore-FXSPOTMarketEURBRL--SP-Market"/&gt;
      &lt;ref bean="BlenderStore-FXSPOTMarketEURBRL--SP-Market"/&gt;
      &lt;ref bean="ControllerStore-FXSPOTMarketUSDBRL--SP-Market"/&gt;</v>
      </c>
      <c r="S25" t="str">
        <f>REPLACE(R25,Sheet1!O25,6,Sheet1!$D25)</f>
        <v xml:space="preserve">      &lt;ref bean="FXSPOTMarketEURBRL--SP"/&gt;
      &lt;ref bean="FilterStore-FXSPOTMarketEURBRL--SP-Market"/&gt;
      &lt;ref bean="BlenderStore-FXSPOTMarketEURBRL--SP-Market"/&gt;
      &lt;ref bean="ControllerStore-FXSPOTMarketEURBRL--SP-Market"/&gt;</v>
      </c>
      <c r="T25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26" spans="1:36" hidden="1" x14ac:dyDescent="0.25">
      <c r="A26" t="str">
        <f t="shared" si="10"/>
        <v>TRUNKMASTER_filters_USDBRL_FXSPOT_Market.xml</v>
      </c>
      <c r="B26">
        <f>FIND(Sheet2!$D$1,A26)</f>
        <v>21</v>
      </c>
      <c r="D26" t="str">
        <f t="shared" si="25"/>
        <v>EURBRL</v>
      </c>
      <c r="E26" t="str">
        <f t="shared" si="1"/>
        <v>TRUNKMASTER_filters_EURBRL_FXSPOT_Market.xml</v>
      </c>
      <c r="F26" t="str">
        <f t="shared" si="2"/>
        <v>cp TRUNKMASTER_filters_USDBRL_FXSPOT_Market.xml TRUNKMASTER_filters_EURBRL_FXSPOT_Market.xml</v>
      </c>
      <c r="G26" t="str">
        <f>CONCATENATE("sed -i -e 's/",Sheet2!$D$1,"/",D26,"/g' ",E26)</f>
        <v>sed -i -e 's/USDBRL/EURBRL/g' TRUNKMASTER_filters_EURBRL_FXSPOT_Market.xml</v>
      </c>
      <c r="H26" t="str">
        <f>CONCATENATE("sed -i -e 's/",LEFT(Sheet2!$D$1,3),"/",LEFT(D26,3),"/g' ",E26)</f>
        <v>sed -i -e 's/USD/EUR/g' TRUNKMASTER_filters_EURBRL_FXSPOT_Market.xml</v>
      </c>
      <c r="I26" t="str">
        <f>CONCATENATE("sed -i -e 's/",RIGHT(Sheet2!$D$1,3),"/",RIGHT(D26,3),"/g' ",E26)</f>
        <v>sed -i -e 's/BRL/BRL/g' TRUNKMASTER_filters_EURBRL_FXSPOT_Market.xml</v>
      </c>
      <c r="J26" t="str">
        <f t="shared" si="3"/>
        <v>sed -i -e 's/USDBRL/EURBRL/g' TRUNKMASTER_filters_EURBRL_FXSPOT_Market.xml &amp;&amp; sed -i -e 's/USD/EUR/g' TRUNKMASTER_filters_EURBRL_FXSPOT_Market.xml &amp;&amp; sed -i -e 's/BRL/BRL/g' TRUNKMASTER_filters_EURBRL_FXSPOT_Market.xml</v>
      </c>
      <c r="K26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6">
        <f>FIND(Sheet2!$D$1,Sheet1!$K$2)</f>
        <v>30</v>
      </c>
      <c r="M26">
        <f>FIND(Sheet2!$D$1,Sheet1!$K$2,L26+1)</f>
        <v>85</v>
      </c>
      <c r="N26">
        <f>FIND(Sheet2!$D$1,Sheet1!$K$2,M26+1)</f>
        <v>148</v>
      </c>
      <c r="O26">
        <f>FIND(Sheet2!$D$1,Sheet1!$K$2,N26+1)</f>
        <v>214</v>
      </c>
      <c r="P26" t="str">
        <f>REPLACE(K26,Sheet1!L26,6,Sheet1!D26)</f>
        <v xml:space="preserve">      &lt;ref bean="FXSPOTMarketEURBRL--SP"/&gt;
      &lt;ref bean="FilterStore-FXSPOTMarketUSDBRL--SP-Market"/&gt;
      &lt;ref bean="BlenderStore-FXSPOTMarketUSDBRL--SP-Market"/&gt;
      &lt;ref bean="ControllerStore-FXSPOTMarketUSDBRL--SP-Market"/&gt;</v>
      </c>
      <c r="Q26" t="str">
        <f>REPLACE(P26,Sheet1!M26,6,Sheet1!$D26)</f>
        <v xml:space="preserve">      &lt;ref bean="FXSPOTMarketEURBRL--SP"/&gt;
      &lt;ref bean="FilterStore-FXSPOTMarketEURBRL--SP-Market"/&gt;
      &lt;ref bean="BlenderStore-FXSPOTMarketUSDBRL--SP-Market"/&gt;
      &lt;ref bean="ControllerStore-FXSPOTMarketUSDBRL--SP-Market"/&gt;</v>
      </c>
      <c r="R26" t="str">
        <f>REPLACE(Q26,Sheet1!N26,6,Sheet1!$D26)</f>
        <v xml:space="preserve">      &lt;ref bean="FXSPOTMarketEURBRL--SP"/&gt;
      &lt;ref bean="FilterStore-FXSPOTMarketEURBRL--SP-Market"/&gt;
      &lt;ref bean="BlenderStore-FXSPOTMarketEURBRL--SP-Market"/&gt;
      &lt;ref bean="ControllerStore-FXSPOTMarketUSDBRL--SP-Market"/&gt;</v>
      </c>
      <c r="S26" t="str">
        <f>REPLACE(R26,Sheet1!O26,6,Sheet1!$D26)</f>
        <v xml:space="preserve">      &lt;ref bean="FXSPOTMarketEURBRL--SP"/&gt;
      &lt;ref bean="FilterStore-FXSPOTMarketEURBRL--SP-Market"/&gt;
      &lt;ref bean="BlenderStore-FXSPOTMarketEURBRL--SP-Market"/&gt;
      &lt;ref bean="ControllerStore-FXSPOTMarketEURBRL--SP-Market"/&gt;</v>
      </c>
      <c r="T26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27" spans="1:36" hidden="1" x14ac:dyDescent="0.25">
      <c r="A27" t="str">
        <f t="shared" si="10"/>
        <v>TRUNKMASTER_filter_USDBRL_FXSPOT_Market.xml</v>
      </c>
      <c r="B27">
        <f>FIND(Sheet2!$D$1,A27)</f>
        <v>20</v>
      </c>
      <c r="D27" t="str">
        <f t="shared" si="25"/>
        <v>EURBRL</v>
      </c>
      <c r="E27" t="str">
        <f t="shared" si="1"/>
        <v>TRUNKMASTER_filter_EURBRL_FXSPOT_Market.xml</v>
      </c>
      <c r="F27" t="str">
        <f t="shared" si="2"/>
        <v>cp TRUNKMASTER_filter_USDBRL_FXSPOT_Market.xml TRUNKMASTER_filter_EURBRL_FXSPOT_Market.xml</v>
      </c>
      <c r="G27" t="str">
        <f>CONCATENATE("sed -i -e 's/",Sheet2!$D$1,"/",D27,"/g' ",E27)</f>
        <v>sed -i -e 's/USDBRL/EURBRL/g' TRUNKMASTER_filter_EURBRL_FXSPOT_Market.xml</v>
      </c>
      <c r="H27" t="str">
        <f>CONCATENATE("sed -i -e 's/",LEFT(Sheet2!$D$1,3),"/",LEFT(D27,3),"/g' ",E27)</f>
        <v>sed -i -e 's/USD/EUR/g' TRUNKMASTER_filter_EURBRL_FXSPOT_Market.xml</v>
      </c>
      <c r="I27" t="str">
        <f>CONCATENATE("sed -i -e 's/",RIGHT(Sheet2!$D$1,3),"/",RIGHT(D27,3),"/g' ",E27)</f>
        <v>sed -i -e 's/BRL/BRL/g' TRUNKMASTER_filter_EURBRL_FXSPOT_Market.xml</v>
      </c>
      <c r="J27" t="str">
        <f t="shared" si="3"/>
        <v>sed -i -e 's/USDBRL/EURBRL/g' TRUNKMASTER_filter_EURBRL_FXSPOT_Market.xml &amp;&amp; sed -i -e 's/USD/EUR/g' TRUNKMASTER_filter_EURBRL_FXSPOT_Market.xml &amp;&amp; sed -i -e 's/BRL/BRL/g' TRUNKMASTER_filter_EURBRL_FXSPOT_Market.xml</v>
      </c>
      <c r="K27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7">
        <f>FIND(Sheet2!$D$1,Sheet1!$K$2)</f>
        <v>30</v>
      </c>
      <c r="M27">
        <f>FIND(Sheet2!$D$1,Sheet1!$K$2,L27+1)</f>
        <v>85</v>
      </c>
      <c r="N27">
        <f>FIND(Sheet2!$D$1,Sheet1!$K$2,M27+1)</f>
        <v>148</v>
      </c>
      <c r="O27">
        <f>FIND(Sheet2!$D$1,Sheet1!$K$2,N27+1)</f>
        <v>214</v>
      </c>
      <c r="P27" t="str">
        <f>REPLACE(K27,Sheet1!L27,6,Sheet1!D27)</f>
        <v xml:space="preserve">      &lt;ref bean="FXSPOTMarketEURBRL--SP"/&gt;
      &lt;ref bean="FilterStore-FXSPOTMarketUSDBRL--SP-Market"/&gt;
      &lt;ref bean="BlenderStore-FXSPOTMarketUSDBRL--SP-Market"/&gt;
      &lt;ref bean="ControllerStore-FXSPOTMarketUSDBRL--SP-Market"/&gt;</v>
      </c>
      <c r="Q27" t="str">
        <f>REPLACE(P27,Sheet1!M27,6,Sheet1!$D27)</f>
        <v xml:space="preserve">      &lt;ref bean="FXSPOTMarketEURBRL--SP"/&gt;
      &lt;ref bean="FilterStore-FXSPOTMarketEURBRL--SP-Market"/&gt;
      &lt;ref bean="BlenderStore-FXSPOTMarketUSDBRL--SP-Market"/&gt;
      &lt;ref bean="ControllerStore-FXSPOTMarketUSDBRL--SP-Market"/&gt;</v>
      </c>
      <c r="R27" t="str">
        <f>REPLACE(Q27,Sheet1!N27,6,Sheet1!$D27)</f>
        <v xml:space="preserve">      &lt;ref bean="FXSPOTMarketEURBRL--SP"/&gt;
      &lt;ref bean="FilterStore-FXSPOTMarketEURBRL--SP-Market"/&gt;
      &lt;ref bean="BlenderStore-FXSPOTMarketEURBRL--SP-Market"/&gt;
      &lt;ref bean="ControllerStore-FXSPOTMarketUSDBRL--SP-Market"/&gt;</v>
      </c>
      <c r="S27" t="str">
        <f>REPLACE(R27,Sheet1!O27,6,Sheet1!$D27)</f>
        <v xml:space="preserve">      &lt;ref bean="FXSPOTMarketEURBRL--SP"/&gt;
      &lt;ref bean="FilterStore-FXSPOTMarketEURBRL--SP-Market"/&gt;
      &lt;ref bean="BlenderStore-FXSPOTMarketEURBRL--SP-Market"/&gt;
      &lt;ref bean="ControllerStore-FXSPOTMarketEURBRL--SP-Market"/&gt;</v>
      </c>
      <c r="T27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28" spans="1:36" hidden="1" x14ac:dyDescent="0.25">
      <c r="A28" t="str">
        <f t="shared" si="10"/>
        <v>TRUNKMASTER_publisher_USDBRL_FXSPOT_Market.xml</v>
      </c>
      <c r="B28">
        <f>FIND(Sheet2!$D$1,A28)</f>
        <v>23</v>
      </c>
      <c r="D28" t="str">
        <f t="shared" si="25"/>
        <v>EURBRL</v>
      </c>
      <c r="E28" t="str">
        <f t="shared" si="1"/>
        <v>TRUNKMASTER_publisher_EURBRL_FXSPOT_Market.xml</v>
      </c>
      <c r="F28" t="str">
        <f t="shared" si="2"/>
        <v>cp TRUNKMASTER_publisher_USDBRL_FXSPOT_Market.xml TRUNKMASTER_publisher_EURBRL_FXSPOT_Market.xml</v>
      </c>
      <c r="G28" t="str">
        <f>CONCATENATE("sed -i -e 's/",Sheet2!$D$1,"/",D28,"/g' ",E28)</f>
        <v>sed -i -e 's/USDBRL/EURBRL/g' TRUNKMASTER_publisher_EURBRL_FXSPOT_Market.xml</v>
      </c>
      <c r="H28" t="str">
        <f>CONCATENATE("sed -i -e 's/",LEFT(Sheet2!$D$1,3),"/",LEFT(D28,3),"/g' ",E28)</f>
        <v>sed -i -e 's/USD/EUR/g' TRUNKMASTER_publisher_EURBRL_FXSPOT_Market.xml</v>
      </c>
      <c r="I28" t="str">
        <f>CONCATENATE("sed -i -e 's/",RIGHT(Sheet2!$D$1,3),"/",RIGHT(D28,3),"/g' ",E28)</f>
        <v>sed -i -e 's/BRL/BRL/g' TRUNKMASTER_publisher_EURBRL_FXSPOT_Market.xml</v>
      </c>
      <c r="J28" t="str">
        <f t="shared" si="3"/>
        <v>sed -i -e 's/USDBRL/EURBRL/g' TRUNKMASTER_publisher_EURBRL_FXSPOT_Market.xml &amp;&amp; sed -i -e 's/USD/EUR/g' TRUNKMASTER_publisher_EURBRL_FXSPOT_Market.xml &amp;&amp; sed -i -e 's/BRL/BRL/g' TRUNKMASTER_publisher_EURBRL_FXSPOT_Market.xml</v>
      </c>
      <c r="K28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8">
        <f>FIND(Sheet2!$D$1,Sheet1!$K$2)</f>
        <v>30</v>
      </c>
      <c r="M28">
        <f>FIND(Sheet2!$D$1,Sheet1!$K$2,L28+1)</f>
        <v>85</v>
      </c>
      <c r="N28">
        <f>FIND(Sheet2!$D$1,Sheet1!$K$2,M28+1)</f>
        <v>148</v>
      </c>
      <c r="O28">
        <f>FIND(Sheet2!$D$1,Sheet1!$K$2,N28+1)</f>
        <v>214</v>
      </c>
      <c r="P28" t="str">
        <f>REPLACE(K28,Sheet1!L28,6,Sheet1!D28)</f>
        <v xml:space="preserve">      &lt;ref bean="FXSPOTMarketEURBRL--SP"/&gt;
      &lt;ref bean="FilterStore-FXSPOTMarketUSDBRL--SP-Market"/&gt;
      &lt;ref bean="BlenderStore-FXSPOTMarketUSDBRL--SP-Market"/&gt;
      &lt;ref bean="ControllerStore-FXSPOTMarketUSDBRL--SP-Market"/&gt;</v>
      </c>
      <c r="Q28" t="str">
        <f>REPLACE(P28,Sheet1!M28,6,Sheet1!$D28)</f>
        <v xml:space="preserve">      &lt;ref bean="FXSPOTMarketEURBRL--SP"/&gt;
      &lt;ref bean="FilterStore-FXSPOTMarketEURBRL--SP-Market"/&gt;
      &lt;ref bean="BlenderStore-FXSPOTMarketUSDBRL--SP-Market"/&gt;
      &lt;ref bean="ControllerStore-FXSPOTMarketUSDBRL--SP-Market"/&gt;</v>
      </c>
      <c r="R28" t="str">
        <f>REPLACE(Q28,Sheet1!N28,6,Sheet1!$D28)</f>
        <v xml:space="preserve">      &lt;ref bean="FXSPOTMarketEURBRL--SP"/&gt;
      &lt;ref bean="FilterStore-FXSPOTMarketEURBRL--SP-Market"/&gt;
      &lt;ref bean="BlenderStore-FXSPOTMarketEURBRL--SP-Market"/&gt;
      &lt;ref bean="ControllerStore-FXSPOTMarketUSDBRL--SP-Market"/&gt;</v>
      </c>
      <c r="S28" t="str">
        <f>REPLACE(R28,Sheet1!O28,6,Sheet1!$D28)</f>
        <v xml:space="preserve">      &lt;ref bean="FXSPOTMarketEURBRL--SP"/&gt;
      &lt;ref bean="FilterStore-FXSPOTMarketEURBRL--SP-Market"/&gt;
      &lt;ref bean="BlenderStore-FXSPOTMarketEURBRL--SP-Market"/&gt;
      &lt;ref bean="ControllerStore-FXSPOTMarketEURBRL--SP-Market"/&gt;</v>
      </c>
      <c r="T28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29" spans="1:36" hidden="1" x14ac:dyDescent="0.25">
      <c r="A29" t="str">
        <f t="shared" si="10"/>
        <v>TRUNKMASTER_rate-stores_USDBRL_FXSPOT_Market.xml</v>
      </c>
      <c r="B29">
        <f>FIND(Sheet2!$D$1,A29)</f>
        <v>25</v>
      </c>
      <c r="D29" t="str">
        <f t="shared" si="25"/>
        <v>EURBRL</v>
      </c>
      <c r="E29" t="str">
        <f t="shared" si="1"/>
        <v>TRUNKMASTER_rate-stores_EURBRL_FXSPOT_Market.xml</v>
      </c>
      <c r="F29" t="str">
        <f t="shared" si="2"/>
        <v>cp TRUNKMASTER_rate-stores_USDBRL_FXSPOT_Market.xml TRUNKMASTER_rate-stores_EURBRL_FXSPOT_Market.xml</v>
      </c>
      <c r="G29" t="str">
        <f>CONCATENATE("sed -i -e 's/",Sheet2!$D$1,"/",D29,"/g' ",E29)</f>
        <v>sed -i -e 's/USDBRL/EURBRL/g' TRUNKMASTER_rate-stores_EURBRL_FXSPOT_Market.xml</v>
      </c>
      <c r="H29" t="str">
        <f>CONCATENATE("sed -i -e 's/",LEFT(Sheet2!$D$1,3),"/",LEFT(D29,3),"/g' ",E29)</f>
        <v>sed -i -e 's/USD/EUR/g' TRUNKMASTER_rate-stores_EURBRL_FXSPOT_Market.xml</v>
      </c>
      <c r="I29" t="str">
        <f>CONCATENATE("sed -i -e 's/",RIGHT(Sheet2!$D$1,3),"/",RIGHT(D29,3),"/g' ",E29)</f>
        <v>sed -i -e 's/BRL/BRL/g' TRUNKMASTER_rate-stores_EURBRL_FXSPOT_Market.xml</v>
      </c>
      <c r="J29" t="str">
        <f t="shared" si="3"/>
        <v>sed -i -e 's/USDBRL/EURBRL/g' TRUNKMASTER_rate-stores_EURBRL_FXSPOT_Market.xml &amp;&amp; sed -i -e 's/USD/EUR/g' TRUNKMASTER_rate-stores_EURBRL_FXSPOT_Market.xml &amp;&amp; sed -i -e 's/BRL/BRL/g' TRUNKMASTER_rate-stores_EURBRL_FXSPOT_Market.xml</v>
      </c>
      <c r="K29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29">
        <f>FIND(Sheet2!$D$1,Sheet1!$K$2)</f>
        <v>30</v>
      </c>
      <c r="M29">
        <f>FIND(Sheet2!$D$1,Sheet1!$K$2,L29+1)</f>
        <v>85</v>
      </c>
      <c r="N29">
        <f>FIND(Sheet2!$D$1,Sheet1!$K$2,M29+1)</f>
        <v>148</v>
      </c>
      <c r="O29">
        <f>FIND(Sheet2!$D$1,Sheet1!$K$2,N29+1)</f>
        <v>214</v>
      </c>
      <c r="P29" t="str">
        <f>REPLACE(K29,Sheet1!L29,6,Sheet1!D29)</f>
        <v xml:space="preserve">      &lt;ref bean="FXSPOTMarketEURBRL--SP"/&gt;
      &lt;ref bean="FilterStore-FXSPOTMarketUSDBRL--SP-Market"/&gt;
      &lt;ref bean="BlenderStore-FXSPOTMarketUSDBRL--SP-Market"/&gt;
      &lt;ref bean="ControllerStore-FXSPOTMarketUSDBRL--SP-Market"/&gt;</v>
      </c>
      <c r="Q29" t="str">
        <f>REPLACE(P29,Sheet1!M29,6,Sheet1!$D29)</f>
        <v xml:space="preserve">      &lt;ref bean="FXSPOTMarketEURBRL--SP"/&gt;
      &lt;ref bean="FilterStore-FXSPOTMarketEURBRL--SP-Market"/&gt;
      &lt;ref bean="BlenderStore-FXSPOTMarketUSDBRL--SP-Market"/&gt;
      &lt;ref bean="ControllerStore-FXSPOTMarketUSDBRL--SP-Market"/&gt;</v>
      </c>
      <c r="R29" t="str">
        <f>REPLACE(Q29,Sheet1!N29,6,Sheet1!$D29)</f>
        <v xml:space="preserve">      &lt;ref bean="FXSPOTMarketEURBRL--SP"/&gt;
      &lt;ref bean="FilterStore-FXSPOTMarketEURBRL--SP-Market"/&gt;
      &lt;ref bean="BlenderStore-FXSPOTMarketEURBRL--SP-Market"/&gt;
      &lt;ref bean="ControllerStore-FXSPOTMarketUSDBRL--SP-Market"/&gt;</v>
      </c>
      <c r="S29" t="str">
        <f>REPLACE(R29,Sheet1!O29,6,Sheet1!$D29)</f>
        <v xml:space="preserve">      &lt;ref bean="FXSPOTMarketEURBRL--SP"/&gt;
      &lt;ref bean="FilterStore-FXSPOTMarketEURBRL--SP-Market"/&gt;
      &lt;ref bean="BlenderStore-FXSPOTMarketEURBRL--SP-Market"/&gt;
      &lt;ref bean="ControllerStore-FXSPOTMarketEURBRL--SP-Market"/&gt;</v>
      </c>
      <c r="T29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  <row r="30" spans="1:36" s="3" customFormat="1" x14ac:dyDescent="0.25">
      <c r="A30" s="3" t="str">
        <f t="shared" si="10"/>
        <v>TRUNKMASTER_beans_USDBRL_FXSPOT_Market.xml</v>
      </c>
      <c r="B30" s="3">
        <f>FIND(Sheet2!$D$1,A30)</f>
        <v>19</v>
      </c>
      <c r="D30" s="3">
        <f>Sheet2!$A$6</f>
        <v>0</v>
      </c>
      <c r="E30" s="3" t="str">
        <f t="shared" si="1"/>
        <v>TRUNKMASTER_beans_0_FXSPOT_Market.xml</v>
      </c>
      <c r="F30" s="3" t="str">
        <f t="shared" si="2"/>
        <v>cp TRUNKMASTER_beans_USDBRL_FXSPOT_Market.xml TRUNKMASTER_beans_0_FXSPOT_Market.xml</v>
      </c>
      <c r="G30" s="3" t="str">
        <f>CONCATENATE("sed -i -e 's/",Sheet2!$D$1,"/",D30,"/g' ",E30)</f>
        <v>sed -i -e 's/USDBRL/0/g' TRUNKMASTER_beans_0_FXSPOT_Market.xml</v>
      </c>
      <c r="H30" s="3" t="str">
        <f>CONCATENATE("sed -i -e 's/",LEFT(Sheet2!$D$1,3),"/",LEFT(D30,3),"/g' ",E30)</f>
        <v>sed -i -e 's/USD/0/g' TRUNKMASTER_beans_0_FXSPOT_Market.xml</v>
      </c>
      <c r="I30" s="3" t="str">
        <f>CONCATENATE("sed -i -e 's/",RIGHT(Sheet2!$D$1,3),"/",RIGHT(D30,3),"/g' ",E30)</f>
        <v>sed -i -e 's/BRL/0/g' TRUNKMASTER_beans_0_FXSPOT_Market.xml</v>
      </c>
      <c r="J30" s="3" t="str">
        <f t="shared" si="3"/>
        <v>sed -i -e 's/USDBRL/0/g' TRUNKMASTER_beans_0_FXSPOT_Market.xml &amp;&amp; sed -i -e 's/USD/0/g' TRUNKMASTER_beans_0_FXSPOT_Market.xml &amp;&amp; sed -i -e 's/BRL/0/g' TRUNKMASTER_beans_0_FXSPOT_Market.xml</v>
      </c>
      <c r="K30" s="3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30" s="3">
        <f>FIND(Sheet2!$D$1,Sheet1!$K$2)</f>
        <v>30</v>
      </c>
      <c r="M30" s="3">
        <f>FIND(Sheet2!$D$1,Sheet1!$K$2,L30+1)</f>
        <v>85</v>
      </c>
      <c r="N30" s="3">
        <f>FIND(Sheet2!$D$1,Sheet1!$K$2,M30+1)</f>
        <v>148</v>
      </c>
      <c r="O30" s="3">
        <f>FIND(Sheet2!$D$1,Sheet1!$K$2,N30+1)</f>
        <v>214</v>
      </c>
      <c r="P30" s="3" t="str">
        <f>REPLACE(K30,Sheet1!L30,6,Sheet1!D30)</f>
        <v xml:space="preserve">      &lt;ref bean="FXSPOTMarket0--SP"/&gt;
      &lt;ref bean="FilterStore-FXSPOTMarketUSDBRL--SP-Market"/&gt;
      &lt;ref bean="BlenderStore-FXSPOTMarketUSDBRL--SP-Market"/&gt;
      &lt;ref bean="ControllerStore-FXSPOTMarketUSDBRL--SP-Market"/&gt;</v>
      </c>
      <c r="Q30" s="3" t="str">
        <f>REPLACE(P30,Sheet1!M30,6,Sheet1!$D30)</f>
        <v xml:space="preserve">      &lt;ref bean="FXSPOTMarket0--SP"/&gt;
      &lt;ref bean="FilterStore-FXSPOTMarketUSDBR0Market"/&gt;
      &lt;ref bean="BlenderStore-FXSPOTMarketUSDBRL--SP-Market"/&gt;
      &lt;ref bean="ControllerStore-FXSPOTMarketUSDBRL--SP-Market"/&gt;</v>
      </c>
      <c r="R30" s="3" t="str">
        <f>REPLACE(Q30,Sheet1!N30,6,Sheet1!$D30)</f>
        <v xml:space="preserve">      &lt;ref bean="FXSPOTMarket0--SP"/&gt;
      &lt;ref bean="FilterStore-FXSPOTMarketUSDBR0Market"/&gt;
      &lt;ref bean="BlenderStore-FXSPOTMarketUSDBRL--SP0t"/&gt;
      &lt;ref bean="ControllerStore-FXSPOTMarketUSDBRL--SP-Market"/&gt;</v>
      </c>
      <c r="S30" s="3" t="str">
        <f>REPLACE(R30,Sheet1!O30,6,Sheet1!$D30)</f>
        <v xml:space="preserve">      &lt;ref bean="FXSPOTMarket0--SP"/&gt;
      &lt;ref bean="FilterStore-FXSPOTMarketUSDBR0Market"/&gt;
      &lt;ref bean="BlenderStore-FXSPOTMarketUSDBRL--SP0t"/&gt;
      &lt;ref bean="ControllerStore-FXSPOTMarketUSDBRL--SP-Mark0</v>
      </c>
      <c r="T30" s="3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U30">
        <f>FIND(Sheet2!$D$1,Sheet1!T30)</f>
        <v>76</v>
      </c>
      <c r="V30">
        <f>FIND(Sheet2!$D$1,Sheet1!$T30,U30+1)</f>
        <v>145</v>
      </c>
      <c r="W30">
        <f>FIND(Sheet2!$D$1,Sheet1!$T30,V30+1)</f>
        <v>266</v>
      </c>
      <c r="X30">
        <f>FIND(Sheet2!$D$1,Sheet1!$T30,W30+1)</f>
        <v>342</v>
      </c>
      <c r="Y30">
        <f>FIND(Sheet2!$D$1,Sheet1!$T30,X30+1)</f>
        <v>464</v>
      </c>
      <c r="Z30">
        <f>FIND(Sheet2!$D$1,Sheet1!$T30,Y30+1)</f>
        <v>540</v>
      </c>
      <c r="AA30">
        <f>FIND(Sheet2!$D$1,Sheet1!$T30,Z30+1)</f>
        <v>668</v>
      </c>
      <c r="AB30">
        <f>FIND(Sheet2!$D$1,Sheet1!$T30,AA30+1)</f>
        <v>744</v>
      </c>
      <c r="AC30" t="str">
        <f>REPLACE($T30,U30,6,D30)</f>
        <v xml:space="preserve">      &lt;map&gt;
        &lt;entry&gt;
          &lt;key&gt;
            &lt;value&gt;FXSPOTMarket0--SP&lt;/value&gt;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D30" t="str">
        <f>REPLACE(AC30,V30,6,$D30)</f>
        <v xml:space="preserve">      &lt;map&gt;
        &lt;entry&gt;
          &lt;key&gt;
            &lt;value&gt;FXSPOTMarket0--SP&lt;/value&gt;
          &lt;/key&gt;
          &lt;ref bean="FXSPOTMarketUSDBR0Market-Filter"/&gt;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E30" t="str">
        <f t="shared" ref="AE30" si="26">REPLACE(AD30,W30,6,$D30)</f>
        <v xml:space="preserve">      &lt;map&gt;
        &lt;entry&gt;
          &lt;key&gt;
            &lt;value&gt;FXSPOTMarket0--SP&lt;/value&gt;
          &lt;/key&gt;
          &lt;ref bean="FXSPOTMarketUSDBR0Market-Filter"/&gt;
        &lt;/entry&gt; 
        &lt;entry&gt;
          &lt;key&gt;
            &lt;value&gt;FilterStore-FXSPOTMarketUSDBRL--SP0t&lt;/value&gt;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F30" t="str">
        <f t="shared" ref="AF30" si="27">REPLACE(AE30,X30,6,$D30)</f>
        <v xml:space="preserve">      &lt;map&gt;
        &lt;entry&gt;
          &lt;key&gt;
            &lt;value&gt;FXSPOTMarket0--SP&lt;/value&gt;
          &lt;/key&gt;
          &lt;ref bean="FXSPOTMarketUSDBR0Market-Filter"/&gt;
        &lt;/entry&gt; 
        &lt;entry&gt;
          &lt;key&gt;
            &lt;value&gt;FilterStore-FXSPOTMarketUSDBRL--SP0t&lt;/value&gt;
          &lt;/key&gt;
          &lt;ref bean="FXSPOTMarketUSDBRL--SP-Mark0nder"/&gt;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G30" t="str">
        <f t="shared" ref="AG30" si="28">REPLACE(AF30,Y30,6,$D30)</f>
        <v xml:space="preserve">      &lt;map&gt;
        &lt;entry&gt;
          &lt;key&gt;
            &lt;value&gt;FXSPOTMarket0--SP&lt;/value&gt;
          &lt;/key&gt;
          &lt;ref bean="FXSPOTMarketUSDBR0Market-Filter"/&gt;
        &lt;/entry&gt; 
        &lt;entry&gt;
          &lt;key&gt;
            &lt;value&gt;FilterStore-FXSPOTMarketUSDBRL--SP0t&lt;/value&gt;
          &lt;/key&gt;
          &lt;ref bean="FXSPOTMarketUSDBRL--SP-Mark0nder"/&gt;
        &lt;/entry&gt;
        &lt;entry&gt;
          &lt;key&gt;
            &lt;value&gt;BlenderStore-FXSPOTMarketUSDBRL--SP-Market&lt;/v0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H30" t="str">
        <f t="shared" ref="AH30" si="29">REPLACE(AG30,Z30,6,$D30)</f>
        <v xml:space="preserve">      &lt;map&gt;
        &lt;entry&gt;
          &lt;key&gt;
            &lt;value&gt;FXSPOTMarket0--SP&lt;/value&gt;
          &lt;/key&gt;
          &lt;ref bean="FXSPOTMarketUSDBR0Market-Filter"/&gt;
        &lt;/entry&gt; 
        &lt;entry&gt;
          &lt;key&gt;
            &lt;value&gt;FilterStore-FXSPOTMarketUSDBRL--SP0t&lt;/value&gt;
          &lt;/key&gt;
          &lt;ref bean="FXSPOTMarketUSDBRL--SP-Mark0nder"/&gt;
        &lt;/entry&gt;
        &lt;entry&gt;
          &lt;key&gt;
            &lt;value&gt;BlenderStore-FXSPOTMarketUSDBRL--SP-Market&lt;/v0          &lt;/key&gt;
          &lt;ref bean="FXSPOTMarketUSDBRL--SP-Market-Control0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  <c r="AI30" t="str">
        <f t="shared" ref="AI30" si="30">REPLACE(AH30,AA30,6,$D30)</f>
        <v xml:space="preserve">      &lt;map&gt;
        &lt;entry&gt;
          &lt;key&gt;
            &lt;value&gt;FXSPOTMarket0--SP&lt;/value&gt;
          &lt;/key&gt;
          &lt;ref bean="FXSPOTMarketUSDBR0Market-Filter"/&gt;
        &lt;/entry&gt; 
        &lt;entry&gt;
          &lt;key&gt;
            &lt;value&gt;FilterStore-FXSPOTMarketUSDBRL--SP0t&lt;/value&gt;
          &lt;/key&gt;
          &lt;ref bean="FXSPOTMarketUSDBRL--SP-Mark0nder"/&gt;
        &lt;/entry&gt;
        &lt;entry&gt;
          &lt;key&gt;
            &lt;value&gt;BlenderStore-FXSPOTMarketUSDBRL--SP-Market&lt;/v0          &lt;/key&gt;
          &lt;ref bean="FXSPOTMarketUSDBRL--SP-Market-Control0
        &lt;/entry&gt;
        &lt;entry&gt;
          &lt;key&gt;
            &lt;value&gt;ControllerStore-FXSPOTMarketUSDBRL--SP-Market&lt;/value&gt;
    0&lt;/key&gt;
          &lt;ref bean="FXSPOTMarketUSDBRL--SP-Market-Publisher"/&gt;
        &lt;/entry&gt;
      &lt;/map&gt;</v>
      </c>
      <c r="AJ30" t="str">
        <f t="shared" ref="AJ30" si="31">REPLACE(AI30,AB30,6,$D30)</f>
        <v xml:space="preserve">      &lt;map&gt;
        &lt;entry&gt;
          &lt;key&gt;
            &lt;value&gt;FXSPOTMarket0--SP&lt;/value&gt;
          &lt;/key&gt;
          &lt;ref bean="FXSPOTMarketUSDBR0Market-Filter"/&gt;
        &lt;/entry&gt; 
        &lt;entry&gt;
          &lt;key&gt;
            &lt;value&gt;FilterStore-FXSPOTMarketUSDBRL--SP0t&lt;/value&gt;
          &lt;/key&gt;
          &lt;ref bean="FXSPOTMarketUSDBRL--SP-Mark0nder"/&gt;
        &lt;/entry&gt;
        &lt;entry&gt;
          &lt;key&gt;
            &lt;value&gt;BlenderStore-FXSPOTMarketUSDBRL--SP-Market&lt;/v0          &lt;/key&gt;
          &lt;ref bean="FXSPOTMarketUSDBRL--SP-Market-Control0
        &lt;/entry&gt;
        &lt;entry&gt;
          &lt;key&gt;
            &lt;value&gt;ControllerStore-FXSPOTMarketUSDBRL--SP-Market&lt;/value&gt;
    0&lt;/key&gt;
          &lt;ref bean="FXSPOTMarketUSDBRL--SP-Market-Publisher"/&gt;
    0entry&gt;
      &lt;/map&gt;</v>
      </c>
    </row>
    <row r="31" spans="1:36" hidden="1" x14ac:dyDescent="0.25">
      <c r="A31" t="str">
        <f t="shared" si="10"/>
        <v>TRUNKMASTER_blender_USDBRL_FXSPOT_Market.xml</v>
      </c>
      <c r="B31">
        <f>FIND(Sheet2!$D$1,A31)</f>
        <v>21</v>
      </c>
      <c r="D31" t="str">
        <f>Sheet2!$A$3</f>
        <v>EURAED</v>
      </c>
      <c r="E31" t="str">
        <f t="shared" si="1"/>
        <v>TRUNKMASTER_blender_EURAED_FXSPOT_Market.xml</v>
      </c>
      <c r="F31" t="str">
        <f t="shared" si="2"/>
        <v>cp TRUNKMASTER_blender_USDBRL_FXSPOT_Market.xml TRUNKMASTER_blender_EURAED_FXSPOT_Market.xml</v>
      </c>
      <c r="G31" t="str">
        <f>CONCATENATE("sed -i -e 's/",Sheet2!$D$1,"/",D31,"/g' ",E31)</f>
        <v>sed -i -e 's/USDBRL/EURAED/g' TRUNKMASTER_blender_EURAED_FXSPOT_Market.xml</v>
      </c>
      <c r="H31" t="str">
        <f>CONCATENATE("sed -i -e 's/",LEFT(Sheet2!$D$1,3),"/",LEFT(D31,3),"/g' ",E31)</f>
        <v>sed -i -e 's/USD/EUR/g' TRUNKMASTER_blender_EURAED_FXSPOT_Market.xml</v>
      </c>
      <c r="I31" t="str">
        <f>CONCATENATE("sed -i -e 's/",RIGHT(Sheet2!$D$1,3),"/",RIGHT(D31,3),"/g' ",E31)</f>
        <v>sed -i -e 's/BRL/AED/g' TRUNKMASTER_blender_EURAED_FXSPOT_Market.xml</v>
      </c>
      <c r="J31" t="str">
        <f t="shared" si="3"/>
        <v>sed -i -e 's/USDBRL/EURAED/g' TRUNKMASTER_blender_EURAED_FXSPOT_Market.xml &amp;&amp; sed -i -e 's/USD/EUR/g' TRUNKMASTER_blender_EURAED_FXSPOT_Market.xml &amp;&amp; sed -i -e 's/BRL/AED/g' TRUNKMASTER_blender_EURAED_FXSPOT_Market.xml</v>
      </c>
      <c r="K31" t="str">
        <f>Sheet3!$G$2</f>
        <v xml:space="preserve">      &lt;ref bean="FXSPOTMarketUSDBRL--SP"/&gt;
      &lt;ref bean="FilterStore-FXSPOTMarketUSDBRL--SP-Market"/&gt;
      &lt;ref bean="BlenderStore-FXSPOTMarketUSDBRL--SP-Market"/&gt;
      &lt;ref bean="ControllerStore-FXSPOTMarketUSDBRL--SP-Market"/&gt;</v>
      </c>
      <c r="L31">
        <f>FIND(Sheet2!$D$1,Sheet1!$K$2)</f>
        <v>30</v>
      </c>
      <c r="M31">
        <f>FIND(Sheet2!$D$1,Sheet1!$K$2,L31+1)</f>
        <v>85</v>
      </c>
      <c r="N31">
        <f>FIND(Sheet2!$D$1,Sheet1!$K$2,M31+1)</f>
        <v>148</v>
      </c>
      <c r="O31">
        <f>FIND(Sheet2!$D$1,Sheet1!$K$2,N31+1)</f>
        <v>214</v>
      </c>
      <c r="P31" t="str">
        <f>REPLACE(K31,Sheet1!L31,6,Sheet1!D31)</f>
        <v xml:space="preserve">      &lt;ref bean="FXSPOTMarketEURAED--SP"/&gt;
      &lt;ref bean="FilterStore-FXSPOTMarketUSDBRL--SP-Market"/&gt;
      &lt;ref bean="BlenderStore-FXSPOTMarketUSDBRL--SP-Market"/&gt;
      &lt;ref bean="ControllerStore-FXSPOTMarketUSDBRL--SP-Market"/&gt;</v>
      </c>
      <c r="Q31" t="str">
        <f>REPLACE(P31,Sheet1!M31,6,Sheet1!$D31)</f>
        <v xml:space="preserve">      &lt;ref bean="FXSPOTMarketEURAED--SP"/&gt;
      &lt;ref bean="FilterStore-FXSPOTMarketEURAED--SP-Market"/&gt;
      &lt;ref bean="BlenderStore-FXSPOTMarketUSDBRL--SP-Market"/&gt;
      &lt;ref bean="ControllerStore-FXSPOTMarketUSDBRL--SP-Market"/&gt;</v>
      </c>
      <c r="R31" t="str">
        <f>REPLACE(Q31,Sheet1!N31,6,Sheet1!$D31)</f>
        <v xml:space="preserve">      &lt;ref bean="FXSPOTMarketEURAED--SP"/&gt;
      &lt;ref bean="FilterStore-FXSPOTMarketEURAED--SP-Market"/&gt;
      &lt;ref bean="BlenderStore-FXSPOTMarketEURAED--SP-Market"/&gt;
      &lt;ref bean="ControllerStore-FXSPOTMarketUSDBRL--SP-Market"/&gt;</v>
      </c>
      <c r="S31" t="str">
        <f>REPLACE(R31,Sheet1!O31,6,Sheet1!$D31)</f>
        <v xml:space="preserve">      &lt;ref bean="FXSPOTMarketEURAED--SP"/&gt;
      &lt;ref bean="FilterStore-FXSPOTMarketEURAED--SP-Market"/&gt;
      &lt;ref bean="BlenderStore-FXSPOTMarketEURAED--SP-Market"/&gt;
      &lt;ref bean="ControllerStore-FXSPOTMarketEURAED--SP-Market"/&gt;</v>
      </c>
      <c r="T31" t="str">
        <f>Sheet3!$G$8</f>
        <v xml:space="preserve">      &lt;map&gt;
        &lt;entry&gt;
          &lt;key&gt;
            &lt;value&gt;FXSPOTMarketUSDBRL--SP&lt;/value&gt;
          &lt;/key&gt;
          &lt;ref bean="FXSPOTMarketUSDBRL--SP-Market-Filter"/&gt;
        &lt;/entry&gt; 
        &lt;entry&gt;
          &lt;key&gt;
            &lt;value&gt;FilterStore-FXSPOTMarketUSDBRL--SP-Market&lt;/value&gt;
          &lt;/key&gt;
          &lt;ref bean="FXSPOTMarketUSDBRL--SP-Market-Blender"/&gt;
        &lt;/entry&gt;
        &lt;entry&gt;
          &lt;key&gt;
            &lt;value&gt;BlenderStore-FXSPOTMarketUSDBRL--SP-Market&lt;/value&gt;
          &lt;/key&gt;
          &lt;ref bean="FXSPOTMarketUSDBRL--SP-Market-Controller"/&gt;
        &lt;/entry&gt;
        &lt;entry&gt;
          &lt;key&gt;
            &lt;value&gt;ControllerStore-FXSPOTMarketUSDBRL--SP-Market&lt;/value&gt;
          &lt;/key&gt;
          &lt;ref bean="FXSPOTMarketUSDBRL--SP-Market-Publisher"/&gt;
        &lt;/entry&gt;
      &lt;/map&gt;</v>
      </c>
    </row>
  </sheetData>
  <autoFilter ref="A1:T31">
    <filterColumn colId="0">
      <filters>
        <filter val="TRUNKMASTER_beans_USDBRL_FXSPOT_Market.xm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8</v>
      </c>
      <c r="C1" t="s">
        <v>13</v>
      </c>
      <c r="D1" t="s">
        <v>14</v>
      </c>
    </row>
    <row r="2" spans="1:4" x14ac:dyDescent="0.25">
      <c r="A2" t="s">
        <v>9</v>
      </c>
    </row>
    <row r="3" spans="1:4" x14ac:dyDescent="0.25">
      <c r="A3" t="s">
        <v>10</v>
      </c>
    </row>
    <row r="4" spans="1:4" x14ac:dyDescent="0.25">
      <c r="A4" t="s">
        <v>11</v>
      </c>
    </row>
    <row r="5" spans="1:4" x14ac:dyDescent="0.25">
      <c r="A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7" max="7" width="70.85546875" customWidth="1"/>
  </cols>
  <sheetData>
    <row r="1" spans="1:7" x14ac:dyDescent="0.25">
      <c r="A1" t="s">
        <v>13</v>
      </c>
    </row>
    <row r="2" spans="1:7" ht="60" x14ac:dyDescent="0.25">
      <c r="A2" t="str">
        <f>Sheet1!A2</f>
        <v>TRUNKMASTER_beans_USDBRL_FXSPOT_Market.xml</v>
      </c>
      <c r="C2" s="1" t="s">
        <v>20</v>
      </c>
      <c r="G2" s="2" t="s">
        <v>22</v>
      </c>
    </row>
    <row r="3" spans="1:7" x14ac:dyDescent="0.25">
      <c r="C3" s="1" t="s">
        <v>20</v>
      </c>
    </row>
    <row r="4" spans="1:7" x14ac:dyDescent="0.25">
      <c r="C4" s="1" t="s">
        <v>20</v>
      </c>
    </row>
    <row r="8" spans="1:7" ht="390" x14ac:dyDescent="0.25">
      <c r="G8" s="2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2016-05-12T09:22:50Z</dcterms:created>
  <dcterms:modified xsi:type="dcterms:W3CDTF">2016-05-13T09:17:24Z</dcterms:modified>
</cp:coreProperties>
</file>