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omments4.xml" ContentType="application/vnd.openxmlformats-officedocument.spreadsheetml.comments+xml"/>
  <Override PartName="/xl/drawings/drawing58.xml" ContentType="application/vnd.openxmlformats-officedocument.drawing+xml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drawings/drawing59.xml" ContentType="application/vnd.openxmlformats-officedocument.drawing+xml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drawings/drawing60.xml" ContentType="application/vnd.openxmlformats-officedocument.drawing+xml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Generator\"/>
    </mc:Choice>
  </mc:AlternateContent>
  <xr:revisionPtr revIDLastSave="0" documentId="8_{1A17DCF2-1742-4C32-98E6-BE8A8827C45E}" xr6:coauthVersionLast="41" xr6:coauthVersionMax="41" xr10:uidLastSave="{00000000-0000-0000-0000-000000000000}"/>
  <bookViews>
    <workbookView xWindow="4200" yWindow="2760" windowWidth="21600" windowHeight="11505" tabRatio="997" firstSheet="46" activeTab="52" xr2:uid="{00000000-000D-0000-FFFF-FFFF00000000}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  <sheet name="SOURCE DATA" sheetId="75" r:id="rId59"/>
    <sheet name="CounterpartySettlementInst" sheetId="76" r:id="rId60"/>
    <sheet name="CSSINAME" sheetId="77" r:id="rId61"/>
    <sheet name="UnauthPayee" sheetId="78" r:id="rId62"/>
  </sheets>
  <definedNames>
    <definedName name="_xlnm._FilterDatabase" localSheetId="59" hidden="1">CounterpartySettlementInst!$A$7:$J$57</definedName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7" i="78" l="1"/>
  <c r="P57" i="78"/>
  <c r="O57" i="78"/>
  <c r="N57" i="78"/>
  <c r="K57" i="78"/>
  <c r="E57" i="78"/>
  <c r="Q56" i="78"/>
  <c r="P56" i="78"/>
  <c r="O56" i="78"/>
  <c r="N56" i="78"/>
  <c r="K56" i="78"/>
  <c r="E56" i="78"/>
  <c r="Q55" i="78"/>
  <c r="P55" i="78"/>
  <c r="O55" i="78"/>
  <c r="N55" i="78"/>
  <c r="K55" i="78"/>
  <c r="E55" i="78"/>
  <c r="Q54" i="78"/>
  <c r="P54" i="78"/>
  <c r="O54" i="78"/>
  <c r="N54" i="78"/>
  <c r="K54" i="78"/>
  <c r="E54" i="78"/>
  <c r="Q53" i="78"/>
  <c r="P53" i="78"/>
  <c r="O53" i="78"/>
  <c r="N53" i="78"/>
  <c r="K53" i="78"/>
  <c r="E53" i="78"/>
  <c r="Q52" i="78"/>
  <c r="P52" i="78"/>
  <c r="O52" i="78"/>
  <c r="N52" i="78"/>
  <c r="K52" i="78"/>
  <c r="E52" i="78"/>
  <c r="Q51" i="78"/>
  <c r="P51" i="78"/>
  <c r="O51" i="78"/>
  <c r="N51" i="78"/>
  <c r="K51" i="78"/>
  <c r="E51" i="78"/>
  <c r="Q50" i="78"/>
  <c r="P50" i="78"/>
  <c r="O50" i="78"/>
  <c r="N50" i="78"/>
  <c r="K50" i="78"/>
  <c r="E50" i="78"/>
  <c r="Q49" i="78"/>
  <c r="P49" i="78"/>
  <c r="O49" i="78"/>
  <c r="N49" i="78"/>
  <c r="K49" i="78"/>
  <c r="E49" i="78"/>
  <c r="Q48" i="78"/>
  <c r="P48" i="78"/>
  <c r="O48" i="78"/>
  <c r="N48" i="78"/>
  <c r="K48" i="78"/>
  <c r="E48" i="78"/>
  <c r="Q47" i="78"/>
  <c r="P47" i="78"/>
  <c r="O47" i="78"/>
  <c r="N47" i="78"/>
  <c r="K47" i="78"/>
  <c r="E47" i="78"/>
  <c r="Q46" i="78"/>
  <c r="P46" i="78"/>
  <c r="O46" i="78"/>
  <c r="N46" i="78"/>
  <c r="K46" i="78"/>
  <c r="E46" i="78"/>
  <c r="Q45" i="78"/>
  <c r="P45" i="78"/>
  <c r="O45" i="78"/>
  <c r="N45" i="78"/>
  <c r="K45" i="78"/>
  <c r="E45" i="78"/>
  <c r="Q44" i="78"/>
  <c r="P44" i="78"/>
  <c r="O44" i="78"/>
  <c r="N44" i="78"/>
  <c r="K44" i="78"/>
  <c r="E44" i="78"/>
  <c r="Q43" i="78"/>
  <c r="P43" i="78"/>
  <c r="O43" i="78"/>
  <c r="N43" i="78"/>
  <c r="K43" i="78"/>
  <c r="E43" i="78"/>
  <c r="Q42" i="78"/>
  <c r="P42" i="78"/>
  <c r="O42" i="78"/>
  <c r="N42" i="78"/>
  <c r="K42" i="78"/>
  <c r="E42" i="78"/>
  <c r="Q41" i="78"/>
  <c r="P41" i="78"/>
  <c r="O41" i="78"/>
  <c r="N41" i="78"/>
  <c r="K41" i="78"/>
  <c r="E41" i="78"/>
  <c r="Q40" i="78"/>
  <c r="P40" i="78"/>
  <c r="O40" i="78"/>
  <c r="N40" i="78"/>
  <c r="K40" i="78"/>
  <c r="E40" i="78"/>
  <c r="Q39" i="78"/>
  <c r="P39" i="78"/>
  <c r="O39" i="78"/>
  <c r="N39" i="78"/>
  <c r="K39" i="78"/>
  <c r="E39" i="78"/>
  <c r="Q38" i="78"/>
  <c r="P38" i="78"/>
  <c r="O38" i="78"/>
  <c r="N38" i="78"/>
  <c r="K38" i="78"/>
  <c r="E38" i="78"/>
  <c r="Q37" i="78"/>
  <c r="P37" i="78"/>
  <c r="O37" i="78"/>
  <c r="N37" i="78"/>
  <c r="K37" i="78"/>
  <c r="E37" i="78"/>
  <c r="Q36" i="78"/>
  <c r="P36" i="78"/>
  <c r="O36" i="78"/>
  <c r="N36" i="78"/>
  <c r="K36" i="78"/>
  <c r="E36" i="78"/>
  <c r="Q35" i="78"/>
  <c r="P35" i="78"/>
  <c r="O35" i="78"/>
  <c r="N35" i="78"/>
  <c r="K35" i="78"/>
  <c r="E35" i="78"/>
  <c r="Q34" i="78"/>
  <c r="P34" i="78"/>
  <c r="O34" i="78"/>
  <c r="N34" i="78"/>
  <c r="K34" i="78"/>
  <c r="E34" i="78"/>
  <c r="Q33" i="78"/>
  <c r="P33" i="78"/>
  <c r="O33" i="78"/>
  <c r="N33" i="78"/>
  <c r="K33" i="78"/>
  <c r="E33" i="78"/>
  <c r="Q32" i="78"/>
  <c r="P32" i="78"/>
  <c r="O32" i="78"/>
  <c r="N32" i="78"/>
  <c r="K32" i="78"/>
  <c r="E32" i="78"/>
  <c r="Q31" i="78"/>
  <c r="P31" i="78"/>
  <c r="O31" i="78"/>
  <c r="N31" i="78"/>
  <c r="K31" i="78"/>
  <c r="E31" i="78"/>
  <c r="Q30" i="78"/>
  <c r="P30" i="78"/>
  <c r="O30" i="78"/>
  <c r="N30" i="78"/>
  <c r="K30" i="78"/>
  <c r="E30" i="78"/>
  <c r="Q29" i="78"/>
  <c r="P29" i="78"/>
  <c r="O29" i="78"/>
  <c r="N29" i="78"/>
  <c r="K29" i="78"/>
  <c r="E29" i="78"/>
  <c r="Q28" i="78"/>
  <c r="P28" i="78"/>
  <c r="O28" i="78"/>
  <c r="N28" i="78"/>
  <c r="K28" i="78"/>
  <c r="E28" i="78"/>
  <c r="Q27" i="78"/>
  <c r="P27" i="78"/>
  <c r="O27" i="78"/>
  <c r="N27" i="78"/>
  <c r="K27" i="78"/>
  <c r="E27" i="78"/>
  <c r="Q26" i="78"/>
  <c r="P26" i="78"/>
  <c r="O26" i="78"/>
  <c r="N26" i="78"/>
  <c r="K26" i="78"/>
  <c r="E26" i="78"/>
  <c r="Q25" i="78"/>
  <c r="P25" i="78"/>
  <c r="O25" i="78"/>
  <c r="N25" i="78"/>
  <c r="K25" i="78"/>
  <c r="E25" i="78"/>
  <c r="Q24" i="78"/>
  <c r="P24" i="78"/>
  <c r="O24" i="78"/>
  <c r="N24" i="78"/>
  <c r="K24" i="78"/>
  <c r="E24" i="78"/>
  <c r="Q23" i="78"/>
  <c r="P23" i="78"/>
  <c r="O23" i="78"/>
  <c r="N23" i="78"/>
  <c r="K23" i="78"/>
  <c r="E23" i="78"/>
  <c r="Q22" i="78"/>
  <c r="P22" i="78"/>
  <c r="O22" i="78"/>
  <c r="N22" i="78"/>
  <c r="K22" i="78"/>
  <c r="E22" i="78"/>
  <c r="Q21" i="78"/>
  <c r="P21" i="78"/>
  <c r="O21" i="78"/>
  <c r="N21" i="78"/>
  <c r="K21" i="78"/>
  <c r="E21" i="78"/>
  <c r="Q20" i="78"/>
  <c r="P20" i="78"/>
  <c r="O20" i="78"/>
  <c r="N20" i="78"/>
  <c r="K20" i="78"/>
  <c r="E20" i="78"/>
  <c r="Q19" i="78"/>
  <c r="P19" i="78"/>
  <c r="O19" i="78"/>
  <c r="N19" i="78"/>
  <c r="K19" i="78"/>
  <c r="E19" i="78"/>
  <c r="Q18" i="78"/>
  <c r="P18" i="78"/>
  <c r="O18" i="78"/>
  <c r="N18" i="78"/>
  <c r="K18" i="78"/>
  <c r="E18" i="78"/>
  <c r="Q17" i="78"/>
  <c r="P17" i="78"/>
  <c r="O17" i="78"/>
  <c r="N17" i="78"/>
  <c r="K17" i="78"/>
  <c r="E17" i="78"/>
  <c r="Q16" i="78"/>
  <c r="P16" i="78"/>
  <c r="O16" i="78"/>
  <c r="N16" i="78"/>
  <c r="K16" i="78"/>
  <c r="E16" i="78"/>
  <c r="Q15" i="78"/>
  <c r="P15" i="78"/>
  <c r="O15" i="78"/>
  <c r="N15" i="78"/>
  <c r="K15" i="78"/>
  <c r="E15" i="78"/>
  <c r="Q14" i="78"/>
  <c r="P14" i="78"/>
  <c r="O14" i="78"/>
  <c r="N14" i="78"/>
  <c r="K14" i="78"/>
  <c r="E14" i="78"/>
  <c r="Q13" i="78"/>
  <c r="P13" i="78"/>
  <c r="O13" i="78"/>
  <c r="N13" i="78"/>
  <c r="K13" i="78"/>
  <c r="E13" i="78"/>
  <c r="Q12" i="78"/>
  <c r="P12" i="78"/>
  <c r="O12" i="78"/>
  <c r="N12" i="78"/>
  <c r="K12" i="78"/>
  <c r="E12" i="78"/>
  <c r="Q11" i="78"/>
  <c r="P11" i="78"/>
  <c r="O11" i="78"/>
  <c r="N11" i="78"/>
  <c r="K11" i="78"/>
  <c r="E11" i="78"/>
  <c r="Q10" i="78"/>
  <c r="P10" i="78"/>
  <c r="O10" i="78"/>
  <c r="N10" i="78"/>
  <c r="K10" i="78"/>
  <c r="E10" i="78"/>
  <c r="Q9" i="78"/>
  <c r="P9" i="78"/>
  <c r="O9" i="78"/>
  <c r="N9" i="78"/>
  <c r="K9" i="78"/>
  <c r="E9" i="78"/>
  <c r="Q8" i="78"/>
  <c r="P8" i="78"/>
  <c r="O8" i="78"/>
  <c r="N8" i="78"/>
  <c r="K8" i="78"/>
  <c r="E8" i="78"/>
  <c r="U51" i="75"/>
  <c r="T51" i="75"/>
  <c r="S51" i="75"/>
  <c r="R51" i="75"/>
  <c r="M51" i="75"/>
  <c r="I51" i="75"/>
  <c r="F51" i="75"/>
  <c r="E51" i="75"/>
  <c r="D51" i="75"/>
  <c r="C51" i="75"/>
  <c r="U50" i="75"/>
  <c r="T50" i="75"/>
  <c r="S50" i="75"/>
  <c r="R50" i="75"/>
  <c r="M50" i="75"/>
  <c r="I50" i="75"/>
  <c r="F50" i="75"/>
  <c r="E50" i="75"/>
  <c r="D50" i="75"/>
  <c r="C50" i="75"/>
  <c r="U49" i="75"/>
  <c r="T49" i="75"/>
  <c r="S49" i="75"/>
  <c r="R49" i="75"/>
  <c r="M49" i="75"/>
  <c r="I49" i="75"/>
  <c r="F49" i="75"/>
  <c r="E49" i="75"/>
  <c r="D49" i="75"/>
  <c r="C49" i="75"/>
  <c r="U48" i="75"/>
  <c r="T48" i="75"/>
  <c r="S48" i="75"/>
  <c r="R48" i="75"/>
  <c r="M48" i="75"/>
  <c r="I48" i="75"/>
  <c r="F48" i="75"/>
  <c r="E48" i="75"/>
  <c r="D48" i="75"/>
  <c r="C48" i="75"/>
  <c r="U47" i="75"/>
  <c r="T47" i="75"/>
  <c r="S47" i="75"/>
  <c r="R47" i="75"/>
  <c r="M47" i="75"/>
  <c r="I47" i="75"/>
  <c r="F47" i="75"/>
  <c r="E47" i="75"/>
  <c r="D47" i="75"/>
  <c r="C47" i="75"/>
  <c r="U46" i="75"/>
  <c r="T46" i="75"/>
  <c r="S46" i="75"/>
  <c r="R46" i="75"/>
  <c r="M46" i="75"/>
  <c r="I46" i="75"/>
  <c r="F46" i="75"/>
  <c r="E46" i="75"/>
  <c r="D46" i="75"/>
  <c r="C46" i="75"/>
  <c r="U45" i="75"/>
  <c r="T45" i="75"/>
  <c r="S45" i="75"/>
  <c r="R45" i="75"/>
  <c r="M45" i="75"/>
  <c r="I45" i="75"/>
  <c r="F45" i="75"/>
  <c r="E45" i="75"/>
  <c r="D45" i="75"/>
  <c r="C45" i="75"/>
  <c r="U44" i="75"/>
  <c r="T44" i="75"/>
  <c r="S44" i="75"/>
  <c r="R44" i="75"/>
  <c r="M44" i="75"/>
  <c r="I44" i="75"/>
  <c r="F44" i="75"/>
  <c r="E44" i="75"/>
  <c r="D44" i="75"/>
  <c r="C44" i="75"/>
  <c r="U43" i="75"/>
  <c r="T43" i="75"/>
  <c r="S43" i="75"/>
  <c r="R43" i="75"/>
  <c r="M43" i="75"/>
  <c r="I43" i="75"/>
  <c r="F43" i="75"/>
  <c r="E43" i="75"/>
  <c r="D43" i="75"/>
  <c r="C43" i="75"/>
  <c r="U42" i="75"/>
  <c r="T42" i="75"/>
  <c r="S42" i="75"/>
  <c r="R42" i="75"/>
  <c r="M42" i="75"/>
  <c r="I42" i="75"/>
  <c r="F42" i="75"/>
  <c r="E42" i="75"/>
  <c r="D42" i="75"/>
  <c r="C42" i="75"/>
  <c r="U41" i="75"/>
  <c r="T41" i="75"/>
  <c r="S41" i="75"/>
  <c r="R41" i="75"/>
  <c r="M41" i="75"/>
  <c r="I41" i="75"/>
  <c r="F41" i="75"/>
  <c r="E41" i="75"/>
  <c r="D41" i="75"/>
  <c r="C41" i="75"/>
  <c r="U40" i="75"/>
  <c r="T40" i="75"/>
  <c r="S40" i="75"/>
  <c r="R40" i="75"/>
  <c r="M40" i="75"/>
  <c r="I40" i="75"/>
  <c r="F40" i="75"/>
  <c r="E40" i="75"/>
  <c r="D40" i="75"/>
  <c r="C40" i="75"/>
  <c r="T39" i="75"/>
  <c r="S39" i="75"/>
  <c r="R39" i="75"/>
  <c r="M39" i="75"/>
  <c r="F39" i="75"/>
  <c r="E39" i="75"/>
  <c r="D39" i="75"/>
  <c r="C39" i="75"/>
  <c r="T38" i="75"/>
  <c r="S38" i="75"/>
  <c r="R38" i="75"/>
  <c r="M38" i="75"/>
  <c r="F38" i="75"/>
  <c r="E38" i="75"/>
  <c r="D38" i="75"/>
  <c r="C38" i="75"/>
  <c r="T37" i="75"/>
  <c r="S37" i="75"/>
  <c r="R37" i="75"/>
  <c r="M37" i="75"/>
  <c r="F37" i="75"/>
  <c r="E37" i="75"/>
  <c r="D37" i="75"/>
  <c r="C37" i="75"/>
  <c r="T36" i="75"/>
  <c r="S36" i="75"/>
  <c r="R36" i="75"/>
  <c r="M36" i="75"/>
  <c r="F36" i="75"/>
  <c r="E36" i="75"/>
  <c r="D36" i="75"/>
  <c r="C36" i="75"/>
  <c r="T35" i="75"/>
  <c r="S35" i="75"/>
  <c r="F35" i="75"/>
  <c r="C35" i="75"/>
  <c r="U34" i="75"/>
  <c r="T34" i="75"/>
  <c r="S34" i="75"/>
  <c r="R34" i="75"/>
  <c r="M34" i="75"/>
  <c r="K34" i="75"/>
  <c r="I34" i="75"/>
  <c r="H34" i="75"/>
  <c r="F34" i="75"/>
  <c r="E34" i="75"/>
  <c r="D34" i="75"/>
  <c r="C34" i="75"/>
  <c r="U33" i="75"/>
  <c r="T33" i="75"/>
  <c r="S33" i="75"/>
  <c r="R33" i="75"/>
  <c r="M33" i="75"/>
  <c r="K33" i="75"/>
  <c r="I33" i="75"/>
  <c r="H33" i="75"/>
  <c r="F33" i="75"/>
  <c r="E33" i="75"/>
  <c r="D33" i="75"/>
  <c r="U32" i="75"/>
  <c r="T32" i="75"/>
  <c r="S32" i="75"/>
  <c r="R32" i="75"/>
  <c r="K32" i="75"/>
  <c r="I32" i="75"/>
  <c r="H32" i="75"/>
  <c r="F32" i="75"/>
  <c r="E32" i="75"/>
  <c r="D32" i="75"/>
  <c r="U31" i="75"/>
  <c r="T31" i="75"/>
  <c r="S31" i="75"/>
  <c r="R31" i="75"/>
  <c r="M31" i="75"/>
  <c r="K31" i="75"/>
  <c r="I31" i="75"/>
  <c r="H31" i="75"/>
  <c r="F31" i="75"/>
  <c r="E31" i="75"/>
  <c r="D31" i="75"/>
  <c r="U30" i="75"/>
  <c r="T30" i="75"/>
  <c r="S30" i="75"/>
  <c r="R30" i="75"/>
  <c r="M30" i="75"/>
  <c r="K30" i="75"/>
  <c r="I30" i="75"/>
  <c r="H30" i="75"/>
  <c r="F30" i="75"/>
  <c r="E30" i="75"/>
  <c r="D30" i="75"/>
  <c r="U29" i="75"/>
  <c r="T29" i="75"/>
  <c r="S29" i="75"/>
  <c r="R29" i="75"/>
  <c r="M29" i="75"/>
  <c r="K29" i="75"/>
  <c r="I29" i="75"/>
  <c r="H29" i="75"/>
  <c r="F29" i="75"/>
  <c r="E29" i="75"/>
  <c r="D29" i="75"/>
  <c r="U28" i="75"/>
  <c r="T28" i="75"/>
  <c r="S28" i="75"/>
  <c r="R28" i="75"/>
  <c r="K28" i="75"/>
  <c r="I28" i="75"/>
  <c r="H28" i="75"/>
  <c r="F28" i="75"/>
  <c r="E28" i="75"/>
  <c r="D28" i="75"/>
  <c r="U27" i="75"/>
  <c r="T27" i="75"/>
  <c r="S27" i="75"/>
  <c r="R27" i="75"/>
  <c r="M27" i="75"/>
  <c r="K27" i="75"/>
  <c r="I27" i="75"/>
  <c r="H27" i="75"/>
  <c r="F27" i="75"/>
  <c r="E27" i="75"/>
  <c r="D27" i="75"/>
  <c r="U26" i="75"/>
  <c r="T26" i="75"/>
  <c r="S26" i="75"/>
  <c r="R26" i="75"/>
  <c r="K26" i="75"/>
  <c r="I26" i="75"/>
  <c r="H26" i="75"/>
  <c r="F26" i="75"/>
  <c r="E26" i="75"/>
  <c r="D26" i="75"/>
  <c r="U25" i="75"/>
  <c r="T25" i="75"/>
  <c r="S25" i="75"/>
  <c r="R25" i="75"/>
  <c r="M25" i="75"/>
  <c r="K25" i="75"/>
  <c r="I25" i="75"/>
  <c r="H25" i="75"/>
  <c r="F25" i="75"/>
  <c r="E25" i="75"/>
  <c r="D25" i="75"/>
  <c r="U24" i="75"/>
  <c r="T24" i="75"/>
  <c r="S24" i="75"/>
  <c r="R24" i="75"/>
  <c r="M24" i="75"/>
  <c r="K24" i="75"/>
  <c r="I24" i="75"/>
  <c r="H24" i="75"/>
  <c r="F24" i="75"/>
  <c r="E24" i="75"/>
  <c r="D24" i="75"/>
  <c r="U23" i="75"/>
  <c r="T23" i="75"/>
  <c r="S23" i="75"/>
  <c r="R23" i="75"/>
  <c r="M23" i="75"/>
  <c r="K23" i="75"/>
  <c r="I23" i="75"/>
  <c r="H23" i="75"/>
  <c r="F23" i="75"/>
  <c r="E23" i="75"/>
  <c r="D23" i="75"/>
  <c r="U22" i="75"/>
  <c r="T22" i="75"/>
  <c r="S22" i="75"/>
  <c r="R22" i="75"/>
  <c r="M22" i="75"/>
  <c r="K22" i="75"/>
  <c r="I22" i="75"/>
  <c r="H22" i="75"/>
  <c r="F22" i="75"/>
  <c r="E22" i="75"/>
  <c r="D22" i="75"/>
  <c r="U21" i="75"/>
  <c r="T21" i="75"/>
  <c r="S21" i="75"/>
  <c r="R21" i="75"/>
  <c r="M21" i="75"/>
  <c r="K21" i="75"/>
  <c r="I21" i="75"/>
  <c r="H21" i="75"/>
  <c r="F21" i="75"/>
  <c r="E21" i="75"/>
  <c r="D21" i="75"/>
  <c r="U20" i="75"/>
  <c r="T20" i="75"/>
  <c r="S20" i="75"/>
  <c r="R20" i="75"/>
  <c r="M20" i="75"/>
  <c r="K20" i="75"/>
  <c r="I20" i="75"/>
  <c r="H20" i="75"/>
  <c r="F20" i="75"/>
  <c r="E20" i="75"/>
  <c r="D20" i="75"/>
  <c r="U19" i="75"/>
  <c r="T19" i="75"/>
  <c r="S19" i="75"/>
  <c r="R19" i="75"/>
  <c r="M19" i="75"/>
  <c r="K19" i="75"/>
  <c r="I19" i="75"/>
  <c r="H19" i="75"/>
  <c r="F19" i="75"/>
  <c r="E19" i="75"/>
  <c r="D19" i="75"/>
  <c r="U18" i="75"/>
  <c r="T18" i="75"/>
  <c r="S18" i="75"/>
  <c r="R18" i="75"/>
  <c r="K18" i="75"/>
  <c r="I18" i="75"/>
  <c r="H18" i="75"/>
  <c r="F18" i="75"/>
  <c r="E18" i="75"/>
  <c r="D18" i="75"/>
  <c r="U17" i="75"/>
  <c r="T17" i="75"/>
  <c r="S17" i="75"/>
  <c r="R17" i="75"/>
  <c r="M17" i="75"/>
  <c r="K17" i="75"/>
  <c r="I17" i="75"/>
  <c r="H17" i="75"/>
  <c r="F17" i="75"/>
  <c r="E17" i="75"/>
  <c r="D17" i="75"/>
  <c r="U16" i="75"/>
  <c r="T16" i="75"/>
  <c r="S16" i="75"/>
  <c r="R16" i="75"/>
  <c r="M16" i="75"/>
  <c r="K16" i="75"/>
  <c r="I16" i="75"/>
  <c r="H16" i="75"/>
  <c r="F16" i="75"/>
  <c r="E16" i="75"/>
  <c r="D16" i="75"/>
  <c r="U15" i="75"/>
  <c r="T15" i="75"/>
  <c r="S15" i="75"/>
  <c r="R15" i="75"/>
  <c r="M15" i="75"/>
  <c r="I15" i="75"/>
  <c r="H15" i="75"/>
  <c r="F15" i="75"/>
  <c r="E15" i="75"/>
  <c r="D15" i="75"/>
  <c r="U14" i="75"/>
  <c r="T14" i="75"/>
  <c r="S14" i="75"/>
  <c r="R14" i="75"/>
  <c r="K14" i="75"/>
  <c r="I14" i="75"/>
  <c r="H14" i="75"/>
  <c r="F14" i="75"/>
  <c r="E14" i="75"/>
  <c r="D14" i="75"/>
  <c r="U13" i="75"/>
  <c r="T13" i="75"/>
  <c r="S13" i="75"/>
  <c r="R13" i="75"/>
  <c r="M13" i="75"/>
  <c r="F13" i="75"/>
  <c r="E13" i="75"/>
  <c r="D13" i="75"/>
  <c r="U12" i="75"/>
  <c r="T12" i="75"/>
  <c r="S12" i="75"/>
  <c r="R12" i="75"/>
  <c r="F12" i="75"/>
  <c r="E12" i="75"/>
  <c r="D12" i="75"/>
  <c r="U11" i="75"/>
  <c r="T11" i="75"/>
  <c r="S11" i="75"/>
  <c r="R11" i="75"/>
  <c r="M11" i="75"/>
  <c r="F11" i="75"/>
  <c r="E11" i="75"/>
  <c r="D11" i="75"/>
  <c r="U10" i="75"/>
  <c r="T10" i="75"/>
  <c r="S10" i="75"/>
  <c r="R10" i="75"/>
  <c r="M10" i="75"/>
  <c r="F10" i="75"/>
  <c r="E10" i="75"/>
  <c r="D10" i="75"/>
  <c r="U9" i="75"/>
  <c r="T9" i="75"/>
  <c r="S9" i="75"/>
  <c r="R9" i="75"/>
  <c r="M9" i="75"/>
  <c r="F9" i="75"/>
  <c r="E9" i="75"/>
  <c r="D9" i="75"/>
  <c r="U8" i="75"/>
  <c r="T8" i="75"/>
  <c r="S8" i="75"/>
  <c r="R8" i="75"/>
  <c r="M8" i="75"/>
  <c r="F8" i="75"/>
  <c r="E8" i="75"/>
  <c r="D8" i="75"/>
  <c r="U7" i="75"/>
  <c r="T7" i="75"/>
  <c r="S7" i="75"/>
  <c r="R7" i="75"/>
  <c r="M7" i="75"/>
  <c r="F7" i="75"/>
  <c r="E7" i="75"/>
  <c r="D7" i="75"/>
  <c r="T6" i="75"/>
  <c r="S6" i="75"/>
  <c r="R6" i="75"/>
  <c r="M6" i="75"/>
  <c r="F6" i="75"/>
  <c r="E6" i="75"/>
  <c r="D6" i="75"/>
  <c r="T5" i="75"/>
  <c r="S5" i="75"/>
  <c r="R5" i="75"/>
  <c r="M5" i="75"/>
  <c r="F5" i="75"/>
  <c r="E5" i="75"/>
  <c r="D5" i="75"/>
  <c r="T4" i="75"/>
  <c r="S4" i="75"/>
  <c r="R4" i="75"/>
  <c r="M4" i="75"/>
  <c r="F4" i="75"/>
  <c r="E4" i="75"/>
  <c r="D4" i="75"/>
  <c r="T3" i="75"/>
  <c r="S3" i="75"/>
  <c r="R3" i="75"/>
  <c r="M3" i="75"/>
  <c r="F3" i="75"/>
  <c r="E3" i="75"/>
  <c r="D3" i="75"/>
  <c r="T2" i="75"/>
  <c r="S2" i="75"/>
  <c r="F2" i="75"/>
  <c r="C12" i="72"/>
  <c r="C11" i="72"/>
  <c r="C10" i="72"/>
  <c r="C9" i="72"/>
  <c r="C8" i="72"/>
  <c r="F12" i="71"/>
  <c r="B12" i="71"/>
  <c r="A12" i="71"/>
  <c r="F11" i="71"/>
  <c r="B11" i="71"/>
  <c r="A11" i="71"/>
  <c r="F10" i="71"/>
  <c r="B10" i="71"/>
  <c r="A10" i="71"/>
  <c r="F9" i="71"/>
  <c r="B9" i="71"/>
  <c r="A9" i="71"/>
  <c r="F8" i="71"/>
  <c r="B8" i="71"/>
  <c r="A8" i="71"/>
  <c r="A37" i="73"/>
  <c r="A36" i="73"/>
  <c r="A35" i="73"/>
  <c r="A34" i="73"/>
  <c r="A33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11" i="70"/>
  <c r="A10" i="70"/>
  <c r="A9" i="70"/>
  <c r="A8" i="70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B7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I7" authorId="0" shapeId="0" xr:uid="{00000000-0006-0000-2F00-000001000000}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0B8845C-248D-4AC2-B17C-134C4911C1AE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<sst xmlns="http://schemas.openxmlformats.org/spreadsheetml/2006/main" count="12330" uniqueCount="1806">
  <si>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</si>
  <si>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</si>
  <si>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</si>
  <si>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</si>
  <si>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</si>
  <si>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</si>
  <si>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</si>
  <si>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</si>
  <si>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</si>
  <si>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</si>
  <si>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</si>
  <si>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</si>
  <si>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</si>
  <si>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</si>
  <si>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</si>
  <si>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</si>
  <si>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</si>
  <si>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</si>
  <si>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</si>
  <si>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</si>
  <si>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</si>
  <si>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</si>
  <si>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</si>
  <si>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</si>
  <si>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</si>
  <si>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</si>
  <si>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</si>
  <si>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</si>
  <si>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</si>
  <si>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</si>
  <si>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</si>
  <si>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</si>
  <si>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</si>
  <si>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</si>
  <si>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</si>
  <si>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</si>
  <si>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</si>
  <si>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</si>
  <si>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</si>
  <si>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</si>
  <si>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</si>
  <si>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</si>
  <si>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</si>
  <si>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</si>
  <si>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</si>
  <si>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</si>
  <si>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</si>
  <si>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</si>
  <si>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</si>
  <si>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</si>
  <si>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</si>
  <si>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</si>
  <si>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</si>
  <si>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</si>
  <si>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</si>
  <si>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</si>
  <si>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</si>
  <si>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</si>
  <si>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</si>
  <si>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</si>
  <si>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</si>
  <si>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</si>
  <si>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</si>
  <si>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</si>
  <si>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</si>
  <si>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</si>
  <si>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</si>
  <si>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</si>
  <si>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</si>
  <si>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</si>
  <si>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</si>
  <si>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</si>
  <si>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</si>
  <si>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</si>
  <si>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</si>
  <si>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</si>
  <si>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</si>
  <si>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</si>
  <si>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</si>
  <si>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</si>
  <si>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</si>
  <si>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</si>
  <si>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</si>
  <si>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</si>
  <si>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</si>
  <si>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</si>
  <si>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</si>
  <si>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</si>
  <si>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</si>
  <si>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</si>
  <si>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</si>
  <si>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</si>
  <si>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</si>
  <si>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</si>
  <si>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</si>
  <si>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</si>
  <si>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</si>
  <si>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</si>
  <si>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</si>
  <si>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</si>
  <si>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</si>
  <si>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</si>
  <si>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</si>
  <si>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</si>
  <si>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</si>
  <si>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</si>
  <si>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</si>
  <si>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</si>
  <si>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</si>
  <si>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</si>
  <si>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</si>
  <si>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</si>
  <si>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</si>
  <si>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</si>
  <si>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</si>
  <si>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</si>
  <si>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</si>
  <si>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</si>
  <si>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</si>
  <si>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</si>
  <si>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</si>
  <si>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</si>
  <si>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</si>
  <si>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</si>
  <si>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</si>
  <si>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</si>
  <si>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</si>
  <si>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</si>
  <si>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</si>
  <si>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</si>
  <si>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</si>
  <si>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</si>
  <si>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</si>
  <si>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</si>
  <si>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</si>
  <si>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</si>
  <si>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</si>
  <si>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</si>
  <si>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</si>
  <si>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</si>
  <si>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</si>
  <si>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</si>
  <si>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</si>
  <si>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</si>
  <si>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</si>
  <si>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</si>
  <si>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</si>
  <si>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</si>
  <si>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</si>
  <si>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</si>
  <si>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</si>
  <si>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</si>
  <si>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</si>
  <si>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</si>
  <si>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</si>
  <si>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</si>
  <si>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</si>
  <si>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</si>
  <si>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</si>
  <si>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</si>
  <si>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</si>
  <si>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</si>
  <si>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</si>
  <si>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</si>
  <si>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</si>
  <si>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</si>
  <si>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</si>
  <si>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</si>
  <si>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</si>
  <si>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</si>
  <si>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</si>
  <si>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</si>
  <si>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</si>
  <si>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</si>
  <si>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</si>
  <si>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</si>
  <si>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</si>
  <si>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</si>
  <si>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</si>
  <si>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</si>
  <si>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</si>
  <si>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</si>
  <si>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</si>
  <si>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</si>
  <si>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</si>
  <si>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</si>
  <si>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</si>
  <si>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</si>
  <si>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</si>
  <si>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</si>
  <si>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</si>
  <si>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</si>
  <si>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</si>
  <si>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</si>
  <si>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</si>
  <si>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</si>
  <si>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</si>
  <si>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</si>
  <si>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</si>
  <si>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</si>
  <si>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</si>
  <si>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</si>
  <si>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</si>
  <si>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</si>
  <si>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</si>
  <si>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</si>
  <si>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</si>
  <si>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</si>
  <si>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</si>
  <si>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</si>
  <si>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</si>
  <si>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</si>
  <si>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</si>
  <si>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</si>
  <si>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</si>
  <si>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</si>
  <si>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</si>
  <si>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</si>
  <si>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</si>
  <si>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</si>
  <si>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</si>
  <si>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</si>
  <si>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</si>
  <si>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</si>
  <si>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</si>
  <si>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</si>
  <si>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</si>
  <si>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</si>
  <si>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</si>
  <si>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</si>
  <si>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</si>
  <si>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</si>
  <si>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</si>
  <si>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</si>
  <si>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</si>
  <si>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</si>
  <si>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</si>
  <si>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</si>
  <si>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</si>
  <si>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</si>
  <si>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</si>
  <si>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</si>
  <si>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</si>
  <si>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</si>
  <si>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</si>
  <si>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</si>
  <si>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</si>
  <si>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</si>
  <si>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</si>
  <si>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</si>
  <si>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</si>
  <si>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</si>
  <si>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</si>
  <si>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</si>
  <si>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</si>
  <si>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</si>
  <si>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</si>
  <si>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</si>
  <si>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</si>
  <si>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</si>
  <si>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</si>
  <si>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</si>
  <si>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</si>
  <si>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</si>
  <si>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</si>
  <si>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</si>
  <si>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</si>
  <si>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</si>
  <si>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</si>
  <si>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</si>
  <si>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</si>
  <si>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</si>
  <si>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</si>
  <si>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</si>
  <si>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</si>
  <si>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</si>
  <si>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</si>
  <si>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</si>
  <si>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</si>
  <si>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</si>
  <si>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</si>
  <si>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</si>
  <si>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</si>
  <si>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</si>
  <si>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</si>
  <si>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</si>
  <si>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</si>
  <si>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</si>
  <si>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</si>
  <si>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</si>
  <si>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</si>
  <si>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</si>
  <si>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</si>
  <si>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</si>
  <si>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</si>
  <si>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</si>
  <si>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</si>
  <si>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</si>
  <si>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</si>
  <si>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</si>
  <si>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</si>
  <si>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</si>
  <si>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</si>
  <si>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</si>
  <si>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</si>
  <si>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</si>
  <si>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</si>
  <si>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</si>
  <si>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</si>
  <si>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</si>
  <si>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</si>
  <si>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</si>
  <si>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</si>
  <si>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</si>
  <si>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</si>
  <si>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</si>
  <si>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</si>
  <si>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</si>
  <si>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</si>
  <si>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</si>
  <si>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</si>
  <si>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</si>
  <si>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</si>
  <si>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</si>
  <si>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</si>
  <si>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</si>
  <si>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</si>
  <si>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</si>
  <si>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</si>
  <si>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</si>
  <si>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</si>
  <si>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</si>
  <si>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</si>
  <si>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</si>
  <si>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</si>
  <si>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</si>
  <si>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</si>
  <si>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</si>
  <si>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</si>
  <si>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</si>
  <si>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</si>
  <si>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</si>
  <si>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</si>
  <si>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</si>
  <si>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</si>
  <si>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</si>
  <si>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</si>
  <si>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</si>
  <si>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</si>
  <si>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</si>
  <si>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</si>
  <si>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</si>
  <si>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</si>
  <si>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</si>
  <si>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</si>
  <si>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</si>
  <si>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</si>
  <si>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</si>
  <si>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</si>
  <si>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</si>
  <si>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</si>
  <si>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</si>
  <si>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</si>
  <si>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</si>
  <si>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</si>
  <si>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</si>
  <si>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</si>
  <si>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</si>
  <si>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</si>
  <si>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</si>
  <si>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</si>
  <si>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</si>
  <si>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</si>
  <si>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</si>
  <si>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</si>
  <si>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</si>
  <si>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</si>
  <si>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</si>
  <si>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</si>
  <si>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</si>
  <si>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</si>
  <si>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</si>
  <si>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</si>
  <si>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</si>
  <si>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</si>
  <si>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</si>
  <si>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</si>
  <si>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</si>
  <si>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</si>
  <si>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</si>
  <si>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</si>
  <si>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</si>
  <si>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</si>
  <si>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</si>
  <si>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</si>
  <si>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</si>
  <si>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</si>
  <si>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</si>
  <si>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</si>
  <si>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</si>
  <si>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</si>
  <si>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</si>
  <si>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</si>
  <si>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</si>
  <si>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</si>
  <si>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</si>
  <si>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</si>
  <si>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</si>
  <si>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</si>
  <si>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</si>
  <si>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</si>
  <si>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</si>
  <si>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</si>
  <si>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</si>
  <si>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</si>
  <si>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</si>
  <si>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</si>
  <si>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</si>
  <si>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</si>
  <si>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</si>
  <si>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</si>
  <si>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</si>
  <si>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</si>
  <si>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</si>
  <si>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</si>
  <si>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</si>
  <si>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</si>
  <si>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</si>
  <si>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</si>
  <si>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</si>
  <si>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</si>
  <si>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</si>
  <si>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</si>
  <si>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</si>
  <si>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</si>
  <si>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</si>
  <si>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</si>
  <si>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</si>
  <si>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</si>
  <si>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</si>
  <si>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</si>
  <si>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</si>
  <si>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</si>
  <si>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</si>
  <si>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</si>
  <si>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</si>
  <si>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</si>
  <si>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</si>
  <si>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</si>
  <si>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</si>
  <si>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</si>
  <si>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</si>
  <si>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</si>
  <si>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</si>
  <si>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</si>
  <si>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</si>
  <si>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</si>
  <si>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</si>
  <si>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</si>
  <si>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</si>
  <si>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</si>
  <si>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</si>
  <si>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</si>
  <si>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</si>
  <si>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</si>
  <si>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</si>
  <si>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</si>
  <si>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</si>
  <si>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</si>
  <si>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</si>
  <si>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</si>
  <si>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</si>
  <si>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</si>
  <si>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</si>
  <si>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</si>
  <si>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</si>
  <si>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</si>
  <si>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</si>
  <si>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</si>
  <si>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</si>
  <si>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</si>
  <si>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</si>
  <si>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</si>
  <si>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</si>
  <si>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</si>
  <si>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</si>
  <si>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</si>
  <si>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</si>
  <si>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</si>
  <si>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</si>
  <si>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</si>
  <si>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</si>
  <si>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</si>
  <si>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</si>
  <si>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</si>
  <si>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</si>
  <si>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</si>
  <si>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</si>
  <si>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</si>
  <si>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</si>
  <si>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</si>
  <si>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</si>
  <si>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</si>
  <si>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</si>
  <si>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</si>
  <si>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</si>
  <si>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</si>
  <si>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</si>
  <si>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</si>
  <si>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</si>
  <si>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</si>
  <si>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</si>
  <si>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</si>
  <si>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</si>
  <si>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</si>
  <si>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</si>
  <si>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</si>
  <si>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</si>
  <si>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</si>
  <si>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</si>
  <si>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</si>
  <si>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</si>
  <si>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</si>
  <si>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</si>
  <si>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</si>
  <si>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</si>
  <si>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</si>
  <si>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</si>
  <si>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</si>
  <si>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</si>
  <si>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</si>
  <si>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</si>
  <si>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</si>
  <si>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</si>
  <si>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</si>
  <si>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</si>
  <si>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</si>
  <si>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</si>
  <si>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</si>
  <si>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</si>
  <si>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</si>
  <si>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</si>
  <si>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</si>
  <si>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</si>
  <si>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</si>
  <si>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</si>
  <si>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</si>
  <si>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</si>
  <si>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</si>
  <si>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</si>
  <si>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</si>
  <si>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</si>
  <si>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</si>
  <si>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</si>
  <si>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</si>
  <si>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</si>
  <si>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</si>
  <si>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</si>
  <si>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</si>
  <si>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</si>
  <si>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</si>
  <si>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</si>
  <si>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</si>
  <si>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</si>
  <si>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</si>
  <si>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</si>
  <si>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</si>
  <si>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</si>
  <si>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</si>
  <si>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</si>
  <si>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</si>
  <si>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</si>
  <si>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</si>
  <si>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</si>
  <si>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</si>
  <si>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</si>
  <si>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</si>
  <si>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</si>
  <si>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</si>
  <si>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</si>
  <si>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</si>
  <si>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</si>
  <si>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</si>
  <si>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</si>
  <si>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</si>
  <si>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</si>
  <si>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</si>
  <si>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</si>
  <si>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</si>
  <si>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</si>
  <si>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</si>
  <si>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</si>
  <si>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</si>
  <si>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</si>
  <si>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</si>
  <si>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</si>
  <si>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</si>
  <si>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</si>
  <si>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</si>
  <si>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</si>
  <si>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</si>
  <si>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</si>
  <si>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</si>
  <si>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</si>
  <si>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</si>
  <si>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</si>
  <si>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</si>
  <si>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</si>
  <si>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</si>
  <si>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</si>
  <si>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</si>
  <si>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</si>
  <si>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</si>
  <si>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</si>
  <si>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</si>
  <si>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</si>
  <si>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</si>
  <si>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</si>
  <si>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</si>
  <si>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</si>
  <si>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</si>
  <si>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</si>
  <si>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</si>
  <si>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</si>
  <si>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</si>
  <si>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</si>
  <si>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</si>
  <si>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</si>
  <si>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</si>
  <si>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</si>
  <si>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</si>
  <si>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</si>
  <si>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</si>
  <si>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</si>
  <si>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</si>
  <si>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</si>
  <si>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</si>
  <si>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</si>
  <si>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</si>
  <si>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</si>
  <si>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</si>
  <si>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</si>
  <si>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</si>
  <si>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</si>
  <si>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</si>
  <si>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</si>
  <si>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</si>
  <si>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</si>
  <si>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</si>
  <si>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</si>
  <si>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</si>
  <si>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</si>
  <si>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</si>
  <si>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</si>
  <si>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</si>
  <si>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</si>
  <si>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</si>
  <si>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</si>
  <si>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</si>
  <si>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</si>
  <si>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</si>
  <si>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</si>
  <si>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</si>
  <si>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</si>
  <si>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</si>
  <si>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</si>
  <si>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</si>
  <si>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</si>
  <si>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</si>
  <si>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</si>
  <si>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</si>
  <si>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</si>
  <si>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</si>
  <si>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</si>
  <si>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</si>
  <si>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</si>
  <si>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</si>
  <si>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</si>
  <si>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</si>
  <si>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</si>
  <si>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</si>
  <si>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</si>
  <si>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</si>
  <si>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</si>
  <si>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</si>
  <si>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</si>
  <si>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</si>
  <si>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</si>
  <si>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</si>
  <si>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</si>
  <si>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</si>
  <si>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</si>
  <si>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</si>
  <si>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</si>
  <si>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</si>
  <si>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</si>
  <si>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</si>
  <si>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</si>
  <si>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</si>
  <si>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</si>
  <si>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</si>
  <si>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</si>
  <si>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</si>
  <si>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</si>
  <si>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</si>
  <si>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</si>
  <si>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</si>
  <si>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</si>
  <si>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</si>
  <si>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</si>
  <si>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</si>
  <si>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</si>
  <si>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</si>
  <si>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</si>
  <si>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</si>
  <si>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</si>
  <si>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</si>
  <si>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</si>
  <si>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</si>
  <si>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</si>
  <si>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</si>
  <si>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</si>
  <si>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</si>
  <si>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</si>
  <si>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</si>
  <si>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</si>
  <si>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</si>
  <si>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</si>
  <si>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</si>
  <si>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</si>
  <si>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</si>
  <si>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</si>
  <si>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</si>
  <si>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</si>
  <si>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</si>
  <si>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</si>
  <si>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</si>
  <si>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</si>
  <si>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</si>
  <si>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</si>
  <si>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</si>
  <si>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</si>
  <si>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</si>
  <si>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</si>
  <si>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</si>
  <si>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</si>
  <si>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</si>
  <si>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</si>
  <si>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</si>
  <si>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</si>
  <si>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</si>
  <si>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</si>
  <si>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</si>
  <si>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</si>
  <si>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</si>
  <si>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</si>
  <si>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</si>
  <si>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</si>
  <si>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</si>
  <si>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</si>
  <si>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</si>
  <si>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</si>
  <si>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</si>
  <si>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</si>
  <si>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</si>
  <si>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</si>
  <si>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</si>
  <si>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</si>
  <si>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</si>
  <si>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</si>
  <si>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</si>
  <si>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</si>
  <si>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</si>
  <si>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</si>
  <si>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</si>
  <si>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</si>
  <si>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</si>
  <si>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</si>
  <si>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</si>
  <si>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</si>
  <si>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</si>
  <si>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</si>
  <si>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</si>
  <si>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</si>
  <si>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</si>
  <si>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</si>
  <si>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</si>
  <si>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</si>
  <si>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</si>
  <si>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</si>
  <si>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</si>
  <si>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</si>
  <si>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</si>
  <si>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</si>
  <si>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</si>
  <si>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</si>
  <si>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</si>
  <si>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</si>
  <si>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</si>
  <si>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</si>
  <si>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</si>
  <si>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</si>
  <si>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</si>
  <si>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</si>
  <si>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</si>
  <si>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</si>
  <si>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</si>
  <si>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</si>
  <si>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</si>
  <si>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</si>
  <si>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</si>
  <si>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</si>
  <si>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</si>
  <si>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</si>
  <si>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</si>
  <si>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</si>
  <si>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</si>
  <si>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</si>
  <si>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</si>
  <si>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</si>
  <si>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</si>
  <si>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</si>
  <si>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</si>
  <si>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</si>
  <si>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</si>
  <si>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</si>
  <si>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</si>
  <si>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</si>
  <si>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</si>
  <si>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</si>
  <si>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</si>
  <si>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</si>
  <si>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</si>
  <si>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</si>
  <si>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</si>
  <si>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</si>
  <si>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</si>
  <si>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</si>
  <si>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</si>
  <si>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</si>
  <si>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</si>
  <si>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</si>
  <si>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</si>
  <si>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</si>
  <si>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</si>
  <si>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</si>
  <si>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</si>
  <si>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</si>
  <si>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</si>
  <si>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</si>
  <si>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</si>
  <si>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</si>
  <si>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</si>
  <si>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</si>
  <si>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</si>
  <si>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</si>
  <si>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</si>
  <si>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</si>
  <si>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</si>
  <si>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</si>
  <si>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</si>
  <si>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</si>
  <si>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</si>
  <si>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</si>
  <si>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</si>
  <si>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</si>
  <si>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</si>
  <si>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</si>
  <si>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</si>
  <si>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</si>
  <si>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</si>
  <si>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</si>
  <si>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</si>
  <si>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</si>
  <si>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</si>
  <si>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</si>
  <si>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</si>
  <si>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</si>
  <si>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</si>
  <si>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</si>
  <si>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</si>
  <si>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</si>
  <si>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</si>
  <si>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</si>
  <si>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</si>
  <si>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</si>
  <si>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</si>
  <si>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</si>
  <si>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</si>
  <si>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</si>
  <si>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</si>
  <si>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</si>
  <si>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</si>
  <si>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</si>
  <si>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</si>
  <si>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</si>
  <si>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</si>
  <si>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</si>
  <si>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</si>
  <si>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</si>
  <si>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</si>
  <si>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</si>
  <si>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</si>
  <si>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</si>
  <si>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</si>
  <si>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</si>
  <si>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</si>
  <si>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</si>
  <si>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</si>
  <si>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</si>
  <si>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</si>
  <si>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</si>
  <si>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</si>
  <si>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</si>
  <si>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</si>
  <si>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</si>
  <si>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</si>
  <si>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</si>
  <si>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</si>
  <si>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</si>
  <si>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</si>
  <si>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</si>
  <si>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</si>
  <si>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</si>
  <si>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</si>
  <si>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</si>
  <si>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</si>
  <si>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</si>
  <si>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</si>
  <si>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</si>
  <si>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</si>
  <si>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</si>
  <si>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</si>
  <si>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</si>
  <si>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</si>
  <si>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</si>
  <si>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</si>
  <si>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</si>
  <si>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</si>
  <si>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</si>
  <si>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</si>
  <si>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</si>
  <si>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</si>
  <si>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</si>
  <si>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</si>
  <si>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</si>
  <si>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</si>
  <si>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</si>
  <si>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</si>
  <si>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</si>
  <si>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</si>
  <si>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</si>
  <si>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</si>
  <si>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</si>
  <si>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</si>
  <si>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</si>
  <si>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</si>
  <si>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</si>
  <si>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</si>
  <si>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</si>
  <si>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</si>
  <si>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</si>
  <si>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</si>
  <si>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</si>
  <si>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</si>
  <si>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</si>
  <si>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</si>
  <si>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</si>
  <si>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</si>
  <si>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</si>
  <si>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</si>
  <si>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</si>
  <si>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</si>
  <si>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</si>
  <si>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</si>
  <si>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</si>
  <si>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</si>
  <si>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</si>
  <si>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</si>
  <si>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</si>
  <si>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</si>
  <si>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</si>
  <si>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</si>
  <si>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</si>
  <si>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</si>
  <si>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</si>
  <si>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</si>
  <si>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</si>
  <si>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</si>
  <si>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</si>
  <si>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</si>
  <si>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</si>
  <si>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</si>
  <si>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</si>
  <si>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</si>
  <si>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</si>
  <si>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</si>
  <si>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</si>
  <si>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</si>
  <si>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</si>
  <si>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</si>
  <si>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</si>
  <si>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</si>
  <si>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</si>
  <si>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</si>
  <si>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</si>
  <si>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</si>
  <si>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</si>
  <si>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</si>
  <si>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</si>
  <si>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</si>
  <si>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</si>
  <si>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</si>
  <si>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</si>
  <si>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</si>
  <si>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</si>
  <si>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</si>
  <si>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</si>
  <si>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</si>
  <si>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</si>
  <si>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</si>
  <si>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</si>
  <si>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</si>
  <si>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</si>
  <si>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</si>
  <si>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</si>
  <si>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</si>
  <si>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</si>
  <si>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</si>
  <si>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</si>
  <si>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</si>
  <si>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</si>
  <si>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</si>
  <si>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</si>
  <si>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</si>
  <si>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</si>
  <si>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</si>
  <si>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</si>
  <si>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</si>
  <si>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</si>
  <si>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</si>
  <si>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</si>
  <si>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</si>
  <si>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</si>
  <si>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</si>
  <si>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</si>
  <si>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</si>
  <si>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</si>
  <si>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</si>
  <si>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</si>
  <si>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</si>
  <si>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</si>
  <si>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</si>
  <si>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</si>
  <si>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</si>
  <si>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</si>
  <si>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</si>
  <si>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</si>
  <si>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</si>
  <si>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</si>
  <si>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</si>
  <si>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</si>
  <si>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</si>
  <si>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</si>
  <si>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</si>
  <si>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</si>
  <si>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</si>
  <si>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</si>
  <si>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</si>
  <si>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</si>
  <si>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</si>
  <si>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</si>
  <si>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</si>
  <si>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</si>
  <si>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</si>
  <si>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</si>
  <si>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</si>
  <si>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</si>
  <si>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</si>
  <si>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</si>
  <si>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</si>
  <si>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</si>
  <si>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</si>
  <si>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</si>
  <si>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</si>
  <si>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</si>
  <si>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</si>
  <si>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</si>
  <si>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</si>
  <si>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</si>
  <si>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</si>
  <si>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</si>
  <si>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</si>
  <si>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</si>
  <si>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</si>
  <si>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</si>
  <si>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</si>
  <si>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</si>
  <si>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</si>
  <si>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</si>
  <si>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</si>
  <si>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</si>
  <si>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</si>
  <si>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</si>
  <si>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</si>
  <si>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</si>
  <si>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</si>
  <si>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</si>
  <si>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</si>
  <si>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</si>
  <si>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</si>
  <si>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</si>
  <si>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</si>
  <si>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</si>
  <si>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</si>
  <si>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</si>
  <si>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</si>
  <si>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</si>
  <si>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</si>
  <si>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</si>
  <si>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</si>
  <si>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</si>
  <si>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</si>
  <si>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</si>
  <si>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</si>
  <si>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</si>
  <si>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</si>
  <si>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</si>
  <si>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</si>
  <si>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</si>
  <si>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</si>
  <si>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</si>
  <si>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</si>
  <si>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</si>
  <si>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</si>
  <si>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</si>
  <si>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</si>
  <si>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</si>
  <si>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</si>
  <si>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</si>
  <si>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</si>
  <si>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</si>
  <si>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</si>
  <si>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</si>
  <si>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</si>
  <si>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</si>
  <si>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</si>
  <si>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</si>
  <si>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</si>
  <si>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</si>
  <si>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</si>
  <si>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</si>
  <si>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</si>
  <si>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</si>
  <si>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</si>
  <si>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</si>
  <si>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</si>
  <si>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</si>
  <si>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</si>
  <si>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</si>
  <si>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</si>
  <si>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</si>
  <si>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</si>
  <si>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</si>
  <si>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</si>
  <si>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</si>
  <si>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</si>
  <si>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</si>
  <si>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</si>
  <si>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</si>
  <si>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</si>
  <si>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</si>
  <si>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</si>
  <si>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</si>
  <si>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</si>
  <si>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</si>
  <si>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</si>
  <si>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</si>
  <si>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</si>
  <si>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</si>
  <si>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</si>
  <si>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</si>
  <si>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</si>
  <si>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</si>
  <si>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</si>
  <si>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</si>
  <si>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</si>
  <si>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</si>
  <si>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</si>
  <si>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</si>
  <si>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</si>
  <si>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</si>
  <si>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</si>
  <si>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</si>
  <si>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</si>
  <si>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</si>
  <si>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</si>
  <si>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</si>
  <si>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</si>
  <si>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</si>
  <si>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</si>
  <si>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</si>
  <si>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</si>
  <si>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</si>
  <si>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</si>
  <si>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</si>
  <si>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</si>
  <si>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</si>
  <si>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</si>
  <si>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</si>
  <si>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</si>
  <si>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</si>
  <si>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</si>
  <si>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</si>
  <si>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</si>
  <si>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</si>
  <si>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</si>
  <si>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</si>
  <si>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</si>
  <si>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</si>
  <si>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</si>
  <si>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</si>
  <si>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</si>
  <si>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</si>
  <si>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</si>
  <si>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</si>
  <si>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</si>
  <si>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</si>
  <si>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</si>
  <si>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</si>
  <si>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</si>
  <si>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</si>
  <si>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</si>
  <si>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</si>
  <si>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</si>
  <si>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</si>
  <si>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</si>
  <si>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</si>
  <si>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</si>
  <si>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</si>
  <si>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</si>
  <si>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</si>
  <si>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</si>
  <si>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</si>
  <si>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</si>
  <si>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</si>
  <si>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</si>
  <si>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</si>
  <si>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</si>
  <si>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</si>
  <si>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</si>
  <si>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</si>
  <si>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</si>
  <si>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</si>
  <si>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</si>
  <si>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</si>
  <si>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</si>
  <si>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</si>
  <si>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</si>
  <si>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</si>
  <si>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</si>
  <si>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</si>
  <si>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</si>
  <si>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</si>
  <si>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</si>
  <si>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</si>
  <si>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</si>
  <si>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</si>
  <si>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</si>
  <si>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</si>
  <si>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</si>
  <si>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</si>
  <si>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</si>
  <si>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</si>
  <si>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</si>
  <si>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</si>
  <si>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</si>
  <si>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</si>
  <si>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</si>
  <si>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</si>
  <si>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</si>
  <si>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</si>
  <si>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</si>
  <si>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</si>
  <si>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</si>
  <si>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</si>
  <si>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</si>
  <si>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</si>
  <si>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</si>
  <si>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</si>
  <si>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</si>
  <si>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</si>
  <si>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</si>
  <si>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</si>
  <si>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</si>
  <si>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</si>
  <si>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</si>
  <si>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</si>
  <si>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</si>
  <si>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</si>
  <si>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</si>
  <si>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</si>
  <si>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</si>
  <si>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</si>
  <si>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</si>
  <si>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</si>
  <si>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</si>
  <si>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</si>
  <si>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</si>
  <si>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</si>
  <si>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</si>
  <si>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</si>
  <si>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</si>
  <si>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</si>
  <si>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</si>
  <si>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</si>
  <si>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</si>
  <si>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</si>
  <si>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</si>
  <si>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</si>
  <si>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</si>
  <si>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</si>
  <si>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</si>
  <si>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</si>
  <si>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</si>
  <si>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</si>
  <si>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</si>
  <si>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</si>
  <si>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</si>
  <si>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</si>
  <si>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</si>
  <si>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</si>
  <si>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</si>
  <si>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</si>
  <si>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</si>
  <si>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</si>
  <si>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</si>
  <si>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</si>
  <si>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</si>
  <si>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</si>
  <si>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</si>
  <si>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</si>
  <si>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</si>
  <si>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</si>
  <si>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</si>
  <si>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</si>
  <si>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</si>
  <si>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</si>
  <si>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</si>
  <si>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</si>
  <si>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</si>
  <si>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</si>
  <si>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</si>
  <si>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</si>
  <si>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</si>
  <si>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</si>
  <si>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</si>
  <si>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</si>
  <si>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</si>
  <si>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</si>
  <si>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</si>
  <si>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</si>
  <si>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</si>
  <si>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</si>
  <si>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</si>
  <si>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</si>
  <si>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</si>
  <si>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</si>
  <si>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</si>
  <si>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</si>
  <si>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</si>
  <si>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</si>
  <si>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</si>
  <si>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</si>
  <si>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</si>
  <si>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</si>
  <si>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</si>
  <si>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</si>
  <si>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</si>
  <si>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</si>
  <si>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</si>
  <si>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</si>
  <si>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</si>
  <si>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</si>
  <si>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</si>
  <si>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</si>
  <si>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</si>
  <si>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</si>
  <si>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</si>
  <si>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</si>
  <si>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</si>
  <si>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</si>
  <si>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</si>
  <si>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</si>
  <si>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</si>
  <si>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</si>
  <si>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</si>
  <si>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</si>
  <si>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</si>
  <si>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</si>
  <si>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</si>
  <si>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</si>
  <si>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</si>
  <si>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</si>
  <si>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</si>
  <si>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</si>
  <si>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</si>
  <si>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</si>
  <si>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</si>
  <si>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</si>
  <si>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</si>
  <si>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</si>
  <si>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</si>
  <si>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</si>
  <si>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</si>
  <si>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</si>
  <si>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</si>
  <si>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</si>
  <si>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</si>
  <si>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</si>
  <si>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</si>
  <si>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</si>
  <si>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</si>
  <si>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</si>
  <si>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</si>
  <si>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</si>
  <si>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</si>
  <si>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</si>
  <si>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</si>
  <si>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</si>
  <si>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</si>
  <si>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</si>
  <si>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</si>
  <si>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</si>
  <si>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</si>
  <si>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</si>
  <si>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</si>
  <si>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</si>
  <si>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</si>
  <si>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</si>
  <si>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</si>
  <si>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</si>
  <si>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</si>
  <si>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</si>
  <si>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</si>
  <si>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</si>
  <si>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</si>
  <si>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</si>
  <si>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</si>
  <si>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</si>
  <si>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</si>
  <si>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</si>
  <si>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</si>
  <si>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</si>
  <si>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</si>
  <si>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</si>
  <si>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</si>
  <si>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</si>
  <si>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</si>
  <si>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</si>
  <si>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</si>
  <si>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</si>
  <si>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</si>
  <si>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</si>
  <si>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</si>
  <si>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</si>
  <si>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</si>
  <si>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</si>
  <si>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</si>
  <si>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</si>
  <si>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</si>
  <si>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</si>
  <si>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</si>
  <si>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</si>
  <si>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</si>
  <si>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</si>
  <si>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</si>
  <si>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</si>
  <si>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</si>
  <si>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</si>
  <si>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</si>
  <si>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</si>
  <si>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</si>
  <si>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</si>
  <si>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</si>
  <si>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</si>
  <si>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</si>
  <si>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</si>
  <si>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</si>
  <si>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</si>
  <si>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</si>
  <si>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</si>
  <si>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</si>
  <si>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</si>
  <si>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</si>
  <si>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</si>
  <si>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</si>
  <si>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</si>
  <si>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</si>
  <si>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</si>
  <si>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</si>
  <si>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</si>
  <si>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</si>
  <si>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</si>
  <si>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</si>
  <si>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</si>
  <si>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</si>
  <si>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</si>
  <si>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</si>
  <si>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</si>
  <si>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</si>
  <si>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</si>
  <si>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</si>
  <si>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</si>
  <si>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</si>
  <si>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</si>
  <si>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</si>
  <si>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</si>
  <si>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</si>
  <si>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</si>
  <si>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</si>
  <si>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</si>
  <si>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</si>
  <si>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</si>
  <si>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</si>
  <si>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</si>
  <si>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</si>
  <si>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</si>
  <si>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</si>
  <si>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</si>
  <si>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</si>
  <si>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</si>
  <si>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</si>
  <si>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</si>
  <si>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</si>
  <si>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</si>
  <si>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</si>
  <si>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</si>
  <si>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</si>
  <si>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</si>
  <si>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</si>
  <si>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</si>
  <si>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</si>
  <si>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</si>
  <si>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</si>
  <si>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</si>
  <si>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</si>
  <si>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</si>
  <si>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</si>
  <si>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</si>
  <si>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</si>
  <si>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</si>
  <si>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</si>
  <si>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</si>
  <si>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</si>
  <si>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</si>
  <si>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</si>
  <si>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</si>
  <si>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</si>
  <si>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</si>
  <si>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</si>
  <si>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</si>
  <si>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</si>
  <si>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</si>
  <si>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</si>
  <si>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</si>
  <si>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</si>
  <si>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</si>
  <si>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</si>
  <si>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</si>
  <si>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</si>
  <si>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</si>
  <si>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</si>
  <si>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</si>
  <si>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</si>
  <si>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</si>
  <si>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</si>
  <si>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</si>
  <si>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</si>
  <si>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</si>
  <si>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</si>
  <si>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</si>
  <si>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</si>
  <si>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</si>
  <si>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</si>
  <si>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</si>
  <si>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</si>
  <si>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</si>
  <si>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</si>
  <si>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</si>
  <si>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</si>
  <si>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</si>
  <si>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</si>
  <si>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</si>
  <si>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</si>
  <si>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</si>
  <si>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</si>
  <si>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</si>
  <si>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</si>
  <si>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</si>
  <si>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</si>
  <si>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</si>
  <si>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</si>
  <si>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</si>
  <si>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</si>
  <si>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</si>
  <si>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</si>
  <si>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</si>
  <si>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</si>
  <si>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</si>
  <si>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</si>
  <si>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</si>
  <si>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</si>
  <si>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</si>
  <si>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</si>
  <si>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</si>
  <si>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</si>
  <si>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</si>
  <si>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</si>
  <si>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</si>
  <si>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</si>
  <si>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</si>
  <si>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</si>
  <si>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</si>
  <si>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</si>
  <si>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</si>
  <si>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</si>
  <si>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</si>
  <si>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</si>
  <si>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</si>
  <si>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</si>
  <si>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name.firm</t>
  </si>
  <si>
    <t>name.centre</t>
  </si>
  <si>
    <t>key.originID</t>
  </si>
  <si>
    <t>counterparty.firm</t>
  </si>
  <si>
    <t>counterparty.centre</t>
  </si>
  <si>
    <t>key.importID</t>
  </si>
  <si>
    <t>OTH</t>
  </si>
  <si>
    <t>GBR</t>
  </si>
  <si>
    <t>CounterpartyGroup</t>
  </si>
  <si>
    <t>com.eurobase.siena.data.counterparty.CounterpartyGroup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</si>
  <si>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</si>
  <si>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</si>
  <si>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</si>
  <si>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</si>
  <si>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</si>
  <si>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</si>
  <si>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</si>
  <si>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</si>
  <si>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</si>
  <si>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</si>
  <si>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</si>
  <si>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</si>
  <si>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</si>
  <si>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</si>
  <si>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</si>
  <si>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</si>
  <si>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</si>
  <si>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</si>
  <si>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</si>
  <si>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</si>
  <si>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</si>
  <si>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</si>
  <si>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Banks</t>
  </si>
  <si>
    <t>ACCOUNT</t>
  </si>
  <si>
    <t>Key</t>
  </si>
  <si>
    <t>MsgID</t>
  </si>
  <si>
    <t>ExecType</t>
  </si>
  <si>
    <t>TradeDate</t>
  </si>
  <si>
    <t>ExtRefNo</t>
  </si>
  <si>
    <t>ExternalCustomer</t>
  </si>
  <si>
    <t>Direction</t>
  </si>
  <si>
    <t>Rate</t>
  </si>
  <si>
    <t>DealtCurrency</t>
  </si>
  <si>
    <t>DealtAmount</t>
  </si>
  <si>
    <t>ValueDate</t>
  </si>
  <si>
    <t>MaturityDate</t>
  </si>
  <si>
    <t>InterestFrequency</t>
  </si>
  <si>
    <t>InterestRateType</t>
  </si>
  <si>
    <t>FloatingRateMargin</t>
  </si>
  <si>
    <t>InterestAction</t>
  </si>
  <si>
    <t>Notes</t>
  </si>
  <si>
    <t>AccountName</t>
  </si>
  <si>
    <t>AccountNumber</t>
  </si>
  <si>
    <t>Account</t>
  </si>
  <si>
    <t>TELIA</t>
  </si>
  <si>
    <t>DEPO</t>
  </si>
  <si>
    <t>B1NORM</t>
  </si>
  <si>
    <t>CAD Account 9--------1</t>
  </si>
  <si>
    <t>Dorothy W. Arner</t>
  </si>
  <si>
    <t>EUR Account 9--------1</t>
  </si>
  <si>
    <t>EUR Account 9--------2</t>
  </si>
  <si>
    <t>USD Account 7--------1</t>
  </si>
  <si>
    <t>ZAR Account 6--------1</t>
  </si>
  <si>
    <t>HSBEL</t>
  </si>
  <si>
    <t>HOMESEND BELGIUM</t>
  </si>
  <si>
    <t>BTC</t>
  </si>
  <si>
    <t>HSFRA</t>
  </si>
  <si>
    <t>B2NORM</t>
  </si>
  <si>
    <t>HOMESEND FRANCE</t>
  </si>
  <si>
    <t>DISNEY</t>
  </si>
  <si>
    <t>CAD Account 9-------1</t>
  </si>
  <si>
    <t>David J. Kim</t>
  </si>
  <si>
    <t>EUR Account 9-------1</t>
  </si>
  <si>
    <t>EUR Account 9-------2</t>
  </si>
  <si>
    <t>USD Account 7-------1</t>
  </si>
  <si>
    <t>ZAR Account 6-------1</t>
  </si>
  <si>
    <t>com.eurobase.siena.data.counterparty.CounterpartySettlementInstructions</t>
  </si>
  <si>
    <t>com.eurobase.siena.data.counterparty.CounterpartySettlementInstructionsName</t>
  </si>
  <si>
    <t>CounterpartySettlementInstructions</t>
  </si>
  <si>
    <t>CounterpartySettlementInstructionsName</t>
  </si>
  <si>
    <t>USD0000HSBEL</t>
  </si>
  <si>
    <t>EUR0000HSBEL</t>
  </si>
  <si>
    <t>GBP0000HSBEL</t>
  </si>
  <si>
    <t>JPY0000HSBEL</t>
  </si>
  <si>
    <t>AUD0000HSBEL</t>
  </si>
  <si>
    <t>NZD0000HSBEL</t>
  </si>
  <si>
    <t>CAD0000HSBEL</t>
  </si>
  <si>
    <t>CHF0000HSBEL</t>
  </si>
  <si>
    <t>NOK0000HSBEL</t>
  </si>
  <si>
    <t>SEK0000HSBEL</t>
  </si>
  <si>
    <t>ZAR0000HSBEL</t>
  </si>
  <si>
    <t>DKK0000HSBEL</t>
  </si>
  <si>
    <t>BTC0000HSBEL</t>
  </si>
  <si>
    <t>USD0000HSFRA</t>
  </si>
  <si>
    <t>EUR0000HSFRA</t>
  </si>
  <si>
    <t>GBP0000HSFRA</t>
  </si>
  <si>
    <t>JPY0000HSFRA</t>
  </si>
  <si>
    <t>AUD0000HSFRA</t>
  </si>
  <si>
    <t>NZD0000HSFRA</t>
  </si>
  <si>
    <t>CAD0000HSFRA</t>
  </si>
  <si>
    <t>CHF0000HSFRA</t>
  </si>
  <si>
    <t>NOK0000HSFRA</t>
  </si>
  <si>
    <t>SEK0000HSFRA</t>
  </si>
  <si>
    <t>ZAR0000HSFRA</t>
  </si>
  <si>
    <t>DKK0000HSFRA</t>
  </si>
  <si>
    <t>BTC0000HSFRA</t>
  </si>
  <si>
    <t>CHF Account CHF---------1</t>
  </si>
  <si>
    <t>CHF Account CHF----------1</t>
  </si>
  <si>
    <t>JPY Account JPY---------1</t>
  </si>
  <si>
    <t>JPY Account JPY----------1</t>
  </si>
  <si>
    <t>NZD Account NZD---------1</t>
  </si>
  <si>
    <t>NZD Account NZD----------1</t>
  </si>
  <si>
    <t>AUD Account AUD---------1</t>
  </si>
  <si>
    <t>AUD Account AUD----------1</t>
  </si>
  <si>
    <t>BTC Account BTC---------1</t>
  </si>
  <si>
    <t>BTC Account BTC----------1</t>
  </si>
  <si>
    <t>DKK Account DKK---------1</t>
  </si>
  <si>
    <t>DKK Account DKK----------1</t>
  </si>
  <si>
    <t>C:\Users\mtownsend\Documents\GitHub\ebSiena-DemoSystemData\Prospects\HomeSend\XML Generator\DATA\</t>
  </si>
  <si>
    <t>HOMESEND</t>
  </si>
  <si>
    <t>BEL</t>
  </si>
  <si>
    <t>isDefault</t>
  </si>
  <si>
    <t>key.counterparty.firm</t>
  </si>
  <si>
    <t>key.counterparty.centre</t>
  </si>
  <si>
    <t>key.currency</t>
  </si>
  <si>
    <t>key.name</t>
  </si>
  <si>
    <t>key.number</t>
  </si>
  <si>
    <t>authorised</t>
  </si>
  <si>
    <t>UnauthorisedPayee</t>
  </si>
  <si>
    <t>phoneNo</t>
  </si>
  <si>
    <t>accountNo</t>
  </si>
  <si>
    <t>bankName</t>
  </si>
  <si>
    <t>bankAddress</t>
  </si>
  <si>
    <t>HomeSend Bank</t>
  </si>
  <si>
    <t>DEMONSTRATION</t>
  </si>
  <si>
    <t>com.eurobase.siena.data.payee.UnauthorisedPayee</t>
  </si>
  <si>
    <t>CASHTX-F</t>
  </si>
  <si>
    <t>LOCKFX-F</t>
  </si>
  <si>
    <t>LOCKINST-F</t>
  </si>
  <si>
    <t>CUSTINST-F</t>
  </si>
  <si>
    <t>FX-F</t>
  </si>
  <si>
    <t>CASHTX-A</t>
  </si>
  <si>
    <t>LOCKFX-A</t>
  </si>
  <si>
    <t>LOCKINST-A</t>
  </si>
  <si>
    <t>CUSTINST-A</t>
  </si>
  <si>
    <t>FX-A</t>
  </si>
  <si>
    <t>CASH TRANSFER [FORECAST]</t>
  </si>
  <si>
    <t>CASH TRANSFER [ACTUAL]</t>
  </si>
  <si>
    <t>CUSTOMER PAYMENT INSTRUCTION [ACTUAL]</t>
  </si>
  <si>
    <t>CUSTOMER PAYMENT INSTRUCTION [FORECAST]</t>
  </si>
  <si>
    <t>FX [ACTUAL]</t>
  </si>
  <si>
    <t>FX [FORECAST]</t>
  </si>
  <si>
    <t>LOCK IN FX [ACTUAL]</t>
  </si>
  <si>
    <t>LOCK IN FX [FORECAST]</t>
  </si>
  <si>
    <t>LOCK IN INSTRUCTION [ACTUAL]</t>
  </si>
  <si>
    <t>LOCK IN INSTRUCTION [FORECAST]</t>
  </si>
  <si>
    <t>HSBCUSD</t>
  </si>
  <si>
    <t>CSSGD</t>
  </si>
  <si>
    <t>BDBBRL</t>
  </si>
  <si>
    <t>SCBUSD</t>
  </si>
  <si>
    <t>SCBBTD</t>
  </si>
  <si>
    <t>Banking</t>
  </si>
  <si>
    <t>HSBC</t>
  </si>
  <si>
    <t>BANCO DO BRASIL</t>
  </si>
  <si>
    <t>STANDARD CHARTERED</t>
  </si>
  <si>
    <t>SGP</t>
  </si>
  <si>
    <t>BRA</t>
  </si>
  <si>
    <t>NYK</t>
  </si>
  <si>
    <t>NEW YORK</t>
  </si>
  <si>
    <t>GENERAL</t>
  </si>
  <si>
    <t>USA</t>
  </si>
  <si>
    <t>BDB</t>
  </si>
  <si>
    <t>SCB</t>
  </si>
  <si>
    <t>Interbank</t>
  </si>
  <si>
    <t>CREDIT SUISSE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</si>
</sst>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71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49" fontId="13" fillId="0" borderId="0" xfId="2" applyNumberFormat="1" applyFont="1" applyFill="1" applyBorder="1" applyAlignment="1"/>
    <xf numFmtId="0" fontId="1" fillId="2" borderId="17" xfId="6" applyNumberFormat="1" applyFont="1" applyFill="1" applyBorder="1" applyAlignment="1">
      <alignment horizontal="center"/>
    </xf>
    <xf numFmtId="14" fontId="1" fillId="2" borderId="17" xfId="6" applyNumberFormat="1" applyFont="1" applyFill="1" applyBorder="1" applyAlignment="1">
      <alignment horizontal="center"/>
    </xf>
    <xf numFmtId="0" fontId="6" fillId="2" borderId="18" xfId="6" applyNumberFormat="1" applyFont="1" applyFill="1" applyBorder="1" applyAlignment="1">
      <alignment horizontal="center"/>
    </xf>
    <xf numFmtId="0" fontId="1" fillId="2" borderId="18" xfId="6" applyNumberFormat="1" applyFont="1" applyFill="1" applyBorder="1" applyAlignment="1">
      <alignment horizontal="center"/>
    </xf>
    <xf numFmtId="0" fontId="0" fillId="0" borderId="0" xfId="0" applyNumberFormat="1"/>
    <xf numFmtId="14" fontId="0" fillId="0" borderId="0" xfId="0" quotePrefix="1" applyNumberFormat="1"/>
    <xf numFmtId="14" fontId="0" fillId="0" borderId="0" xfId="0" applyNumberFormat="1"/>
    <xf numFmtId="14" fontId="1" fillId="0" borderId="0" xfId="6" applyNumberFormat="1" applyFont="1" applyFill="1" applyBorder="1" applyAlignment="1">
      <alignment wrapText="1"/>
    </xf>
    <xf numFmtId="0" fontId="1" fillId="2" borderId="0" xfId="7" applyFont="1" applyFill="1" applyBorder="1" applyAlignment="1">
      <alignment horizontal="center"/>
    </xf>
    <xf numFmtId="0" fontId="15" fillId="2" borderId="18" xfId="7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5" xfId="4" xr:uid="{00000000-0005-0000-0000-000004000000}"/>
    <cellStyle name="Normal_Sheet1" xfId="5" xr:uid="{00000000-0005-0000-0000-000005000000}"/>
    <cellStyle name="Normal_Sheet2" xfId="6" xr:uid="{00000000-0005-0000-0000-000006000000}"/>
    <cellStyle name="Normal_Sheet2_XMLGenerator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5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_rels/vmlDrawing5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9.emf"/><Relationship Id="rId3" Type="http://schemas.openxmlformats.org/officeDocument/2006/relationships/image" Target="../media/image434.emf"/><Relationship Id="rId7" Type="http://schemas.openxmlformats.org/officeDocument/2006/relationships/image" Target="../media/image430.emf"/><Relationship Id="rId2" Type="http://schemas.openxmlformats.org/officeDocument/2006/relationships/image" Target="../media/image435.emf"/><Relationship Id="rId1" Type="http://schemas.openxmlformats.org/officeDocument/2006/relationships/image" Target="../media/image436.emf"/><Relationship Id="rId6" Type="http://schemas.openxmlformats.org/officeDocument/2006/relationships/image" Target="../media/image431.emf"/><Relationship Id="rId5" Type="http://schemas.openxmlformats.org/officeDocument/2006/relationships/image" Target="../media/image432.emf"/><Relationship Id="rId4" Type="http://schemas.openxmlformats.org/officeDocument/2006/relationships/image" Target="../media/image433.emf"/></Relationships>
</file>

<file path=xl/drawings/_rels/vmlDrawing60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7.emf"/><Relationship Id="rId3" Type="http://schemas.openxmlformats.org/officeDocument/2006/relationships/image" Target="../media/image442.emf"/><Relationship Id="rId7" Type="http://schemas.openxmlformats.org/officeDocument/2006/relationships/image" Target="../media/image438.emf"/><Relationship Id="rId2" Type="http://schemas.openxmlformats.org/officeDocument/2006/relationships/image" Target="../media/image443.emf"/><Relationship Id="rId1" Type="http://schemas.openxmlformats.org/officeDocument/2006/relationships/image" Target="../media/image444.emf"/><Relationship Id="rId6" Type="http://schemas.openxmlformats.org/officeDocument/2006/relationships/image" Target="../media/image439.emf"/><Relationship Id="rId5" Type="http://schemas.openxmlformats.org/officeDocument/2006/relationships/image" Target="../media/image440.emf"/><Relationship Id="rId4" Type="http://schemas.openxmlformats.org/officeDocument/2006/relationships/image" Target="../media/image441.emf"/></Relationships>
</file>

<file path=xl/drawings/_rels/vmlDrawing6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5.emf"/><Relationship Id="rId3" Type="http://schemas.openxmlformats.org/officeDocument/2006/relationships/image" Target="../media/image450.emf"/><Relationship Id="rId7" Type="http://schemas.openxmlformats.org/officeDocument/2006/relationships/image" Target="../media/image446.emf"/><Relationship Id="rId2" Type="http://schemas.openxmlformats.org/officeDocument/2006/relationships/image" Target="../media/image451.emf"/><Relationship Id="rId1" Type="http://schemas.openxmlformats.org/officeDocument/2006/relationships/image" Target="../media/image452.emf"/><Relationship Id="rId6" Type="http://schemas.openxmlformats.org/officeDocument/2006/relationships/image" Target="../media/image447.emf"/><Relationship Id="rId5" Type="http://schemas.openxmlformats.org/officeDocument/2006/relationships/image" Target="../media/image448.emf"/><Relationship Id="rId4" Type="http://schemas.openxmlformats.org/officeDocument/2006/relationships/image" Target="../media/image4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295275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6737" name="cboTable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3B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6738" name="lblTable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3B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6739" name="lblClass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3B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6740" name="cboClass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3B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6741" name="lblAction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3B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6742" name="cboAction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3B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6743" name="Label1" hidden="1">
              <a:extLst>
                <a:ext uri="{63B3BB69-23CF-44E3-9099-C40C66FF867C}">
                  <a14:compatExt spid="_x0000_s116743"/>
                </a:ext>
                <a:ext uri="{FF2B5EF4-FFF2-40B4-BE49-F238E27FC236}">
                  <a16:creationId xmlns:a16="http://schemas.microsoft.com/office/drawing/2014/main" id="{00000000-0008-0000-3B00-00000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6744" name="Label2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3B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7761" name="cboTable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C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7762" name="lblTable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C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7763" name="lblClass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3C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7764" name="cboClass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C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7765" name="lblAction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3C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7766" name="cboAction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3C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7767" name="Label1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3C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7768" name="Label2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3C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9809" name="cboTable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3D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9810" name="lblTable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3D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9811" name="lblClass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00000000-0008-0000-3D00-00000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9812" name="cboClass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3D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9813" name="lblAction" hidden="1">
              <a:extLst>
                <a:ext uri="{63B3BB69-23CF-44E3-9099-C40C66FF867C}">
                  <a14:compatExt spid="_x0000_s119813"/>
                </a:ext>
                <a:ext uri="{FF2B5EF4-FFF2-40B4-BE49-F238E27FC236}">
                  <a16:creationId xmlns:a16="http://schemas.microsoft.com/office/drawing/2014/main" id="{00000000-0008-0000-3D00-000005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9814" name="cboAction" hidden="1">
              <a:extLst>
                <a:ext uri="{63B3BB69-23CF-44E3-9099-C40C66FF867C}">
                  <a14:compatExt spid="_x0000_s119814"/>
                </a:ext>
                <a:ext uri="{FF2B5EF4-FFF2-40B4-BE49-F238E27FC236}">
                  <a16:creationId xmlns:a16="http://schemas.microsoft.com/office/drawing/2014/main" id="{00000000-0008-0000-3D00-000006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9815" name="Label1" hidden="1">
              <a:extLst>
                <a:ext uri="{63B3BB69-23CF-44E3-9099-C40C66FF867C}">
                  <a14:compatExt spid="_x0000_s119815"/>
                </a:ext>
                <a:ext uri="{FF2B5EF4-FFF2-40B4-BE49-F238E27FC236}">
                  <a16:creationId xmlns:a16="http://schemas.microsoft.com/office/drawing/2014/main" id="{00000000-0008-0000-3D00-000007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9816" name="Label2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3D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8.v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1.xml"/><Relationship Id="rId13" Type="http://schemas.openxmlformats.org/officeDocument/2006/relationships/image" Target="../media/image433.emf"/><Relationship Id="rId18" Type="http://schemas.openxmlformats.org/officeDocument/2006/relationships/control" Target="../activeX/activeX436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430.emf"/><Relationship Id="rId12" Type="http://schemas.openxmlformats.org/officeDocument/2006/relationships/control" Target="../activeX/activeX433.xml"/><Relationship Id="rId17" Type="http://schemas.openxmlformats.org/officeDocument/2006/relationships/image" Target="../media/image435.emf"/><Relationship Id="rId2" Type="http://schemas.openxmlformats.org/officeDocument/2006/relationships/drawing" Target="../drawings/drawing58.xml"/><Relationship Id="rId16" Type="http://schemas.openxmlformats.org/officeDocument/2006/relationships/control" Target="../activeX/activeX435.xml"/><Relationship Id="rId1" Type="http://schemas.openxmlformats.org/officeDocument/2006/relationships/printerSettings" Target="../printerSettings/printerSettings58.bin"/><Relationship Id="rId6" Type="http://schemas.openxmlformats.org/officeDocument/2006/relationships/control" Target="../activeX/activeX430.xml"/><Relationship Id="rId11" Type="http://schemas.openxmlformats.org/officeDocument/2006/relationships/image" Target="../media/image432.emf"/><Relationship Id="rId5" Type="http://schemas.openxmlformats.org/officeDocument/2006/relationships/image" Target="../media/image429.emf"/><Relationship Id="rId15" Type="http://schemas.openxmlformats.org/officeDocument/2006/relationships/image" Target="../media/image434.emf"/><Relationship Id="rId10" Type="http://schemas.openxmlformats.org/officeDocument/2006/relationships/control" Target="../activeX/activeX432.xml"/><Relationship Id="rId19" Type="http://schemas.openxmlformats.org/officeDocument/2006/relationships/image" Target="../media/image436.emf"/><Relationship Id="rId4" Type="http://schemas.openxmlformats.org/officeDocument/2006/relationships/control" Target="../activeX/activeX429.xml"/><Relationship Id="rId9" Type="http://schemas.openxmlformats.org/officeDocument/2006/relationships/image" Target="../media/image431.emf"/><Relationship Id="rId14" Type="http://schemas.openxmlformats.org/officeDocument/2006/relationships/control" Target="../activeX/activeX434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9.xml"/><Relationship Id="rId13" Type="http://schemas.openxmlformats.org/officeDocument/2006/relationships/image" Target="../media/image441.emf"/><Relationship Id="rId18" Type="http://schemas.openxmlformats.org/officeDocument/2006/relationships/control" Target="../activeX/activeX444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438.emf"/><Relationship Id="rId12" Type="http://schemas.openxmlformats.org/officeDocument/2006/relationships/control" Target="../activeX/activeX441.xml"/><Relationship Id="rId17" Type="http://schemas.openxmlformats.org/officeDocument/2006/relationships/image" Target="../media/image443.emf"/><Relationship Id="rId2" Type="http://schemas.openxmlformats.org/officeDocument/2006/relationships/drawing" Target="../drawings/drawing59.xml"/><Relationship Id="rId16" Type="http://schemas.openxmlformats.org/officeDocument/2006/relationships/control" Target="../activeX/activeX443.xml"/><Relationship Id="rId1" Type="http://schemas.openxmlformats.org/officeDocument/2006/relationships/printerSettings" Target="../printerSettings/printerSettings59.bin"/><Relationship Id="rId6" Type="http://schemas.openxmlformats.org/officeDocument/2006/relationships/control" Target="../activeX/activeX438.xml"/><Relationship Id="rId11" Type="http://schemas.openxmlformats.org/officeDocument/2006/relationships/image" Target="../media/image440.emf"/><Relationship Id="rId5" Type="http://schemas.openxmlformats.org/officeDocument/2006/relationships/image" Target="../media/image437.emf"/><Relationship Id="rId15" Type="http://schemas.openxmlformats.org/officeDocument/2006/relationships/image" Target="../media/image442.emf"/><Relationship Id="rId10" Type="http://schemas.openxmlformats.org/officeDocument/2006/relationships/control" Target="../activeX/activeX440.xml"/><Relationship Id="rId19" Type="http://schemas.openxmlformats.org/officeDocument/2006/relationships/image" Target="../media/image444.emf"/><Relationship Id="rId4" Type="http://schemas.openxmlformats.org/officeDocument/2006/relationships/control" Target="../activeX/activeX437.xml"/><Relationship Id="rId9" Type="http://schemas.openxmlformats.org/officeDocument/2006/relationships/image" Target="../media/image439.emf"/><Relationship Id="rId14" Type="http://schemas.openxmlformats.org/officeDocument/2006/relationships/control" Target="../activeX/activeX442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7.xml"/><Relationship Id="rId13" Type="http://schemas.openxmlformats.org/officeDocument/2006/relationships/image" Target="../media/image449.emf"/><Relationship Id="rId18" Type="http://schemas.openxmlformats.org/officeDocument/2006/relationships/control" Target="../activeX/activeX452.xml"/><Relationship Id="rId3" Type="http://schemas.openxmlformats.org/officeDocument/2006/relationships/vmlDrawing" Target="../drawings/vmlDrawing61.vml"/><Relationship Id="rId7" Type="http://schemas.openxmlformats.org/officeDocument/2006/relationships/image" Target="../media/image446.emf"/><Relationship Id="rId12" Type="http://schemas.openxmlformats.org/officeDocument/2006/relationships/control" Target="../activeX/activeX449.xml"/><Relationship Id="rId17" Type="http://schemas.openxmlformats.org/officeDocument/2006/relationships/image" Target="../media/image451.emf"/><Relationship Id="rId2" Type="http://schemas.openxmlformats.org/officeDocument/2006/relationships/drawing" Target="../drawings/drawing60.xml"/><Relationship Id="rId16" Type="http://schemas.openxmlformats.org/officeDocument/2006/relationships/control" Target="../activeX/activeX451.xml"/><Relationship Id="rId1" Type="http://schemas.openxmlformats.org/officeDocument/2006/relationships/printerSettings" Target="../printerSettings/printerSettings60.bin"/><Relationship Id="rId6" Type="http://schemas.openxmlformats.org/officeDocument/2006/relationships/control" Target="../activeX/activeX446.xml"/><Relationship Id="rId11" Type="http://schemas.openxmlformats.org/officeDocument/2006/relationships/image" Target="../media/image448.emf"/><Relationship Id="rId5" Type="http://schemas.openxmlformats.org/officeDocument/2006/relationships/image" Target="../media/image445.emf"/><Relationship Id="rId15" Type="http://schemas.openxmlformats.org/officeDocument/2006/relationships/image" Target="../media/image450.emf"/><Relationship Id="rId10" Type="http://schemas.openxmlformats.org/officeDocument/2006/relationships/control" Target="../activeX/activeX448.xml"/><Relationship Id="rId19" Type="http://schemas.openxmlformats.org/officeDocument/2006/relationships/image" Target="../media/image452.emf"/><Relationship Id="rId4" Type="http://schemas.openxmlformats.org/officeDocument/2006/relationships/control" Target="../activeX/activeX445.xml"/><Relationship Id="rId9" Type="http://schemas.openxmlformats.org/officeDocument/2006/relationships/image" Target="../media/image447.emf"/><Relationship Id="rId14" Type="http://schemas.openxmlformats.org/officeDocument/2006/relationships/control" Target="../activeX/activeX4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1"/>
  <sheetViews>
    <sheetView workbookViewId="0">
      <selection activeCell="B9" sqref="B9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1749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1611</v>
      </c>
      <c r="B31" s="6" t="s">
        <v>1612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1424</v>
      </c>
      <c r="B40" s="6" t="s">
        <v>1425</v>
      </c>
    </row>
    <row r="41" spans="1:2" x14ac:dyDescent="0.25">
      <c r="A41" s="5" t="s">
        <v>1448</v>
      </c>
      <c r="B41" s="6" t="s">
        <v>1449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1500</v>
      </c>
      <c r="B44" s="6" t="s">
        <v>1558</v>
      </c>
    </row>
    <row r="45" spans="1:2" x14ac:dyDescent="0.25">
      <c r="A45" s="5" t="s">
        <v>1457</v>
      </c>
      <c r="B45" s="6" t="s">
        <v>1458</v>
      </c>
    </row>
    <row r="46" spans="1:2" x14ac:dyDescent="0.25">
      <c r="A46" s="5" t="s">
        <v>1490</v>
      </c>
      <c r="B46" s="6" t="s">
        <v>1491</v>
      </c>
    </row>
    <row r="47" spans="1:2" x14ac:dyDescent="0.25">
      <c r="A47" s="5" t="s">
        <v>1505</v>
      </c>
      <c r="B47" s="6" t="s">
        <v>1506</v>
      </c>
    </row>
    <row r="48" spans="1:2" x14ac:dyDescent="0.25">
      <c r="A48" s="5" t="s">
        <v>1503</v>
      </c>
      <c r="B48" s="6" t="s">
        <v>1504</v>
      </c>
    </row>
    <row r="49" spans="1:2" x14ac:dyDescent="0.25">
      <c r="A49" s="5" t="s">
        <v>1495</v>
      </c>
      <c r="B49" s="6" t="s">
        <v>1492</v>
      </c>
    </row>
    <row r="50" spans="1:2" x14ac:dyDescent="0.25">
      <c r="A50" s="5" t="s">
        <v>1496</v>
      </c>
      <c r="B50" s="6" t="s">
        <v>1497</v>
      </c>
    </row>
    <row r="51" spans="1:2" x14ac:dyDescent="0.25">
      <c r="A51" s="5" t="s">
        <v>1501</v>
      </c>
      <c r="B51" s="6" t="s">
        <v>1502</v>
      </c>
    </row>
    <row r="52" spans="1:2" x14ac:dyDescent="0.25">
      <c r="A52" s="5" t="s">
        <v>1498</v>
      </c>
      <c r="B52" s="6" t="s">
        <v>1499</v>
      </c>
    </row>
    <row r="53" spans="1:2" x14ac:dyDescent="0.25">
      <c r="A53" s="5" t="s">
        <v>1493</v>
      </c>
      <c r="B53" s="6" t="s">
        <v>1494</v>
      </c>
    </row>
    <row r="54" spans="1:2" x14ac:dyDescent="0.25">
      <c r="A54" s="5" t="s">
        <v>1488</v>
      </c>
      <c r="B54" s="6" t="s">
        <v>1489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1651</v>
      </c>
      <c r="B56" s="6" t="s">
        <v>1652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1639</v>
      </c>
      <c r="B58" s="6" t="s">
        <v>1640</v>
      </c>
    </row>
    <row r="59" spans="1:2" x14ac:dyDescent="0.25">
      <c r="A59" s="5" t="s">
        <v>1709</v>
      </c>
      <c r="B59" s="8" t="s">
        <v>1707</v>
      </c>
    </row>
    <row r="60" spans="1:2" x14ac:dyDescent="0.25">
      <c r="A60" s="5" t="s">
        <v>1710</v>
      </c>
      <c r="B60" s="8" t="s">
        <v>1708</v>
      </c>
    </row>
    <row r="61" spans="1:2" x14ac:dyDescent="0.25">
      <c r="A61" s="7" t="s">
        <v>1759</v>
      </c>
      <c r="B61" s="8" t="s">
        <v>1766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1042</v>
      </c>
      <c r="B70" s="6" t="s">
        <v>1043</v>
      </c>
    </row>
    <row r="71" spans="1:2" x14ac:dyDescent="0.25">
      <c r="A71" s="5" t="s">
        <v>1439</v>
      </c>
      <c r="B71" s="6" t="s">
        <v>1440</v>
      </c>
    </row>
    <row r="72" spans="1:2" x14ac:dyDescent="0.25">
      <c r="A72" s="5" t="s">
        <v>1441</v>
      </c>
      <c r="B72" s="6" t="s">
        <v>1442</v>
      </c>
    </row>
    <row r="73" spans="1:2" x14ac:dyDescent="0.25">
      <c r="A73" s="5" t="s">
        <v>1443</v>
      </c>
      <c r="B73" s="6" t="s">
        <v>1444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1419</v>
      </c>
      <c r="B75" s="6" t="s">
        <v>1420</v>
      </c>
    </row>
    <row r="76" spans="1:2" x14ac:dyDescent="0.25">
      <c r="A76" s="5" t="s">
        <v>1422</v>
      </c>
      <c r="B76" s="6" t="s">
        <v>1423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1583</v>
      </c>
      <c r="B78" s="5" t="s">
        <v>1584</v>
      </c>
    </row>
    <row r="79" spans="1:2" x14ac:dyDescent="0.25">
      <c r="A79" s="5" t="s">
        <v>1595</v>
      </c>
      <c r="B79" s="5" t="s">
        <v>1596</v>
      </c>
    </row>
    <row r="80" spans="1:2" x14ac:dyDescent="0.25">
      <c r="A80" s="5" t="s">
        <v>1541</v>
      </c>
      <c r="B80" s="6" t="s">
        <v>1542</v>
      </c>
    </row>
    <row r="81" spans="1:2" x14ac:dyDescent="0.25">
      <c r="A81" s="7" t="s">
        <v>1543</v>
      </c>
      <c r="B81" s="8" t="s">
        <v>1544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361</v>
      </c>
      <c r="B7" s="18" t="s">
        <v>362</v>
      </c>
      <c r="C7" s="18" t="s">
        <v>362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359</v>
      </c>
      <c r="B13" s="26">
        <v>1000000</v>
      </c>
      <c r="C13" s="26">
        <v>1000000</v>
      </c>
    </row>
    <row r="14" spans="1:4" x14ac:dyDescent="0.25">
      <c r="A14" s="25" t="s">
        <v>359</v>
      </c>
      <c r="B14" s="26">
        <v>5000000</v>
      </c>
      <c r="C14" s="26">
        <v>5000000</v>
      </c>
    </row>
    <row r="15" spans="1:4" x14ac:dyDescent="0.25">
      <c r="A15" s="25" t="s">
        <v>359</v>
      </c>
      <c r="B15" s="26">
        <v>10000000</v>
      </c>
      <c r="C15" s="26">
        <v>10000000</v>
      </c>
    </row>
    <row r="16" spans="1:4" x14ac:dyDescent="0.25">
      <c r="A16" s="25" t="s">
        <v>359</v>
      </c>
      <c r="B16" s="26">
        <v>20000000</v>
      </c>
      <c r="C16" s="26">
        <v>20000000</v>
      </c>
    </row>
    <row r="17" spans="1:3" x14ac:dyDescent="0.25">
      <c r="A17" s="25" t="s">
        <v>359</v>
      </c>
      <c r="B17" s="26">
        <v>30000000</v>
      </c>
      <c r="C17" s="26">
        <v>30000000</v>
      </c>
    </row>
    <row r="18" spans="1:3" x14ac:dyDescent="0.25">
      <c r="A18" s="25" t="s">
        <v>360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359</v>
      </c>
      <c r="B9" s="20"/>
      <c r="C9" s="20"/>
      <c r="D9" s="21"/>
    </row>
    <row r="10" spans="1:4" x14ac:dyDescent="0.25">
      <c r="A10" s="25" t="s">
        <v>360</v>
      </c>
      <c r="B10" s="20"/>
      <c r="C10" s="20"/>
      <c r="D10" s="21"/>
    </row>
    <row r="11" spans="1:4" x14ac:dyDescent="0.25">
      <c r="A11" s="25" t="s">
        <v>1625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389</v>
      </c>
      <c r="E7" s="18" t="s">
        <v>390</v>
      </c>
      <c r="F7" s="18" t="s">
        <v>391</v>
      </c>
      <c r="G7" s="25"/>
      <c r="H7" s="25"/>
      <c r="I7" s="25"/>
    </row>
    <row r="8" spans="1:9" x14ac:dyDescent="0.25">
      <c r="A8" s="25" t="s">
        <v>379</v>
      </c>
      <c r="B8" s="25" t="s">
        <v>380</v>
      </c>
      <c r="C8" s="25" t="s">
        <v>380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382</v>
      </c>
      <c r="B9" s="25" t="s">
        <v>383</v>
      </c>
      <c r="C9" s="25" t="s">
        <v>383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384</v>
      </c>
      <c r="B10" s="25" t="s">
        <v>385</v>
      </c>
      <c r="C10" s="25" t="s">
        <v>385</v>
      </c>
      <c r="D10" s="25">
        <v>0</v>
      </c>
      <c r="E10" s="25" t="s">
        <v>381</v>
      </c>
      <c r="F10" s="25" t="s">
        <v>381</v>
      </c>
      <c r="G10" s="25"/>
      <c r="H10" s="25"/>
      <c r="I10" s="25"/>
    </row>
    <row r="11" spans="1:9" x14ac:dyDescent="0.25">
      <c r="A11" s="25" t="s">
        <v>386</v>
      </c>
      <c r="B11" s="25" t="s">
        <v>387</v>
      </c>
      <c r="C11" s="25" t="s">
        <v>388</v>
      </c>
      <c r="D11" s="25">
        <v>0</v>
      </c>
      <c r="E11" s="25" t="s">
        <v>381</v>
      </c>
      <c r="F11" s="25" t="s">
        <v>381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395</v>
      </c>
      <c r="C7" s="18" t="s">
        <v>396</v>
      </c>
    </row>
    <row r="8" spans="1:4" x14ac:dyDescent="0.25">
      <c r="A8" s="25" t="s">
        <v>393</v>
      </c>
      <c r="B8" s="25" t="s">
        <v>42</v>
      </c>
      <c r="C8" s="25" t="s">
        <v>45</v>
      </c>
    </row>
    <row r="9" spans="1:4" x14ac:dyDescent="0.25">
      <c r="A9" s="25" t="s">
        <v>394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856</v>
      </c>
    </row>
    <row r="8" spans="1:5" x14ac:dyDescent="0.25">
      <c r="A8" s="25" t="s">
        <v>397</v>
      </c>
      <c r="B8" s="25" t="s">
        <v>398</v>
      </c>
      <c r="C8" s="25" t="s">
        <v>55</v>
      </c>
      <c r="D8" s="13" t="s">
        <v>331</v>
      </c>
      <c r="E8" s="25" t="s">
        <v>855</v>
      </c>
    </row>
    <row r="9" spans="1:5" x14ac:dyDescent="0.25">
      <c r="A9" s="25" t="s">
        <v>399</v>
      </c>
      <c r="B9" s="25" t="s">
        <v>400</v>
      </c>
      <c r="C9" s="25" t="s">
        <v>55</v>
      </c>
      <c r="D9" s="13" t="s">
        <v>331</v>
      </c>
      <c r="E9" s="25" t="s">
        <v>855</v>
      </c>
    </row>
    <row r="10" spans="1:5" x14ac:dyDescent="0.25">
      <c r="A10" s="25" t="s">
        <v>401</v>
      </c>
      <c r="B10" s="25" t="s">
        <v>402</v>
      </c>
      <c r="C10" s="25" t="s">
        <v>55</v>
      </c>
      <c r="D10" s="13" t="s">
        <v>331</v>
      </c>
      <c r="E10" s="25" t="s">
        <v>855</v>
      </c>
    </row>
    <row r="11" spans="1:5" x14ac:dyDescent="0.25">
      <c r="A11" s="25" t="s">
        <v>403</v>
      </c>
      <c r="B11" s="25" t="s">
        <v>404</v>
      </c>
      <c r="C11" s="25" t="s">
        <v>55</v>
      </c>
      <c r="D11" s="13" t="s">
        <v>331</v>
      </c>
      <c r="E11" s="25" t="s">
        <v>855</v>
      </c>
    </row>
    <row r="12" spans="1:5" x14ac:dyDescent="0.25">
      <c r="A12" s="25" t="s">
        <v>405</v>
      </c>
      <c r="B12" s="25" t="s">
        <v>406</v>
      </c>
      <c r="C12" s="25" t="s">
        <v>55</v>
      </c>
      <c r="D12" s="13" t="s">
        <v>331</v>
      </c>
      <c r="E12" s="25" t="s">
        <v>855</v>
      </c>
    </row>
    <row r="13" spans="1:5" x14ac:dyDescent="0.25">
      <c r="A13" s="25" t="s">
        <v>407</v>
      </c>
      <c r="B13" s="25" t="s">
        <v>408</v>
      </c>
      <c r="C13" s="25" t="s">
        <v>55</v>
      </c>
      <c r="D13" s="13" t="s">
        <v>331</v>
      </c>
      <c r="E13" s="25" t="s">
        <v>855</v>
      </c>
    </row>
    <row r="14" spans="1:5" x14ac:dyDescent="0.25">
      <c r="A14" s="25" t="s">
        <v>409</v>
      </c>
      <c r="B14" s="25" t="s">
        <v>410</v>
      </c>
      <c r="C14" s="25" t="s">
        <v>55</v>
      </c>
      <c r="D14" s="13" t="s">
        <v>331</v>
      </c>
      <c r="E14" s="25" t="s">
        <v>855</v>
      </c>
    </row>
    <row r="15" spans="1:5" x14ac:dyDescent="0.25">
      <c r="A15" s="25" t="s">
        <v>411</v>
      </c>
      <c r="B15" s="25" t="s">
        <v>412</v>
      </c>
      <c r="C15" s="25" t="s">
        <v>55</v>
      </c>
      <c r="D15" s="13" t="s">
        <v>331</v>
      </c>
      <c r="E15" s="25" t="s">
        <v>855</v>
      </c>
    </row>
    <row r="16" spans="1:5" x14ac:dyDescent="0.25">
      <c r="A16" s="25" t="s">
        <v>413</v>
      </c>
      <c r="B16" s="25" t="s">
        <v>414</v>
      </c>
      <c r="C16" s="25" t="s">
        <v>55</v>
      </c>
      <c r="D16" s="13" t="s">
        <v>331</v>
      </c>
      <c r="E16" s="25" t="s">
        <v>855</v>
      </c>
    </row>
    <row r="17" spans="1:5" x14ac:dyDescent="0.25">
      <c r="A17" s="25" t="s">
        <v>415</v>
      </c>
      <c r="B17" s="25" t="s">
        <v>416</v>
      </c>
      <c r="C17" s="25" t="s">
        <v>55</v>
      </c>
      <c r="D17" s="13" t="s">
        <v>331</v>
      </c>
      <c r="E17" s="25" t="s">
        <v>855</v>
      </c>
    </row>
    <row r="18" spans="1:5" x14ac:dyDescent="0.25">
      <c r="A18" s="25" t="s">
        <v>417</v>
      </c>
      <c r="B18" s="25" t="s">
        <v>418</v>
      </c>
      <c r="C18" s="25" t="s">
        <v>55</v>
      </c>
      <c r="D18" s="13" t="s">
        <v>331</v>
      </c>
      <c r="E18" s="25" t="s">
        <v>855</v>
      </c>
    </row>
    <row r="19" spans="1:5" x14ac:dyDescent="0.25">
      <c r="A19" s="25" t="s">
        <v>419</v>
      </c>
      <c r="B19" s="25" t="s">
        <v>420</v>
      </c>
      <c r="C19" s="25" t="s">
        <v>55</v>
      </c>
      <c r="D19" s="13" t="s">
        <v>331</v>
      </c>
      <c r="E19" s="25" t="s">
        <v>855</v>
      </c>
    </row>
    <row r="20" spans="1:5" x14ac:dyDescent="0.25">
      <c r="A20" s="25" t="s">
        <v>421</v>
      </c>
      <c r="B20" s="25" t="s">
        <v>422</v>
      </c>
      <c r="C20" s="25" t="s">
        <v>55</v>
      </c>
      <c r="D20" s="13" t="s">
        <v>331</v>
      </c>
      <c r="E20" s="25" t="s">
        <v>855</v>
      </c>
    </row>
    <row r="21" spans="1:5" x14ac:dyDescent="0.25">
      <c r="A21" s="25" t="s">
        <v>423</v>
      </c>
      <c r="B21" s="25" t="s">
        <v>424</v>
      </c>
      <c r="C21" s="25" t="s">
        <v>55</v>
      </c>
      <c r="D21" s="13" t="s">
        <v>331</v>
      </c>
      <c r="E21" s="25" t="s">
        <v>855</v>
      </c>
    </row>
    <row r="22" spans="1:5" x14ac:dyDescent="0.25">
      <c r="A22" s="25" t="s">
        <v>425</v>
      </c>
      <c r="B22" s="25" t="s">
        <v>426</v>
      </c>
      <c r="C22" s="25" t="s">
        <v>55</v>
      </c>
      <c r="D22" s="13" t="s">
        <v>331</v>
      </c>
      <c r="E22" s="25" t="s">
        <v>855</v>
      </c>
    </row>
    <row r="23" spans="1:5" x14ac:dyDescent="0.25">
      <c r="A23" s="25" t="s">
        <v>427</v>
      </c>
      <c r="B23" s="25" t="s">
        <v>428</v>
      </c>
      <c r="C23" s="25" t="s">
        <v>55</v>
      </c>
      <c r="D23" s="13" t="s">
        <v>331</v>
      </c>
      <c r="E23" s="25" t="s">
        <v>855</v>
      </c>
    </row>
    <row r="24" spans="1:5" x14ac:dyDescent="0.25">
      <c r="A24" s="25" t="s">
        <v>429</v>
      </c>
      <c r="B24" s="25" t="s">
        <v>430</v>
      </c>
      <c r="C24" s="25" t="s">
        <v>55</v>
      </c>
      <c r="D24" s="13" t="s">
        <v>331</v>
      </c>
      <c r="E24" s="25" t="s">
        <v>855</v>
      </c>
    </row>
    <row r="25" spans="1:5" x14ac:dyDescent="0.25">
      <c r="A25" s="25" t="s">
        <v>69</v>
      </c>
      <c r="B25" s="25" t="s">
        <v>431</v>
      </c>
      <c r="C25" s="25" t="s">
        <v>55</v>
      </c>
      <c r="D25" s="13" t="s">
        <v>331</v>
      </c>
      <c r="E25" s="25" t="s">
        <v>855</v>
      </c>
    </row>
    <row r="26" spans="1:5" x14ac:dyDescent="0.25">
      <c r="A26" s="25" t="s">
        <v>432</v>
      </c>
      <c r="B26" s="25" t="s">
        <v>433</v>
      </c>
      <c r="C26" s="25" t="s">
        <v>55</v>
      </c>
      <c r="D26" s="13" t="s">
        <v>331</v>
      </c>
      <c r="E26" s="25" t="s">
        <v>855</v>
      </c>
    </row>
    <row r="27" spans="1:5" x14ac:dyDescent="0.25">
      <c r="A27" s="25" t="s">
        <v>434</v>
      </c>
      <c r="B27" s="25" t="s">
        <v>435</v>
      </c>
      <c r="C27" s="25" t="s">
        <v>55</v>
      </c>
      <c r="D27" s="13" t="s">
        <v>331</v>
      </c>
      <c r="E27" s="25" t="s">
        <v>855</v>
      </c>
    </row>
    <row r="28" spans="1:5" x14ac:dyDescent="0.25">
      <c r="A28" s="25" t="s">
        <v>436</v>
      </c>
      <c r="B28" s="25" t="s">
        <v>437</v>
      </c>
      <c r="C28" s="25" t="s">
        <v>55</v>
      </c>
      <c r="D28" s="13" t="s">
        <v>331</v>
      </c>
      <c r="E28" s="25" t="s">
        <v>855</v>
      </c>
    </row>
    <row r="29" spans="1:5" x14ac:dyDescent="0.25">
      <c r="A29" s="25" t="s">
        <v>438</v>
      </c>
      <c r="B29" s="25" t="s">
        <v>439</v>
      </c>
      <c r="C29" s="25" t="s">
        <v>55</v>
      </c>
      <c r="D29" s="13" t="s">
        <v>331</v>
      </c>
      <c r="E29" s="25" t="s">
        <v>855</v>
      </c>
    </row>
    <row r="30" spans="1:5" x14ac:dyDescent="0.25">
      <c r="A30" s="25" t="s">
        <v>440</v>
      </c>
      <c r="B30" s="25" t="s">
        <v>441</v>
      </c>
      <c r="C30" s="25" t="s">
        <v>55</v>
      </c>
      <c r="D30" s="13" t="s">
        <v>331</v>
      </c>
      <c r="E30" s="25" t="s">
        <v>855</v>
      </c>
    </row>
    <row r="31" spans="1:5" x14ac:dyDescent="0.25">
      <c r="A31" s="25" t="s">
        <v>442</v>
      </c>
      <c r="B31" s="25" t="s">
        <v>443</v>
      </c>
      <c r="C31" s="25" t="s">
        <v>55</v>
      </c>
      <c r="D31" s="13" t="s">
        <v>331</v>
      </c>
      <c r="E31" s="25" t="s">
        <v>855</v>
      </c>
    </row>
    <row r="32" spans="1:5" x14ac:dyDescent="0.25">
      <c r="A32" s="25" t="s">
        <v>444</v>
      </c>
      <c r="B32" s="25" t="s">
        <v>445</v>
      </c>
      <c r="C32" s="25" t="s">
        <v>55</v>
      </c>
      <c r="D32" s="13" t="s">
        <v>331</v>
      </c>
      <c r="E32" s="25" t="s">
        <v>855</v>
      </c>
    </row>
    <row r="33" spans="1:5" x14ac:dyDescent="0.25">
      <c r="A33" s="25" t="s">
        <v>446</v>
      </c>
      <c r="B33" s="25" t="s">
        <v>447</v>
      </c>
      <c r="C33" s="25" t="s">
        <v>55</v>
      </c>
      <c r="D33" s="13" t="s">
        <v>331</v>
      </c>
      <c r="E33" s="25" t="s">
        <v>855</v>
      </c>
    </row>
    <row r="34" spans="1:5" x14ac:dyDescent="0.25">
      <c r="A34" s="25" t="s">
        <v>448</v>
      </c>
      <c r="B34" s="25" t="s">
        <v>449</v>
      </c>
      <c r="C34" s="25" t="s">
        <v>55</v>
      </c>
      <c r="D34" s="13" t="s">
        <v>331</v>
      </c>
      <c r="E34" s="25" t="s">
        <v>855</v>
      </c>
    </row>
    <row r="35" spans="1:5" x14ac:dyDescent="0.25">
      <c r="A35" s="25" t="s">
        <v>450</v>
      </c>
      <c r="B35" s="25" t="s">
        <v>451</v>
      </c>
      <c r="C35" s="25" t="s">
        <v>55</v>
      </c>
      <c r="D35" s="13" t="s">
        <v>331</v>
      </c>
      <c r="E35" s="25" t="s">
        <v>855</v>
      </c>
    </row>
    <row r="36" spans="1:5" x14ac:dyDescent="0.25">
      <c r="A36" s="25" t="s">
        <v>452</v>
      </c>
      <c r="B36" s="25" t="s">
        <v>453</v>
      </c>
      <c r="C36" s="25" t="s">
        <v>55</v>
      </c>
      <c r="D36" s="13" t="s">
        <v>331</v>
      </c>
      <c r="E36" s="25" t="s">
        <v>855</v>
      </c>
    </row>
    <row r="37" spans="1:5" x14ac:dyDescent="0.25">
      <c r="A37" s="25" t="s">
        <v>454</v>
      </c>
      <c r="B37" s="25" t="s">
        <v>455</v>
      </c>
      <c r="C37" s="25" t="s">
        <v>55</v>
      </c>
      <c r="D37" s="13" t="s">
        <v>331</v>
      </c>
      <c r="E37" s="25" t="s">
        <v>855</v>
      </c>
    </row>
    <row r="38" spans="1:5" x14ac:dyDescent="0.25">
      <c r="A38" s="25" t="s">
        <v>456</v>
      </c>
      <c r="B38" s="25" t="s">
        <v>457</v>
      </c>
      <c r="C38" s="25" t="s">
        <v>55</v>
      </c>
      <c r="D38" s="13" t="s">
        <v>331</v>
      </c>
      <c r="E38" s="25" t="s">
        <v>855</v>
      </c>
    </row>
    <row r="39" spans="1:5" x14ac:dyDescent="0.25">
      <c r="A39" s="25" t="s">
        <v>458</v>
      </c>
      <c r="B39" s="25" t="s">
        <v>459</v>
      </c>
      <c r="C39" s="25" t="s">
        <v>55</v>
      </c>
      <c r="D39" s="13" t="s">
        <v>331</v>
      </c>
      <c r="E39" s="25" t="s">
        <v>855</v>
      </c>
    </row>
    <row r="40" spans="1:5" x14ac:dyDescent="0.25">
      <c r="A40" s="25" t="s">
        <v>460</v>
      </c>
      <c r="B40" s="25" t="s">
        <v>461</v>
      </c>
      <c r="C40" s="25" t="s">
        <v>55</v>
      </c>
      <c r="D40" s="13" t="s">
        <v>331</v>
      </c>
      <c r="E40" s="25" t="s">
        <v>855</v>
      </c>
    </row>
    <row r="41" spans="1:5" x14ac:dyDescent="0.25">
      <c r="A41" s="25" t="s">
        <v>462</v>
      </c>
      <c r="B41" s="25" t="s">
        <v>463</v>
      </c>
      <c r="C41" s="25" t="s">
        <v>55</v>
      </c>
      <c r="D41" s="13" t="s">
        <v>331</v>
      </c>
      <c r="E41" s="25" t="s">
        <v>855</v>
      </c>
    </row>
    <row r="42" spans="1:5" x14ac:dyDescent="0.25">
      <c r="A42" s="25" t="s">
        <v>464</v>
      </c>
      <c r="B42" s="25" t="s">
        <v>465</v>
      </c>
      <c r="C42" s="25" t="s">
        <v>55</v>
      </c>
      <c r="D42" s="13" t="s">
        <v>331</v>
      </c>
      <c r="E42" s="25" t="s">
        <v>855</v>
      </c>
    </row>
    <row r="43" spans="1:5" x14ac:dyDescent="0.25">
      <c r="A43" s="25" t="s">
        <v>466</v>
      </c>
      <c r="B43" s="25" t="s">
        <v>467</v>
      </c>
      <c r="C43" s="25" t="s">
        <v>55</v>
      </c>
      <c r="D43" s="13" t="s">
        <v>331</v>
      </c>
      <c r="E43" s="25" t="s">
        <v>855</v>
      </c>
    </row>
    <row r="44" spans="1:5" x14ac:dyDescent="0.25">
      <c r="A44" s="25" t="s">
        <v>468</v>
      </c>
      <c r="B44" s="25" t="s">
        <v>469</v>
      </c>
      <c r="C44" s="25" t="s">
        <v>55</v>
      </c>
      <c r="D44" s="13" t="s">
        <v>331</v>
      </c>
      <c r="E44" s="25" t="s">
        <v>855</v>
      </c>
    </row>
    <row r="45" spans="1:5" x14ac:dyDescent="0.25">
      <c r="A45" s="25" t="s">
        <v>470</v>
      </c>
      <c r="B45" s="25" t="s">
        <v>471</v>
      </c>
      <c r="C45" s="25" t="s">
        <v>55</v>
      </c>
      <c r="D45" s="13" t="s">
        <v>331</v>
      </c>
      <c r="E45" s="25" t="s">
        <v>855</v>
      </c>
    </row>
    <row r="46" spans="1:5" x14ac:dyDescent="0.25">
      <c r="A46" s="25" t="s">
        <v>472</v>
      </c>
      <c r="B46" s="25" t="s">
        <v>473</v>
      </c>
      <c r="C46" s="25" t="s">
        <v>55</v>
      </c>
      <c r="D46" s="13" t="s">
        <v>331</v>
      </c>
      <c r="E46" s="25" t="s">
        <v>855</v>
      </c>
    </row>
    <row r="47" spans="1:5" x14ac:dyDescent="0.25">
      <c r="A47" s="25" t="s">
        <v>474</v>
      </c>
      <c r="B47" s="25" t="s">
        <v>475</v>
      </c>
      <c r="C47" s="25" t="s">
        <v>55</v>
      </c>
      <c r="D47" s="13" t="s">
        <v>331</v>
      </c>
      <c r="E47" s="25" t="s">
        <v>855</v>
      </c>
    </row>
    <row r="48" spans="1:5" x14ac:dyDescent="0.25">
      <c r="A48" s="25" t="s">
        <v>476</v>
      </c>
      <c r="B48" s="25" t="s">
        <v>477</v>
      </c>
      <c r="C48" s="25" t="s">
        <v>55</v>
      </c>
      <c r="D48" s="13" t="s">
        <v>331</v>
      </c>
      <c r="E48" s="25" t="s">
        <v>855</v>
      </c>
    </row>
    <row r="49" spans="1:5" x14ac:dyDescent="0.25">
      <c r="A49" s="25" t="s">
        <v>478</v>
      </c>
      <c r="B49" s="25" t="s">
        <v>479</v>
      </c>
      <c r="C49" s="25" t="s">
        <v>55</v>
      </c>
      <c r="D49" s="13" t="s">
        <v>331</v>
      </c>
      <c r="E49" s="25" t="s">
        <v>855</v>
      </c>
    </row>
    <row r="50" spans="1:5" x14ac:dyDescent="0.25">
      <c r="A50" s="25" t="s">
        <v>480</v>
      </c>
      <c r="B50" s="25" t="s">
        <v>481</v>
      </c>
      <c r="C50" s="25" t="s">
        <v>55</v>
      </c>
      <c r="D50" s="13" t="s">
        <v>331</v>
      </c>
      <c r="E50" s="25" t="s">
        <v>855</v>
      </c>
    </row>
    <row r="51" spans="1:5" x14ac:dyDescent="0.25">
      <c r="A51" s="25" t="s">
        <v>482</v>
      </c>
      <c r="B51" s="25" t="s">
        <v>483</v>
      </c>
      <c r="C51" s="25" t="s">
        <v>55</v>
      </c>
      <c r="D51" s="13" t="s">
        <v>331</v>
      </c>
      <c r="E51" s="25" t="s">
        <v>855</v>
      </c>
    </row>
    <row r="52" spans="1:5" x14ac:dyDescent="0.25">
      <c r="A52" s="25" t="s">
        <v>484</v>
      </c>
      <c r="B52" s="25" t="s">
        <v>485</v>
      </c>
      <c r="C52" s="25" t="s">
        <v>55</v>
      </c>
      <c r="D52" s="13" t="s">
        <v>331</v>
      </c>
      <c r="E52" s="25" t="s">
        <v>855</v>
      </c>
    </row>
    <row r="53" spans="1:5" x14ac:dyDescent="0.25">
      <c r="A53" s="25" t="s">
        <v>486</v>
      </c>
      <c r="B53" s="25" t="s">
        <v>487</v>
      </c>
      <c r="C53" s="25" t="s">
        <v>55</v>
      </c>
      <c r="D53" s="13" t="s">
        <v>331</v>
      </c>
      <c r="E53" s="25" t="s">
        <v>855</v>
      </c>
    </row>
    <row r="54" spans="1:5" x14ac:dyDescent="0.25">
      <c r="A54" s="25" t="s">
        <v>488</v>
      </c>
      <c r="B54" s="25" t="s">
        <v>489</v>
      </c>
      <c r="C54" s="25" t="s">
        <v>55</v>
      </c>
      <c r="D54" s="13" t="s">
        <v>331</v>
      </c>
      <c r="E54" s="25" t="s">
        <v>855</v>
      </c>
    </row>
    <row r="55" spans="1:5" x14ac:dyDescent="0.25">
      <c r="A55" s="25" t="s">
        <v>490</v>
      </c>
      <c r="B55" s="25" t="s">
        <v>491</v>
      </c>
      <c r="C55" s="25" t="s">
        <v>55</v>
      </c>
      <c r="D55" s="13" t="s">
        <v>331</v>
      </c>
      <c r="E55" s="25" t="s">
        <v>855</v>
      </c>
    </row>
    <row r="56" spans="1:5" x14ac:dyDescent="0.25">
      <c r="A56" s="25" t="s">
        <v>492</v>
      </c>
      <c r="B56" s="25" t="s">
        <v>493</v>
      </c>
      <c r="C56" s="25" t="s">
        <v>55</v>
      </c>
      <c r="D56" s="13" t="s">
        <v>331</v>
      </c>
      <c r="E56" s="25" t="s">
        <v>855</v>
      </c>
    </row>
    <row r="57" spans="1:5" x14ac:dyDescent="0.25">
      <c r="A57" s="25" t="s">
        <v>494</v>
      </c>
      <c r="B57" s="25" t="s">
        <v>495</v>
      </c>
      <c r="C57" s="25" t="s">
        <v>55</v>
      </c>
      <c r="D57" s="13" t="s">
        <v>331</v>
      </c>
      <c r="E57" s="25" t="s">
        <v>855</v>
      </c>
    </row>
    <row r="58" spans="1:5" x14ac:dyDescent="0.25">
      <c r="A58" s="25" t="s">
        <v>496</v>
      </c>
      <c r="B58" s="25" t="s">
        <v>497</v>
      </c>
      <c r="C58" s="25" t="s">
        <v>55</v>
      </c>
      <c r="D58" s="13" t="s">
        <v>331</v>
      </c>
      <c r="E58" s="25" t="s">
        <v>855</v>
      </c>
    </row>
    <row r="59" spans="1:5" x14ac:dyDescent="0.25">
      <c r="A59" s="25" t="s">
        <v>498</v>
      </c>
      <c r="B59" s="25" t="s">
        <v>499</v>
      </c>
      <c r="C59" s="25" t="s">
        <v>55</v>
      </c>
      <c r="D59" s="13" t="s">
        <v>331</v>
      </c>
      <c r="E59" s="25" t="s">
        <v>855</v>
      </c>
    </row>
    <row r="60" spans="1:5" x14ac:dyDescent="0.25">
      <c r="A60" s="25" t="s">
        <v>500</v>
      </c>
      <c r="B60" s="25" t="s">
        <v>501</v>
      </c>
      <c r="C60" s="25" t="s">
        <v>55</v>
      </c>
      <c r="D60" s="13" t="s">
        <v>331</v>
      </c>
      <c r="E60" s="25" t="s">
        <v>855</v>
      </c>
    </row>
    <row r="61" spans="1:5" x14ac:dyDescent="0.25">
      <c r="A61" s="25" t="s">
        <v>502</v>
      </c>
      <c r="B61" s="25" t="s">
        <v>503</v>
      </c>
      <c r="C61" s="25" t="s">
        <v>55</v>
      </c>
      <c r="D61" s="13" t="s">
        <v>331</v>
      </c>
      <c r="E61" s="25" t="s">
        <v>855</v>
      </c>
    </row>
    <row r="62" spans="1:5" x14ac:dyDescent="0.25">
      <c r="A62" s="25" t="s">
        <v>504</v>
      </c>
      <c r="B62" s="25" t="s">
        <v>505</v>
      </c>
      <c r="C62" s="25" t="s">
        <v>55</v>
      </c>
      <c r="D62" s="13" t="s">
        <v>331</v>
      </c>
      <c r="E62" s="25" t="s">
        <v>855</v>
      </c>
    </row>
    <row r="63" spans="1:5" x14ac:dyDescent="0.25">
      <c r="A63" s="25" t="s">
        <v>506</v>
      </c>
      <c r="B63" s="25" t="s">
        <v>507</v>
      </c>
      <c r="C63" s="25" t="s">
        <v>55</v>
      </c>
      <c r="D63" s="13" t="s">
        <v>331</v>
      </c>
      <c r="E63" s="25" t="s">
        <v>855</v>
      </c>
    </row>
    <row r="64" spans="1:5" x14ac:dyDescent="0.25">
      <c r="A64" s="25" t="s">
        <v>508</v>
      </c>
      <c r="B64" s="25" t="s">
        <v>509</v>
      </c>
      <c r="C64" s="25" t="s">
        <v>55</v>
      </c>
      <c r="D64" s="13" t="s">
        <v>331</v>
      </c>
      <c r="E64" s="25" t="s">
        <v>855</v>
      </c>
    </row>
    <row r="65" spans="1:5" x14ac:dyDescent="0.25">
      <c r="A65" s="25" t="s">
        <v>510</v>
      </c>
      <c r="B65" s="25" t="s">
        <v>511</v>
      </c>
      <c r="C65" s="25" t="s">
        <v>55</v>
      </c>
      <c r="D65" s="13" t="s">
        <v>331</v>
      </c>
      <c r="E65" s="25" t="s">
        <v>855</v>
      </c>
    </row>
    <row r="66" spans="1:5" x14ac:dyDescent="0.25">
      <c r="A66" s="25" t="s">
        <v>512</v>
      </c>
      <c r="B66" s="25" t="s">
        <v>513</v>
      </c>
      <c r="C66" s="25" t="s">
        <v>55</v>
      </c>
      <c r="D66" s="13" t="s">
        <v>331</v>
      </c>
      <c r="E66" s="25" t="s">
        <v>855</v>
      </c>
    </row>
    <row r="67" spans="1:5" x14ac:dyDescent="0.25">
      <c r="A67" s="25" t="s">
        <v>514</v>
      </c>
      <c r="B67" s="25" t="s">
        <v>515</v>
      </c>
      <c r="C67" s="25" t="s">
        <v>55</v>
      </c>
      <c r="D67" s="13" t="s">
        <v>331</v>
      </c>
      <c r="E67" s="25" t="s">
        <v>855</v>
      </c>
    </row>
    <row r="68" spans="1:5" x14ac:dyDescent="0.25">
      <c r="A68" s="25" t="s">
        <v>516</v>
      </c>
      <c r="B68" s="25" t="s">
        <v>517</v>
      </c>
      <c r="C68" s="25" t="s">
        <v>55</v>
      </c>
      <c r="D68" s="13" t="s">
        <v>331</v>
      </c>
      <c r="E68" s="25" t="s">
        <v>855</v>
      </c>
    </row>
    <row r="69" spans="1:5" x14ac:dyDescent="0.25">
      <c r="A69" s="25" t="s">
        <v>518</v>
      </c>
      <c r="B69" s="25" t="s">
        <v>519</v>
      </c>
      <c r="C69" s="25" t="s">
        <v>55</v>
      </c>
      <c r="D69" s="13" t="s">
        <v>331</v>
      </c>
      <c r="E69" s="25" t="s">
        <v>855</v>
      </c>
    </row>
    <row r="70" spans="1:5" x14ac:dyDescent="0.25">
      <c r="A70" s="25" t="s">
        <v>520</v>
      </c>
      <c r="B70" s="25" t="s">
        <v>521</v>
      </c>
      <c r="C70" s="25" t="s">
        <v>55</v>
      </c>
      <c r="D70" s="13" t="s">
        <v>331</v>
      </c>
      <c r="E70" s="25" t="s">
        <v>855</v>
      </c>
    </row>
    <row r="71" spans="1:5" x14ac:dyDescent="0.25">
      <c r="A71" s="25" t="s">
        <v>522</v>
      </c>
      <c r="B71" s="25" t="s">
        <v>523</v>
      </c>
      <c r="C71" s="25" t="s">
        <v>55</v>
      </c>
      <c r="D71" s="13" t="s">
        <v>331</v>
      </c>
      <c r="E71" s="25" t="s">
        <v>855</v>
      </c>
    </row>
    <row r="72" spans="1:5" x14ac:dyDescent="0.25">
      <c r="A72" s="25" t="s">
        <v>524</v>
      </c>
      <c r="B72" s="25" t="s">
        <v>525</v>
      </c>
      <c r="C72" s="25" t="s">
        <v>55</v>
      </c>
      <c r="D72" s="13" t="s">
        <v>331</v>
      </c>
      <c r="E72" s="25" t="s">
        <v>855</v>
      </c>
    </row>
    <row r="73" spans="1:5" x14ac:dyDescent="0.25">
      <c r="A73" s="25" t="s">
        <v>526</v>
      </c>
      <c r="B73" s="25" t="s">
        <v>527</v>
      </c>
      <c r="C73" s="25" t="s">
        <v>55</v>
      </c>
      <c r="D73" s="13" t="s">
        <v>331</v>
      </c>
      <c r="E73" s="25" t="s">
        <v>855</v>
      </c>
    </row>
    <row r="74" spans="1:5" x14ac:dyDescent="0.25">
      <c r="A74" s="25" t="s">
        <v>528</v>
      </c>
      <c r="B74" s="25" t="s">
        <v>529</v>
      </c>
      <c r="C74" s="25" t="s">
        <v>55</v>
      </c>
      <c r="D74" s="13" t="s">
        <v>331</v>
      </c>
      <c r="E74" s="25" t="s">
        <v>855</v>
      </c>
    </row>
    <row r="75" spans="1:5" x14ac:dyDescent="0.25">
      <c r="A75" s="25" t="s">
        <v>530</v>
      </c>
      <c r="B75" s="25" t="s">
        <v>531</v>
      </c>
      <c r="C75" s="25" t="s">
        <v>55</v>
      </c>
      <c r="D75" s="13" t="s">
        <v>331</v>
      </c>
      <c r="E75" s="25" t="s">
        <v>855</v>
      </c>
    </row>
    <row r="76" spans="1:5" x14ac:dyDescent="0.25">
      <c r="A76" s="25" t="s">
        <v>532</v>
      </c>
      <c r="B76" s="25" t="s">
        <v>533</v>
      </c>
      <c r="C76" s="25" t="s">
        <v>55</v>
      </c>
      <c r="D76" s="13" t="s">
        <v>331</v>
      </c>
      <c r="E76" s="25" t="s">
        <v>855</v>
      </c>
    </row>
    <row r="77" spans="1:5" x14ac:dyDescent="0.25">
      <c r="A77" s="25" t="s">
        <v>534</v>
      </c>
      <c r="B77" s="25" t="s">
        <v>534</v>
      </c>
      <c r="C77" s="25" t="s">
        <v>55</v>
      </c>
      <c r="D77" s="13" t="s">
        <v>331</v>
      </c>
      <c r="E77" s="25" t="s">
        <v>855</v>
      </c>
    </row>
    <row r="78" spans="1:5" x14ac:dyDescent="0.25">
      <c r="A78" s="25" t="s">
        <v>535</v>
      </c>
      <c r="B78" s="25" t="s">
        <v>535</v>
      </c>
      <c r="C78" s="25" t="s">
        <v>55</v>
      </c>
      <c r="D78" s="13" t="s">
        <v>331</v>
      </c>
      <c r="E78" s="25" t="s">
        <v>855</v>
      </c>
    </row>
    <row r="79" spans="1:5" x14ac:dyDescent="0.25">
      <c r="A79" s="25" t="s">
        <v>536</v>
      </c>
      <c r="B79" s="25" t="s">
        <v>537</v>
      </c>
      <c r="C79" s="25" t="s">
        <v>55</v>
      </c>
      <c r="D79" s="13" t="s">
        <v>331</v>
      </c>
      <c r="E79" s="25" t="s">
        <v>855</v>
      </c>
    </row>
    <row r="80" spans="1:5" x14ac:dyDescent="0.25">
      <c r="A80" s="25" t="s">
        <v>538</v>
      </c>
      <c r="B80" s="25" t="s">
        <v>539</v>
      </c>
      <c r="C80" s="25" t="s">
        <v>55</v>
      </c>
      <c r="D80" s="13" t="s">
        <v>331</v>
      </c>
      <c r="E80" s="25" t="s">
        <v>855</v>
      </c>
    </row>
    <row r="81" spans="1:5" x14ac:dyDescent="0.25">
      <c r="A81" s="25" t="s">
        <v>125</v>
      </c>
      <c r="B81" s="25" t="s">
        <v>540</v>
      </c>
      <c r="C81" s="25" t="s">
        <v>55</v>
      </c>
      <c r="D81" s="13" t="s">
        <v>331</v>
      </c>
      <c r="E81" s="25" t="s">
        <v>855</v>
      </c>
    </row>
    <row r="82" spans="1:5" x14ac:dyDescent="0.25">
      <c r="A82" s="25" t="s">
        <v>541</v>
      </c>
      <c r="B82" s="25" t="s">
        <v>542</v>
      </c>
      <c r="C82" s="25" t="s">
        <v>55</v>
      </c>
      <c r="D82" s="13" t="s">
        <v>331</v>
      </c>
      <c r="E82" s="25" t="s">
        <v>855</v>
      </c>
    </row>
    <row r="83" spans="1:5" x14ac:dyDescent="0.25">
      <c r="A83" s="25" t="s">
        <v>64</v>
      </c>
      <c r="B83" s="25" t="s">
        <v>543</v>
      </c>
      <c r="C83" s="25" t="s">
        <v>55</v>
      </c>
      <c r="D83" s="13" t="s">
        <v>331</v>
      </c>
      <c r="E83" s="25" t="s">
        <v>855</v>
      </c>
    </row>
    <row r="84" spans="1:5" x14ac:dyDescent="0.25">
      <c r="A84" s="25" t="s">
        <v>544</v>
      </c>
      <c r="B84" s="25" t="s">
        <v>545</v>
      </c>
      <c r="C84" s="25" t="s">
        <v>55</v>
      </c>
      <c r="D84" s="13" t="s">
        <v>331</v>
      </c>
      <c r="E84" s="25" t="s">
        <v>855</v>
      </c>
    </row>
    <row r="85" spans="1:5" x14ac:dyDescent="0.25">
      <c r="A85" s="25" t="s">
        <v>546</v>
      </c>
      <c r="B85" s="25" t="s">
        <v>547</v>
      </c>
      <c r="C85" s="25" t="s">
        <v>55</v>
      </c>
      <c r="D85" s="13" t="s">
        <v>331</v>
      </c>
      <c r="E85" s="25" t="s">
        <v>855</v>
      </c>
    </row>
    <row r="86" spans="1:5" x14ac:dyDescent="0.25">
      <c r="A86" s="25" t="s">
        <v>548</v>
      </c>
      <c r="B86" s="25" t="s">
        <v>549</v>
      </c>
      <c r="C86" s="25" t="s">
        <v>55</v>
      </c>
      <c r="D86" s="13" t="s">
        <v>331</v>
      </c>
      <c r="E86" s="25" t="s">
        <v>855</v>
      </c>
    </row>
    <row r="87" spans="1:5" x14ac:dyDescent="0.25">
      <c r="A87" s="25" t="s">
        <v>550</v>
      </c>
      <c r="B87" s="25" t="s">
        <v>551</v>
      </c>
      <c r="C87" s="25" t="s">
        <v>55</v>
      </c>
      <c r="D87" s="13" t="s">
        <v>331</v>
      </c>
      <c r="E87" s="25" t="s">
        <v>855</v>
      </c>
    </row>
    <row r="88" spans="1:5" x14ac:dyDescent="0.25">
      <c r="A88" s="25" t="s">
        <v>552</v>
      </c>
      <c r="B88" s="25" t="s">
        <v>553</v>
      </c>
      <c r="C88" s="25" t="s">
        <v>55</v>
      </c>
      <c r="D88" s="13" t="s">
        <v>331</v>
      </c>
      <c r="E88" s="25" t="s">
        <v>855</v>
      </c>
    </row>
    <row r="89" spans="1:5" x14ac:dyDescent="0.25">
      <c r="A89" s="25" t="s">
        <v>554</v>
      </c>
      <c r="B89" s="25" t="s">
        <v>555</v>
      </c>
      <c r="C89" s="25" t="s">
        <v>55</v>
      </c>
      <c r="D89" s="13" t="s">
        <v>331</v>
      </c>
      <c r="E89" s="25" t="s">
        <v>855</v>
      </c>
    </row>
    <row r="90" spans="1:5" x14ac:dyDescent="0.25">
      <c r="A90" s="25" t="s">
        <v>556</v>
      </c>
      <c r="B90" s="25" t="s">
        <v>557</v>
      </c>
      <c r="C90" s="25" t="s">
        <v>55</v>
      </c>
      <c r="D90" s="13" t="s">
        <v>331</v>
      </c>
      <c r="E90" s="25" t="s">
        <v>855</v>
      </c>
    </row>
    <row r="91" spans="1:5" x14ac:dyDescent="0.25">
      <c r="A91" s="25" t="s">
        <v>558</v>
      </c>
      <c r="B91" s="25" t="s">
        <v>559</v>
      </c>
      <c r="C91" s="25" t="s">
        <v>55</v>
      </c>
      <c r="D91" s="13" t="s">
        <v>331</v>
      </c>
      <c r="E91" s="25" t="s">
        <v>855</v>
      </c>
    </row>
    <row r="92" spans="1:5" x14ac:dyDescent="0.25">
      <c r="A92" s="25" t="s">
        <v>560</v>
      </c>
      <c r="B92" s="25" t="s">
        <v>561</v>
      </c>
      <c r="C92" s="25" t="s">
        <v>55</v>
      </c>
      <c r="D92" s="13" t="s">
        <v>331</v>
      </c>
      <c r="E92" s="25" t="s">
        <v>855</v>
      </c>
    </row>
    <row r="93" spans="1:5" x14ac:dyDescent="0.25">
      <c r="A93" s="25" t="s">
        <v>562</v>
      </c>
      <c r="B93" s="25" t="s">
        <v>563</v>
      </c>
      <c r="C93" s="25" t="s">
        <v>55</v>
      </c>
      <c r="D93" s="13" t="s">
        <v>331</v>
      </c>
      <c r="E93" s="25" t="s">
        <v>855</v>
      </c>
    </row>
    <row r="94" spans="1:5" x14ac:dyDescent="0.25">
      <c r="A94" s="25" t="s">
        <v>564</v>
      </c>
      <c r="B94" s="25" t="s">
        <v>565</v>
      </c>
      <c r="C94" s="25" t="s">
        <v>55</v>
      </c>
      <c r="D94" s="13" t="s">
        <v>331</v>
      </c>
      <c r="E94" s="25" t="s">
        <v>855</v>
      </c>
    </row>
    <row r="95" spans="1:5" x14ac:dyDescent="0.25">
      <c r="A95" s="25" t="s">
        <v>566</v>
      </c>
      <c r="B95" s="25" t="s">
        <v>566</v>
      </c>
      <c r="C95" s="25" t="s">
        <v>55</v>
      </c>
      <c r="D95" s="13" t="s">
        <v>331</v>
      </c>
      <c r="E95" s="25" t="s">
        <v>855</v>
      </c>
    </row>
    <row r="96" spans="1:5" x14ac:dyDescent="0.25">
      <c r="A96" s="25" t="s">
        <v>567</v>
      </c>
      <c r="B96" s="25" t="s">
        <v>568</v>
      </c>
      <c r="C96" s="25" t="s">
        <v>55</v>
      </c>
      <c r="D96" s="13" t="s">
        <v>331</v>
      </c>
      <c r="E96" s="25" t="s">
        <v>855</v>
      </c>
    </row>
    <row r="97" spans="1:5" x14ac:dyDescent="0.25">
      <c r="A97" s="25" t="s">
        <v>569</v>
      </c>
      <c r="B97" s="25" t="s">
        <v>570</v>
      </c>
      <c r="C97" s="25" t="s">
        <v>55</v>
      </c>
      <c r="D97" s="13" t="s">
        <v>331</v>
      </c>
      <c r="E97" s="25" t="s">
        <v>855</v>
      </c>
    </row>
    <row r="98" spans="1:5" x14ac:dyDescent="0.25">
      <c r="A98" s="25" t="s">
        <v>571</v>
      </c>
      <c r="B98" s="25" t="s">
        <v>572</v>
      </c>
      <c r="C98" s="25" t="s">
        <v>55</v>
      </c>
      <c r="D98" s="13" t="s">
        <v>331</v>
      </c>
      <c r="E98" s="25" t="s">
        <v>855</v>
      </c>
    </row>
    <row r="99" spans="1:5" x14ac:dyDescent="0.25">
      <c r="A99" s="25" t="s">
        <v>573</v>
      </c>
      <c r="B99" s="25" t="s">
        <v>574</v>
      </c>
      <c r="C99" s="25" t="s">
        <v>55</v>
      </c>
      <c r="D99" s="13" t="s">
        <v>331</v>
      </c>
      <c r="E99" s="25" t="s">
        <v>855</v>
      </c>
    </row>
    <row r="100" spans="1:5" x14ac:dyDescent="0.25">
      <c r="A100" s="25" t="s">
        <v>575</v>
      </c>
      <c r="B100" s="25" t="s">
        <v>576</v>
      </c>
      <c r="C100" s="25" t="s">
        <v>55</v>
      </c>
      <c r="D100" s="13" t="s">
        <v>331</v>
      </c>
      <c r="E100" s="25" t="s">
        <v>855</v>
      </c>
    </row>
    <row r="101" spans="1:5" x14ac:dyDescent="0.25">
      <c r="A101" s="25" t="s">
        <v>577</v>
      </c>
      <c r="B101" s="25" t="s">
        <v>577</v>
      </c>
      <c r="C101" s="25" t="s">
        <v>55</v>
      </c>
      <c r="D101" s="13" t="s">
        <v>331</v>
      </c>
      <c r="E101" s="25" t="s">
        <v>855</v>
      </c>
    </row>
    <row r="102" spans="1:5" x14ac:dyDescent="0.25">
      <c r="A102" s="25" t="s">
        <v>578</v>
      </c>
      <c r="B102" s="25" t="s">
        <v>579</v>
      </c>
      <c r="C102" s="25" t="s">
        <v>55</v>
      </c>
      <c r="D102" s="13" t="s">
        <v>331</v>
      </c>
      <c r="E102" s="25" t="s">
        <v>855</v>
      </c>
    </row>
    <row r="103" spans="1:5" x14ac:dyDescent="0.25">
      <c r="A103" s="25" t="s">
        <v>580</v>
      </c>
      <c r="B103" s="25" t="s">
        <v>581</v>
      </c>
      <c r="C103" s="25" t="s">
        <v>55</v>
      </c>
      <c r="D103" s="13" t="s">
        <v>331</v>
      </c>
      <c r="E103" s="25" t="s">
        <v>855</v>
      </c>
    </row>
    <row r="104" spans="1:5" x14ac:dyDescent="0.25">
      <c r="A104" s="25" t="s">
        <v>582</v>
      </c>
      <c r="B104" s="25" t="s">
        <v>583</v>
      </c>
      <c r="C104" s="25" t="s">
        <v>55</v>
      </c>
      <c r="D104" s="13" t="s">
        <v>331</v>
      </c>
      <c r="E104" s="25" t="s">
        <v>855</v>
      </c>
    </row>
    <row r="105" spans="1:5" x14ac:dyDescent="0.25">
      <c r="A105" s="25" t="s">
        <v>584</v>
      </c>
      <c r="B105" s="25" t="s">
        <v>585</v>
      </c>
      <c r="C105" s="25" t="s">
        <v>55</v>
      </c>
      <c r="D105" s="13" t="s">
        <v>331</v>
      </c>
      <c r="E105" s="25" t="s">
        <v>855</v>
      </c>
    </row>
    <row r="106" spans="1:5" x14ac:dyDescent="0.25">
      <c r="A106" s="25" t="s">
        <v>586</v>
      </c>
      <c r="B106" s="25" t="s">
        <v>587</v>
      </c>
      <c r="C106" s="25" t="s">
        <v>55</v>
      </c>
      <c r="D106" s="13" t="s">
        <v>331</v>
      </c>
      <c r="E106" s="25" t="s">
        <v>855</v>
      </c>
    </row>
    <row r="107" spans="1:5" x14ac:dyDescent="0.25">
      <c r="A107" s="25" t="s">
        <v>588</v>
      </c>
      <c r="B107" s="25" t="s">
        <v>589</v>
      </c>
      <c r="C107" s="25" t="s">
        <v>55</v>
      </c>
      <c r="D107" s="13" t="s">
        <v>331</v>
      </c>
      <c r="E107" s="25" t="s">
        <v>855</v>
      </c>
    </row>
    <row r="108" spans="1:5" x14ac:dyDescent="0.25">
      <c r="A108" s="25" t="s">
        <v>590</v>
      </c>
      <c r="B108" s="25" t="s">
        <v>591</v>
      </c>
      <c r="C108" s="25" t="s">
        <v>55</v>
      </c>
      <c r="D108" s="13" t="s">
        <v>331</v>
      </c>
      <c r="E108" s="25" t="s">
        <v>855</v>
      </c>
    </row>
    <row r="109" spans="1:5" x14ac:dyDescent="0.25">
      <c r="A109" s="25" t="s">
        <v>592</v>
      </c>
      <c r="B109" s="25" t="s">
        <v>593</v>
      </c>
      <c r="C109" s="25" t="s">
        <v>55</v>
      </c>
      <c r="D109" s="13" t="s">
        <v>331</v>
      </c>
      <c r="E109" s="25" t="s">
        <v>855</v>
      </c>
    </row>
    <row r="110" spans="1:5" x14ac:dyDescent="0.25">
      <c r="A110" s="25" t="s">
        <v>594</v>
      </c>
      <c r="B110" s="25" t="s">
        <v>594</v>
      </c>
      <c r="C110" s="25" t="s">
        <v>55</v>
      </c>
      <c r="D110" s="13" t="s">
        <v>331</v>
      </c>
      <c r="E110" s="25" t="s">
        <v>855</v>
      </c>
    </row>
    <row r="111" spans="1:5" x14ac:dyDescent="0.25">
      <c r="A111" s="25" t="s">
        <v>595</v>
      </c>
      <c r="B111" s="25" t="s">
        <v>596</v>
      </c>
      <c r="C111" s="25" t="s">
        <v>55</v>
      </c>
      <c r="D111" s="13" t="s">
        <v>331</v>
      </c>
      <c r="E111" s="25" t="s">
        <v>855</v>
      </c>
    </row>
    <row r="112" spans="1:5" x14ac:dyDescent="0.25">
      <c r="A112" s="25" t="s">
        <v>597</v>
      </c>
      <c r="B112" s="25" t="s">
        <v>597</v>
      </c>
      <c r="C112" s="25" t="s">
        <v>55</v>
      </c>
      <c r="D112" s="13" t="s">
        <v>331</v>
      </c>
      <c r="E112" s="25" t="s">
        <v>855</v>
      </c>
    </row>
    <row r="113" spans="1:5" x14ac:dyDescent="0.25">
      <c r="A113" s="25" t="s">
        <v>598</v>
      </c>
      <c r="B113" s="25" t="s">
        <v>599</v>
      </c>
      <c r="C113" s="25" t="s">
        <v>55</v>
      </c>
      <c r="D113" s="13" t="s">
        <v>331</v>
      </c>
      <c r="E113" s="25" t="s">
        <v>855</v>
      </c>
    </row>
    <row r="114" spans="1:5" x14ac:dyDescent="0.25">
      <c r="A114" s="25" t="s">
        <v>600</v>
      </c>
      <c r="B114" s="25" t="s">
        <v>601</v>
      </c>
      <c r="C114" s="25" t="s">
        <v>55</v>
      </c>
      <c r="D114" s="13" t="s">
        <v>331</v>
      </c>
      <c r="E114" s="25" t="s">
        <v>855</v>
      </c>
    </row>
    <row r="115" spans="1:5" x14ac:dyDescent="0.25">
      <c r="A115" s="25" t="s">
        <v>602</v>
      </c>
      <c r="B115" s="25" t="s">
        <v>603</v>
      </c>
      <c r="C115" s="25" t="s">
        <v>55</v>
      </c>
      <c r="D115" s="13" t="s">
        <v>331</v>
      </c>
      <c r="E115" s="25" t="s">
        <v>855</v>
      </c>
    </row>
    <row r="116" spans="1:5" x14ac:dyDescent="0.25">
      <c r="A116" s="25" t="s">
        <v>604</v>
      </c>
      <c r="B116" s="25" t="s">
        <v>605</v>
      </c>
      <c r="C116" s="25" t="s">
        <v>55</v>
      </c>
      <c r="D116" s="13" t="s">
        <v>331</v>
      </c>
      <c r="E116" s="25" t="s">
        <v>855</v>
      </c>
    </row>
    <row r="117" spans="1:5" x14ac:dyDescent="0.25">
      <c r="A117" s="25" t="s">
        <v>606</v>
      </c>
      <c r="B117" s="25" t="s">
        <v>607</v>
      </c>
      <c r="C117" s="25" t="s">
        <v>55</v>
      </c>
      <c r="D117" s="13" t="s">
        <v>331</v>
      </c>
      <c r="E117" s="25" t="s">
        <v>855</v>
      </c>
    </row>
    <row r="118" spans="1:5" x14ac:dyDescent="0.25">
      <c r="A118" s="25" t="s">
        <v>608</v>
      </c>
      <c r="B118" s="25" t="s">
        <v>609</v>
      </c>
      <c r="C118" s="25" t="s">
        <v>55</v>
      </c>
      <c r="D118" s="13" t="s">
        <v>331</v>
      </c>
      <c r="E118" s="25" t="s">
        <v>855</v>
      </c>
    </row>
    <row r="119" spans="1:5" x14ac:dyDescent="0.25">
      <c r="A119" s="25" t="s">
        <v>610</v>
      </c>
      <c r="B119" s="25" t="s">
        <v>611</v>
      </c>
      <c r="C119" s="25" t="s">
        <v>55</v>
      </c>
      <c r="D119" s="13" t="s">
        <v>331</v>
      </c>
      <c r="E119" s="25" t="s">
        <v>855</v>
      </c>
    </row>
    <row r="120" spans="1:5" x14ac:dyDescent="0.25">
      <c r="A120" s="25" t="s">
        <v>612</v>
      </c>
      <c r="B120" s="25" t="s">
        <v>613</v>
      </c>
      <c r="C120" s="25" t="s">
        <v>55</v>
      </c>
      <c r="D120" s="13" t="s">
        <v>331</v>
      </c>
      <c r="E120" s="25" t="s">
        <v>855</v>
      </c>
    </row>
    <row r="121" spans="1:5" x14ac:dyDescent="0.25">
      <c r="A121" s="25" t="s">
        <v>614</v>
      </c>
      <c r="B121" s="25" t="s">
        <v>615</v>
      </c>
      <c r="C121" s="25" t="s">
        <v>55</v>
      </c>
      <c r="D121" s="13" t="s">
        <v>331</v>
      </c>
      <c r="E121" s="25" t="s">
        <v>855</v>
      </c>
    </row>
    <row r="122" spans="1:5" x14ac:dyDescent="0.25">
      <c r="A122" s="25" t="s">
        <v>616</v>
      </c>
      <c r="B122" s="25" t="s">
        <v>617</v>
      </c>
      <c r="C122" s="25" t="s">
        <v>55</v>
      </c>
      <c r="D122" s="13" t="s">
        <v>331</v>
      </c>
      <c r="E122" s="25" t="s">
        <v>855</v>
      </c>
    </row>
    <row r="123" spans="1:5" x14ac:dyDescent="0.25">
      <c r="A123" s="25" t="s">
        <v>618</v>
      </c>
      <c r="B123" s="25" t="s">
        <v>619</v>
      </c>
      <c r="C123" s="25" t="s">
        <v>55</v>
      </c>
      <c r="D123" s="13" t="s">
        <v>331</v>
      </c>
      <c r="E123" s="25" t="s">
        <v>855</v>
      </c>
    </row>
    <row r="124" spans="1:5" x14ac:dyDescent="0.25">
      <c r="A124" s="25" t="s">
        <v>620</v>
      </c>
      <c r="B124" s="25" t="s">
        <v>621</v>
      </c>
      <c r="C124" s="25" t="s">
        <v>55</v>
      </c>
      <c r="D124" s="13" t="s">
        <v>331</v>
      </c>
      <c r="E124" s="25" t="s">
        <v>855</v>
      </c>
    </row>
    <row r="125" spans="1:5" x14ac:dyDescent="0.25">
      <c r="A125" s="25" t="s">
        <v>622</v>
      </c>
      <c r="B125" s="25" t="s">
        <v>623</v>
      </c>
      <c r="C125" s="25" t="s">
        <v>55</v>
      </c>
      <c r="D125" s="13" t="s">
        <v>331</v>
      </c>
      <c r="E125" s="25" t="s">
        <v>855</v>
      </c>
    </row>
    <row r="126" spans="1:5" x14ac:dyDescent="0.25">
      <c r="A126" s="25" t="s">
        <v>624</v>
      </c>
      <c r="B126" s="25" t="s">
        <v>625</v>
      </c>
      <c r="C126" s="25" t="s">
        <v>55</v>
      </c>
      <c r="D126" s="13" t="s">
        <v>331</v>
      </c>
      <c r="E126" s="25" t="s">
        <v>855</v>
      </c>
    </row>
    <row r="127" spans="1:5" x14ac:dyDescent="0.25">
      <c r="A127" s="25" t="s">
        <v>626</v>
      </c>
      <c r="B127" s="25" t="s">
        <v>627</v>
      </c>
      <c r="C127" s="25" t="s">
        <v>55</v>
      </c>
      <c r="D127" s="13" t="s">
        <v>331</v>
      </c>
      <c r="E127" s="25" t="s">
        <v>855</v>
      </c>
    </row>
    <row r="128" spans="1:5" x14ac:dyDescent="0.25">
      <c r="A128" s="25" t="s">
        <v>628</v>
      </c>
      <c r="B128" s="25" t="s">
        <v>629</v>
      </c>
      <c r="C128" s="25" t="s">
        <v>55</v>
      </c>
      <c r="D128" s="13" t="s">
        <v>331</v>
      </c>
      <c r="E128" s="25" t="s">
        <v>855</v>
      </c>
    </row>
    <row r="129" spans="1:5" x14ac:dyDescent="0.25">
      <c r="A129" s="25" t="s">
        <v>630</v>
      </c>
      <c r="B129" s="25" t="s">
        <v>631</v>
      </c>
      <c r="C129" s="25" t="s">
        <v>55</v>
      </c>
      <c r="D129" s="13" t="s">
        <v>331</v>
      </c>
      <c r="E129" s="25" t="s">
        <v>855</v>
      </c>
    </row>
    <row r="130" spans="1:5" x14ac:dyDescent="0.25">
      <c r="A130" s="25" t="s">
        <v>632</v>
      </c>
      <c r="B130" s="25" t="s">
        <v>633</v>
      </c>
      <c r="C130" s="25" t="s">
        <v>55</v>
      </c>
      <c r="D130" s="13" t="s">
        <v>331</v>
      </c>
      <c r="E130" s="25" t="s">
        <v>855</v>
      </c>
    </row>
    <row r="131" spans="1:5" x14ac:dyDescent="0.25">
      <c r="A131" s="25" t="s">
        <v>634</v>
      </c>
      <c r="B131" s="25" t="s">
        <v>635</v>
      </c>
      <c r="C131" s="25" t="s">
        <v>55</v>
      </c>
      <c r="D131" s="13" t="s">
        <v>331</v>
      </c>
      <c r="E131" s="25" t="s">
        <v>855</v>
      </c>
    </row>
    <row r="132" spans="1:5" x14ac:dyDescent="0.25">
      <c r="A132" s="25" t="s">
        <v>636</v>
      </c>
      <c r="B132" s="25" t="s">
        <v>637</v>
      </c>
      <c r="C132" s="25" t="s">
        <v>55</v>
      </c>
      <c r="D132" s="13" t="s">
        <v>331</v>
      </c>
      <c r="E132" s="25" t="s">
        <v>855</v>
      </c>
    </row>
    <row r="133" spans="1:5" x14ac:dyDescent="0.25">
      <c r="A133" s="25" t="s">
        <v>638</v>
      </c>
      <c r="B133" s="25" t="s">
        <v>639</v>
      </c>
      <c r="C133" s="25" t="s">
        <v>55</v>
      </c>
      <c r="D133" s="13" t="s">
        <v>331</v>
      </c>
      <c r="E133" s="25" t="s">
        <v>855</v>
      </c>
    </row>
    <row r="134" spans="1:5" x14ac:dyDescent="0.25">
      <c r="A134" s="25" t="s">
        <v>640</v>
      </c>
      <c r="B134" s="25" t="s">
        <v>641</v>
      </c>
      <c r="C134" s="25" t="s">
        <v>55</v>
      </c>
      <c r="D134" s="13" t="s">
        <v>331</v>
      </c>
      <c r="E134" s="25" t="s">
        <v>855</v>
      </c>
    </row>
    <row r="135" spans="1:5" x14ac:dyDescent="0.25">
      <c r="A135" s="25" t="s">
        <v>642</v>
      </c>
      <c r="B135" s="25" t="s">
        <v>643</v>
      </c>
      <c r="C135" s="25" t="s">
        <v>55</v>
      </c>
      <c r="D135" s="13" t="s">
        <v>331</v>
      </c>
      <c r="E135" s="25" t="s">
        <v>855</v>
      </c>
    </row>
    <row r="136" spans="1:5" x14ac:dyDescent="0.25">
      <c r="A136" s="25" t="s">
        <v>644</v>
      </c>
      <c r="B136" s="25" t="s">
        <v>645</v>
      </c>
      <c r="C136" s="25" t="s">
        <v>55</v>
      </c>
      <c r="D136" s="13" t="s">
        <v>331</v>
      </c>
      <c r="E136" s="25" t="s">
        <v>855</v>
      </c>
    </row>
    <row r="137" spans="1:5" x14ac:dyDescent="0.25">
      <c r="A137" s="25" t="s">
        <v>646</v>
      </c>
      <c r="B137" s="25" t="s">
        <v>647</v>
      </c>
      <c r="C137" s="25" t="s">
        <v>55</v>
      </c>
      <c r="D137" s="13" t="s">
        <v>331</v>
      </c>
      <c r="E137" s="25" t="s">
        <v>855</v>
      </c>
    </row>
    <row r="138" spans="1:5" x14ac:dyDescent="0.25">
      <c r="A138" s="25" t="s">
        <v>648</v>
      </c>
      <c r="B138" s="25" t="s">
        <v>649</v>
      </c>
      <c r="C138" s="25" t="s">
        <v>55</v>
      </c>
      <c r="D138" s="13" t="s">
        <v>331</v>
      </c>
      <c r="E138" s="25" t="s">
        <v>855</v>
      </c>
    </row>
    <row r="139" spans="1:5" x14ac:dyDescent="0.25">
      <c r="A139" s="25" t="s">
        <v>650</v>
      </c>
      <c r="B139" s="25" t="s">
        <v>651</v>
      </c>
      <c r="C139" s="25" t="s">
        <v>55</v>
      </c>
      <c r="D139" s="13" t="s">
        <v>331</v>
      </c>
      <c r="E139" s="25" t="s">
        <v>855</v>
      </c>
    </row>
    <row r="140" spans="1:5" x14ac:dyDescent="0.25">
      <c r="A140" s="25" t="s">
        <v>652</v>
      </c>
      <c r="B140" s="25" t="s">
        <v>653</v>
      </c>
      <c r="C140" s="25" t="s">
        <v>55</v>
      </c>
      <c r="D140" s="13" t="s">
        <v>331</v>
      </c>
      <c r="E140" s="25" t="s">
        <v>855</v>
      </c>
    </row>
    <row r="141" spans="1:5" x14ac:dyDescent="0.25">
      <c r="A141" s="25" t="s">
        <v>654</v>
      </c>
      <c r="B141" s="25" t="s">
        <v>655</v>
      </c>
      <c r="C141" s="25" t="s">
        <v>55</v>
      </c>
      <c r="D141" s="13" t="s">
        <v>331</v>
      </c>
      <c r="E141" s="25" t="s">
        <v>855</v>
      </c>
    </row>
    <row r="142" spans="1:5" x14ac:dyDescent="0.25">
      <c r="A142" s="25" t="s">
        <v>656</v>
      </c>
      <c r="B142" s="25" t="s">
        <v>657</v>
      </c>
      <c r="C142" s="25" t="s">
        <v>55</v>
      </c>
      <c r="D142" s="13" t="s">
        <v>331</v>
      </c>
      <c r="E142" s="25" t="s">
        <v>855</v>
      </c>
    </row>
    <row r="143" spans="1:5" x14ac:dyDescent="0.25">
      <c r="A143" s="25" t="s">
        <v>658</v>
      </c>
      <c r="B143" s="25" t="s">
        <v>659</v>
      </c>
      <c r="C143" s="25" t="s">
        <v>55</v>
      </c>
      <c r="D143" s="13" t="s">
        <v>331</v>
      </c>
      <c r="E143" s="25" t="s">
        <v>855</v>
      </c>
    </row>
    <row r="144" spans="1:5" x14ac:dyDescent="0.25">
      <c r="A144" s="25" t="s">
        <v>660</v>
      </c>
      <c r="B144" s="25" t="s">
        <v>661</v>
      </c>
      <c r="C144" s="25" t="s">
        <v>55</v>
      </c>
      <c r="D144" s="13" t="s">
        <v>331</v>
      </c>
      <c r="E144" s="25" t="s">
        <v>855</v>
      </c>
    </row>
    <row r="145" spans="1:5" x14ac:dyDescent="0.25">
      <c r="A145" s="25" t="s">
        <v>662</v>
      </c>
      <c r="B145" s="25" t="s">
        <v>663</v>
      </c>
      <c r="C145" s="25" t="s">
        <v>55</v>
      </c>
      <c r="D145" s="13" t="s">
        <v>331</v>
      </c>
      <c r="E145" s="25" t="s">
        <v>855</v>
      </c>
    </row>
    <row r="146" spans="1:5" x14ac:dyDescent="0.25">
      <c r="A146" s="25" t="s">
        <v>664</v>
      </c>
      <c r="B146" s="25" t="s">
        <v>665</v>
      </c>
      <c r="C146" s="25" t="s">
        <v>55</v>
      </c>
      <c r="D146" s="13" t="s">
        <v>331</v>
      </c>
      <c r="E146" s="25" t="s">
        <v>855</v>
      </c>
    </row>
    <row r="147" spans="1:5" x14ac:dyDescent="0.25">
      <c r="A147" s="25" t="s">
        <v>359</v>
      </c>
      <c r="B147" s="25" t="s">
        <v>666</v>
      </c>
      <c r="C147" s="25" t="s">
        <v>55</v>
      </c>
      <c r="D147" s="13" t="s">
        <v>331</v>
      </c>
      <c r="E147" s="25" t="s">
        <v>855</v>
      </c>
    </row>
    <row r="148" spans="1:5" x14ac:dyDescent="0.25">
      <c r="A148" s="25" t="s">
        <v>667</v>
      </c>
      <c r="B148" s="25" t="s">
        <v>668</v>
      </c>
      <c r="C148" s="25" t="s">
        <v>55</v>
      </c>
      <c r="D148" s="13" t="s">
        <v>331</v>
      </c>
      <c r="E148" s="25" t="s">
        <v>855</v>
      </c>
    </row>
    <row r="149" spans="1:5" x14ac:dyDescent="0.25">
      <c r="A149" s="25" t="s">
        <v>669</v>
      </c>
      <c r="B149" s="25" t="s">
        <v>670</v>
      </c>
      <c r="C149" s="25" t="s">
        <v>55</v>
      </c>
      <c r="D149" s="13" t="s">
        <v>331</v>
      </c>
      <c r="E149" s="25" t="s">
        <v>855</v>
      </c>
    </row>
    <row r="150" spans="1:5" x14ac:dyDescent="0.25">
      <c r="A150" s="25" t="s">
        <v>671</v>
      </c>
      <c r="B150" s="25" t="s">
        <v>672</v>
      </c>
      <c r="C150" s="25" t="s">
        <v>55</v>
      </c>
      <c r="D150" s="13" t="s">
        <v>331</v>
      </c>
      <c r="E150" s="25" t="s">
        <v>855</v>
      </c>
    </row>
    <row r="151" spans="1:5" x14ac:dyDescent="0.25">
      <c r="A151" s="25" t="s">
        <v>673</v>
      </c>
      <c r="B151" s="25" t="s">
        <v>674</v>
      </c>
      <c r="C151" s="25" t="s">
        <v>55</v>
      </c>
      <c r="D151" s="13" t="s">
        <v>331</v>
      </c>
      <c r="E151" s="25" t="s">
        <v>855</v>
      </c>
    </row>
    <row r="152" spans="1:5" x14ac:dyDescent="0.25">
      <c r="A152" s="25" t="s">
        <v>675</v>
      </c>
      <c r="B152" s="25" t="s">
        <v>676</v>
      </c>
      <c r="C152" s="25" t="s">
        <v>55</v>
      </c>
      <c r="D152" s="13" t="s">
        <v>331</v>
      </c>
      <c r="E152" s="25" t="s">
        <v>855</v>
      </c>
    </row>
    <row r="153" spans="1:5" x14ac:dyDescent="0.25">
      <c r="A153" s="25" t="s">
        <v>677</v>
      </c>
      <c r="B153" s="25" t="s">
        <v>678</v>
      </c>
      <c r="C153" s="25" t="s">
        <v>55</v>
      </c>
      <c r="D153" s="13" t="s">
        <v>331</v>
      </c>
      <c r="E153" s="25" t="s">
        <v>855</v>
      </c>
    </row>
    <row r="154" spans="1:5" x14ac:dyDescent="0.25">
      <c r="A154" s="25" t="s">
        <v>679</v>
      </c>
      <c r="B154" s="25" t="s">
        <v>680</v>
      </c>
      <c r="C154" s="25" t="s">
        <v>55</v>
      </c>
      <c r="D154" s="13" t="s">
        <v>331</v>
      </c>
      <c r="E154" s="25" t="s">
        <v>855</v>
      </c>
    </row>
    <row r="155" spans="1:5" x14ac:dyDescent="0.25">
      <c r="A155" s="25" t="s">
        <v>681</v>
      </c>
      <c r="B155" s="25" t="s">
        <v>682</v>
      </c>
      <c r="C155" s="25" t="s">
        <v>55</v>
      </c>
      <c r="D155" s="13" t="s">
        <v>331</v>
      </c>
      <c r="E155" s="25" t="s">
        <v>855</v>
      </c>
    </row>
    <row r="156" spans="1:5" x14ac:dyDescent="0.25">
      <c r="A156" s="25" t="s">
        <v>683</v>
      </c>
      <c r="B156" s="25" t="s">
        <v>684</v>
      </c>
      <c r="C156" s="25" t="s">
        <v>55</v>
      </c>
      <c r="D156" s="13" t="s">
        <v>331</v>
      </c>
      <c r="E156" s="25" t="s">
        <v>855</v>
      </c>
    </row>
    <row r="157" spans="1:5" x14ac:dyDescent="0.25">
      <c r="A157" s="25" t="s">
        <v>685</v>
      </c>
      <c r="B157" s="25" t="s">
        <v>686</v>
      </c>
      <c r="C157" s="25" t="s">
        <v>55</v>
      </c>
      <c r="D157" s="13" t="s">
        <v>331</v>
      </c>
      <c r="E157" s="25" t="s">
        <v>855</v>
      </c>
    </row>
    <row r="158" spans="1:5" x14ac:dyDescent="0.25">
      <c r="A158" s="25" t="s">
        <v>687</v>
      </c>
      <c r="B158" s="25" t="s">
        <v>688</v>
      </c>
      <c r="C158" s="25" t="s">
        <v>55</v>
      </c>
      <c r="D158" s="13" t="s">
        <v>331</v>
      </c>
      <c r="E158" s="25" t="s">
        <v>855</v>
      </c>
    </row>
    <row r="159" spans="1:5" x14ac:dyDescent="0.25">
      <c r="A159" s="25" t="s">
        <v>689</v>
      </c>
      <c r="B159" s="25" t="s">
        <v>690</v>
      </c>
      <c r="C159" s="25" t="s">
        <v>55</v>
      </c>
      <c r="D159" s="13" t="s">
        <v>331</v>
      </c>
      <c r="E159" s="25" t="s">
        <v>855</v>
      </c>
    </row>
    <row r="160" spans="1:5" x14ac:dyDescent="0.25">
      <c r="A160" s="25" t="s">
        <v>691</v>
      </c>
      <c r="B160" s="25" t="s">
        <v>692</v>
      </c>
      <c r="C160" s="25" t="s">
        <v>55</v>
      </c>
      <c r="D160" s="13" t="s">
        <v>331</v>
      </c>
      <c r="E160" s="25" t="s">
        <v>855</v>
      </c>
    </row>
    <row r="161" spans="1:5" x14ac:dyDescent="0.25">
      <c r="A161" s="25" t="s">
        <v>693</v>
      </c>
      <c r="B161" s="25" t="s">
        <v>694</v>
      </c>
      <c r="C161" s="25" t="s">
        <v>55</v>
      </c>
      <c r="D161" s="13" t="s">
        <v>331</v>
      </c>
      <c r="E161" s="25" t="s">
        <v>855</v>
      </c>
    </row>
    <row r="162" spans="1:5" x14ac:dyDescent="0.25">
      <c r="A162" s="25" t="s">
        <v>695</v>
      </c>
      <c r="B162" s="25" t="s">
        <v>696</v>
      </c>
      <c r="C162" s="25" t="s">
        <v>55</v>
      </c>
      <c r="D162" s="13" t="s">
        <v>331</v>
      </c>
      <c r="E162" s="25" t="s">
        <v>855</v>
      </c>
    </row>
    <row r="163" spans="1:5" x14ac:dyDescent="0.25">
      <c r="A163" s="25" t="s">
        <v>697</v>
      </c>
      <c r="B163" s="25" t="s">
        <v>698</v>
      </c>
      <c r="C163" s="25" t="s">
        <v>55</v>
      </c>
      <c r="D163" s="13" t="s">
        <v>331</v>
      </c>
      <c r="E163" s="25" t="s">
        <v>855</v>
      </c>
    </row>
    <row r="164" spans="1:5" x14ac:dyDescent="0.25">
      <c r="A164" s="25" t="s">
        <v>699</v>
      </c>
      <c r="B164" s="25" t="s">
        <v>700</v>
      </c>
      <c r="C164" s="25" t="s">
        <v>55</v>
      </c>
      <c r="D164" s="13" t="s">
        <v>331</v>
      </c>
      <c r="E164" s="25" t="s">
        <v>855</v>
      </c>
    </row>
    <row r="165" spans="1:5" x14ac:dyDescent="0.25">
      <c r="A165" s="25" t="s">
        <v>701</v>
      </c>
      <c r="B165" s="25" t="s">
        <v>702</v>
      </c>
      <c r="C165" s="25" t="s">
        <v>55</v>
      </c>
      <c r="D165" s="13" t="s">
        <v>331</v>
      </c>
      <c r="E165" s="25" t="s">
        <v>855</v>
      </c>
    </row>
    <row r="166" spans="1:5" x14ac:dyDescent="0.25">
      <c r="A166" s="25" t="s">
        <v>703</v>
      </c>
      <c r="B166" s="25" t="s">
        <v>704</v>
      </c>
      <c r="C166" s="25" t="s">
        <v>381</v>
      </c>
      <c r="D166" s="13" t="s">
        <v>331</v>
      </c>
      <c r="E166" s="25" t="s">
        <v>855</v>
      </c>
    </row>
    <row r="167" spans="1:5" x14ac:dyDescent="0.25">
      <c r="A167" s="25" t="s">
        <v>705</v>
      </c>
      <c r="B167" s="25" t="s">
        <v>706</v>
      </c>
      <c r="C167" s="25" t="s">
        <v>55</v>
      </c>
      <c r="D167" s="13" t="s">
        <v>331</v>
      </c>
      <c r="E167" s="25" t="s">
        <v>855</v>
      </c>
    </row>
    <row r="168" spans="1:5" x14ac:dyDescent="0.25">
      <c r="A168" s="25" t="s">
        <v>707</v>
      </c>
      <c r="B168" s="25" t="s">
        <v>708</v>
      </c>
      <c r="C168" s="25" t="s">
        <v>55</v>
      </c>
      <c r="D168" s="13" t="s">
        <v>331</v>
      </c>
      <c r="E168" s="25" t="s">
        <v>855</v>
      </c>
    </row>
    <row r="169" spans="1:5" x14ac:dyDescent="0.25">
      <c r="A169" s="25" t="s">
        <v>709</v>
      </c>
      <c r="B169" s="25" t="s">
        <v>710</v>
      </c>
      <c r="C169" s="25" t="s">
        <v>55</v>
      </c>
      <c r="D169" s="13" t="s">
        <v>331</v>
      </c>
      <c r="E169" s="25" t="s">
        <v>855</v>
      </c>
    </row>
    <row r="170" spans="1:5" x14ac:dyDescent="0.25">
      <c r="A170" s="25" t="s">
        <v>711</v>
      </c>
      <c r="B170" s="25" t="s">
        <v>712</v>
      </c>
      <c r="C170" s="25" t="s">
        <v>55</v>
      </c>
      <c r="D170" s="13" t="s">
        <v>331</v>
      </c>
      <c r="E170" s="25" t="s">
        <v>855</v>
      </c>
    </row>
    <row r="171" spans="1:5" x14ac:dyDescent="0.25">
      <c r="A171" s="25" t="s">
        <v>713</v>
      </c>
      <c r="B171" s="25" t="s">
        <v>714</v>
      </c>
      <c r="C171" s="25" t="s">
        <v>55</v>
      </c>
      <c r="D171" s="13" t="s">
        <v>331</v>
      </c>
      <c r="E171" s="25" t="s">
        <v>855</v>
      </c>
    </row>
    <row r="172" spans="1:5" x14ac:dyDescent="0.25">
      <c r="A172" s="25" t="s">
        <v>715</v>
      </c>
      <c r="B172" s="25" t="s">
        <v>716</v>
      </c>
      <c r="C172" s="25" t="s">
        <v>55</v>
      </c>
      <c r="D172" s="13" t="s">
        <v>331</v>
      </c>
      <c r="E172" s="25" t="s">
        <v>855</v>
      </c>
    </row>
    <row r="173" spans="1:5" x14ac:dyDescent="0.25">
      <c r="A173" s="25" t="s">
        <v>717</v>
      </c>
      <c r="B173" s="25" t="s">
        <v>718</v>
      </c>
      <c r="C173" s="25" t="s">
        <v>55</v>
      </c>
      <c r="D173" s="13" t="s">
        <v>331</v>
      </c>
      <c r="E173" s="25" t="s">
        <v>855</v>
      </c>
    </row>
    <row r="174" spans="1:5" x14ac:dyDescent="0.25">
      <c r="A174" s="25" t="s">
        <v>719</v>
      </c>
      <c r="B174" s="25" t="s">
        <v>720</v>
      </c>
      <c r="C174" s="25" t="s">
        <v>55</v>
      </c>
      <c r="D174" s="13" t="s">
        <v>331</v>
      </c>
      <c r="E174" s="25" t="s">
        <v>855</v>
      </c>
    </row>
    <row r="175" spans="1:5" x14ac:dyDescent="0.25">
      <c r="A175" s="25" t="s">
        <v>721</v>
      </c>
      <c r="B175" s="25" t="s">
        <v>722</v>
      </c>
      <c r="C175" s="25" t="s">
        <v>55</v>
      </c>
      <c r="D175" s="13" t="s">
        <v>331</v>
      </c>
      <c r="E175" s="25" t="s">
        <v>855</v>
      </c>
    </row>
    <row r="176" spans="1:5" x14ac:dyDescent="0.25">
      <c r="A176" s="25" t="s">
        <v>723</v>
      </c>
      <c r="B176" s="25" t="s">
        <v>724</v>
      </c>
      <c r="C176" s="25" t="s">
        <v>55</v>
      </c>
      <c r="D176" s="13" t="s">
        <v>331</v>
      </c>
      <c r="E176" s="25" t="s">
        <v>855</v>
      </c>
    </row>
    <row r="177" spans="1:5" x14ac:dyDescent="0.25">
      <c r="A177" s="25" t="s">
        <v>725</v>
      </c>
      <c r="B177" s="25" t="s">
        <v>726</v>
      </c>
      <c r="C177" s="25" t="s">
        <v>55</v>
      </c>
      <c r="D177" s="13" t="s">
        <v>331</v>
      </c>
      <c r="E177" s="25" t="s">
        <v>855</v>
      </c>
    </row>
    <row r="178" spans="1:5" x14ac:dyDescent="0.25">
      <c r="A178" s="25" t="s">
        <v>727</v>
      </c>
      <c r="B178" s="25" t="s">
        <v>728</v>
      </c>
      <c r="C178" s="25" t="s">
        <v>55</v>
      </c>
      <c r="D178" s="13" t="s">
        <v>331</v>
      </c>
      <c r="E178" s="25" t="s">
        <v>855</v>
      </c>
    </row>
    <row r="179" spans="1:5" x14ac:dyDescent="0.25">
      <c r="A179" s="25" t="s">
        <v>386</v>
      </c>
      <c r="B179" s="25" t="s">
        <v>729</v>
      </c>
      <c r="C179" s="25" t="s">
        <v>55</v>
      </c>
      <c r="D179" s="13" t="s">
        <v>331</v>
      </c>
      <c r="E179" s="25" t="s">
        <v>855</v>
      </c>
    </row>
    <row r="180" spans="1:5" x14ac:dyDescent="0.25">
      <c r="A180" s="25" t="s">
        <v>730</v>
      </c>
      <c r="B180" s="25" t="s">
        <v>731</v>
      </c>
      <c r="C180" s="25" t="s">
        <v>55</v>
      </c>
      <c r="D180" s="13" t="s">
        <v>331</v>
      </c>
      <c r="E180" s="25" t="s">
        <v>855</v>
      </c>
    </row>
    <row r="181" spans="1:5" x14ac:dyDescent="0.25">
      <c r="A181" s="25" t="s">
        <v>732</v>
      </c>
      <c r="B181" s="25" t="s">
        <v>733</v>
      </c>
      <c r="C181" s="25" t="s">
        <v>55</v>
      </c>
      <c r="D181" s="13" t="s">
        <v>331</v>
      </c>
      <c r="E181" s="25" t="s">
        <v>855</v>
      </c>
    </row>
    <row r="182" spans="1:5" x14ac:dyDescent="0.25">
      <c r="A182" s="25" t="s">
        <v>734</v>
      </c>
      <c r="B182" s="25" t="s">
        <v>735</v>
      </c>
      <c r="C182" s="25" t="s">
        <v>55</v>
      </c>
      <c r="D182" s="13" t="s">
        <v>331</v>
      </c>
      <c r="E182" s="25" t="s">
        <v>855</v>
      </c>
    </row>
    <row r="183" spans="1:5" x14ac:dyDescent="0.25">
      <c r="A183" s="25" t="s">
        <v>736</v>
      </c>
      <c r="B183" s="25" t="s">
        <v>737</v>
      </c>
      <c r="C183" s="25" t="s">
        <v>55</v>
      </c>
      <c r="D183" s="13" t="s">
        <v>331</v>
      </c>
      <c r="E183" s="25" t="s">
        <v>855</v>
      </c>
    </row>
    <row r="184" spans="1:5" x14ac:dyDescent="0.25">
      <c r="A184" s="25" t="s">
        <v>738</v>
      </c>
      <c r="B184" s="25" t="s">
        <v>739</v>
      </c>
      <c r="C184" s="25" t="s">
        <v>55</v>
      </c>
      <c r="D184" s="13" t="s">
        <v>331</v>
      </c>
      <c r="E184" s="25" t="s">
        <v>855</v>
      </c>
    </row>
    <row r="185" spans="1:5" x14ac:dyDescent="0.25">
      <c r="A185" s="25" t="s">
        <v>740</v>
      </c>
      <c r="B185" s="25" t="s">
        <v>741</v>
      </c>
      <c r="C185" s="25" t="s">
        <v>55</v>
      </c>
      <c r="D185" s="13" t="s">
        <v>331</v>
      </c>
      <c r="E185" s="25" t="s">
        <v>855</v>
      </c>
    </row>
    <row r="186" spans="1:5" x14ac:dyDescent="0.25">
      <c r="A186" s="25" t="s">
        <v>742</v>
      </c>
      <c r="B186" s="25" t="s">
        <v>743</v>
      </c>
      <c r="C186" s="25" t="s">
        <v>55</v>
      </c>
      <c r="D186" s="13" t="s">
        <v>331</v>
      </c>
      <c r="E186" s="25" t="s">
        <v>855</v>
      </c>
    </row>
    <row r="187" spans="1:5" x14ac:dyDescent="0.25">
      <c r="A187" s="25" t="s">
        <v>744</v>
      </c>
      <c r="B187" s="25" t="s">
        <v>745</v>
      </c>
      <c r="C187" s="25" t="s">
        <v>55</v>
      </c>
      <c r="D187" s="13" t="s">
        <v>331</v>
      </c>
      <c r="E187" s="25" t="s">
        <v>855</v>
      </c>
    </row>
    <row r="188" spans="1:5" x14ac:dyDescent="0.25">
      <c r="A188" s="25" t="s">
        <v>746</v>
      </c>
      <c r="B188" s="25" t="s">
        <v>747</v>
      </c>
      <c r="C188" s="25" t="s">
        <v>55</v>
      </c>
      <c r="D188" s="13" t="s">
        <v>331</v>
      </c>
      <c r="E188" s="25" t="s">
        <v>855</v>
      </c>
    </row>
    <row r="189" spans="1:5" x14ac:dyDescent="0.25">
      <c r="A189" s="25" t="s">
        <v>748</v>
      </c>
      <c r="B189" s="25" t="s">
        <v>749</v>
      </c>
      <c r="C189" s="25" t="s">
        <v>55</v>
      </c>
      <c r="D189" s="13" t="s">
        <v>331</v>
      </c>
      <c r="E189" s="25" t="s">
        <v>855</v>
      </c>
    </row>
    <row r="190" spans="1:5" x14ac:dyDescent="0.25">
      <c r="A190" s="25" t="s">
        <v>750</v>
      </c>
      <c r="B190" s="25" t="s">
        <v>751</v>
      </c>
      <c r="C190" s="25" t="s">
        <v>55</v>
      </c>
      <c r="D190" s="13" t="s">
        <v>331</v>
      </c>
      <c r="E190" s="25" t="s">
        <v>855</v>
      </c>
    </row>
    <row r="191" spans="1:5" x14ac:dyDescent="0.25">
      <c r="A191" s="25" t="s">
        <v>752</v>
      </c>
      <c r="B191" s="25" t="s">
        <v>753</v>
      </c>
      <c r="C191" s="25" t="s">
        <v>55</v>
      </c>
      <c r="D191" s="13" t="s">
        <v>331</v>
      </c>
      <c r="E191" s="25" t="s">
        <v>855</v>
      </c>
    </row>
    <row r="192" spans="1:5" x14ac:dyDescent="0.25">
      <c r="A192" s="25" t="s">
        <v>754</v>
      </c>
      <c r="B192" s="25" t="s">
        <v>755</v>
      </c>
      <c r="C192" s="25" t="s">
        <v>55</v>
      </c>
      <c r="D192" s="13" t="s">
        <v>331</v>
      </c>
      <c r="E192" s="25" t="s">
        <v>855</v>
      </c>
    </row>
    <row r="193" spans="1:5" x14ac:dyDescent="0.25">
      <c r="A193" s="25" t="s">
        <v>756</v>
      </c>
      <c r="B193" s="25" t="s">
        <v>757</v>
      </c>
      <c r="C193" s="25" t="s">
        <v>55</v>
      </c>
      <c r="D193" s="13" t="s">
        <v>331</v>
      </c>
      <c r="E193" s="25" t="s">
        <v>855</v>
      </c>
    </row>
    <row r="194" spans="1:5" x14ac:dyDescent="0.25">
      <c r="A194" s="25" t="s">
        <v>758</v>
      </c>
      <c r="B194" s="25" t="s">
        <v>759</v>
      </c>
      <c r="C194" s="25" t="s">
        <v>55</v>
      </c>
      <c r="D194" s="13" t="s">
        <v>331</v>
      </c>
      <c r="E194" s="25" t="s">
        <v>855</v>
      </c>
    </row>
    <row r="195" spans="1:5" x14ac:dyDescent="0.25">
      <c r="A195" s="25" t="s">
        <v>760</v>
      </c>
      <c r="B195" s="25" t="s">
        <v>761</v>
      </c>
      <c r="C195" s="25" t="s">
        <v>55</v>
      </c>
      <c r="D195" s="13" t="s">
        <v>331</v>
      </c>
      <c r="E195" s="25" t="s">
        <v>855</v>
      </c>
    </row>
    <row r="196" spans="1:5" x14ac:dyDescent="0.25">
      <c r="A196" s="25" t="s">
        <v>762</v>
      </c>
      <c r="B196" s="25" t="s">
        <v>763</v>
      </c>
      <c r="C196" s="25" t="s">
        <v>55</v>
      </c>
      <c r="D196" s="13" t="s">
        <v>331</v>
      </c>
      <c r="E196" s="25" t="s">
        <v>855</v>
      </c>
    </row>
    <row r="197" spans="1:5" x14ac:dyDescent="0.25">
      <c r="A197" s="25" t="s">
        <v>764</v>
      </c>
      <c r="B197" s="25" t="s">
        <v>765</v>
      </c>
      <c r="C197" s="25" t="s">
        <v>55</v>
      </c>
      <c r="D197" s="13" t="s">
        <v>331</v>
      </c>
      <c r="E197" s="25" t="s">
        <v>855</v>
      </c>
    </row>
    <row r="198" spans="1:5" x14ac:dyDescent="0.25">
      <c r="A198" s="25" t="s">
        <v>766</v>
      </c>
      <c r="B198" s="25" t="s">
        <v>767</v>
      </c>
      <c r="C198" s="25" t="s">
        <v>55</v>
      </c>
      <c r="D198" s="13" t="s">
        <v>331</v>
      </c>
      <c r="E198" s="25" t="s">
        <v>855</v>
      </c>
    </row>
    <row r="199" spans="1:5" x14ac:dyDescent="0.25">
      <c r="A199" s="25" t="s">
        <v>768</v>
      </c>
      <c r="B199" s="25" t="s">
        <v>769</v>
      </c>
      <c r="C199" s="25" t="s">
        <v>55</v>
      </c>
      <c r="D199" s="13" t="s">
        <v>331</v>
      </c>
      <c r="E199" s="25" t="s">
        <v>855</v>
      </c>
    </row>
    <row r="200" spans="1:5" x14ac:dyDescent="0.25">
      <c r="A200" s="25" t="s">
        <v>770</v>
      </c>
      <c r="B200" s="25" t="s">
        <v>771</v>
      </c>
      <c r="C200" s="25" t="s">
        <v>55</v>
      </c>
      <c r="D200" s="13" t="s">
        <v>331</v>
      </c>
      <c r="E200" s="25" t="s">
        <v>855</v>
      </c>
    </row>
    <row r="201" spans="1:5" x14ac:dyDescent="0.25">
      <c r="A201" s="25" t="s">
        <v>772</v>
      </c>
      <c r="B201" s="25" t="s">
        <v>772</v>
      </c>
      <c r="C201" s="25" t="s">
        <v>55</v>
      </c>
      <c r="D201" s="13" t="s">
        <v>331</v>
      </c>
      <c r="E201" s="25" t="s">
        <v>855</v>
      </c>
    </row>
    <row r="202" spans="1:5" x14ac:dyDescent="0.25">
      <c r="A202" s="25" t="s">
        <v>773</v>
      </c>
      <c r="B202" s="25" t="s">
        <v>773</v>
      </c>
      <c r="C202" s="25" t="s">
        <v>55</v>
      </c>
      <c r="D202" s="13" t="s">
        <v>331</v>
      </c>
      <c r="E202" s="25" t="s">
        <v>855</v>
      </c>
    </row>
    <row r="203" spans="1:5" x14ac:dyDescent="0.25">
      <c r="A203" s="25" t="s">
        <v>774</v>
      </c>
      <c r="B203" s="25" t="s">
        <v>775</v>
      </c>
      <c r="C203" s="25" t="s">
        <v>55</v>
      </c>
      <c r="D203" s="13" t="s">
        <v>331</v>
      </c>
      <c r="E203" s="25" t="s">
        <v>855</v>
      </c>
    </row>
    <row r="204" spans="1:5" x14ac:dyDescent="0.25">
      <c r="A204" s="25" t="s">
        <v>776</v>
      </c>
      <c r="B204" s="25" t="s">
        <v>777</v>
      </c>
      <c r="C204" s="25" t="s">
        <v>55</v>
      </c>
      <c r="D204" s="13" t="s">
        <v>331</v>
      </c>
      <c r="E204" s="25" t="s">
        <v>855</v>
      </c>
    </row>
    <row r="205" spans="1:5" x14ac:dyDescent="0.25">
      <c r="A205" s="25" t="s">
        <v>150</v>
      </c>
      <c r="B205" s="25" t="s">
        <v>778</v>
      </c>
      <c r="C205" s="25" t="s">
        <v>55</v>
      </c>
      <c r="D205" s="13" t="s">
        <v>331</v>
      </c>
      <c r="E205" s="25" t="s">
        <v>855</v>
      </c>
    </row>
    <row r="206" spans="1:5" x14ac:dyDescent="0.25">
      <c r="A206" s="25" t="s">
        <v>779</v>
      </c>
      <c r="B206" s="25" t="s">
        <v>780</v>
      </c>
      <c r="C206" s="25" t="s">
        <v>55</v>
      </c>
      <c r="D206" s="13" t="s">
        <v>331</v>
      </c>
      <c r="E206" s="25" t="s">
        <v>855</v>
      </c>
    </row>
    <row r="207" spans="1:5" x14ac:dyDescent="0.25">
      <c r="A207" s="25" t="s">
        <v>781</v>
      </c>
      <c r="B207" s="25" t="s">
        <v>782</v>
      </c>
      <c r="C207" s="25" t="s">
        <v>55</v>
      </c>
      <c r="D207" s="13" t="s">
        <v>331</v>
      </c>
      <c r="E207" s="25" t="s">
        <v>855</v>
      </c>
    </row>
    <row r="208" spans="1:5" x14ac:dyDescent="0.25">
      <c r="A208" s="25" t="s">
        <v>783</v>
      </c>
      <c r="B208" s="25" t="s">
        <v>784</v>
      </c>
      <c r="C208" s="25" t="s">
        <v>55</v>
      </c>
      <c r="D208" s="13" t="s">
        <v>331</v>
      </c>
      <c r="E208" s="25" t="s">
        <v>855</v>
      </c>
    </row>
    <row r="209" spans="1:5" x14ac:dyDescent="0.25">
      <c r="A209" s="25" t="s">
        <v>785</v>
      </c>
      <c r="B209" s="25" t="s">
        <v>786</v>
      </c>
      <c r="C209" s="25" t="s">
        <v>55</v>
      </c>
      <c r="D209" s="13" t="s">
        <v>331</v>
      </c>
      <c r="E209" s="25" t="s">
        <v>855</v>
      </c>
    </row>
    <row r="210" spans="1:5" x14ac:dyDescent="0.25">
      <c r="A210" s="25" t="s">
        <v>787</v>
      </c>
      <c r="B210" s="25" t="s">
        <v>788</v>
      </c>
      <c r="C210" s="25" t="s">
        <v>55</v>
      </c>
      <c r="D210" s="13" t="s">
        <v>331</v>
      </c>
      <c r="E210" s="25" t="s">
        <v>855</v>
      </c>
    </row>
    <row r="211" spans="1:5" x14ac:dyDescent="0.25">
      <c r="A211" s="25" t="s">
        <v>789</v>
      </c>
      <c r="B211" s="25" t="s">
        <v>790</v>
      </c>
      <c r="C211" s="25" t="s">
        <v>55</v>
      </c>
      <c r="D211" s="13" t="s">
        <v>331</v>
      </c>
      <c r="E211" s="25" t="s">
        <v>855</v>
      </c>
    </row>
    <row r="212" spans="1:5" x14ac:dyDescent="0.25">
      <c r="A212" s="25" t="s">
        <v>791</v>
      </c>
      <c r="B212" s="25" t="s">
        <v>792</v>
      </c>
      <c r="C212" s="25" t="s">
        <v>55</v>
      </c>
      <c r="D212" s="13" t="s">
        <v>331</v>
      </c>
      <c r="E212" s="25" t="s">
        <v>855</v>
      </c>
    </row>
    <row r="213" spans="1:5" x14ac:dyDescent="0.25">
      <c r="A213" s="25" t="s">
        <v>81</v>
      </c>
      <c r="B213" s="25" t="s">
        <v>793</v>
      </c>
      <c r="C213" s="25" t="s">
        <v>55</v>
      </c>
      <c r="D213" s="13" t="s">
        <v>331</v>
      </c>
      <c r="E213" s="25" t="s">
        <v>855</v>
      </c>
    </row>
    <row r="214" spans="1:5" x14ac:dyDescent="0.25">
      <c r="A214" s="25" t="s">
        <v>794</v>
      </c>
      <c r="B214" s="25" t="s">
        <v>794</v>
      </c>
      <c r="C214" s="25" t="s">
        <v>55</v>
      </c>
      <c r="D214" s="13" t="s">
        <v>331</v>
      </c>
      <c r="E214" s="25" t="s">
        <v>855</v>
      </c>
    </row>
    <row r="215" spans="1:5" x14ac:dyDescent="0.25">
      <c r="A215" s="25" t="s">
        <v>795</v>
      </c>
      <c r="B215" s="25" t="s">
        <v>796</v>
      </c>
      <c r="C215" s="25" t="s">
        <v>55</v>
      </c>
      <c r="D215" s="13" t="s">
        <v>331</v>
      </c>
      <c r="E215" s="25" t="s">
        <v>855</v>
      </c>
    </row>
    <row r="216" spans="1:5" x14ac:dyDescent="0.25">
      <c r="A216" s="25" t="s">
        <v>797</v>
      </c>
      <c r="B216" s="25" t="s">
        <v>798</v>
      </c>
      <c r="C216" s="25" t="s">
        <v>55</v>
      </c>
      <c r="D216" s="13" t="s">
        <v>331</v>
      </c>
      <c r="E216" s="25" t="s">
        <v>855</v>
      </c>
    </row>
    <row r="217" spans="1:5" x14ac:dyDescent="0.25">
      <c r="A217" s="25" t="s">
        <v>799</v>
      </c>
      <c r="B217" s="25" t="s">
        <v>800</v>
      </c>
      <c r="C217" s="25" t="s">
        <v>55</v>
      </c>
      <c r="D217" s="13" t="s">
        <v>331</v>
      </c>
      <c r="E217" s="25" t="s">
        <v>855</v>
      </c>
    </row>
    <row r="218" spans="1:5" x14ac:dyDescent="0.25">
      <c r="A218" s="25" t="s">
        <v>801</v>
      </c>
      <c r="B218" s="25" t="s">
        <v>802</v>
      </c>
      <c r="C218" s="25" t="s">
        <v>55</v>
      </c>
      <c r="D218" s="13" t="s">
        <v>331</v>
      </c>
      <c r="E218" s="25" t="s">
        <v>855</v>
      </c>
    </row>
    <row r="219" spans="1:5" x14ac:dyDescent="0.25">
      <c r="A219" s="25" t="s">
        <v>80</v>
      </c>
      <c r="B219" s="25" t="s">
        <v>803</v>
      </c>
      <c r="C219" s="25" t="s">
        <v>55</v>
      </c>
      <c r="D219" s="13" t="s">
        <v>331</v>
      </c>
      <c r="E219" s="25" t="s">
        <v>855</v>
      </c>
    </row>
    <row r="220" spans="1:5" x14ac:dyDescent="0.25">
      <c r="A220" s="25" t="s">
        <v>149</v>
      </c>
      <c r="B220" s="25" t="s">
        <v>804</v>
      </c>
      <c r="C220" s="25" t="s">
        <v>55</v>
      </c>
      <c r="D220" s="13" t="s">
        <v>331</v>
      </c>
      <c r="E220" s="25" t="s">
        <v>855</v>
      </c>
    </row>
    <row r="221" spans="1:5" x14ac:dyDescent="0.25">
      <c r="A221" s="25" t="s">
        <v>805</v>
      </c>
      <c r="B221" s="25" t="s">
        <v>806</v>
      </c>
      <c r="C221" s="25" t="s">
        <v>55</v>
      </c>
      <c r="D221" s="13" t="s">
        <v>331</v>
      </c>
      <c r="E221" s="25" t="s">
        <v>855</v>
      </c>
    </row>
    <row r="222" spans="1:5" x14ac:dyDescent="0.25">
      <c r="A222" s="25" t="s">
        <v>807</v>
      </c>
      <c r="B222" s="25" t="s">
        <v>808</v>
      </c>
      <c r="C222" s="25" t="s">
        <v>55</v>
      </c>
      <c r="D222" s="13" t="s">
        <v>331</v>
      </c>
      <c r="E222" s="25" t="s">
        <v>855</v>
      </c>
    </row>
    <row r="223" spans="1:5" x14ac:dyDescent="0.25">
      <c r="A223" s="25" t="s">
        <v>809</v>
      </c>
      <c r="B223" s="25" t="s">
        <v>810</v>
      </c>
      <c r="C223" s="25" t="s">
        <v>55</v>
      </c>
      <c r="D223" s="13" t="s">
        <v>331</v>
      </c>
      <c r="E223" s="25" t="s">
        <v>855</v>
      </c>
    </row>
    <row r="224" spans="1:5" x14ac:dyDescent="0.25">
      <c r="A224" s="25" t="s">
        <v>811</v>
      </c>
      <c r="B224" s="25" t="s">
        <v>812</v>
      </c>
      <c r="C224" s="25" t="s">
        <v>55</v>
      </c>
      <c r="D224" s="13" t="s">
        <v>331</v>
      </c>
      <c r="E224" s="25" t="s">
        <v>855</v>
      </c>
    </row>
    <row r="225" spans="1:5" x14ac:dyDescent="0.25">
      <c r="A225" s="25" t="s">
        <v>813</v>
      </c>
      <c r="B225" s="25" t="s">
        <v>814</v>
      </c>
      <c r="C225" s="25" t="s">
        <v>55</v>
      </c>
      <c r="D225" s="13" t="s">
        <v>331</v>
      </c>
      <c r="E225" s="25" t="s">
        <v>855</v>
      </c>
    </row>
    <row r="226" spans="1:5" x14ac:dyDescent="0.25">
      <c r="A226" s="25" t="s">
        <v>815</v>
      </c>
      <c r="B226" s="25" t="s">
        <v>816</v>
      </c>
      <c r="C226" s="25" t="s">
        <v>55</v>
      </c>
      <c r="D226" s="13" t="s">
        <v>331</v>
      </c>
      <c r="E226" s="25" t="s">
        <v>855</v>
      </c>
    </row>
    <row r="227" spans="1:5" x14ac:dyDescent="0.25">
      <c r="A227" s="25" t="s">
        <v>817</v>
      </c>
      <c r="B227" s="25" t="s">
        <v>817</v>
      </c>
      <c r="C227" s="25" t="s">
        <v>55</v>
      </c>
      <c r="D227" s="13" t="s">
        <v>331</v>
      </c>
      <c r="E227" s="25" t="s">
        <v>855</v>
      </c>
    </row>
    <row r="228" spans="1:5" x14ac:dyDescent="0.25">
      <c r="A228" s="25" t="s">
        <v>818</v>
      </c>
      <c r="B228" s="25" t="s">
        <v>819</v>
      </c>
      <c r="C228" s="25" t="s">
        <v>55</v>
      </c>
      <c r="D228" s="13" t="s">
        <v>331</v>
      </c>
      <c r="E228" s="25" t="s">
        <v>855</v>
      </c>
    </row>
    <row r="229" spans="1:5" x14ac:dyDescent="0.25">
      <c r="A229" s="25" t="s">
        <v>820</v>
      </c>
      <c r="B229" s="25" t="s">
        <v>821</v>
      </c>
      <c r="C229" s="25" t="s">
        <v>55</v>
      </c>
      <c r="D229" s="13" t="s">
        <v>331</v>
      </c>
      <c r="E229" s="25" t="s">
        <v>855</v>
      </c>
    </row>
    <row r="230" spans="1:5" x14ac:dyDescent="0.25">
      <c r="A230" s="25" t="s">
        <v>822</v>
      </c>
      <c r="B230" s="25" t="s">
        <v>823</v>
      </c>
      <c r="C230" s="25" t="s">
        <v>55</v>
      </c>
      <c r="D230" s="13" t="s">
        <v>331</v>
      </c>
      <c r="E230" s="25" t="s">
        <v>855</v>
      </c>
    </row>
    <row r="231" spans="1:5" x14ac:dyDescent="0.25">
      <c r="A231" s="25" t="s">
        <v>824</v>
      </c>
      <c r="B231" s="25" t="s">
        <v>825</v>
      </c>
      <c r="C231" s="25" t="s">
        <v>55</v>
      </c>
      <c r="D231" s="13" t="s">
        <v>331</v>
      </c>
      <c r="E231" s="25" t="s">
        <v>855</v>
      </c>
    </row>
    <row r="232" spans="1:5" x14ac:dyDescent="0.25">
      <c r="A232" s="25" t="s">
        <v>826</v>
      </c>
      <c r="B232" s="25" t="s">
        <v>827</v>
      </c>
      <c r="C232" s="25" t="s">
        <v>55</v>
      </c>
      <c r="D232" s="13" t="s">
        <v>331</v>
      </c>
      <c r="E232" s="25" t="s">
        <v>855</v>
      </c>
    </row>
    <row r="233" spans="1:5" x14ac:dyDescent="0.25">
      <c r="A233" s="25" t="s">
        <v>828</v>
      </c>
      <c r="B233" s="25" t="s">
        <v>829</v>
      </c>
      <c r="C233" s="25" t="s">
        <v>55</v>
      </c>
      <c r="D233" s="13" t="s">
        <v>331</v>
      </c>
      <c r="E233" s="25" t="s">
        <v>855</v>
      </c>
    </row>
    <row r="234" spans="1:5" x14ac:dyDescent="0.25">
      <c r="A234" s="25" t="s">
        <v>830</v>
      </c>
      <c r="B234" s="25" t="s">
        <v>830</v>
      </c>
      <c r="C234" s="25" t="s">
        <v>55</v>
      </c>
      <c r="D234" s="13" t="s">
        <v>331</v>
      </c>
      <c r="E234" s="25" t="s">
        <v>855</v>
      </c>
    </row>
    <row r="235" spans="1:5" x14ac:dyDescent="0.25">
      <c r="A235" s="25" t="s">
        <v>831</v>
      </c>
      <c r="B235" s="25" t="s">
        <v>831</v>
      </c>
      <c r="C235" s="25" t="s">
        <v>55</v>
      </c>
      <c r="D235" s="13" t="s">
        <v>331</v>
      </c>
      <c r="E235" s="25" t="s">
        <v>855</v>
      </c>
    </row>
    <row r="236" spans="1:5" x14ac:dyDescent="0.25">
      <c r="A236" s="25" t="s">
        <v>832</v>
      </c>
      <c r="B236" s="25" t="s">
        <v>833</v>
      </c>
      <c r="C236" s="25" t="s">
        <v>55</v>
      </c>
      <c r="D236" s="13" t="s">
        <v>331</v>
      </c>
      <c r="E236" s="25" t="s">
        <v>855</v>
      </c>
    </row>
    <row r="237" spans="1:5" x14ac:dyDescent="0.25">
      <c r="A237" s="25" t="s">
        <v>834</v>
      </c>
      <c r="B237" s="25" t="s">
        <v>835</v>
      </c>
      <c r="C237" s="25" t="s">
        <v>55</v>
      </c>
      <c r="D237" s="13" t="s">
        <v>331</v>
      </c>
      <c r="E237" s="25" t="s">
        <v>855</v>
      </c>
    </row>
    <row r="238" spans="1:5" x14ac:dyDescent="0.25">
      <c r="A238" s="25" t="s">
        <v>836</v>
      </c>
      <c r="B238" s="25" t="s">
        <v>837</v>
      </c>
      <c r="C238" s="25" t="s">
        <v>55</v>
      </c>
      <c r="D238" s="13" t="s">
        <v>331</v>
      </c>
      <c r="E238" s="25" t="s">
        <v>855</v>
      </c>
    </row>
    <row r="239" spans="1:5" x14ac:dyDescent="0.25">
      <c r="A239" s="25" t="s">
        <v>838</v>
      </c>
      <c r="B239" s="25" t="s">
        <v>839</v>
      </c>
      <c r="C239" s="25" t="s">
        <v>55</v>
      </c>
      <c r="D239" s="13" t="s">
        <v>331</v>
      </c>
      <c r="E239" s="25" t="s">
        <v>855</v>
      </c>
    </row>
    <row r="240" spans="1:5" x14ac:dyDescent="0.25">
      <c r="A240" s="25" t="s">
        <v>840</v>
      </c>
      <c r="B240" s="25" t="s">
        <v>841</v>
      </c>
      <c r="C240" s="25" t="s">
        <v>55</v>
      </c>
      <c r="D240" s="13" t="s">
        <v>331</v>
      </c>
      <c r="E240" s="25" t="s">
        <v>855</v>
      </c>
    </row>
    <row r="241" spans="1:5" x14ac:dyDescent="0.25">
      <c r="A241" s="25" t="s">
        <v>842</v>
      </c>
      <c r="B241" s="25" t="s">
        <v>842</v>
      </c>
      <c r="C241" s="25" t="s">
        <v>55</v>
      </c>
      <c r="D241" s="13" t="s">
        <v>331</v>
      </c>
      <c r="E241" s="25" t="s">
        <v>855</v>
      </c>
    </row>
    <row r="242" spans="1:5" x14ac:dyDescent="0.25">
      <c r="A242" s="25" t="s">
        <v>843</v>
      </c>
      <c r="B242" s="25" t="s">
        <v>844</v>
      </c>
      <c r="C242" s="25" t="s">
        <v>55</v>
      </c>
      <c r="D242" s="13" t="s">
        <v>331</v>
      </c>
      <c r="E242" s="25" t="s">
        <v>855</v>
      </c>
    </row>
    <row r="243" spans="1:5" x14ac:dyDescent="0.25">
      <c r="A243" s="25" t="s">
        <v>845</v>
      </c>
      <c r="B243" s="25" t="s">
        <v>846</v>
      </c>
      <c r="C243" s="25" t="s">
        <v>55</v>
      </c>
      <c r="D243" s="13" t="s">
        <v>331</v>
      </c>
      <c r="E243" s="25" t="s">
        <v>855</v>
      </c>
    </row>
    <row r="244" spans="1:5" x14ac:dyDescent="0.25">
      <c r="A244" s="25" t="s">
        <v>847</v>
      </c>
      <c r="B244" s="25" t="s">
        <v>848</v>
      </c>
      <c r="C244" s="25" t="s">
        <v>55</v>
      </c>
      <c r="D244" s="13" t="s">
        <v>331</v>
      </c>
      <c r="E244" s="25" t="s">
        <v>855</v>
      </c>
    </row>
    <row r="245" spans="1:5" x14ac:dyDescent="0.25">
      <c r="A245" s="25" t="s">
        <v>849</v>
      </c>
      <c r="B245" s="25" t="s">
        <v>849</v>
      </c>
      <c r="C245" s="25" t="s">
        <v>55</v>
      </c>
      <c r="D245" s="13" t="s">
        <v>331</v>
      </c>
      <c r="E245" s="25" t="s">
        <v>855</v>
      </c>
    </row>
    <row r="246" spans="1:5" x14ac:dyDescent="0.25">
      <c r="A246" s="25" t="s">
        <v>392</v>
      </c>
      <c r="B246" s="25" t="s">
        <v>850</v>
      </c>
      <c r="C246" s="25" t="s">
        <v>55</v>
      </c>
      <c r="D246" s="13" t="s">
        <v>331</v>
      </c>
      <c r="E246" s="25" t="s">
        <v>855</v>
      </c>
    </row>
    <row r="247" spans="1:5" x14ac:dyDescent="0.25">
      <c r="A247" s="25" t="s">
        <v>851</v>
      </c>
      <c r="B247" s="25" t="s">
        <v>852</v>
      </c>
      <c r="C247" s="25" t="s">
        <v>55</v>
      </c>
      <c r="D247" s="13" t="s">
        <v>331</v>
      </c>
      <c r="E247" s="25" t="s">
        <v>855</v>
      </c>
    </row>
    <row r="248" spans="1:5" x14ac:dyDescent="0.25">
      <c r="A248" s="25" t="s">
        <v>853</v>
      </c>
      <c r="B248" s="25" t="s">
        <v>854</v>
      </c>
      <c r="C248" s="25" t="s">
        <v>55</v>
      </c>
      <c r="D248" s="13" t="s">
        <v>331</v>
      </c>
      <c r="E248" s="25" t="s">
        <v>855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857</v>
      </c>
      <c r="E7" s="18" t="s">
        <v>858</v>
      </c>
      <c r="F7" s="18" t="s">
        <v>859</v>
      </c>
      <c r="G7" s="18" t="s">
        <v>860</v>
      </c>
      <c r="H7" s="18" t="s">
        <v>861</v>
      </c>
      <c r="I7" s="18" t="s">
        <v>862</v>
      </c>
      <c r="J7" s="18" t="s">
        <v>72</v>
      </c>
      <c r="K7" s="18" t="s">
        <v>73</v>
      </c>
      <c r="L7" s="18" t="s">
        <v>74</v>
      </c>
      <c r="M7" s="18" t="s">
        <v>863</v>
      </c>
      <c r="N7" s="18" t="s">
        <v>864</v>
      </c>
      <c r="O7" s="18" t="s">
        <v>865</v>
      </c>
      <c r="P7" s="18" t="s">
        <v>866</v>
      </c>
      <c r="Q7" s="18" t="s">
        <v>867</v>
      </c>
      <c r="R7" s="18" t="s">
        <v>868</v>
      </c>
      <c r="S7" s="18" t="s">
        <v>869</v>
      </c>
      <c r="T7" s="18" t="s">
        <v>63</v>
      </c>
      <c r="U7" s="18" t="s">
        <v>870</v>
      </c>
      <c r="V7" s="18" t="s">
        <v>871</v>
      </c>
      <c r="W7" s="23" t="s">
        <v>75</v>
      </c>
      <c r="X7" s="18" t="s">
        <v>76</v>
      </c>
      <c r="Y7" s="18" t="s">
        <v>77</v>
      </c>
      <c r="Z7" s="18" t="s">
        <v>874</v>
      </c>
      <c r="AA7" s="18" t="s">
        <v>875</v>
      </c>
      <c r="AB7" s="18" t="s">
        <v>876</v>
      </c>
      <c r="AC7" s="18" t="s">
        <v>877</v>
      </c>
      <c r="AD7" s="18" t="s">
        <v>872</v>
      </c>
      <c r="AE7" s="18" t="s">
        <v>873</v>
      </c>
    </row>
    <row r="8" spans="1:31" x14ac:dyDescent="0.25">
      <c r="A8" s="25" t="s">
        <v>878</v>
      </c>
      <c r="B8" s="25" t="s">
        <v>879</v>
      </c>
      <c r="C8" s="25" t="s">
        <v>42</v>
      </c>
      <c r="D8" s="25" t="s">
        <v>45</v>
      </c>
      <c r="E8" s="25" t="s">
        <v>381</v>
      </c>
      <c r="F8" s="25" t="s">
        <v>45</v>
      </c>
      <c r="G8" s="25" t="s">
        <v>381</v>
      </c>
      <c r="H8" s="25" t="s">
        <v>381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381</v>
      </c>
      <c r="R8" s="25" t="s">
        <v>381</v>
      </c>
      <c r="S8" s="25" t="s">
        <v>381</v>
      </c>
      <c r="T8" s="25" t="s">
        <v>423</v>
      </c>
      <c r="U8" s="25" t="s">
        <v>45</v>
      </c>
      <c r="V8" s="25" t="s">
        <v>381</v>
      </c>
      <c r="W8" s="29">
        <v>25569.666673067131</v>
      </c>
      <c r="X8" s="25" t="s">
        <v>880</v>
      </c>
      <c r="Y8" s="25" t="s">
        <v>881</v>
      </c>
      <c r="Z8" s="25" t="s">
        <v>882</v>
      </c>
      <c r="AA8" s="25" t="s">
        <v>45</v>
      </c>
      <c r="AB8" s="25" t="s">
        <v>381</v>
      </c>
      <c r="AC8" s="25" t="s">
        <v>381</v>
      </c>
      <c r="AD8" s="25">
        <v>-1</v>
      </c>
      <c r="AE8" s="25">
        <v>60</v>
      </c>
    </row>
    <row r="9" spans="1:31" x14ac:dyDescent="0.25">
      <c r="A9" s="25" t="s">
        <v>883</v>
      </c>
      <c r="B9" s="25" t="s">
        <v>884</v>
      </c>
      <c r="C9" s="25" t="s">
        <v>42</v>
      </c>
      <c r="D9" s="25" t="s">
        <v>45</v>
      </c>
      <c r="E9" s="25" t="s">
        <v>381</v>
      </c>
      <c r="F9" s="25" t="s">
        <v>45</v>
      </c>
      <c r="G9" s="25" t="s">
        <v>381</v>
      </c>
      <c r="H9" s="25" t="s">
        <v>381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381</v>
      </c>
      <c r="R9" s="25" t="s">
        <v>381</v>
      </c>
      <c r="S9" s="25" t="s">
        <v>381</v>
      </c>
      <c r="T9" s="25" t="s">
        <v>460</v>
      </c>
      <c r="U9" s="25" t="s">
        <v>45</v>
      </c>
      <c r="V9" s="25" t="s">
        <v>381</v>
      </c>
      <c r="W9" s="29">
        <v>25569.666673067131</v>
      </c>
      <c r="X9" s="25" t="s">
        <v>880</v>
      </c>
      <c r="Y9" s="25" t="s">
        <v>881</v>
      </c>
      <c r="Z9" s="25" t="s">
        <v>882</v>
      </c>
      <c r="AA9" s="25" t="s">
        <v>45</v>
      </c>
      <c r="AB9" s="25" t="s">
        <v>381</v>
      </c>
      <c r="AC9" s="25" t="s">
        <v>381</v>
      </c>
      <c r="AD9" s="25">
        <v>-1</v>
      </c>
      <c r="AE9" s="25">
        <v>60</v>
      </c>
    </row>
    <row r="10" spans="1:31" x14ac:dyDescent="0.25">
      <c r="A10" s="25" t="s">
        <v>885</v>
      </c>
      <c r="B10" s="25" t="s">
        <v>886</v>
      </c>
      <c r="C10" s="25" t="s">
        <v>42</v>
      </c>
      <c r="D10" s="25" t="s">
        <v>45</v>
      </c>
      <c r="E10" s="25" t="s">
        <v>381</v>
      </c>
      <c r="F10" s="25" t="s">
        <v>45</v>
      </c>
      <c r="G10" s="25" t="s">
        <v>381</v>
      </c>
      <c r="H10" s="25" t="s">
        <v>381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381</v>
      </c>
      <c r="R10" s="25" t="s">
        <v>381</v>
      </c>
      <c r="S10" s="25" t="s">
        <v>381</v>
      </c>
      <c r="T10" s="25" t="s">
        <v>466</v>
      </c>
      <c r="U10" s="25" t="s">
        <v>45</v>
      </c>
      <c r="V10" s="25" t="s">
        <v>381</v>
      </c>
      <c r="W10" s="29">
        <v>25569.666673067131</v>
      </c>
      <c r="X10" s="25" t="s">
        <v>880</v>
      </c>
      <c r="Y10" s="25" t="s">
        <v>881</v>
      </c>
      <c r="Z10" s="25" t="s">
        <v>882</v>
      </c>
      <c r="AA10" s="25" t="s">
        <v>45</v>
      </c>
      <c r="AB10" s="25" t="s">
        <v>381</v>
      </c>
      <c r="AC10" s="25" t="s">
        <v>381</v>
      </c>
      <c r="AD10" s="25">
        <v>-1</v>
      </c>
      <c r="AE10" s="25">
        <v>60</v>
      </c>
    </row>
    <row r="11" spans="1:31" x14ac:dyDescent="0.25">
      <c r="A11" s="25" t="s">
        <v>887</v>
      </c>
      <c r="B11" s="25" t="s">
        <v>888</v>
      </c>
      <c r="C11" s="25" t="s">
        <v>42</v>
      </c>
      <c r="D11" s="25" t="s">
        <v>45</v>
      </c>
      <c r="E11" s="25" t="s">
        <v>381</v>
      </c>
      <c r="F11" s="25" t="s">
        <v>45</v>
      </c>
      <c r="G11" s="25" t="s">
        <v>381</v>
      </c>
      <c r="H11" s="25" t="s">
        <v>381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381</v>
      </c>
      <c r="R11" s="25" t="s">
        <v>381</v>
      </c>
      <c r="S11" s="25" t="s">
        <v>381</v>
      </c>
      <c r="T11" s="25" t="s">
        <v>476</v>
      </c>
      <c r="U11" s="25" t="s">
        <v>45</v>
      </c>
      <c r="V11" s="25" t="s">
        <v>381</v>
      </c>
      <c r="W11" s="29">
        <v>25569.666673067131</v>
      </c>
      <c r="X11" s="25" t="s">
        <v>880</v>
      </c>
      <c r="Y11" s="25" t="s">
        <v>881</v>
      </c>
      <c r="Z11" s="25" t="s">
        <v>882</v>
      </c>
      <c r="AA11" s="25" t="s">
        <v>45</v>
      </c>
      <c r="AB11" s="25" t="s">
        <v>381</v>
      </c>
      <c r="AC11" s="25" t="s">
        <v>381</v>
      </c>
      <c r="AD11" s="25">
        <v>-1</v>
      </c>
      <c r="AE11" s="25">
        <v>60</v>
      </c>
    </row>
    <row r="12" spans="1:31" x14ac:dyDescent="0.25">
      <c r="A12" s="25" t="s">
        <v>889</v>
      </c>
      <c r="B12" s="25" t="s">
        <v>890</v>
      </c>
      <c r="C12" s="25" t="s">
        <v>42</v>
      </c>
      <c r="D12" s="25" t="s">
        <v>45</v>
      </c>
      <c r="E12" s="25" t="s">
        <v>381</v>
      </c>
      <c r="F12" s="25" t="s">
        <v>45</v>
      </c>
      <c r="G12" s="25" t="s">
        <v>381</v>
      </c>
      <c r="H12" s="25" t="s">
        <v>381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381</v>
      </c>
      <c r="R12" s="25" t="s">
        <v>381</v>
      </c>
      <c r="S12" s="25" t="s">
        <v>381</v>
      </c>
      <c r="T12" s="25" t="s">
        <v>486</v>
      </c>
      <c r="U12" s="25" t="s">
        <v>45</v>
      </c>
      <c r="V12" s="25" t="s">
        <v>381</v>
      </c>
      <c r="W12" s="29">
        <v>25569.666673067131</v>
      </c>
      <c r="X12" s="25" t="s">
        <v>381</v>
      </c>
      <c r="Y12" s="25" t="s">
        <v>881</v>
      </c>
      <c r="Z12" s="25" t="s">
        <v>882</v>
      </c>
      <c r="AA12" s="25" t="s">
        <v>45</v>
      </c>
      <c r="AB12" s="25" t="s">
        <v>381</v>
      </c>
      <c r="AC12" s="25" t="s">
        <v>381</v>
      </c>
      <c r="AD12" s="25">
        <v>-1</v>
      </c>
      <c r="AE12" s="25">
        <v>60</v>
      </c>
    </row>
    <row r="13" spans="1:31" x14ac:dyDescent="0.25">
      <c r="A13" s="25" t="s">
        <v>891</v>
      </c>
      <c r="B13" s="25" t="s">
        <v>892</v>
      </c>
      <c r="C13" s="25" t="s">
        <v>42</v>
      </c>
      <c r="D13" s="25" t="s">
        <v>45</v>
      </c>
      <c r="E13" s="25" t="s">
        <v>381</v>
      </c>
      <c r="F13" s="25" t="s">
        <v>45</v>
      </c>
      <c r="G13" s="25" t="s">
        <v>381</v>
      </c>
      <c r="H13" s="25" t="s">
        <v>381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381</v>
      </c>
      <c r="R13" s="25" t="s">
        <v>381</v>
      </c>
      <c r="S13" s="25" t="s">
        <v>381</v>
      </c>
      <c r="T13" s="25" t="s">
        <v>500</v>
      </c>
      <c r="U13" s="25" t="s">
        <v>45</v>
      </c>
      <c r="V13" s="25" t="s">
        <v>381</v>
      </c>
      <c r="W13" s="29">
        <v>25569.666673067131</v>
      </c>
      <c r="X13" s="25" t="s">
        <v>381</v>
      </c>
      <c r="Y13" s="25" t="s">
        <v>881</v>
      </c>
      <c r="Z13" s="25" t="s">
        <v>882</v>
      </c>
      <c r="AA13" s="25" t="s">
        <v>45</v>
      </c>
      <c r="AB13" s="25" t="s">
        <v>381</v>
      </c>
      <c r="AC13" s="25" t="s">
        <v>381</v>
      </c>
      <c r="AD13" s="25">
        <v>-1</v>
      </c>
      <c r="AE13" s="25">
        <v>60</v>
      </c>
    </row>
    <row r="14" spans="1:31" x14ac:dyDescent="0.25">
      <c r="A14" s="25" t="s">
        <v>893</v>
      </c>
      <c r="B14" s="25" t="s">
        <v>894</v>
      </c>
      <c r="C14" s="25" t="s">
        <v>42</v>
      </c>
      <c r="D14" s="25" t="s">
        <v>45</v>
      </c>
      <c r="E14" s="25" t="s">
        <v>381</v>
      </c>
      <c r="F14" s="25" t="s">
        <v>45</v>
      </c>
      <c r="G14" s="25" t="s">
        <v>381</v>
      </c>
      <c r="H14" s="25" t="s">
        <v>381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381</v>
      </c>
      <c r="R14" s="25" t="s">
        <v>381</v>
      </c>
      <c r="S14" s="25" t="s">
        <v>381</v>
      </c>
      <c r="T14" s="25" t="s">
        <v>506</v>
      </c>
      <c r="U14" s="25" t="s">
        <v>45</v>
      </c>
      <c r="V14" s="25" t="s">
        <v>381</v>
      </c>
      <c r="W14" s="29">
        <v>25569.666673067131</v>
      </c>
      <c r="X14" s="25" t="s">
        <v>895</v>
      </c>
      <c r="Y14" s="25" t="s">
        <v>881</v>
      </c>
      <c r="Z14" s="25" t="s">
        <v>896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897</v>
      </c>
      <c r="B15" s="25" t="s">
        <v>898</v>
      </c>
      <c r="C15" s="25" t="s">
        <v>42</v>
      </c>
      <c r="D15" s="25" t="s">
        <v>45</v>
      </c>
      <c r="E15" s="25" t="s">
        <v>381</v>
      </c>
      <c r="F15" s="25" t="s">
        <v>42</v>
      </c>
      <c r="G15" s="25" t="s">
        <v>381</v>
      </c>
      <c r="H15" s="25" t="s">
        <v>381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381</v>
      </c>
      <c r="R15" s="25" t="s">
        <v>381</v>
      </c>
      <c r="S15" s="25" t="s">
        <v>381</v>
      </c>
      <c r="T15" s="25" t="s">
        <v>528</v>
      </c>
      <c r="U15" s="25" t="s">
        <v>45</v>
      </c>
      <c r="V15" s="25" t="s">
        <v>381</v>
      </c>
      <c r="W15" s="29">
        <v>25569.666673067131</v>
      </c>
      <c r="X15" s="25" t="s">
        <v>899</v>
      </c>
      <c r="Y15" s="25" t="s">
        <v>881</v>
      </c>
      <c r="Z15" s="25" t="s">
        <v>896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900</v>
      </c>
      <c r="C16" s="25" t="s">
        <v>42</v>
      </c>
      <c r="D16" s="25" t="s">
        <v>45</v>
      </c>
      <c r="E16" s="25" t="s">
        <v>381</v>
      </c>
      <c r="F16" s="25" t="s">
        <v>45</v>
      </c>
      <c r="G16" s="25" t="s">
        <v>381</v>
      </c>
      <c r="H16" s="25" t="s">
        <v>381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381</v>
      </c>
      <c r="R16" s="25" t="s">
        <v>381</v>
      </c>
      <c r="S16" s="25" t="s">
        <v>381</v>
      </c>
      <c r="T16" s="25" t="s">
        <v>64</v>
      </c>
      <c r="U16" s="25" t="s">
        <v>45</v>
      </c>
      <c r="V16" s="25" t="s">
        <v>381</v>
      </c>
      <c r="W16" s="29">
        <v>25569.666673067131</v>
      </c>
      <c r="X16" s="25" t="s">
        <v>901</v>
      </c>
      <c r="Y16" s="25" t="s">
        <v>881</v>
      </c>
      <c r="Z16" s="25" t="s">
        <v>902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903</v>
      </c>
      <c r="B17" s="25" t="s">
        <v>904</v>
      </c>
      <c r="C17" s="25" t="s">
        <v>42</v>
      </c>
      <c r="D17" s="25" t="s">
        <v>45</v>
      </c>
      <c r="E17" s="25" t="s">
        <v>381</v>
      </c>
      <c r="F17" s="25" t="s">
        <v>45</v>
      </c>
      <c r="G17" s="25" t="s">
        <v>381</v>
      </c>
      <c r="H17" s="25" t="s">
        <v>381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381</v>
      </c>
      <c r="R17" s="25" t="s">
        <v>381</v>
      </c>
      <c r="S17" s="25" t="s">
        <v>381</v>
      </c>
      <c r="T17" s="25" t="s">
        <v>550</v>
      </c>
      <c r="U17" s="25" t="s">
        <v>45</v>
      </c>
      <c r="V17" s="25" t="s">
        <v>381</v>
      </c>
      <c r="W17" s="29">
        <v>25569.666673067131</v>
      </c>
      <c r="X17" s="25" t="s">
        <v>381</v>
      </c>
      <c r="Y17" s="25" t="s">
        <v>881</v>
      </c>
      <c r="Z17" s="25" t="s">
        <v>882</v>
      </c>
      <c r="AA17" s="25" t="s">
        <v>45</v>
      </c>
      <c r="AB17" s="25" t="s">
        <v>381</v>
      </c>
      <c r="AC17" s="25" t="s">
        <v>381</v>
      </c>
      <c r="AD17" s="25">
        <v>-1</v>
      </c>
      <c r="AE17" s="25">
        <v>60</v>
      </c>
    </row>
    <row r="18" spans="1:31" x14ac:dyDescent="0.25">
      <c r="A18" s="25" t="s">
        <v>905</v>
      </c>
      <c r="B18" s="25" t="s">
        <v>906</v>
      </c>
      <c r="C18" s="25" t="s">
        <v>42</v>
      </c>
      <c r="D18" s="25" t="s">
        <v>45</v>
      </c>
      <c r="E18" s="25" t="s">
        <v>381</v>
      </c>
      <c r="F18" s="25" t="s">
        <v>45</v>
      </c>
      <c r="G18" s="25" t="s">
        <v>381</v>
      </c>
      <c r="H18" s="25" t="s">
        <v>381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381</v>
      </c>
      <c r="R18" s="25" t="s">
        <v>381</v>
      </c>
      <c r="S18" s="25" t="s">
        <v>381</v>
      </c>
      <c r="T18" s="25" t="s">
        <v>575</v>
      </c>
      <c r="U18" s="25" t="s">
        <v>45</v>
      </c>
      <c r="V18" s="25" t="s">
        <v>381</v>
      </c>
      <c r="W18" s="29">
        <v>25569.666673067131</v>
      </c>
      <c r="X18" s="25" t="s">
        <v>880</v>
      </c>
      <c r="Y18" s="25" t="s">
        <v>881</v>
      </c>
      <c r="Z18" s="25" t="s">
        <v>882</v>
      </c>
      <c r="AA18" s="25" t="s">
        <v>45</v>
      </c>
      <c r="AB18" s="25" t="s">
        <v>381</v>
      </c>
      <c r="AC18" s="25" t="s">
        <v>381</v>
      </c>
      <c r="AD18" s="25">
        <v>-1</v>
      </c>
      <c r="AE18" s="25">
        <v>60</v>
      </c>
    </row>
    <row r="19" spans="1:31" x14ac:dyDescent="0.25">
      <c r="A19" s="25" t="s">
        <v>907</v>
      </c>
      <c r="B19" s="25" t="s">
        <v>908</v>
      </c>
      <c r="C19" s="25" t="s">
        <v>42</v>
      </c>
      <c r="D19" s="25" t="s">
        <v>45</v>
      </c>
      <c r="E19" s="25" t="s">
        <v>381</v>
      </c>
      <c r="F19" s="25" t="s">
        <v>45</v>
      </c>
      <c r="G19" s="25" t="s">
        <v>381</v>
      </c>
      <c r="H19" s="25" t="s">
        <v>381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381</v>
      </c>
      <c r="R19" s="25" t="s">
        <v>381</v>
      </c>
      <c r="S19" s="25" t="s">
        <v>381</v>
      </c>
      <c r="T19" s="25" t="s">
        <v>584</v>
      </c>
      <c r="U19" s="25" t="s">
        <v>45</v>
      </c>
      <c r="V19" s="25" t="s">
        <v>381</v>
      </c>
      <c r="W19" s="29">
        <v>25569.666673067131</v>
      </c>
      <c r="X19" s="25" t="s">
        <v>381</v>
      </c>
      <c r="Y19" s="25" t="s">
        <v>881</v>
      </c>
      <c r="Z19" s="25" t="s">
        <v>882</v>
      </c>
      <c r="AA19" s="25" t="s">
        <v>45</v>
      </c>
      <c r="AB19" s="25" t="s">
        <v>381</v>
      </c>
      <c r="AC19" s="25" t="s">
        <v>381</v>
      </c>
      <c r="AD19" s="25">
        <v>-1</v>
      </c>
      <c r="AE19" s="25">
        <v>60</v>
      </c>
    </row>
    <row r="20" spans="1:31" x14ac:dyDescent="0.25">
      <c r="A20" s="25" t="s">
        <v>909</v>
      </c>
      <c r="B20" s="25" t="s">
        <v>910</v>
      </c>
      <c r="C20" s="25" t="s">
        <v>42</v>
      </c>
      <c r="D20" s="25" t="s">
        <v>45</v>
      </c>
      <c r="E20" s="25" t="s">
        <v>381</v>
      </c>
      <c r="F20" s="25" t="s">
        <v>45</v>
      </c>
      <c r="G20" s="25" t="s">
        <v>381</v>
      </c>
      <c r="H20" s="25" t="s">
        <v>381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381</v>
      </c>
      <c r="R20" s="25" t="s">
        <v>381</v>
      </c>
      <c r="S20" s="25" t="s">
        <v>381</v>
      </c>
      <c r="T20" s="25" t="s">
        <v>592</v>
      </c>
      <c r="U20" s="25" t="s">
        <v>45</v>
      </c>
      <c r="V20" s="25" t="s">
        <v>381</v>
      </c>
      <c r="W20" s="29">
        <v>25569.666673067131</v>
      </c>
      <c r="X20" s="25" t="s">
        <v>911</v>
      </c>
      <c r="Y20" s="25" t="s">
        <v>881</v>
      </c>
      <c r="Z20" s="25" t="s">
        <v>912</v>
      </c>
      <c r="AA20" s="25" t="s">
        <v>45</v>
      </c>
      <c r="AB20" s="25" t="s">
        <v>381</v>
      </c>
      <c r="AC20" s="25" t="s">
        <v>381</v>
      </c>
      <c r="AD20" s="25">
        <v>-1</v>
      </c>
      <c r="AE20" s="25">
        <v>60</v>
      </c>
    </row>
    <row r="21" spans="1:31" x14ac:dyDescent="0.25">
      <c r="A21" s="25" t="s">
        <v>913</v>
      </c>
      <c r="B21" s="25" t="s">
        <v>914</v>
      </c>
      <c r="C21" s="25" t="s">
        <v>42</v>
      </c>
      <c r="D21" s="25" t="s">
        <v>45</v>
      </c>
      <c r="E21" s="25" t="s">
        <v>381</v>
      </c>
      <c r="F21" s="25" t="s">
        <v>45</v>
      </c>
      <c r="G21" s="25" t="s">
        <v>381</v>
      </c>
      <c r="H21" s="25" t="s">
        <v>381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381</v>
      </c>
      <c r="R21" s="25" t="s">
        <v>381</v>
      </c>
      <c r="S21" s="25" t="s">
        <v>381</v>
      </c>
      <c r="T21" s="25" t="s">
        <v>606</v>
      </c>
      <c r="U21" s="25" t="s">
        <v>45</v>
      </c>
      <c r="V21" s="25" t="s">
        <v>381</v>
      </c>
      <c r="W21" s="29">
        <v>25569.999311956017</v>
      </c>
      <c r="X21" s="25" t="s">
        <v>915</v>
      </c>
      <c r="Y21" s="25" t="s">
        <v>881</v>
      </c>
      <c r="Z21" s="25" t="s">
        <v>916</v>
      </c>
      <c r="AA21" s="25" t="s">
        <v>45</v>
      </c>
      <c r="AB21" s="25" t="s">
        <v>381</v>
      </c>
      <c r="AC21" s="25" t="s">
        <v>381</v>
      </c>
      <c r="AD21" s="25">
        <v>-1</v>
      </c>
      <c r="AE21" s="25">
        <v>60</v>
      </c>
    </row>
    <row r="22" spans="1:31" x14ac:dyDescent="0.25">
      <c r="A22" s="25" t="s">
        <v>917</v>
      </c>
      <c r="B22" s="25" t="s">
        <v>918</v>
      </c>
      <c r="C22" s="25" t="s">
        <v>42</v>
      </c>
      <c r="D22" s="25" t="s">
        <v>45</v>
      </c>
      <c r="E22" s="25" t="s">
        <v>381</v>
      </c>
      <c r="F22" s="25" t="s">
        <v>45</v>
      </c>
      <c r="G22" s="25" t="s">
        <v>381</v>
      </c>
      <c r="H22" s="25" t="s">
        <v>381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381</v>
      </c>
      <c r="R22" s="25" t="s">
        <v>381</v>
      </c>
      <c r="S22" s="25" t="s">
        <v>381</v>
      </c>
      <c r="T22" s="25" t="s">
        <v>608</v>
      </c>
      <c r="U22" s="25" t="s">
        <v>45</v>
      </c>
      <c r="V22" s="25" t="s">
        <v>381</v>
      </c>
      <c r="W22" s="29">
        <v>25569.666673067131</v>
      </c>
      <c r="X22" s="25" t="s">
        <v>919</v>
      </c>
      <c r="Y22" s="25" t="s">
        <v>881</v>
      </c>
      <c r="Z22" s="25" t="s">
        <v>920</v>
      </c>
      <c r="AA22" s="25" t="s">
        <v>45</v>
      </c>
      <c r="AB22" s="25" t="s">
        <v>381</v>
      </c>
      <c r="AC22" s="25" t="s">
        <v>381</v>
      </c>
      <c r="AD22" s="25">
        <v>-1</v>
      </c>
      <c r="AE22" s="25">
        <v>60</v>
      </c>
    </row>
    <row r="23" spans="1:31" x14ac:dyDescent="0.25">
      <c r="A23" s="25" t="s">
        <v>921</v>
      </c>
      <c r="B23" s="25" t="s">
        <v>922</v>
      </c>
      <c r="C23" s="25" t="s">
        <v>42</v>
      </c>
      <c r="D23" s="25" t="s">
        <v>45</v>
      </c>
      <c r="E23" s="25" t="s">
        <v>381</v>
      </c>
      <c r="F23" s="25" t="s">
        <v>45</v>
      </c>
      <c r="G23" s="25" t="s">
        <v>381</v>
      </c>
      <c r="H23" s="25" t="s">
        <v>381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381</v>
      </c>
      <c r="R23" s="25" t="s">
        <v>381</v>
      </c>
      <c r="S23" s="25" t="s">
        <v>381</v>
      </c>
      <c r="T23" s="25" t="s">
        <v>642</v>
      </c>
      <c r="U23" s="25" t="s">
        <v>45</v>
      </c>
      <c r="V23" s="25" t="s">
        <v>381</v>
      </c>
      <c r="W23" s="29">
        <v>25569.666673067131</v>
      </c>
      <c r="X23" s="25" t="s">
        <v>923</v>
      </c>
      <c r="Y23" s="25" t="s">
        <v>881</v>
      </c>
      <c r="Z23" s="25" t="s">
        <v>896</v>
      </c>
      <c r="AA23" s="25" t="s">
        <v>45</v>
      </c>
      <c r="AB23" s="25" t="s">
        <v>381</v>
      </c>
      <c r="AC23" s="25" t="s">
        <v>381</v>
      </c>
      <c r="AD23" s="25">
        <v>-1</v>
      </c>
      <c r="AE23" s="25">
        <v>60</v>
      </c>
    </row>
    <row r="24" spans="1:31" x14ac:dyDescent="0.25">
      <c r="A24" s="25" t="s">
        <v>924</v>
      </c>
      <c r="B24" s="25" t="s">
        <v>925</v>
      </c>
      <c r="C24" s="25" t="s">
        <v>42</v>
      </c>
      <c r="D24" s="25" t="s">
        <v>45</v>
      </c>
      <c r="E24" s="25" t="s">
        <v>381</v>
      </c>
      <c r="F24" s="25" t="s">
        <v>45</v>
      </c>
      <c r="G24" s="25" t="s">
        <v>381</v>
      </c>
      <c r="H24" s="25" t="s">
        <v>381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381</v>
      </c>
      <c r="R24" s="25" t="s">
        <v>381</v>
      </c>
      <c r="S24" s="25" t="s">
        <v>381</v>
      </c>
      <c r="T24" s="25" t="s">
        <v>681</v>
      </c>
      <c r="U24" s="25" t="s">
        <v>45</v>
      </c>
      <c r="V24" s="25" t="s">
        <v>381</v>
      </c>
      <c r="W24" s="29">
        <v>25569.666673067131</v>
      </c>
      <c r="X24" s="25" t="s">
        <v>381</v>
      </c>
      <c r="Y24" s="25" t="s">
        <v>881</v>
      </c>
      <c r="Z24" s="25" t="s">
        <v>882</v>
      </c>
      <c r="AA24" s="25" t="s">
        <v>45</v>
      </c>
      <c r="AB24" s="25" t="s">
        <v>381</v>
      </c>
      <c r="AC24" s="25" t="s">
        <v>381</v>
      </c>
      <c r="AD24" s="25">
        <v>-1</v>
      </c>
      <c r="AE24" s="25">
        <v>60</v>
      </c>
    </row>
    <row r="25" spans="1:31" x14ac:dyDescent="0.25">
      <c r="A25" s="25" t="s">
        <v>926</v>
      </c>
      <c r="B25" s="25" t="s">
        <v>927</v>
      </c>
      <c r="C25" s="25" t="s">
        <v>42</v>
      </c>
      <c r="D25" s="25" t="s">
        <v>45</v>
      </c>
      <c r="E25" s="25" t="s">
        <v>381</v>
      </c>
      <c r="F25" s="25" t="s">
        <v>45</v>
      </c>
      <c r="G25" s="25" t="s">
        <v>381</v>
      </c>
      <c r="H25" s="25" t="s">
        <v>381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381</v>
      </c>
      <c r="R25" s="25" t="s">
        <v>381</v>
      </c>
      <c r="S25" s="25" t="s">
        <v>381</v>
      </c>
      <c r="T25" s="25" t="s">
        <v>685</v>
      </c>
      <c r="U25" s="25" t="s">
        <v>45</v>
      </c>
      <c r="V25" s="25" t="s">
        <v>381</v>
      </c>
      <c r="W25" s="29">
        <v>25569.666673067131</v>
      </c>
      <c r="X25" s="25" t="s">
        <v>381</v>
      </c>
      <c r="Y25" s="25" t="s">
        <v>881</v>
      </c>
      <c r="Z25" s="25" t="s">
        <v>882</v>
      </c>
      <c r="AA25" s="25" t="s">
        <v>45</v>
      </c>
      <c r="AB25" s="25" t="s">
        <v>381</v>
      </c>
      <c r="AC25" s="25" t="s">
        <v>381</v>
      </c>
      <c r="AD25" s="25">
        <v>-1</v>
      </c>
      <c r="AE25" s="25">
        <v>60</v>
      </c>
    </row>
    <row r="26" spans="1:31" x14ac:dyDescent="0.25">
      <c r="A26" s="25" t="s">
        <v>928</v>
      </c>
      <c r="B26" s="25" t="s">
        <v>929</v>
      </c>
      <c r="C26" s="25" t="s">
        <v>42</v>
      </c>
      <c r="D26" s="25" t="s">
        <v>45</v>
      </c>
      <c r="E26" s="25" t="s">
        <v>381</v>
      </c>
      <c r="F26" s="25" t="s">
        <v>45</v>
      </c>
      <c r="G26" s="25" t="s">
        <v>381</v>
      </c>
      <c r="H26" s="25" t="s">
        <v>381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381</v>
      </c>
      <c r="R26" s="25" t="s">
        <v>381</v>
      </c>
      <c r="S26" s="25" t="s">
        <v>381</v>
      </c>
      <c r="T26" s="25" t="s">
        <v>687</v>
      </c>
      <c r="U26" s="25" t="s">
        <v>45</v>
      </c>
      <c r="V26" s="25" t="s">
        <v>381</v>
      </c>
      <c r="W26" s="29">
        <v>25569.666673067131</v>
      </c>
      <c r="X26" s="25" t="s">
        <v>930</v>
      </c>
      <c r="Y26" s="25" t="s">
        <v>881</v>
      </c>
      <c r="Z26" s="25" t="s">
        <v>931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932</v>
      </c>
      <c r="B27" s="25" t="s">
        <v>933</v>
      </c>
      <c r="C27" s="25" t="s">
        <v>42</v>
      </c>
      <c r="D27" s="25" t="s">
        <v>45</v>
      </c>
      <c r="E27" s="25" t="s">
        <v>381</v>
      </c>
      <c r="F27" s="25" t="s">
        <v>45</v>
      </c>
      <c r="G27" s="25" t="s">
        <v>381</v>
      </c>
      <c r="H27" s="25" t="s">
        <v>381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381</v>
      </c>
      <c r="R27" s="25" t="s">
        <v>381</v>
      </c>
      <c r="S27" s="25" t="s">
        <v>381</v>
      </c>
      <c r="T27" s="25" t="s">
        <v>689</v>
      </c>
      <c r="U27" s="25" t="s">
        <v>45</v>
      </c>
      <c r="V27" s="25" t="s">
        <v>381</v>
      </c>
      <c r="W27" s="29">
        <v>25569.666673067131</v>
      </c>
      <c r="X27" s="25" t="s">
        <v>934</v>
      </c>
      <c r="Y27" s="25" t="s">
        <v>881</v>
      </c>
      <c r="Z27" s="25" t="s">
        <v>935</v>
      </c>
      <c r="AA27" s="25" t="s">
        <v>45</v>
      </c>
      <c r="AB27" s="25" t="s">
        <v>381</v>
      </c>
      <c r="AC27" s="25" t="s">
        <v>381</v>
      </c>
      <c r="AD27" s="25">
        <v>-1</v>
      </c>
      <c r="AE27" s="25">
        <v>60</v>
      </c>
    </row>
    <row r="28" spans="1:31" x14ac:dyDescent="0.25">
      <c r="A28" s="25" t="s">
        <v>936</v>
      </c>
      <c r="B28" s="25" t="s">
        <v>937</v>
      </c>
      <c r="C28" s="25" t="s">
        <v>42</v>
      </c>
      <c r="D28" s="25" t="s">
        <v>45</v>
      </c>
      <c r="E28" s="25" t="s">
        <v>381</v>
      </c>
      <c r="F28" s="25" t="s">
        <v>45</v>
      </c>
      <c r="G28" s="25" t="s">
        <v>381</v>
      </c>
      <c r="H28" s="25" t="s">
        <v>381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381</v>
      </c>
      <c r="R28" s="25" t="s">
        <v>381</v>
      </c>
      <c r="S28" s="25" t="s">
        <v>381</v>
      </c>
      <c r="T28" s="25" t="s">
        <v>691</v>
      </c>
      <c r="U28" s="25" t="s">
        <v>45</v>
      </c>
      <c r="V28" s="25" t="s">
        <v>381</v>
      </c>
      <c r="W28" s="29">
        <v>25569.666673067131</v>
      </c>
      <c r="X28" s="25" t="s">
        <v>381</v>
      </c>
      <c r="Y28" s="25" t="s">
        <v>881</v>
      </c>
      <c r="Z28" s="25" t="s">
        <v>882</v>
      </c>
      <c r="AA28" s="25" t="s">
        <v>45</v>
      </c>
      <c r="AB28" s="25" t="s">
        <v>381</v>
      </c>
      <c r="AC28" s="25" t="s">
        <v>381</v>
      </c>
      <c r="AD28" s="25">
        <v>-1</v>
      </c>
      <c r="AE28" s="25">
        <v>60</v>
      </c>
    </row>
    <row r="29" spans="1:31" x14ac:dyDescent="0.25">
      <c r="A29" s="25" t="s">
        <v>938</v>
      </c>
      <c r="B29" s="25" t="s">
        <v>939</v>
      </c>
      <c r="C29" s="25" t="s">
        <v>42</v>
      </c>
      <c r="D29" s="25" t="s">
        <v>45</v>
      </c>
      <c r="E29" s="25" t="s">
        <v>381</v>
      </c>
      <c r="F29" s="25" t="s">
        <v>45</v>
      </c>
      <c r="G29" s="25" t="s">
        <v>381</v>
      </c>
      <c r="H29" s="25" t="s">
        <v>381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381</v>
      </c>
      <c r="R29" s="25" t="s">
        <v>381</v>
      </c>
      <c r="S29" s="25" t="s">
        <v>381</v>
      </c>
      <c r="T29" s="25" t="s">
        <v>693</v>
      </c>
      <c r="U29" s="25" t="s">
        <v>45</v>
      </c>
      <c r="V29" s="25" t="s">
        <v>381</v>
      </c>
      <c r="W29" s="29">
        <v>25569.666673067131</v>
      </c>
      <c r="X29" s="25" t="s">
        <v>940</v>
      </c>
      <c r="Y29" s="25" t="s">
        <v>881</v>
      </c>
      <c r="Z29" s="25" t="s">
        <v>902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941</v>
      </c>
      <c r="B30" s="25" t="s">
        <v>942</v>
      </c>
      <c r="C30" s="25" t="s">
        <v>42</v>
      </c>
      <c r="D30" s="25" t="s">
        <v>45</v>
      </c>
      <c r="E30" s="25" t="s">
        <v>381</v>
      </c>
      <c r="F30" s="25" t="s">
        <v>45</v>
      </c>
      <c r="G30" s="25" t="s">
        <v>381</v>
      </c>
      <c r="H30" s="25" t="s">
        <v>381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381</v>
      </c>
      <c r="R30" s="25" t="s">
        <v>381</v>
      </c>
      <c r="S30" s="25" t="s">
        <v>381</v>
      </c>
      <c r="T30" s="25" t="s">
        <v>701</v>
      </c>
      <c r="U30" s="25" t="s">
        <v>45</v>
      </c>
      <c r="V30" s="25" t="s">
        <v>381</v>
      </c>
      <c r="W30" s="29">
        <v>25569.666673067131</v>
      </c>
      <c r="X30" s="25" t="s">
        <v>943</v>
      </c>
      <c r="Y30" s="25" t="s">
        <v>881</v>
      </c>
      <c r="Z30" s="25" t="s">
        <v>902</v>
      </c>
      <c r="AA30" s="25" t="s">
        <v>45</v>
      </c>
      <c r="AB30" s="25" t="s">
        <v>381</v>
      </c>
      <c r="AC30" s="25" t="s">
        <v>381</v>
      </c>
      <c r="AD30" s="25">
        <v>-1</v>
      </c>
      <c r="AE30" s="25">
        <v>60</v>
      </c>
    </row>
    <row r="31" spans="1:31" x14ac:dyDescent="0.25">
      <c r="A31" s="25" t="s">
        <v>944</v>
      </c>
      <c r="B31" s="25" t="s">
        <v>945</v>
      </c>
      <c r="C31" s="25" t="s">
        <v>42</v>
      </c>
      <c r="D31" s="25" t="s">
        <v>45</v>
      </c>
      <c r="E31" s="25" t="s">
        <v>381</v>
      </c>
      <c r="F31" s="25" t="s">
        <v>45</v>
      </c>
      <c r="G31" s="25" t="s">
        <v>381</v>
      </c>
      <c r="H31" s="25" t="s">
        <v>381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381</v>
      </c>
      <c r="R31" s="25" t="s">
        <v>381</v>
      </c>
      <c r="S31" s="25" t="s">
        <v>381</v>
      </c>
      <c r="T31" s="25" t="s">
        <v>709</v>
      </c>
      <c r="U31" s="25" t="s">
        <v>45</v>
      </c>
      <c r="V31" s="25" t="s">
        <v>381</v>
      </c>
      <c r="W31" s="29">
        <v>25569.666673067131</v>
      </c>
      <c r="X31" s="25" t="s">
        <v>880</v>
      </c>
      <c r="Y31" s="25" t="s">
        <v>881</v>
      </c>
      <c r="Z31" s="25" t="s">
        <v>882</v>
      </c>
      <c r="AA31" s="25" t="s">
        <v>45</v>
      </c>
      <c r="AB31" s="25" t="s">
        <v>381</v>
      </c>
      <c r="AC31" s="25" t="s">
        <v>381</v>
      </c>
      <c r="AD31" s="25">
        <v>-1</v>
      </c>
      <c r="AE31" s="25">
        <v>60</v>
      </c>
    </row>
    <row r="32" spans="1:31" x14ac:dyDescent="0.25">
      <c r="A32" s="25" t="s">
        <v>946</v>
      </c>
      <c r="B32" s="25" t="s">
        <v>947</v>
      </c>
      <c r="C32" s="25" t="s">
        <v>42</v>
      </c>
      <c r="D32" s="25" t="s">
        <v>45</v>
      </c>
      <c r="E32" s="25" t="s">
        <v>381</v>
      </c>
      <c r="F32" s="25" t="s">
        <v>45</v>
      </c>
      <c r="G32" s="25" t="s">
        <v>381</v>
      </c>
      <c r="H32" s="25" t="s">
        <v>381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381</v>
      </c>
      <c r="R32" s="25" t="s">
        <v>381</v>
      </c>
      <c r="S32" s="25" t="s">
        <v>381</v>
      </c>
      <c r="T32" s="25" t="s">
        <v>717</v>
      </c>
      <c r="U32" s="25" t="s">
        <v>45</v>
      </c>
      <c r="V32" s="25" t="s">
        <v>381</v>
      </c>
      <c r="W32" s="29">
        <v>25569.666673067131</v>
      </c>
      <c r="X32" s="25" t="s">
        <v>880</v>
      </c>
      <c r="Y32" s="25" t="s">
        <v>881</v>
      </c>
      <c r="Z32" s="25" t="s">
        <v>882</v>
      </c>
      <c r="AA32" s="25" t="s">
        <v>45</v>
      </c>
      <c r="AB32" s="25" t="s">
        <v>381</v>
      </c>
      <c r="AC32" s="25" t="s">
        <v>381</v>
      </c>
      <c r="AD32" s="25">
        <v>-1</v>
      </c>
      <c r="AE32" s="25">
        <v>60</v>
      </c>
    </row>
    <row r="33" spans="1:31" x14ac:dyDescent="0.25">
      <c r="A33" s="25" t="s">
        <v>948</v>
      </c>
      <c r="B33" s="25" t="s">
        <v>949</v>
      </c>
      <c r="C33" s="25" t="s">
        <v>42</v>
      </c>
      <c r="D33" s="25" t="s">
        <v>45</v>
      </c>
      <c r="E33" s="25" t="s">
        <v>381</v>
      </c>
      <c r="F33" s="25" t="s">
        <v>45</v>
      </c>
      <c r="G33" s="25" t="s">
        <v>381</v>
      </c>
      <c r="H33" s="25" t="s">
        <v>381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381</v>
      </c>
      <c r="R33" s="25" t="s">
        <v>381</v>
      </c>
      <c r="S33" s="25" t="s">
        <v>381</v>
      </c>
      <c r="T33" s="25" t="s">
        <v>730</v>
      </c>
      <c r="U33" s="25" t="s">
        <v>45</v>
      </c>
      <c r="V33" s="25" t="s">
        <v>381</v>
      </c>
      <c r="W33" s="29">
        <v>25569.666673067131</v>
      </c>
      <c r="X33" s="25" t="s">
        <v>381</v>
      </c>
      <c r="Y33" s="25" t="s">
        <v>881</v>
      </c>
      <c r="Z33" s="25" t="s">
        <v>882</v>
      </c>
      <c r="AA33" s="25" t="s">
        <v>45</v>
      </c>
      <c r="AB33" s="25" t="s">
        <v>381</v>
      </c>
      <c r="AC33" s="25" t="s">
        <v>381</v>
      </c>
      <c r="AD33" s="25">
        <v>-1</v>
      </c>
      <c r="AE33" s="25">
        <v>60</v>
      </c>
    </row>
    <row r="34" spans="1:31" x14ac:dyDescent="0.25">
      <c r="A34" s="25" t="s">
        <v>950</v>
      </c>
      <c r="B34" s="25" t="s">
        <v>951</v>
      </c>
      <c r="C34" s="25" t="s">
        <v>42</v>
      </c>
      <c r="D34" s="25" t="s">
        <v>45</v>
      </c>
      <c r="E34" s="25" t="s">
        <v>381</v>
      </c>
      <c r="F34" s="25" t="s">
        <v>45</v>
      </c>
      <c r="G34" s="25" t="s">
        <v>381</v>
      </c>
      <c r="H34" s="25" t="s">
        <v>381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381</v>
      </c>
      <c r="R34" s="25" t="s">
        <v>381</v>
      </c>
      <c r="S34" s="25" t="s">
        <v>381</v>
      </c>
      <c r="T34" s="25" t="s">
        <v>732</v>
      </c>
      <c r="U34" s="25" t="s">
        <v>45</v>
      </c>
      <c r="V34" s="25" t="s">
        <v>381</v>
      </c>
      <c r="W34" s="29">
        <v>25569.666673067131</v>
      </c>
      <c r="X34" s="25" t="s">
        <v>381</v>
      </c>
      <c r="Y34" s="25" t="s">
        <v>881</v>
      </c>
      <c r="Z34" s="25" t="s">
        <v>882</v>
      </c>
      <c r="AA34" s="25" t="s">
        <v>45</v>
      </c>
      <c r="AB34" s="25" t="s">
        <v>381</v>
      </c>
      <c r="AC34" s="25" t="s">
        <v>381</v>
      </c>
      <c r="AD34" s="25">
        <v>-1</v>
      </c>
      <c r="AE34" s="25">
        <v>60</v>
      </c>
    </row>
    <row r="35" spans="1:31" x14ac:dyDescent="0.25">
      <c r="A35" s="25" t="s">
        <v>952</v>
      </c>
      <c r="B35" s="25" t="s">
        <v>953</v>
      </c>
      <c r="C35" s="25" t="s">
        <v>42</v>
      </c>
      <c r="D35" s="25" t="s">
        <v>45</v>
      </c>
      <c r="E35" s="25" t="s">
        <v>381</v>
      </c>
      <c r="F35" s="25" t="s">
        <v>45</v>
      </c>
      <c r="G35" s="25" t="s">
        <v>381</v>
      </c>
      <c r="H35" s="25" t="s">
        <v>381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381</v>
      </c>
      <c r="R35" s="25" t="s">
        <v>381</v>
      </c>
      <c r="S35" s="25" t="s">
        <v>381</v>
      </c>
      <c r="T35" s="25" t="s">
        <v>764</v>
      </c>
      <c r="U35" s="25" t="s">
        <v>45</v>
      </c>
      <c r="V35" s="25" t="s">
        <v>381</v>
      </c>
      <c r="W35" s="29">
        <v>25569.666673067131</v>
      </c>
      <c r="X35" s="25" t="s">
        <v>880</v>
      </c>
      <c r="Y35" s="25" t="s">
        <v>881</v>
      </c>
      <c r="Z35" s="25" t="s">
        <v>882</v>
      </c>
      <c r="AA35" s="25" t="s">
        <v>45</v>
      </c>
      <c r="AB35" s="25" t="s">
        <v>381</v>
      </c>
      <c r="AC35" s="25" t="s">
        <v>381</v>
      </c>
      <c r="AD35" s="25">
        <v>-1</v>
      </c>
      <c r="AE35" s="25">
        <v>60</v>
      </c>
    </row>
    <row r="36" spans="1:31" x14ac:dyDescent="0.25">
      <c r="A36" s="25" t="s">
        <v>954</v>
      </c>
      <c r="B36" s="25" t="s">
        <v>955</v>
      </c>
      <c r="C36" s="25" t="s">
        <v>42</v>
      </c>
      <c r="D36" s="25" t="s">
        <v>45</v>
      </c>
      <c r="E36" s="25" t="s">
        <v>381</v>
      </c>
      <c r="F36" s="25" t="s">
        <v>45</v>
      </c>
      <c r="G36" s="25" t="s">
        <v>381</v>
      </c>
      <c r="H36" s="25" t="s">
        <v>381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381</v>
      </c>
      <c r="R36" s="25" t="s">
        <v>381</v>
      </c>
      <c r="S36" s="25" t="s">
        <v>381</v>
      </c>
      <c r="T36" s="25" t="s">
        <v>766</v>
      </c>
      <c r="U36" s="25" t="s">
        <v>45</v>
      </c>
      <c r="V36" s="25" t="s">
        <v>381</v>
      </c>
      <c r="W36" s="29">
        <v>25569.666673067131</v>
      </c>
      <c r="X36" s="25" t="s">
        <v>880</v>
      </c>
      <c r="Y36" s="25" t="s">
        <v>881</v>
      </c>
      <c r="Z36" s="25" t="s">
        <v>882</v>
      </c>
      <c r="AA36" s="25" t="s">
        <v>45</v>
      </c>
      <c r="AB36" s="25" t="s">
        <v>381</v>
      </c>
      <c r="AC36" s="25" t="s">
        <v>381</v>
      </c>
      <c r="AD36" s="25">
        <v>-1</v>
      </c>
      <c r="AE36" s="25">
        <v>60</v>
      </c>
    </row>
    <row r="37" spans="1:31" x14ac:dyDescent="0.25">
      <c r="A37" s="25" t="s">
        <v>956</v>
      </c>
      <c r="B37" s="25" t="s">
        <v>957</v>
      </c>
      <c r="C37" s="25" t="s">
        <v>42</v>
      </c>
      <c r="D37" s="25" t="s">
        <v>45</v>
      </c>
      <c r="E37" s="25" t="s">
        <v>381</v>
      </c>
      <c r="F37" s="25" t="s">
        <v>45</v>
      </c>
      <c r="G37" s="25" t="s">
        <v>381</v>
      </c>
      <c r="H37" s="25" t="s">
        <v>381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381</v>
      </c>
      <c r="R37" s="25" t="s">
        <v>381</v>
      </c>
      <c r="S37" s="25" t="s">
        <v>381</v>
      </c>
      <c r="T37" s="25" t="s">
        <v>789</v>
      </c>
      <c r="U37" s="25" t="s">
        <v>45</v>
      </c>
      <c r="V37" s="25" t="s">
        <v>381</v>
      </c>
      <c r="W37" s="29">
        <v>25569.666673067131</v>
      </c>
      <c r="X37" s="25" t="s">
        <v>958</v>
      </c>
      <c r="Y37" s="25" t="s">
        <v>881</v>
      </c>
      <c r="Z37" s="25" t="s">
        <v>896</v>
      </c>
      <c r="AA37" s="25" t="s">
        <v>45</v>
      </c>
      <c r="AB37" s="25" t="s">
        <v>381</v>
      </c>
      <c r="AC37" s="25" t="s">
        <v>381</v>
      </c>
      <c r="AD37" s="25">
        <v>-1</v>
      </c>
      <c r="AE37" s="25">
        <v>60</v>
      </c>
    </row>
    <row r="38" spans="1:31" x14ac:dyDescent="0.25">
      <c r="A38" s="25" t="s">
        <v>959</v>
      </c>
      <c r="B38" s="25" t="s">
        <v>960</v>
      </c>
      <c r="C38" s="25" t="s">
        <v>42</v>
      </c>
      <c r="D38" s="25" t="s">
        <v>45</v>
      </c>
      <c r="E38" s="25" t="s">
        <v>381</v>
      </c>
      <c r="F38" s="25" t="s">
        <v>45</v>
      </c>
      <c r="G38" s="25" t="s">
        <v>381</v>
      </c>
      <c r="H38" s="25" t="s">
        <v>381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381</v>
      </c>
      <c r="R38" s="25" t="s">
        <v>381</v>
      </c>
      <c r="S38" s="25" t="s">
        <v>381</v>
      </c>
      <c r="T38" s="25" t="s">
        <v>809</v>
      </c>
      <c r="U38" s="25" t="s">
        <v>45</v>
      </c>
      <c r="V38" s="25" t="s">
        <v>381</v>
      </c>
      <c r="W38" s="29">
        <v>25569.666673067131</v>
      </c>
      <c r="X38" s="25" t="s">
        <v>381</v>
      </c>
      <c r="Y38" s="25" t="s">
        <v>881</v>
      </c>
      <c r="Z38" s="25" t="s">
        <v>882</v>
      </c>
      <c r="AA38" s="25" t="s">
        <v>45</v>
      </c>
      <c r="AB38" s="25" t="s">
        <v>381</v>
      </c>
      <c r="AC38" s="25" t="s">
        <v>381</v>
      </c>
      <c r="AD38" s="25">
        <v>-1</v>
      </c>
      <c r="AE38" s="25">
        <v>60</v>
      </c>
    </row>
    <row r="39" spans="1:31" x14ac:dyDescent="0.25">
      <c r="A39" s="25" t="s">
        <v>961</v>
      </c>
      <c r="B39" s="25" t="s">
        <v>962</v>
      </c>
      <c r="C39" s="25" t="s">
        <v>42</v>
      </c>
      <c r="D39" s="25" t="s">
        <v>45</v>
      </c>
      <c r="E39" s="25" t="s">
        <v>381</v>
      </c>
      <c r="F39" s="25" t="s">
        <v>45</v>
      </c>
      <c r="G39" s="25" t="s">
        <v>381</v>
      </c>
      <c r="H39" s="25" t="s">
        <v>381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381</v>
      </c>
      <c r="R39" s="25" t="s">
        <v>381</v>
      </c>
      <c r="S39" s="25" t="s">
        <v>381</v>
      </c>
      <c r="T39" s="25" t="s">
        <v>817</v>
      </c>
      <c r="U39" s="25" t="s">
        <v>45</v>
      </c>
      <c r="V39" s="25" t="s">
        <v>381</v>
      </c>
      <c r="W39" s="29">
        <v>25569.666673067131</v>
      </c>
      <c r="X39" s="25" t="s">
        <v>381</v>
      </c>
      <c r="Y39" s="25" t="s">
        <v>881</v>
      </c>
      <c r="Z39" s="25" t="s">
        <v>882</v>
      </c>
      <c r="AA39" s="25" t="s">
        <v>45</v>
      </c>
      <c r="AB39" s="25" t="s">
        <v>381</v>
      </c>
      <c r="AC39" s="25" t="s">
        <v>381</v>
      </c>
      <c r="AD39" s="25">
        <v>-1</v>
      </c>
      <c r="AE39" s="25">
        <v>60</v>
      </c>
    </row>
    <row r="40" spans="1:31" x14ac:dyDescent="0.25">
      <c r="A40" s="25" t="s">
        <v>963</v>
      </c>
      <c r="B40" s="25" t="s">
        <v>964</v>
      </c>
      <c r="C40" s="25" t="s">
        <v>42</v>
      </c>
      <c r="D40" s="25" t="s">
        <v>45</v>
      </c>
      <c r="E40" s="25" t="s">
        <v>381</v>
      </c>
      <c r="F40" s="25" t="s">
        <v>45</v>
      </c>
      <c r="G40" s="25" t="s">
        <v>381</v>
      </c>
      <c r="H40" s="25" t="s">
        <v>381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381</v>
      </c>
      <c r="R40" s="25" t="s">
        <v>381</v>
      </c>
      <c r="S40" s="25" t="s">
        <v>381</v>
      </c>
      <c r="T40" s="25" t="s">
        <v>820</v>
      </c>
      <c r="U40" s="25" t="s">
        <v>45</v>
      </c>
      <c r="V40" s="25" t="s">
        <v>381</v>
      </c>
      <c r="W40" s="29">
        <v>25569.666673067131</v>
      </c>
      <c r="X40" s="25" t="s">
        <v>381</v>
      </c>
      <c r="Y40" s="25" t="s">
        <v>881</v>
      </c>
      <c r="Z40" s="25" t="s">
        <v>882</v>
      </c>
      <c r="AA40" s="25" t="s">
        <v>45</v>
      </c>
      <c r="AB40" s="25" t="s">
        <v>381</v>
      </c>
      <c r="AC40" s="25" t="s">
        <v>381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965</v>
      </c>
      <c r="C41" s="25" t="s">
        <v>42</v>
      </c>
      <c r="D41" s="25" t="s">
        <v>45</v>
      </c>
      <c r="E41" s="25" t="s">
        <v>381</v>
      </c>
      <c r="F41" s="25" t="s">
        <v>45</v>
      </c>
      <c r="G41" s="25" t="s">
        <v>381</v>
      </c>
      <c r="H41" s="25" t="s">
        <v>381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381</v>
      </c>
      <c r="R41" s="25" t="s">
        <v>381</v>
      </c>
      <c r="S41" s="25" t="s">
        <v>381</v>
      </c>
      <c r="T41" s="25" t="s">
        <v>824</v>
      </c>
      <c r="U41" s="25" t="s">
        <v>45</v>
      </c>
      <c r="V41" s="25" t="s">
        <v>381</v>
      </c>
      <c r="W41" s="29">
        <v>25569.666673067131</v>
      </c>
      <c r="X41" s="25" t="s">
        <v>880</v>
      </c>
      <c r="Y41" s="25" t="s">
        <v>881</v>
      </c>
      <c r="Z41" s="25" t="s">
        <v>882</v>
      </c>
      <c r="AA41" s="25" t="s">
        <v>45</v>
      </c>
      <c r="AB41" s="25" t="s">
        <v>381</v>
      </c>
      <c r="AC41" s="25" t="s">
        <v>381</v>
      </c>
      <c r="AD41" s="25">
        <v>-1</v>
      </c>
      <c r="AE41" s="25">
        <v>60</v>
      </c>
    </row>
    <row r="42" spans="1:31" x14ac:dyDescent="0.25">
      <c r="A42" s="25" t="s">
        <v>966</v>
      </c>
      <c r="B42" s="25" t="s">
        <v>967</v>
      </c>
      <c r="C42" s="25" t="s">
        <v>45</v>
      </c>
      <c r="D42" s="25" t="s">
        <v>45</v>
      </c>
      <c r="E42" s="25" t="s">
        <v>381</v>
      </c>
      <c r="F42" s="25" t="s">
        <v>45</v>
      </c>
      <c r="G42" s="25" t="s">
        <v>381</v>
      </c>
      <c r="H42" s="25" t="s">
        <v>381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381</v>
      </c>
      <c r="R42" s="25" t="s">
        <v>381</v>
      </c>
      <c r="S42" s="25" t="s">
        <v>381</v>
      </c>
      <c r="T42" s="25" t="s">
        <v>528</v>
      </c>
      <c r="U42" s="25" t="s">
        <v>45</v>
      </c>
      <c r="V42" s="25" t="s">
        <v>381</v>
      </c>
      <c r="W42" s="29">
        <v>25569.99999482639</v>
      </c>
      <c r="X42" s="25" t="s">
        <v>381</v>
      </c>
      <c r="Y42" s="25" t="s">
        <v>881</v>
      </c>
      <c r="Z42" s="25" t="s">
        <v>882</v>
      </c>
      <c r="AA42" s="25" t="s">
        <v>45</v>
      </c>
      <c r="AB42" s="25" t="s">
        <v>381</v>
      </c>
      <c r="AC42" s="25" t="s">
        <v>381</v>
      </c>
      <c r="AD42" s="25">
        <v>-1</v>
      </c>
      <c r="AE42" s="25">
        <v>0</v>
      </c>
    </row>
    <row r="43" spans="1:31" x14ac:dyDescent="0.25">
      <c r="A43" s="25" t="s">
        <v>968</v>
      </c>
      <c r="B43" s="25" t="s">
        <v>969</v>
      </c>
      <c r="C43" s="25" t="s">
        <v>45</v>
      </c>
      <c r="D43" s="25" t="s">
        <v>45</v>
      </c>
      <c r="E43" s="25" t="s">
        <v>381</v>
      </c>
      <c r="F43" s="25" t="s">
        <v>45</v>
      </c>
      <c r="G43" s="25" t="s">
        <v>381</v>
      </c>
      <c r="H43" s="25" t="s">
        <v>381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381</v>
      </c>
      <c r="R43" s="25" t="s">
        <v>381</v>
      </c>
      <c r="S43" s="25" t="s">
        <v>381</v>
      </c>
      <c r="T43" s="25" t="s">
        <v>528</v>
      </c>
      <c r="U43" s="25" t="s">
        <v>45</v>
      </c>
      <c r="V43" s="25" t="s">
        <v>381</v>
      </c>
      <c r="W43" s="29">
        <v>25569.99999482639</v>
      </c>
      <c r="X43" s="25" t="s">
        <v>381</v>
      </c>
      <c r="Y43" s="25" t="s">
        <v>881</v>
      </c>
      <c r="Z43" s="25" t="s">
        <v>882</v>
      </c>
      <c r="AA43" s="25" t="s">
        <v>45</v>
      </c>
      <c r="AB43" s="25" t="s">
        <v>381</v>
      </c>
      <c r="AC43" s="25" t="s">
        <v>381</v>
      </c>
      <c r="AD43" s="25">
        <v>-1</v>
      </c>
      <c r="AE43" s="25">
        <v>0</v>
      </c>
    </row>
    <row r="44" spans="1:31" x14ac:dyDescent="0.25">
      <c r="A44" s="25" t="s">
        <v>970</v>
      </c>
      <c r="B44" s="25" t="s">
        <v>971</v>
      </c>
      <c r="C44" s="25" t="s">
        <v>42</v>
      </c>
      <c r="D44" s="25" t="s">
        <v>45</v>
      </c>
      <c r="E44" s="25" t="s">
        <v>381</v>
      </c>
      <c r="F44" s="25" t="s">
        <v>45</v>
      </c>
      <c r="G44" s="25" t="s">
        <v>381</v>
      </c>
      <c r="H44" s="25" t="s">
        <v>381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381</v>
      </c>
      <c r="R44" s="25" t="s">
        <v>381</v>
      </c>
      <c r="S44" s="25" t="s">
        <v>381</v>
      </c>
      <c r="T44" s="25" t="s">
        <v>381</v>
      </c>
      <c r="U44" s="25" t="s">
        <v>45</v>
      </c>
      <c r="V44" s="25" t="s">
        <v>381</v>
      </c>
      <c r="W44" s="29">
        <v>25569.666673067131</v>
      </c>
      <c r="X44" s="25" t="s">
        <v>381</v>
      </c>
      <c r="Y44" s="25" t="s">
        <v>881</v>
      </c>
      <c r="Z44" s="25" t="s">
        <v>882</v>
      </c>
      <c r="AA44" s="25" t="s">
        <v>45</v>
      </c>
      <c r="AB44" s="25" t="s">
        <v>381</v>
      </c>
      <c r="AC44" s="25" t="s">
        <v>381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972</v>
      </c>
      <c r="C45" s="25" t="s">
        <v>42</v>
      </c>
      <c r="D45" s="25" t="s">
        <v>45</v>
      </c>
      <c r="E45" s="25" t="s">
        <v>381</v>
      </c>
      <c r="F45" s="25" t="s">
        <v>45</v>
      </c>
      <c r="G45" s="25" t="s">
        <v>381</v>
      </c>
      <c r="H45" s="25" t="s">
        <v>381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381</v>
      </c>
      <c r="R45" s="25" t="s">
        <v>381</v>
      </c>
      <c r="S45" s="25" t="s">
        <v>381</v>
      </c>
      <c r="T45" s="25" t="s">
        <v>392</v>
      </c>
      <c r="U45" s="25" t="s">
        <v>45</v>
      </c>
      <c r="V45" s="25" t="s">
        <v>381</v>
      </c>
      <c r="W45" s="29">
        <v>25569.666673067131</v>
      </c>
      <c r="X45" s="25" t="s">
        <v>79</v>
      </c>
      <c r="Y45" s="25" t="s">
        <v>881</v>
      </c>
      <c r="Z45" s="25" t="s">
        <v>896</v>
      </c>
      <c r="AA45" s="25" t="s">
        <v>45</v>
      </c>
      <c r="AB45" s="25" t="s">
        <v>381</v>
      </c>
      <c r="AC45" s="25" t="s">
        <v>381</v>
      </c>
      <c r="AD45" s="25">
        <v>-1</v>
      </c>
      <c r="AE45" s="25">
        <v>60</v>
      </c>
    </row>
    <row r="46" spans="1:31" x14ac:dyDescent="0.25">
      <c r="A46" s="25" t="s">
        <v>973</v>
      </c>
      <c r="B46" s="25" t="s">
        <v>974</v>
      </c>
      <c r="C46" s="25" t="s">
        <v>42</v>
      </c>
      <c r="D46" s="25" t="s">
        <v>45</v>
      </c>
      <c r="E46" s="25" t="s">
        <v>381</v>
      </c>
      <c r="F46" s="25" t="s">
        <v>45</v>
      </c>
      <c r="G46" s="25" t="s">
        <v>381</v>
      </c>
      <c r="H46" s="25" t="s">
        <v>381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381</v>
      </c>
      <c r="R46" s="25" t="s">
        <v>381</v>
      </c>
      <c r="S46" s="25" t="s">
        <v>381</v>
      </c>
      <c r="T46" s="25" t="s">
        <v>851</v>
      </c>
      <c r="U46" s="25" t="s">
        <v>45</v>
      </c>
      <c r="V46" s="25" t="s">
        <v>381</v>
      </c>
      <c r="W46" s="29">
        <v>25569.666673067131</v>
      </c>
      <c r="X46" s="25" t="s">
        <v>975</v>
      </c>
      <c r="Y46" s="25" t="s">
        <v>881</v>
      </c>
      <c r="Z46" s="25" t="s">
        <v>896</v>
      </c>
      <c r="AA46" s="25" t="s">
        <v>45</v>
      </c>
      <c r="AB46" s="25" t="s">
        <v>381</v>
      </c>
      <c r="AC46" s="25" t="s">
        <v>381</v>
      </c>
      <c r="AD46" s="25">
        <v>-1</v>
      </c>
      <c r="AE46" s="25">
        <v>60</v>
      </c>
    </row>
    <row r="47" spans="1:31" x14ac:dyDescent="0.25">
      <c r="A47" s="25" t="s">
        <v>976</v>
      </c>
      <c r="B47" s="25" t="s">
        <v>977</v>
      </c>
      <c r="C47" s="25" t="s">
        <v>42</v>
      </c>
      <c r="D47" s="25" t="s">
        <v>45</v>
      </c>
      <c r="E47" s="25" t="s">
        <v>381</v>
      </c>
      <c r="F47" s="25" t="s">
        <v>45</v>
      </c>
      <c r="G47" s="25" t="s">
        <v>381</v>
      </c>
      <c r="H47" s="25" t="s">
        <v>381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381</v>
      </c>
      <c r="R47" s="25" t="s">
        <v>381</v>
      </c>
      <c r="S47" s="25" t="s">
        <v>381</v>
      </c>
      <c r="T47" s="25" t="s">
        <v>853</v>
      </c>
      <c r="U47" s="25" t="s">
        <v>45</v>
      </c>
      <c r="V47" s="25" t="s">
        <v>381</v>
      </c>
      <c r="W47" s="29">
        <v>25569.666673067131</v>
      </c>
      <c r="X47" s="25" t="s">
        <v>978</v>
      </c>
      <c r="Y47" s="25" t="s">
        <v>881</v>
      </c>
      <c r="Z47" s="25" t="s">
        <v>896</v>
      </c>
      <c r="AA47" s="25" t="s">
        <v>45</v>
      </c>
      <c r="AB47" s="25" t="s">
        <v>381</v>
      </c>
      <c r="AC47" s="25" t="s">
        <v>381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979</v>
      </c>
      <c r="N7" s="18" t="s">
        <v>980</v>
      </c>
      <c r="O7" s="23" t="s">
        <v>981</v>
      </c>
      <c r="P7" s="23" t="s">
        <v>982</v>
      </c>
      <c r="Q7" s="18" t="s">
        <v>983</v>
      </c>
      <c r="R7" s="18" t="s">
        <v>984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985</v>
      </c>
      <c r="X7" s="18" t="s">
        <v>104</v>
      </c>
      <c r="Y7" s="18" t="s">
        <v>105</v>
      </c>
      <c r="Z7" s="18" t="s">
        <v>986</v>
      </c>
      <c r="AA7" s="18" t="s">
        <v>987</v>
      </c>
      <c r="AB7" s="18" t="s">
        <v>988</v>
      </c>
      <c r="AC7" s="23" t="s">
        <v>989</v>
      </c>
      <c r="AD7" s="23" t="s">
        <v>990</v>
      </c>
      <c r="AE7" s="18" t="s">
        <v>106</v>
      </c>
      <c r="AF7" s="18" t="s">
        <v>107</v>
      </c>
      <c r="AG7" s="18" t="s">
        <v>108</v>
      </c>
      <c r="AH7" s="18" t="s">
        <v>872</v>
      </c>
      <c r="AI7" s="18" t="s">
        <v>74</v>
      </c>
      <c r="AJ7" s="18" t="s">
        <v>873</v>
      </c>
      <c r="AK7" s="23" t="s">
        <v>991</v>
      </c>
    </row>
    <row r="8" spans="1:47" x14ac:dyDescent="0.25">
      <c r="A8" s="48" t="s">
        <v>878</v>
      </c>
      <c r="B8" s="48" t="s">
        <v>885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1606</v>
      </c>
      <c r="P8" s="47" t="s">
        <v>1606</v>
      </c>
      <c r="Q8" s="47" t="s">
        <v>1607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1608</v>
      </c>
      <c r="AD8" s="22" t="s">
        <v>1608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1606</v>
      </c>
    </row>
    <row r="9" spans="1:47" x14ac:dyDescent="0.25">
      <c r="A9" s="48" t="s">
        <v>878</v>
      </c>
      <c r="B9" s="48" t="s">
        <v>913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1606</v>
      </c>
      <c r="P9" s="47" t="s">
        <v>1606</v>
      </c>
      <c r="Q9" s="47" t="s">
        <v>1607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1608</v>
      </c>
      <c r="AD9" s="22" t="s">
        <v>1608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1606</v>
      </c>
    </row>
    <row r="10" spans="1:47" x14ac:dyDescent="0.25">
      <c r="A10" s="48" t="s">
        <v>878</v>
      </c>
      <c r="B10" s="48" t="s">
        <v>946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1606</v>
      </c>
      <c r="P10" s="47" t="s">
        <v>1606</v>
      </c>
      <c r="Q10" s="47" t="s">
        <v>1607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1608</v>
      </c>
      <c r="AD10" s="22" t="s">
        <v>1608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1606</v>
      </c>
    </row>
    <row r="11" spans="1:47" x14ac:dyDescent="0.25">
      <c r="A11" s="48" t="s">
        <v>878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1606</v>
      </c>
      <c r="P11" s="47" t="s">
        <v>1606</v>
      </c>
      <c r="Q11" s="47" t="s">
        <v>1607</v>
      </c>
      <c r="R11" s="47"/>
      <c r="S11"/>
      <c r="T11" t="s">
        <v>45</v>
      </c>
      <c r="U11" t="s">
        <v>364</v>
      </c>
      <c r="V11"/>
      <c r="X11" t="s">
        <v>45</v>
      </c>
      <c r="Y11" t="s">
        <v>364</v>
      </c>
      <c r="AC11" s="22" t="s">
        <v>1608</v>
      </c>
      <c r="AD11" s="22" t="s">
        <v>1608</v>
      </c>
      <c r="AF11" t="s">
        <v>45</v>
      </c>
      <c r="AG11" t="s">
        <v>364</v>
      </c>
      <c r="AH11" s="48">
        <v>-1</v>
      </c>
      <c r="AI11">
        <v>2</v>
      </c>
      <c r="AJ11">
        <v>60</v>
      </c>
      <c r="AK11" s="51" t="s">
        <v>1606</v>
      </c>
    </row>
    <row r="12" spans="1:47" x14ac:dyDescent="0.25">
      <c r="A12" s="48" t="s">
        <v>878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1606</v>
      </c>
      <c r="P12" s="47" t="s">
        <v>1606</v>
      </c>
      <c r="Q12" s="47" t="s">
        <v>1607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1608</v>
      </c>
      <c r="AD12" s="22" t="s">
        <v>1608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1606</v>
      </c>
    </row>
    <row r="13" spans="1:47" x14ac:dyDescent="0.25">
      <c r="A13" s="48" t="s">
        <v>883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1606</v>
      </c>
      <c r="P13" s="47" t="s">
        <v>1606</v>
      </c>
      <c r="Q13" s="47" t="s">
        <v>1607</v>
      </c>
      <c r="R13" s="47"/>
      <c r="S13"/>
      <c r="T13" t="s">
        <v>45</v>
      </c>
      <c r="U13" t="s">
        <v>364</v>
      </c>
      <c r="V13"/>
      <c r="X13" t="s">
        <v>45</v>
      </c>
      <c r="Y13" t="s">
        <v>364</v>
      </c>
      <c r="AC13" s="22" t="s">
        <v>1608</v>
      </c>
      <c r="AD13" s="22" t="s">
        <v>1608</v>
      </c>
      <c r="AF13" t="s">
        <v>45</v>
      </c>
      <c r="AG13" t="s">
        <v>364</v>
      </c>
      <c r="AH13" s="48">
        <v>-1</v>
      </c>
      <c r="AI13">
        <v>2</v>
      </c>
      <c r="AJ13">
        <v>60</v>
      </c>
      <c r="AK13" s="51" t="s">
        <v>1606</v>
      </c>
    </row>
    <row r="14" spans="1:47" x14ac:dyDescent="0.25">
      <c r="A14" s="48" t="s">
        <v>883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1606</v>
      </c>
      <c r="P14" s="47" t="s">
        <v>1606</v>
      </c>
      <c r="Q14" s="47" t="s">
        <v>1607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1608</v>
      </c>
      <c r="AD14" s="22" t="s">
        <v>1608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1606</v>
      </c>
    </row>
    <row r="15" spans="1:47" x14ac:dyDescent="0.25">
      <c r="A15" s="48" t="s">
        <v>885</v>
      </c>
      <c r="B15" s="48" t="s">
        <v>944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1606</v>
      </c>
      <c r="P15" s="47" t="s">
        <v>1606</v>
      </c>
      <c r="Q15" s="47" t="s">
        <v>1607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1608</v>
      </c>
      <c r="AD15" s="22" t="s">
        <v>1608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1606</v>
      </c>
    </row>
    <row r="16" spans="1:47" x14ac:dyDescent="0.25">
      <c r="A16" s="48" t="s">
        <v>885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1606</v>
      </c>
      <c r="P16" s="47" t="s">
        <v>1606</v>
      </c>
      <c r="Q16" s="47" t="s">
        <v>1607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1608</v>
      </c>
      <c r="AD16" s="22" t="s">
        <v>1608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1606</v>
      </c>
    </row>
    <row r="17" spans="1:37" x14ac:dyDescent="0.25">
      <c r="A17" s="48" t="s">
        <v>887</v>
      </c>
      <c r="B17" s="48" t="s">
        <v>913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1606</v>
      </c>
      <c r="P17" s="47" t="s">
        <v>1606</v>
      </c>
      <c r="Q17" s="47" t="s">
        <v>1607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1608</v>
      </c>
      <c r="AD17" s="22" t="s">
        <v>1608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1606</v>
      </c>
    </row>
    <row r="18" spans="1:37" x14ac:dyDescent="0.25">
      <c r="A18" s="48" t="s">
        <v>887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1606</v>
      </c>
      <c r="P18" s="47" t="s">
        <v>1606</v>
      </c>
      <c r="Q18" s="47" t="s">
        <v>1607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1608</v>
      </c>
      <c r="AD18" s="22" t="s">
        <v>1608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1606</v>
      </c>
    </row>
    <row r="19" spans="1:37" x14ac:dyDescent="0.25">
      <c r="A19" s="48" t="s">
        <v>897</v>
      </c>
      <c r="B19" s="48" t="s">
        <v>883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1606</v>
      </c>
      <c r="P19" s="47" t="s">
        <v>1606</v>
      </c>
      <c r="Q19" s="47" t="s">
        <v>1607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1608</v>
      </c>
      <c r="AD19" s="22" t="s">
        <v>1608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1606</v>
      </c>
    </row>
    <row r="20" spans="1:37" x14ac:dyDescent="0.25">
      <c r="A20" s="48" t="s">
        <v>897</v>
      </c>
      <c r="B20" s="48" t="s">
        <v>885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1606</v>
      </c>
      <c r="P20" s="47" t="s">
        <v>1606</v>
      </c>
      <c r="Q20" s="47" t="s">
        <v>1607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1608</v>
      </c>
      <c r="AD20" s="22" t="s">
        <v>1608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1606</v>
      </c>
    </row>
    <row r="21" spans="1:37" x14ac:dyDescent="0.25">
      <c r="A21" s="48" t="s">
        <v>897</v>
      </c>
      <c r="B21" s="48" t="s">
        <v>887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1606</v>
      </c>
      <c r="P21" s="47" t="s">
        <v>1606</v>
      </c>
      <c r="Q21" s="47" t="s">
        <v>1607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1608</v>
      </c>
      <c r="AD21" s="22" t="s">
        <v>1608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1606</v>
      </c>
    </row>
    <row r="22" spans="1:37" x14ac:dyDescent="0.25">
      <c r="A22" s="48" t="s">
        <v>897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1606</v>
      </c>
      <c r="P22" s="47" t="s">
        <v>1606</v>
      </c>
      <c r="Q22" s="47" t="s">
        <v>1607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1608</v>
      </c>
      <c r="AD22" s="22" t="s">
        <v>1608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1606</v>
      </c>
    </row>
    <row r="23" spans="1:37" x14ac:dyDescent="0.25">
      <c r="A23" s="48" t="s">
        <v>897</v>
      </c>
      <c r="B23" s="48" t="s">
        <v>913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1606</v>
      </c>
      <c r="P23" s="47" t="s">
        <v>1606</v>
      </c>
      <c r="Q23" s="47" t="s">
        <v>1607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1608</v>
      </c>
      <c r="AD23" s="22" t="s">
        <v>1608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1606</v>
      </c>
    </row>
    <row r="24" spans="1:37" x14ac:dyDescent="0.25">
      <c r="A24" s="48" t="s">
        <v>897</v>
      </c>
      <c r="B24" s="48" t="s">
        <v>944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1606</v>
      </c>
      <c r="P24" s="47" t="s">
        <v>1606</v>
      </c>
      <c r="Q24" s="47" t="s">
        <v>1607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1608</v>
      </c>
      <c r="AD24" s="22" t="s">
        <v>1608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1606</v>
      </c>
    </row>
    <row r="25" spans="1:37" x14ac:dyDescent="0.25">
      <c r="A25" s="48" t="s">
        <v>897</v>
      </c>
      <c r="B25" s="48" t="s">
        <v>952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1606</v>
      </c>
      <c r="P25" s="47" t="s">
        <v>1606</v>
      </c>
      <c r="Q25" s="47" t="s">
        <v>1607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1608</v>
      </c>
      <c r="AD25" s="22" t="s">
        <v>1608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1606</v>
      </c>
    </row>
    <row r="26" spans="1:37" x14ac:dyDescent="0.25">
      <c r="A26" s="48" t="s">
        <v>897</v>
      </c>
      <c r="B26" s="48" t="s">
        <v>959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1606</v>
      </c>
      <c r="P26" s="47" t="s">
        <v>1606</v>
      </c>
      <c r="Q26" s="47" t="s">
        <v>1607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1608</v>
      </c>
      <c r="AD26" s="22" t="s">
        <v>1608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1606</v>
      </c>
    </row>
    <row r="27" spans="1:37" x14ac:dyDescent="0.25">
      <c r="A27" s="48" t="s">
        <v>897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1606</v>
      </c>
      <c r="P27" s="47" t="s">
        <v>1606</v>
      </c>
      <c r="Q27" s="47" t="s">
        <v>1607</v>
      </c>
      <c r="R27" s="47"/>
      <c r="S27"/>
      <c r="T27" t="s">
        <v>45</v>
      </c>
      <c r="U27" t="s">
        <v>364</v>
      </c>
      <c r="V27"/>
      <c r="X27" t="s">
        <v>45</v>
      </c>
      <c r="Y27" t="s">
        <v>364</v>
      </c>
      <c r="AC27" s="22" t="s">
        <v>1608</v>
      </c>
      <c r="AD27" s="22" t="s">
        <v>1608</v>
      </c>
      <c r="AF27" t="s">
        <v>45</v>
      </c>
      <c r="AG27" t="s">
        <v>364</v>
      </c>
      <c r="AH27" s="48">
        <v>-1</v>
      </c>
      <c r="AI27">
        <v>2</v>
      </c>
      <c r="AJ27">
        <v>60</v>
      </c>
      <c r="AK27" s="51" t="s">
        <v>1606</v>
      </c>
    </row>
    <row r="28" spans="1:37" x14ac:dyDescent="0.25">
      <c r="A28" s="48" t="s">
        <v>897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1606</v>
      </c>
      <c r="P28" s="47" t="s">
        <v>1606</v>
      </c>
      <c r="Q28" s="47" t="s">
        <v>1607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1608</v>
      </c>
      <c r="AD28" s="22" t="s">
        <v>1608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1606</v>
      </c>
    </row>
    <row r="29" spans="1:37" x14ac:dyDescent="0.25">
      <c r="A29" s="48" t="s">
        <v>100</v>
      </c>
      <c r="B29" s="48" t="s">
        <v>878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1606</v>
      </c>
      <c r="P29" s="47" t="s">
        <v>1606</v>
      </c>
      <c r="Q29" s="47" t="s">
        <v>1607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1608</v>
      </c>
      <c r="AD29" s="22" t="s">
        <v>1608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1606</v>
      </c>
    </row>
    <row r="30" spans="1:37" x14ac:dyDescent="0.25">
      <c r="A30" s="48" t="s">
        <v>100</v>
      </c>
      <c r="B30" s="48" t="s">
        <v>913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1606</v>
      </c>
      <c r="P30" s="47" t="s">
        <v>1606</v>
      </c>
      <c r="Q30" s="47" t="s">
        <v>1607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1608</v>
      </c>
      <c r="AD30" s="22" t="s">
        <v>1608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1606</v>
      </c>
    </row>
    <row r="31" spans="1:37" x14ac:dyDescent="0.25">
      <c r="A31" s="48" t="s">
        <v>100</v>
      </c>
      <c r="B31" s="48" t="s">
        <v>944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1606</v>
      </c>
      <c r="P31" s="47" t="s">
        <v>1606</v>
      </c>
      <c r="Q31" s="47" t="s">
        <v>1607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1608</v>
      </c>
      <c r="AD31" s="22" t="s">
        <v>1608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1606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1606</v>
      </c>
      <c r="P32" s="47" t="s">
        <v>1606</v>
      </c>
      <c r="Q32" s="47" t="s">
        <v>1607</v>
      </c>
      <c r="R32" s="47"/>
      <c r="S32"/>
      <c r="T32" t="s">
        <v>45</v>
      </c>
      <c r="U32" t="s">
        <v>364</v>
      </c>
      <c r="V32"/>
      <c r="X32" t="s">
        <v>45</v>
      </c>
      <c r="Y32" t="s">
        <v>364</v>
      </c>
      <c r="AC32" s="22" t="s">
        <v>1608</v>
      </c>
      <c r="AD32" s="22" t="s">
        <v>1608</v>
      </c>
      <c r="AF32" t="s">
        <v>45</v>
      </c>
      <c r="AG32" t="s">
        <v>364</v>
      </c>
      <c r="AH32" s="48">
        <v>-1</v>
      </c>
      <c r="AI32">
        <v>2</v>
      </c>
      <c r="AJ32">
        <v>60</v>
      </c>
      <c r="AK32" s="51" t="s">
        <v>1606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1606</v>
      </c>
      <c r="P33" s="47" t="s">
        <v>1606</v>
      </c>
      <c r="Q33" s="47" t="s">
        <v>1607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1608</v>
      </c>
      <c r="AD33" s="22" t="s">
        <v>1608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1606</v>
      </c>
    </row>
    <row r="34" spans="1:37" x14ac:dyDescent="0.25">
      <c r="A34" s="48" t="s">
        <v>944</v>
      </c>
      <c r="B34" s="48" t="s">
        <v>913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1606</v>
      </c>
      <c r="P34" s="47" t="s">
        <v>1606</v>
      </c>
      <c r="Q34" s="47" t="s">
        <v>1607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1608</v>
      </c>
      <c r="AD34" s="22" t="s">
        <v>1608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1606</v>
      </c>
    </row>
    <row r="35" spans="1:37" x14ac:dyDescent="0.25">
      <c r="A35" s="48" t="s">
        <v>944</v>
      </c>
      <c r="B35" s="48" t="s">
        <v>952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1606</v>
      </c>
      <c r="P35" s="47" t="s">
        <v>1606</v>
      </c>
      <c r="Q35" s="47" t="s">
        <v>1607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1608</v>
      </c>
      <c r="AD35" s="22" t="s">
        <v>1608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1606</v>
      </c>
    </row>
    <row r="36" spans="1:37" x14ac:dyDescent="0.25">
      <c r="A36" s="48" t="s">
        <v>946</v>
      </c>
      <c r="B36" s="48" t="s">
        <v>887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1606</v>
      </c>
      <c r="P36" s="47" t="s">
        <v>1606</v>
      </c>
      <c r="Q36" s="47" t="s">
        <v>1607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1608</v>
      </c>
      <c r="AD36" s="22" t="s">
        <v>1608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1606</v>
      </c>
    </row>
    <row r="37" spans="1:37" x14ac:dyDescent="0.25">
      <c r="A37" s="48" t="s">
        <v>946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1606</v>
      </c>
      <c r="P37" s="47" t="s">
        <v>1606</v>
      </c>
      <c r="Q37" s="47" t="s">
        <v>1607</v>
      </c>
      <c r="R37" s="47"/>
      <c r="S37"/>
      <c r="T37" t="s">
        <v>45</v>
      </c>
      <c r="U37" t="s">
        <v>364</v>
      </c>
      <c r="V37"/>
      <c r="X37" t="s">
        <v>45</v>
      </c>
      <c r="Y37" t="s">
        <v>364</v>
      </c>
      <c r="AC37" s="22" t="s">
        <v>1608</v>
      </c>
      <c r="AD37" s="22" t="s">
        <v>1608</v>
      </c>
      <c r="AF37" t="s">
        <v>45</v>
      </c>
      <c r="AG37" t="s">
        <v>364</v>
      </c>
      <c r="AH37" s="48">
        <v>-1</v>
      </c>
      <c r="AI37">
        <v>2</v>
      </c>
      <c r="AJ37">
        <v>60</v>
      </c>
      <c r="AK37" s="51" t="s">
        <v>1606</v>
      </c>
    </row>
    <row r="38" spans="1:37" x14ac:dyDescent="0.25">
      <c r="A38" s="48" t="s">
        <v>946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1606</v>
      </c>
      <c r="P38" s="47" t="s">
        <v>1606</v>
      </c>
      <c r="Q38" s="47" t="s">
        <v>1607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1608</v>
      </c>
      <c r="AD38" s="22" t="s">
        <v>1608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1606</v>
      </c>
    </row>
    <row r="39" spans="1:37" x14ac:dyDescent="0.25">
      <c r="A39" s="48" t="s">
        <v>952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1606</v>
      </c>
      <c r="P39" s="47" t="s">
        <v>1606</v>
      </c>
      <c r="Q39" s="47" t="s">
        <v>1607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1608</v>
      </c>
      <c r="AD39" s="22" t="s">
        <v>1608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1606</v>
      </c>
    </row>
    <row r="40" spans="1:37" x14ac:dyDescent="0.25">
      <c r="A40" s="48" t="s">
        <v>959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1606</v>
      </c>
      <c r="P40" s="47" t="s">
        <v>1606</v>
      </c>
      <c r="Q40" s="47" t="s">
        <v>1607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1608</v>
      </c>
      <c r="AD40" s="22" t="s">
        <v>1608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1606</v>
      </c>
    </row>
    <row r="41" spans="1:37" x14ac:dyDescent="0.25">
      <c r="A41" s="48" t="s">
        <v>99</v>
      </c>
      <c r="B41" s="48" t="s">
        <v>885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1606</v>
      </c>
      <c r="P41" s="47" t="s">
        <v>1606</v>
      </c>
      <c r="Q41" s="47" t="s">
        <v>1607</v>
      </c>
      <c r="R41" s="47"/>
      <c r="S41"/>
      <c r="T41" t="s">
        <v>45</v>
      </c>
      <c r="U41" t="s">
        <v>364</v>
      </c>
      <c r="V41"/>
      <c r="X41" t="s">
        <v>45</v>
      </c>
      <c r="Y41" t="s">
        <v>364</v>
      </c>
      <c r="AC41" s="22" t="s">
        <v>1608</v>
      </c>
      <c r="AD41" s="22" t="s">
        <v>1608</v>
      </c>
      <c r="AF41" t="s">
        <v>45</v>
      </c>
      <c r="AG41" t="s">
        <v>364</v>
      </c>
      <c r="AH41" s="48">
        <v>-1</v>
      </c>
      <c r="AI41">
        <v>1</v>
      </c>
      <c r="AJ41">
        <v>60</v>
      </c>
      <c r="AK41" s="51" t="s">
        <v>1606</v>
      </c>
    </row>
    <row r="42" spans="1:37" x14ac:dyDescent="0.25">
      <c r="A42" s="48" t="s">
        <v>99</v>
      </c>
      <c r="B42" s="48" t="s">
        <v>887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1606</v>
      </c>
      <c r="P42" s="47" t="s">
        <v>1606</v>
      </c>
      <c r="Q42" s="47" t="s">
        <v>1607</v>
      </c>
      <c r="R42" s="47"/>
      <c r="S42"/>
      <c r="T42" t="s">
        <v>45</v>
      </c>
      <c r="U42" t="s">
        <v>364</v>
      </c>
      <c r="V42"/>
      <c r="X42" t="s">
        <v>45</v>
      </c>
      <c r="Y42" t="s">
        <v>364</v>
      </c>
      <c r="AC42" s="22" t="s">
        <v>1608</v>
      </c>
      <c r="AD42" s="22" t="s">
        <v>1608</v>
      </c>
      <c r="AF42" t="s">
        <v>45</v>
      </c>
      <c r="AG42" t="s">
        <v>364</v>
      </c>
      <c r="AH42" s="48">
        <v>-1</v>
      </c>
      <c r="AI42">
        <v>2</v>
      </c>
      <c r="AJ42">
        <v>60</v>
      </c>
      <c r="AK42" s="51" t="s">
        <v>1606</v>
      </c>
    </row>
    <row r="43" spans="1:37" x14ac:dyDescent="0.25">
      <c r="A43" s="48" t="s">
        <v>99</v>
      </c>
      <c r="B43" s="48" t="s">
        <v>889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1606</v>
      </c>
      <c r="P43" s="47" t="s">
        <v>1606</v>
      </c>
      <c r="Q43" s="47" t="s">
        <v>1607</v>
      </c>
      <c r="R43" s="47"/>
      <c r="S43"/>
      <c r="T43" t="s">
        <v>45</v>
      </c>
      <c r="U43" t="s">
        <v>364</v>
      </c>
      <c r="V43"/>
      <c r="X43" t="s">
        <v>45</v>
      </c>
      <c r="Y43" t="s">
        <v>364</v>
      </c>
      <c r="AC43" s="22" t="s">
        <v>1608</v>
      </c>
      <c r="AD43" s="22" t="s">
        <v>1608</v>
      </c>
      <c r="AF43" t="s">
        <v>45</v>
      </c>
      <c r="AG43" t="s">
        <v>364</v>
      </c>
      <c r="AH43" s="48">
        <v>-1</v>
      </c>
      <c r="AI43">
        <v>2</v>
      </c>
      <c r="AJ43">
        <v>60</v>
      </c>
      <c r="AK43" s="51" t="s">
        <v>1606</v>
      </c>
    </row>
    <row r="44" spans="1:37" x14ac:dyDescent="0.25">
      <c r="A44" s="48" t="s">
        <v>99</v>
      </c>
      <c r="B44" s="48" t="s">
        <v>891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1606</v>
      </c>
      <c r="P44" s="47" t="s">
        <v>1606</v>
      </c>
      <c r="Q44" s="47" t="s">
        <v>1607</v>
      </c>
      <c r="R44" s="47"/>
      <c r="S44"/>
      <c r="T44" t="s">
        <v>45</v>
      </c>
      <c r="U44" t="s">
        <v>364</v>
      </c>
      <c r="V44"/>
      <c r="X44" t="s">
        <v>45</v>
      </c>
      <c r="Y44" t="s">
        <v>364</v>
      </c>
      <c r="AC44" s="22" t="s">
        <v>1608</v>
      </c>
      <c r="AD44" s="22" t="s">
        <v>1608</v>
      </c>
      <c r="AF44" t="s">
        <v>45</v>
      </c>
      <c r="AG44" t="s">
        <v>364</v>
      </c>
      <c r="AH44" s="48">
        <v>-1</v>
      </c>
      <c r="AI44">
        <v>2</v>
      </c>
      <c r="AJ44">
        <v>60</v>
      </c>
      <c r="AK44" s="51" t="s">
        <v>1606</v>
      </c>
    </row>
    <row r="45" spans="1:37" x14ac:dyDescent="0.25">
      <c r="A45" s="48" t="s">
        <v>99</v>
      </c>
      <c r="B45" s="48" t="s">
        <v>893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1606</v>
      </c>
      <c r="P45" s="47" t="s">
        <v>1606</v>
      </c>
      <c r="Q45" s="47" t="s">
        <v>1607</v>
      </c>
      <c r="R45" s="47"/>
      <c r="S45"/>
      <c r="T45" t="s">
        <v>45</v>
      </c>
      <c r="U45" t="s">
        <v>364</v>
      </c>
      <c r="V45"/>
      <c r="X45" t="s">
        <v>45</v>
      </c>
      <c r="Y45" t="s">
        <v>364</v>
      </c>
      <c r="AC45" s="22" t="s">
        <v>1608</v>
      </c>
      <c r="AD45" s="22" t="s">
        <v>1608</v>
      </c>
      <c r="AF45" t="s">
        <v>45</v>
      </c>
      <c r="AG45" t="s">
        <v>364</v>
      </c>
      <c r="AH45" s="48">
        <v>-1</v>
      </c>
      <c r="AI45">
        <v>2</v>
      </c>
      <c r="AJ45">
        <v>60</v>
      </c>
      <c r="AK45" s="51" t="s">
        <v>1606</v>
      </c>
    </row>
    <row r="46" spans="1:37" x14ac:dyDescent="0.25">
      <c r="A46" s="48" t="s">
        <v>99</v>
      </c>
      <c r="B46" s="48" t="s">
        <v>903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1606</v>
      </c>
      <c r="P46" s="47" t="s">
        <v>1606</v>
      </c>
      <c r="Q46" s="47" t="s">
        <v>1607</v>
      </c>
      <c r="R46" s="47"/>
      <c r="S46"/>
      <c r="T46" t="s">
        <v>45</v>
      </c>
      <c r="U46" t="s">
        <v>364</v>
      </c>
      <c r="V46"/>
      <c r="X46" t="s">
        <v>45</v>
      </c>
      <c r="Y46" t="s">
        <v>364</v>
      </c>
      <c r="AC46" s="22" t="s">
        <v>1608</v>
      </c>
      <c r="AD46" s="22" t="s">
        <v>1608</v>
      </c>
      <c r="AF46" t="s">
        <v>45</v>
      </c>
      <c r="AG46" t="s">
        <v>364</v>
      </c>
      <c r="AH46" s="48">
        <v>-1</v>
      </c>
      <c r="AI46">
        <v>2</v>
      </c>
      <c r="AJ46">
        <v>60</v>
      </c>
      <c r="AK46" s="51" t="s">
        <v>1606</v>
      </c>
    </row>
    <row r="47" spans="1:37" x14ac:dyDescent="0.25">
      <c r="A47" s="48" t="s">
        <v>99</v>
      </c>
      <c r="B47" s="48" t="s">
        <v>905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1606</v>
      </c>
      <c r="P47" s="47" t="s">
        <v>1606</v>
      </c>
      <c r="Q47" s="47" t="s">
        <v>1607</v>
      </c>
      <c r="R47" s="47"/>
      <c r="S47"/>
      <c r="T47" t="s">
        <v>45</v>
      </c>
      <c r="U47" t="s">
        <v>364</v>
      </c>
      <c r="V47"/>
      <c r="X47" t="s">
        <v>45</v>
      </c>
      <c r="Y47" t="s">
        <v>364</v>
      </c>
      <c r="AC47" s="22" t="s">
        <v>1608</v>
      </c>
      <c r="AD47" s="22" t="s">
        <v>1608</v>
      </c>
      <c r="AF47" t="s">
        <v>45</v>
      </c>
      <c r="AG47" t="s">
        <v>364</v>
      </c>
      <c r="AH47" s="48">
        <v>-1</v>
      </c>
      <c r="AI47">
        <v>2</v>
      </c>
      <c r="AJ47">
        <v>60</v>
      </c>
      <c r="AK47" s="51" t="s">
        <v>1606</v>
      </c>
    </row>
    <row r="48" spans="1:37" x14ac:dyDescent="0.25">
      <c r="A48" s="48" t="s">
        <v>99</v>
      </c>
      <c r="B48" s="48" t="s">
        <v>907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1606</v>
      </c>
      <c r="P48" s="47" t="s">
        <v>1606</v>
      </c>
      <c r="Q48" s="47" t="s">
        <v>1607</v>
      </c>
      <c r="R48" s="47"/>
      <c r="S48"/>
      <c r="T48" t="s">
        <v>45</v>
      </c>
      <c r="U48" t="s">
        <v>364</v>
      </c>
      <c r="V48"/>
      <c r="X48" t="s">
        <v>45</v>
      </c>
      <c r="Y48" t="s">
        <v>364</v>
      </c>
      <c r="AC48" s="22" t="s">
        <v>1608</v>
      </c>
      <c r="AD48" s="22" t="s">
        <v>1608</v>
      </c>
      <c r="AF48" t="s">
        <v>45</v>
      </c>
      <c r="AG48" t="s">
        <v>364</v>
      </c>
      <c r="AH48" s="48">
        <v>-1</v>
      </c>
      <c r="AI48">
        <v>2</v>
      </c>
      <c r="AJ48">
        <v>60</v>
      </c>
      <c r="AK48" s="51" t="s">
        <v>1606</v>
      </c>
    </row>
    <row r="49" spans="1:37" x14ac:dyDescent="0.25">
      <c r="A49" s="48" t="s">
        <v>99</v>
      </c>
      <c r="B49" s="48" t="s">
        <v>909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1606</v>
      </c>
      <c r="P49" s="47" t="s">
        <v>1606</v>
      </c>
      <c r="Q49" s="47" t="s">
        <v>1607</v>
      </c>
      <c r="R49" s="47"/>
      <c r="S49"/>
      <c r="T49" t="s">
        <v>45</v>
      </c>
      <c r="U49" t="s">
        <v>364</v>
      </c>
      <c r="V49"/>
      <c r="X49" t="s">
        <v>45</v>
      </c>
      <c r="Y49" t="s">
        <v>364</v>
      </c>
      <c r="AC49" s="22" t="s">
        <v>1608</v>
      </c>
      <c r="AD49" s="22" t="s">
        <v>1608</v>
      </c>
      <c r="AF49" t="s">
        <v>45</v>
      </c>
      <c r="AG49" t="s">
        <v>364</v>
      </c>
      <c r="AH49" s="48">
        <v>-1</v>
      </c>
      <c r="AI49">
        <v>2</v>
      </c>
      <c r="AJ49">
        <v>60</v>
      </c>
      <c r="AK49" s="51" t="s">
        <v>1606</v>
      </c>
    </row>
    <row r="50" spans="1:37" x14ac:dyDescent="0.25">
      <c r="A50" s="48" t="s">
        <v>99</v>
      </c>
      <c r="B50" s="48" t="s">
        <v>913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1606</v>
      </c>
      <c r="P50" s="47" t="s">
        <v>1606</v>
      </c>
      <c r="Q50" s="47" t="s">
        <v>1607</v>
      </c>
      <c r="R50" s="47"/>
      <c r="S50"/>
      <c r="T50" t="s">
        <v>45</v>
      </c>
      <c r="U50" t="s">
        <v>364</v>
      </c>
      <c r="V50"/>
      <c r="X50" t="s">
        <v>45</v>
      </c>
      <c r="Y50" t="s">
        <v>364</v>
      </c>
      <c r="AC50" s="22" t="s">
        <v>1608</v>
      </c>
      <c r="AD50" s="22" t="s">
        <v>1608</v>
      </c>
      <c r="AF50" t="s">
        <v>45</v>
      </c>
      <c r="AG50" t="s">
        <v>364</v>
      </c>
      <c r="AH50" s="48">
        <v>-1</v>
      </c>
      <c r="AI50">
        <v>2</v>
      </c>
      <c r="AJ50">
        <v>60</v>
      </c>
      <c r="AK50" s="51" t="s">
        <v>1606</v>
      </c>
    </row>
    <row r="51" spans="1:37" x14ac:dyDescent="0.25">
      <c r="A51" s="48" t="s">
        <v>99</v>
      </c>
      <c r="B51" s="48" t="s">
        <v>917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1606</v>
      </c>
      <c r="P51" s="47" t="s">
        <v>1606</v>
      </c>
      <c r="Q51" s="47" t="s">
        <v>1607</v>
      </c>
      <c r="R51" s="47"/>
      <c r="S51"/>
      <c r="T51" t="s">
        <v>45</v>
      </c>
      <c r="U51" t="s">
        <v>364</v>
      </c>
      <c r="V51"/>
      <c r="X51" t="s">
        <v>45</v>
      </c>
      <c r="Y51" t="s">
        <v>364</v>
      </c>
      <c r="AC51" s="22" t="s">
        <v>1608</v>
      </c>
      <c r="AD51" s="22" t="s">
        <v>1608</v>
      </c>
      <c r="AF51" t="s">
        <v>45</v>
      </c>
      <c r="AG51" t="s">
        <v>364</v>
      </c>
      <c r="AH51" s="48">
        <v>-1</v>
      </c>
      <c r="AI51">
        <v>2</v>
      </c>
      <c r="AJ51">
        <v>60</v>
      </c>
      <c r="AK51" s="51" t="s">
        <v>1606</v>
      </c>
    </row>
    <row r="52" spans="1:37" x14ac:dyDescent="0.25">
      <c r="A52" s="48" t="s">
        <v>99</v>
      </c>
      <c r="B52" s="48" t="s">
        <v>924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1606</v>
      </c>
      <c r="P52" s="47" t="s">
        <v>1606</v>
      </c>
      <c r="Q52" s="47" t="s">
        <v>1607</v>
      </c>
      <c r="R52" s="47"/>
      <c r="S52"/>
      <c r="T52" t="s">
        <v>45</v>
      </c>
      <c r="U52" t="s">
        <v>364</v>
      </c>
      <c r="V52"/>
      <c r="X52" t="s">
        <v>45</v>
      </c>
      <c r="Y52" t="s">
        <v>364</v>
      </c>
      <c r="AC52" s="22" t="s">
        <v>1608</v>
      </c>
      <c r="AD52" s="22" t="s">
        <v>1608</v>
      </c>
      <c r="AF52" t="s">
        <v>45</v>
      </c>
      <c r="AG52" t="s">
        <v>364</v>
      </c>
      <c r="AH52" s="48">
        <v>-1</v>
      </c>
      <c r="AI52">
        <v>2</v>
      </c>
      <c r="AJ52">
        <v>60</v>
      </c>
      <c r="AK52" s="51" t="s">
        <v>1606</v>
      </c>
    </row>
    <row r="53" spans="1:37" x14ac:dyDescent="0.25">
      <c r="A53" s="48" t="s">
        <v>99</v>
      </c>
      <c r="B53" s="48" t="s">
        <v>926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1606</v>
      </c>
      <c r="P53" s="47" t="s">
        <v>1606</v>
      </c>
      <c r="Q53" s="47" t="s">
        <v>1607</v>
      </c>
      <c r="R53" s="47"/>
      <c r="S53"/>
      <c r="T53" t="s">
        <v>45</v>
      </c>
      <c r="U53" t="s">
        <v>364</v>
      </c>
      <c r="V53"/>
      <c r="X53" t="s">
        <v>45</v>
      </c>
      <c r="Y53" t="s">
        <v>364</v>
      </c>
      <c r="AC53" s="22" t="s">
        <v>1608</v>
      </c>
      <c r="AD53" s="22" t="s">
        <v>1608</v>
      </c>
      <c r="AF53" t="s">
        <v>45</v>
      </c>
      <c r="AG53" t="s">
        <v>364</v>
      </c>
      <c r="AH53" s="48">
        <v>-1</v>
      </c>
      <c r="AI53">
        <v>2</v>
      </c>
      <c r="AJ53">
        <v>60</v>
      </c>
      <c r="AK53" s="51" t="s">
        <v>1606</v>
      </c>
    </row>
    <row r="54" spans="1:37" x14ac:dyDescent="0.25">
      <c r="A54" s="48" t="s">
        <v>99</v>
      </c>
      <c r="B54" s="48" t="s">
        <v>936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1606</v>
      </c>
      <c r="P54" s="47" t="s">
        <v>1606</v>
      </c>
      <c r="Q54" s="47" t="s">
        <v>1607</v>
      </c>
      <c r="R54" s="47"/>
      <c r="S54"/>
      <c r="T54" t="s">
        <v>45</v>
      </c>
      <c r="U54" t="s">
        <v>364</v>
      </c>
      <c r="V54"/>
      <c r="X54" t="s">
        <v>45</v>
      </c>
      <c r="Y54" t="s">
        <v>364</v>
      </c>
      <c r="AC54" s="22" t="s">
        <v>1608</v>
      </c>
      <c r="AD54" s="22" t="s">
        <v>1608</v>
      </c>
      <c r="AF54" t="s">
        <v>45</v>
      </c>
      <c r="AG54" t="s">
        <v>364</v>
      </c>
      <c r="AH54" s="48">
        <v>-1</v>
      </c>
      <c r="AI54">
        <v>2</v>
      </c>
      <c r="AJ54">
        <v>60</v>
      </c>
      <c r="AK54" s="51" t="s">
        <v>1606</v>
      </c>
    </row>
    <row r="55" spans="1:37" x14ac:dyDescent="0.25">
      <c r="A55" s="48" t="s">
        <v>99</v>
      </c>
      <c r="B55" s="48" t="s">
        <v>941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1606</v>
      </c>
      <c r="P55" s="47" t="s">
        <v>1606</v>
      </c>
      <c r="Q55" s="47" t="s">
        <v>1607</v>
      </c>
      <c r="R55" s="47"/>
      <c r="S55"/>
      <c r="T55" t="s">
        <v>45</v>
      </c>
      <c r="U55" t="s">
        <v>364</v>
      </c>
      <c r="V55"/>
      <c r="X55" t="s">
        <v>45</v>
      </c>
      <c r="Y55" t="s">
        <v>364</v>
      </c>
      <c r="AC55" s="22" t="s">
        <v>1608</v>
      </c>
      <c r="AD55" s="22" t="s">
        <v>1608</v>
      </c>
      <c r="AF55" t="s">
        <v>45</v>
      </c>
      <c r="AG55" t="s">
        <v>364</v>
      </c>
      <c r="AH55" s="48">
        <v>-1</v>
      </c>
      <c r="AI55">
        <v>2</v>
      </c>
      <c r="AJ55">
        <v>60</v>
      </c>
      <c r="AK55" s="51" t="s">
        <v>1606</v>
      </c>
    </row>
    <row r="56" spans="1:37" x14ac:dyDescent="0.25">
      <c r="A56" s="48" t="s">
        <v>99</v>
      </c>
      <c r="B56" s="48" t="s">
        <v>944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1606</v>
      </c>
      <c r="P56" s="47" t="s">
        <v>1606</v>
      </c>
      <c r="Q56" s="47" t="s">
        <v>1607</v>
      </c>
      <c r="R56" s="47"/>
      <c r="S56"/>
      <c r="T56" t="s">
        <v>45</v>
      </c>
      <c r="U56" t="s">
        <v>364</v>
      </c>
      <c r="V56"/>
      <c r="X56" t="s">
        <v>45</v>
      </c>
      <c r="Y56" t="s">
        <v>364</v>
      </c>
      <c r="AC56" s="22" t="s">
        <v>1608</v>
      </c>
      <c r="AD56" s="22" t="s">
        <v>1608</v>
      </c>
      <c r="AF56" t="s">
        <v>45</v>
      </c>
      <c r="AG56" t="s">
        <v>364</v>
      </c>
      <c r="AH56" s="48">
        <v>-1</v>
      </c>
      <c r="AI56">
        <v>2</v>
      </c>
      <c r="AJ56">
        <v>60</v>
      </c>
      <c r="AK56" s="51" t="s">
        <v>1606</v>
      </c>
    </row>
    <row r="57" spans="1:37" x14ac:dyDescent="0.25">
      <c r="A57" s="48" t="s">
        <v>99</v>
      </c>
      <c r="B57" s="48" t="s">
        <v>948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1606</v>
      </c>
      <c r="P57" s="47" t="s">
        <v>1606</v>
      </c>
      <c r="Q57" s="47" t="s">
        <v>1607</v>
      </c>
      <c r="R57" s="47"/>
      <c r="S57"/>
      <c r="T57" t="s">
        <v>45</v>
      </c>
      <c r="U57" t="s">
        <v>364</v>
      </c>
      <c r="V57"/>
      <c r="X57" t="s">
        <v>45</v>
      </c>
      <c r="Y57" t="s">
        <v>364</v>
      </c>
      <c r="AC57" s="22" t="s">
        <v>1608</v>
      </c>
      <c r="AD57" s="22" t="s">
        <v>1608</v>
      </c>
      <c r="AF57" t="s">
        <v>45</v>
      </c>
      <c r="AG57" t="s">
        <v>364</v>
      </c>
      <c r="AH57" s="48">
        <v>-1</v>
      </c>
      <c r="AI57">
        <v>2</v>
      </c>
      <c r="AJ57">
        <v>60</v>
      </c>
      <c r="AK57" s="51" t="s">
        <v>1606</v>
      </c>
    </row>
    <row r="58" spans="1:37" x14ac:dyDescent="0.25">
      <c r="A58" s="48" t="s">
        <v>99</v>
      </c>
      <c r="B58" s="48" t="s">
        <v>950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1606</v>
      </c>
      <c r="P58" s="47" t="s">
        <v>1606</v>
      </c>
      <c r="Q58" s="47" t="s">
        <v>1607</v>
      </c>
      <c r="R58" s="47"/>
      <c r="S58"/>
      <c r="T58" t="s">
        <v>45</v>
      </c>
      <c r="U58" t="s">
        <v>364</v>
      </c>
      <c r="V58"/>
      <c r="X58" t="s">
        <v>45</v>
      </c>
      <c r="Y58" t="s">
        <v>364</v>
      </c>
      <c r="AC58" s="22" t="s">
        <v>1608</v>
      </c>
      <c r="AD58" s="22" t="s">
        <v>1608</v>
      </c>
      <c r="AF58" t="s">
        <v>45</v>
      </c>
      <c r="AG58" t="s">
        <v>364</v>
      </c>
      <c r="AH58" s="48">
        <v>-1</v>
      </c>
      <c r="AI58">
        <v>2</v>
      </c>
      <c r="AJ58">
        <v>60</v>
      </c>
      <c r="AK58" s="51" t="s">
        <v>1606</v>
      </c>
    </row>
    <row r="59" spans="1:37" x14ac:dyDescent="0.25">
      <c r="A59" s="48" t="s">
        <v>99</v>
      </c>
      <c r="B59" s="48" t="s">
        <v>952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1606</v>
      </c>
      <c r="P59" s="47" t="s">
        <v>1606</v>
      </c>
      <c r="Q59" s="47" t="s">
        <v>1607</v>
      </c>
      <c r="R59" s="47"/>
      <c r="S59"/>
      <c r="T59" t="s">
        <v>45</v>
      </c>
      <c r="U59" t="s">
        <v>364</v>
      </c>
      <c r="V59"/>
      <c r="X59" t="s">
        <v>45</v>
      </c>
      <c r="Y59" t="s">
        <v>364</v>
      </c>
      <c r="AC59" s="22" t="s">
        <v>1608</v>
      </c>
      <c r="AD59" s="22" t="s">
        <v>1608</v>
      </c>
      <c r="AF59" t="s">
        <v>45</v>
      </c>
      <c r="AG59" t="s">
        <v>364</v>
      </c>
      <c r="AH59" s="48">
        <v>-1</v>
      </c>
      <c r="AI59">
        <v>2</v>
      </c>
      <c r="AJ59">
        <v>60</v>
      </c>
      <c r="AK59" s="51" t="s">
        <v>1606</v>
      </c>
    </row>
    <row r="60" spans="1:37" x14ac:dyDescent="0.25">
      <c r="A60" s="48" t="s">
        <v>99</v>
      </c>
      <c r="B60" s="48" t="s">
        <v>954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1606</v>
      </c>
      <c r="P60" s="47" t="s">
        <v>1606</v>
      </c>
      <c r="Q60" s="47" t="s">
        <v>1607</v>
      </c>
      <c r="R60" s="47"/>
      <c r="S60"/>
      <c r="T60" t="s">
        <v>45</v>
      </c>
      <c r="U60" t="s">
        <v>364</v>
      </c>
      <c r="V60"/>
      <c r="X60" t="s">
        <v>45</v>
      </c>
      <c r="Y60" t="s">
        <v>364</v>
      </c>
      <c r="AC60" s="22" t="s">
        <v>1608</v>
      </c>
      <c r="AD60" s="22" t="s">
        <v>1608</v>
      </c>
      <c r="AF60" t="s">
        <v>45</v>
      </c>
      <c r="AG60" t="s">
        <v>364</v>
      </c>
      <c r="AH60" s="48">
        <v>-1</v>
      </c>
      <c r="AI60">
        <v>2</v>
      </c>
      <c r="AJ60">
        <v>60</v>
      </c>
      <c r="AK60" s="51" t="s">
        <v>1606</v>
      </c>
    </row>
    <row r="61" spans="1:37" x14ac:dyDescent="0.25">
      <c r="A61" s="48" t="s">
        <v>99</v>
      </c>
      <c r="B61" s="48" t="s">
        <v>959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1606</v>
      </c>
      <c r="P61" s="47" t="s">
        <v>1606</v>
      </c>
      <c r="Q61" s="47" t="s">
        <v>1607</v>
      </c>
      <c r="R61" s="47"/>
      <c r="S61"/>
      <c r="T61" t="s">
        <v>45</v>
      </c>
      <c r="U61" t="s">
        <v>364</v>
      </c>
      <c r="V61"/>
      <c r="X61" t="s">
        <v>45</v>
      </c>
      <c r="Y61" t="s">
        <v>364</v>
      </c>
      <c r="AC61" s="22" t="s">
        <v>1608</v>
      </c>
      <c r="AD61" s="22" t="s">
        <v>1608</v>
      </c>
      <c r="AF61" t="s">
        <v>45</v>
      </c>
      <c r="AG61" t="s">
        <v>364</v>
      </c>
      <c r="AH61" s="48">
        <v>-1</v>
      </c>
      <c r="AI61">
        <v>2</v>
      </c>
      <c r="AJ61">
        <v>60</v>
      </c>
      <c r="AK61" s="51" t="s">
        <v>1606</v>
      </c>
    </row>
    <row r="62" spans="1:37" x14ac:dyDescent="0.25">
      <c r="A62" s="48" t="s">
        <v>99</v>
      </c>
      <c r="B62" s="48" t="s">
        <v>961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1606</v>
      </c>
      <c r="P62" s="47" t="s">
        <v>1606</v>
      </c>
      <c r="Q62" s="47" t="s">
        <v>1607</v>
      </c>
      <c r="R62" s="47"/>
      <c r="S62"/>
      <c r="T62" t="s">
        <v>45</v>
      </c>
      <c r="U62" t="s">
        <v>364</v>
      </c>
      <c r="V62"/>
      <c r="X62" t="s">
        <v>45</v>
      </c>
      <c r="Y62" t="s">
        <v>364</v>
      </c>
      <c r="AC62" s="22" t="s">
        <v>1608</v>
      </c>
      <c r="AD62" s="22" t="s">
        <v>1608</v>
      </c>
      <c r="AF62" t="s">
        <v>45</v>
      </c>
      <c r="AG62" t="s">
        <v>364</v>
      </c>
      <c r="AH62" s="48">
        <v>-1</v>
      </c>
      <c r="AI62">
        <v>2</v>
      </c>
      <c r="AJ62">
        <v>60</v>
      </c>
      <c r="AK62" s="51" t="s">
        <v>1606</v>
      </c>
    </row>
    <row r="63" spans="1:37" x14ac:dyDescent="0.25">
      <c r="A63" s="48" t="s">
        <v>99</v>
      </c>
      <c r="B63" s="48" t="s">
        <v>963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1606</v>
      </c>
      <c r="P63" s="47" t="s">
        <v>1606</v>
      </c>
      <c r="Q63" s="47" t="s">
        <v>1607</v>
      </c>
      <c r="R63" s="47"/>
      <c r="S63"/>
      <c r="T63" t="s">
        <v>45</v>
      </c>
      <c r="U63" t="s">
        <v>364</v>
      </c>
      <c r="V63"/>
      <c r="X63" t="s">
        <v>45</v>
      </c>
      <c r="Y63" t="s">
        <v>364</v>
      </c>
      <c r="AC63" s="22" t="s">
        <v>1608</v>
      </c>
      <c r="AD63" s="22" t="s">
        <v>1608</v>
      </c>
      <c r="AF63" t="s">
        <v>45</v>
      </c>
      <c r="AG63" t="s">
        <v>364</v>
      </c>
      <c r="AH63" s="48">
        <v>-1</v>
      </c>
      <c r="AI63">
        <v>2</v>
      </c>
      <c r="AJ63">
        <v>60</v>
      </c>
      <c r="AK63" s="51" t="s">
        <v>1606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1606</v>
      </c>
      <c r="P64" s="47" t="s">
        <v>1606</v>
      </c>
      <c r="Q64" s="47" t="s">
        <v>1607</v>
      </c>
      <c r="R64" s="47"/>
      <c r="S64"/>
      <c r="T64" t="s">
        <v>45</v>
      </c>
      <c r="U64" t="s">
        <v>364</v>
      </c>
      <c r="V64"/>
      <c r="X64" t="s">
        <v>45</v>
      </c>
      <c r="Y64" t="s">
        <v>364</v>
      </c>
      <c r="AC64" s="22" t="s">
        <v>1608</v>
      </c>
      <c r="AD64" s="22" t="s">
        <v>1608</v>
      </c>
      <c r="AF64" t="s">
        <v>45</v>
      </c>
      <c r="AG64" t="s">
        <v>364</v>
      </c>
      <c r="AH64" s="48">
        <v>-1</v>
      </c>
      <c r="AI64">
        <v>2</v>
      </c>
      <c r="AJ64">
        <v>60</v>
      </c>
      <c r="AK64" s="51" t="s">
        <v>1606</v>
      </c>
    </row>
    <row r="65" spans="1:37" x14ac:dyDescent="0.25">
      <c r="A65" s="48" t="s">
        <v>99</v>
      </c>
      <c r="B65" s="48" t="s">
        <v>973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1606</v>
      </c>
      <c r="P65" s="47" t="s">
        <v>1606</v>
      </c>
      <c r="Q65" s="47" t="s">
        <v>1607</v>
      </c>
      <c r="R65" s="47"/>
      <c r="S65"/>
      <c r="T65" t="s">
        <v>45</v>
      </c>
      <c r="U65" t="s">
        <v>364</v>
      </c>
      <c r="V65"/>
      <c r="X65" t="s">
        <v>45</v>
      </c>
      <c r="Y65" t="s">
        <v>364</v>
      </c>
      <c r="AC65" s="22" t="s">
        <v>1608</v>
      </c>
      <c r="AD65" s="22" t="s">
        <v>1608</v>
      </c>
      <c r="AF65" t="s">
        <v>45</v>
      </c>
      <c r="AG65" t="s">
        <v>364</v>
      </c>
      <c r="AH65" s="48">
        <v>-1</v>
      </c>
      <c r="AI65">
        <v>2</v>
      </c>
      <c r="AJ65">
        <v>60</v>
      </c>
      <c r="AK65" s="51" t="s">
        <v>1606</v>
      </c>
    </row>
    <row r="66" spans="1:37" x14ac:dyDescent="0.25">
      <c r="A66" s="48" t="s">
        <v>333</v>
      </c>
      <c r="B66" s="48" t="s">
        <v>905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1606</v>
      </c>
      <c r="P66" s="47" t="s">
        <v>1606</v>
      </c>
      <c r="Q66" s="47" t="s">
        <v>1607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1608</v>
      </c>
      <c r="AD66" s="22" t="s">
        <v>1608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1606</v>
      </c>
    </row>
    <row r="67" spans="1:37" x14ac:dyDescent="0.25">
      <c r="A67" s="48" t="s">
        <v>333</v>
      </c>
      <c r="B67" s="48" t="s">
        <v>913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1606</v>
      </c>
      <c r="P67" s="47" t="s">
        <v>1606</v>
      </c>
      <c r="Q67" s="47" t="s">
        <v>1607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1608</v>
      </c>
      <c r="AD67" s="22" t="s">
        <v>1608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1606</v>
      </c>
    </row>
    <row r="68" spans="1:37" x14ac:dyDescent="0.25">
      <c r="A68" s="48" t="s">
        <v>333</v>
      </c>
      <c r="B68" s="48" t="s">
        <v>938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1606</v>
      </c>
      <c r="P68" s="47" t="s">
        <v>1606</v>
      </c>
      <c r="Q68" s="47" t="s">
        <v>1607</v>
      </c>
      <c r="R68" s="47"/>
      <c r="S68"/>
      <c r="T68" t="s">
        <v>45</v>
      </c>
      <c r="U68" t="s">
        <v>364</v>
      </c>
      <c r="V68"/>
      <c r="X68" t="s">
        <v>45</v>
      </c>
      <c r="Y68" t="s">
        <v>364</v>
      </c>
      <c r="AC68" s="22" t="s">
        <v>1608</v>
      </c>
      <c r="AD68" s="22" t="s">
        <v>1608</v>
      </c>
      <c r="AF68" t="s">
        <v>45</v>
      </c>
      <c r="AG68" t="s">
        <v>364</v>
      </c>
      <c r="AH68" s="48">
        <v>-1</v>
      </c>
      <c r="AI68">
        <v>2</v>
      </c>
      <c r="AJ68">
        <v>60</v>
      </c>
      <c r="AK68" s="51" t="s">
        <v>1606</v>
      </c>
    </row>
    <row r="69" spans="1:37" x14ac:dyDescent="0.25">
      <c r="A69" s="48" t="s">
        <v>333</v>
      </c>
      <c r="B69" s="48" t="s">
        <v>941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1606</v>
      </c>
      <c r="P69" s="47" t="s">
        <v>1606</v>
      </c>
      <c r="Q69" s="47" t="s">
        <v>1607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1608</v>
      </c>
      <c r="AD69" s="22" t="s">
        <v>1608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1606</v>
      </c>
    </row>
    <row r="70" spans="1:37" s="48" customFormat="1" x14ac:dyDescent="0.25">
      <c r="A70" s="48" t="s">
        <v>333</v>
      </c>
      <c r="B70" s="48" t="s">
        <v>921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1606</v>
      </c>
      <c r="P70" s="47" t="s">
        <v>1606</v>
      </c>
      <c r="Q70" s="47" t="s">
        <v>1607</v>
      </c>
      <c r="R70" s="47"/>
      <c r="S70"/>
      <c r="T70" t="s">
        <v>45</v>
      </c>
      <c r="U70" t="s">
        <v>364</v>
      </c>
      <c r="V70"/>
      <c r="W70"/>
      <c r="X70" t="s">
        <v>45</v>
      </c>
      <c r="Y70" t="s">
        <v>364</v>
      </c>
      <c r="Z70"/>
      <c r="AA70"/>
      <c r="AB70"/>
      <c r="AC70" s="22" t="s">
        <v>1608</v>
      </c>
      <c r="AD70" s="22" t="s">
        <v>1608</v>
      </c>
      <c r="AE70"/>
      <c r="AF70" t="s">
        <v>45</v>
      </c>
      <c r="AG70" t="s">
        <v>364</v>
      </c>
      <c r="AH70" s="48">
        <v>-1</v>
      </c>
      <c r="AI70">
        <v>3</v>
      </c>
      <c r="AJ70">
        <v>60</v>
      </c>
      <c r="AK70" s="51" t="s">
        <v>1606</v>
      </c>
    </row>
    <row r="71" spans="1:37" x14ac:dyDescent="0.25">
      <c r="A71" s="48" t="s">
        <v>333</v>
      </c>
      <c r="B71" s="48" t="s">
        <v>956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1606</v>
      </c>
      <c r="P71" s="47" t="s">
        <v>1606</v>
      </c>
      <c r="Q71" s="47" t="s">
        <v>1607</v>
      </c>
      <c r="R71" s="49"/>
      <c r="S71" s="48"/>
      <c r="T71" s="48" t="s">
        <v>45</v>
      </c>
      <c r="U71" s="48" t="s">
        <v>364</v>
      </c>
      <c r="V71" s="48"/>
      <c r="W71" s="48"/>
      <c r="X71" s="48" t="s">
        <v>45</v>
      </c>
      <c r="Y71" s="48" t="s">
        <v>364</v>
      </c>
      <c r="Z71" s="48"/>
      <c r="AA71" s="48"/>
      <c r="AB71" s="48"/>
      <c r="AC71" s="22" t="s">
        <v>1608</v>
      </c>
      <c r="AD71" s="22" t="s">
        <v>1608</v>
      </c>
      <c r="AE71" s="48"/>
      <c r="AF71" s="48" t="s">
        <v>45</v>
      </c>
      <c r="AG71" s="48" t="s">
        <v>364</v>
      </c>
      <c r="AH71" s="48">
        <v>-1</v>
      </c>
      <c r="AI71" s="48">
        <v>4</v>
      </c>
      <c r="AJ71" s="48">
        <v>60</v>
      </c>
      <c r="AK71" s="51" t="s">
        <v>1606</v>
      </c>
    </row>
    <row r="72" spans="1:37" x14ac:dyDescent="0.25">
      <c r="A72" s="48" t="s">
        <v>944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1606</v>
      </c>
      <c r="P72" s="47" t="s">
        <v>1606</v>
      </c>
      <c r="Q72" s="47" t="s">
        <v>1607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1608</v>
      </c>
      <c r="AD72" s="22" t="s">
        <v>1608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1606</v>
      </c>
    </row>
    <row r="73" spans="1:37" x14ac:dyDescent="0.25">
      <c r="A73" s="48" t="s">
        <v>333</v>
      </c>
      <c r="B73" s="48" t="s">
        <v>926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1606</v>
      </c>
      <c r="P73" s="47" t="s">
        <v>1606</v>
      </c>
      <c r="Q73" s="47" t="s">
        <v>1607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1608</v>
      </c>
      <c r="AD73" s="22" t="s">
        <v>1608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1606</v>
      </c>
    </row>
    <row r="74" spans="1:37" x14ac:dyDescent="0.25">
      <c r="A74" s="48" t="s">
        <v>333</v>
      </c>
      <c r="B74" s="48" t="s">
        <v>973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1606</v>
      </c>
      <c r="P74" s="47" t="s">
        <v>1606</v>
      </c>
      <c r="Q74" s="47" t="s">
        <v>1607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1608</v>
      </c>
      <c r="AD74" s="22" t="s">
        <v>1608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1606</v>
      </c>
    </row>
    <row r="75" spans="1:37" x14ac:dyDescent="0.25">
      <c r="A75" s="48" t="s">
        <v>333</v>
      </c>
      <c r="B75" s="48" t="s">
        <v>909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1606</v>
      </c>
      <c r="P75" s="47" t="s">
        <v>1606</v>
      </c>
      <c r="Q75" s="47" t="s">
        <v>1607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1608</v>
      </c>
      <c r="AD75" s="22" t="s">
        <v>1608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1606</v>
      </c>
    </row>
    <row r="76" spans="1:37" x14ac:dyDescent="0.25">
      <c r="A76" s="48" t="s">
        <v>954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1606</v>
      </c>
      <c r="P76" s="47" t="s">
        <v>1606</v>
      </c>
      <c r="Q76" s="47" t="s">
        <v>1607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1608</v>
      </c>
      <c r="AD76" s="22" t="s">
        <v>1608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1606</v>
      </c>
    </row>
    <row r="77" spans="1:37" x14ac:dyDescent="0.25">
      <c r="A77" s="48" t="s">
        <v>333</v>
      </c>
      <c r="B77" s="48" t="s">
        <v>936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1606</v>
      </c>
      <c r="P77" s="47" t="s">
        <v>1606</v>
      </c>
      <c r="Q77" s="47" t="s">
        <v>1607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1608</v>
      </c>
      <c r="AD77" s="22" t="s">
        <v>1608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1606</v>
      </c>
    </row>
    <row r="78" spans="1:37" x14ac:dyDescent="0.25">
      <c r="A78" s="48" t="s">
        <v>893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1606</v>
      </c>
      <c r="P78" s="47" t="s">
        <v>1606</v>
      </c>
      <c r="Q78" s="47" t="s">
        <v>1607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1608</v>
      </c>
      <c r="AD78" s="22" t="s">
        <v>1608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1606</v>
      </c>
    </row>
    <row r="79" spans="1:37" x14ac:dyDescent="0.25">
      <c r="A79" s="48" t="s">
        <v>333</v>
      </c>
      <c r="B79" s="48" t="s">
        <v>917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1606</v>
      </c>
      <c r="P79" s="47" t="s">
        <v>1606</v>
      </c>
      <c r="Q79" s="47" t="s">
        <v>1607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1608</v>
      </c>
      <c r="AD79" s="22" t="s">
        <v>1608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1606</v>
      </c>
    </row>
    <row r="80" spans="1:37" x14ac:dyDescent="0.25">
      <c r="A80" s="48" t="s">
        <v>333</v>
      </c>
      <c r="B80" s="48" t="s">
        <v>924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1606</v>
      </c>
      <c r="P80" s="47" t="s">
        <v>1606</v>
      </c>
      <c r="Q80" s="47" t="s">
        <v>1607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1608</v>
      </c>
      <c r="AD80" s="22" t="s">
        <v>1608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1606</v>
      </c>
    </row>
    <row r="81" spans="1:37" x14ac:dyDescent="0.25">
      <c r="A81" s="48" t="s">
        <v>333</v>
      </c>
      <c r="B81" s="48" t="s">
        <v>961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1606</v>
      </c>
      <c r="P81" s="47" t="s">
        <v>1606</v>
      </c>
      <c r="Q81" s="47" t="s">
        <v>1607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1608</v>
      </c>
      <c r="AD81" s="22" t="s">
        <v>1608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1606</v>
      </c>
    </row>
    <row r="82" spans="1:37" x14ac:dyDescent="0.25">
      <c r="A82" s="48" t="s">
        <v>889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1606</v>
      </c>
      <c r="P82" s="47" t="s">
        <v>1606</v>
      </c>
      <c r="Q82" s="47" t="s">
        <v>1607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1608</v>
      </c>
      <c r="AD82" s="22" t="s">
        <v>1608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1606</v>
      </c>
    </row>
    <row r="83" spans="1:37" x14ac:dyDescent="0.25">
      <c r="A83" s="48" t="s">
        <v>333</v>
      </c>
      <c r="B83" s="48" t="s">
        <v>907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1606</v>
      </c>
      <c r="P83" s="47" t="s">
        <v>1606</v>
      </c>
      <c r="Q83" s="47" t="s">
        <v>1607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1608</v>
      </c>
      <c r="AD83" s="22" t="s">
        <v>1608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1606</v>
      </c>
    </row>
    <row r="84" spans="1:37" x14ac:dyDescent="0.25">
      <c r="A84" s="48" t="s">
        <v>333</v>
      </c>
      <c r="B84" s="48" t="s">
        <v>963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1606</v>
      </c>
      <c r="P84" s="47" t="s">
        <v>1606</v>
      </c>
      <c r="Q84" s="47" t="s">
        <v>1607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1608</v>
      </c>
      <c r="AD84" s="22" t="s">
        <v>1608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1606</v>
      </c>
    </row>
    <row r="85" spans="1:37" x14ac:dyDescent="0.25">
      <c r="A85" s="48" t="s">
        <v>950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1606</v>
      </c>
      <c r="P85" s="47" t="s">
        <v>1606</v>
      </c>
      <c r="Q85" s="47" t="s">
        <v>1607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1608</v>
      </c>
      <c r="AD85" s="22" t="s">
        <v>1608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1606</v>
      </c>
    </row>
    <row r="86" spans="1:37" x14ac:dyDescent="0.25">
      <c r="A86" s="48" t="s">
        <v>333</v>
      </c>
      <c r="B86" s="48" t="s">
        <v>891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1606</v>
      </c>
      <c r="P86" s="47" t="s">
        <v>1606</v>
      </c>
      <c r="Q86" s="47" t="s">
        <v>1607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1608</v>
      </c>
      <c r="AD86" s="22" t="s">
        <v>1608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1606</v>
      </c>
    </row>
    <row r="87" spans="1:37" x14ac:dyDescent="0.25">
      <c r="A87" s="48" t="s">
        <v>333</v>
      </c>
      <c r="B87" s="48" t="s">
        <v>903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1606</v>
      </c>
      <c r="P87" s="47" t="s">
        <v>1606</v>
      </c>
      <c r="Q87" s="47" t="s">
        <v>1607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1608</v>
      </c>
      <c r="AD87" s="22" t="s">
        <v>1608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1606</v>
      </c>
    </row>
    <row r="88" spans="1:37" x14ac:dyDescent="0.25">
      <c r="A88" s="48" t="s">
        <v>333</v>
      </c>
      <c r="B88" s="48" t="s">
        <v>948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1606</v>
      </c>
      <c r="P88" s="47" t="s">
        <v>1606</v>
      </c>
      <c r="Q88" s="47" t="s">
        <v>1607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1608</v>
      </c>
      <c r="AD88" s="22" t="s">
        <v>1608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1606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878</v>
      </c>
      <c r="B8" s="48" t="s">
        <v>885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878</v>
      </c>
      <c r="B9" s="48" t="s">
        <v>913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878</v>
      </c>
      <c r="B10" s="48" t="s">
        <v>946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878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883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885</v>
      </c>
      <c r="B13" s="48" t="s">
        <v>944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885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887</v>
      </c>
      <c r="B15" s="48" t="s">
        <v>913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887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897</v>
      </c>
      <c r="B17" s="48" t="s">
        <v>883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897</v>
      </c>
      <c r="B18" s="48" t="s">
        <v>885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897</v>
      </c>
      <c r="B19" s="48" t="s">
        <v>887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897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897</v>
      </c>
      <c r="B21" s="48" t="s">
        <v>913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897</v>
      </c>
      <c r="B22" s="48" t="s">
        <v>944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897</v>
      </c>
      <c r="B23" s="48" t="s">
        <v>952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897</v>
      </c>
      <c r="B24" s="48" t="s">
        <v>959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897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878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913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944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944</v>
      </c>
      <c r="B30" s="48" t="s">
        <v>913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944</v>
      </c>
      <c r="B31" s="48" t="s">
        <v>952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946</v>
      </c>
      <c r="B32" s="48" t="s">
        <v>887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946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952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959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905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913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938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941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921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956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944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926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973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909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954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936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893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917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924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961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889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907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963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950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891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903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948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878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883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897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946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885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887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889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891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893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903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905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907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909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913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917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924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926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936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941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944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948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950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952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954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959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961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963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973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1386</v>
      </c>
      <c r="C7" s="18" t="s">
        <v>1387</v>
      </c>
      <c r="D7" s="18" t="s">
        <v>337</v>
      </c>
      <c r="E7" s="18" t="s">
        <v>1388</v>
      </c>
      <c r="F7" s="18" t="s">
        <v>1389</v>
      </c>
      <c r="G7" s="18" t="s">
        <v>1390</v>
      </c>
      <c r="H7" s="18" t="s">
        <v>1391</v>
      </c>
      <c r="I7" s="18" t="s">
        <v>1397</v>
      </c>
      <c r="J7" s="18" t="s">
        <v>1392</v>
      </c>
      <c r="K7" s="18" t="s">
        <v>1393</v>
      </c>
      <c r="L7" s="18" t="s">
        <v>1394</v>
      </c>
      <c r="M7" s="18" t="s">
        <v>363</v>
      </c>
      <c r="N7" s="18" t="s">
        <v>339</v>
      </c>
      <c r="O7" s="18" t="s">
        <v>1395</v>
      </c>
      <c r="P7" s="18" t="s">
        <v>1396</v>
      </c>
    </row>
    <row r="8" spans="1:16" x14ac:dyDescent="0.25">
      <c r="A8" s="25" t="s">
        <v>1219</v>
      </c>
      <c r="B8" s="25" t="s">
        <v>1220</v>
      </c>
      <c r="C8" s="25" t="s">
        <v>1221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381</v>
      </c>
      <c r="J8" s="25" t="s">
        <v>42</v>
      </c>
      <c r="K8" s="25" t="s">
        <v>381</v>
      </c>
      <c r="L8" s="25" t="s">
        <v>381</v>
      </c>
      <c r="M8" s="25" t="s">
        <v>381</v>
      </c>
      <c r="N8" t="s">
        <v>340</v>
      </c>
      <c r="P8" t="s">
        <v>1421</v>
      </c>
    </row>
    <row r="9" spans="1:16" x14ac:dyDescent="0.25">
      <c r="A9" s="25" t="s">
        <v>1055</v>
      </c>
      <c r="B9" s="25" t="s">
        <v>1222</v>
      </c>
      <c r="C9" s="25" t="s">
        <v>1223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381</v>
      </c>
      <c r="J9" s="25" t="s">
        <v>42</v>
      </c>
      <c r="K9" s="25" t="s">
        <v>1055</v>
      </c>
      <c r="L9" s="25" t="s">
        <v>381</v>
      </c>
      <c r="M9" s="25" t="s">
        <v>381</v>
      </c>
      <c r="N9" t="s">
        <v>340</v>
      </c>
      <c r="P9" t="s">
        <v>1421</v>
      </c>
    </row>
    <row r="10" spans="1:16" x14ac:dyDescent="0.25">
      <c r="A10" s="25" t="s">
        <v>1059</v>
      </c>
      <c r="B10" s="25" t="s">
        <v>1224</v>
      </c>
      <c r="C10" s="25" t="s">
        <v>1060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381</v>
      </c>
      <c r="J10" s="25" t="s">
        <v>42</v>
      </c>
      <c r="K10" s="25" t="s">
        <v>1059</v>
      </c>
      <c r="L10" s="25" t="s">
        <v>381</v>
      </c>
      <c r="M10" s="25" t="s">
        <v>381</v>
      </c>
      <c r="N10" t="s">
        <v>340</v>
      </c>
      <c r="P10" t="s">
        <v>1421</v>
      </c>
    </row>
    <row r="11" spans="1:16" x14ac:dyDescent="0.25">
      <c r="A11" s="25" t="s">
        <v>1061</v>
      </c>
      <c r="B11" s="25" t="s">
        <v>1192</v>
      </c>
      <c r="C11" s="25" t="s">
        <v>1192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381</v>
      </c>
      <c r="J11" s="25" t="s">
        <v>42</v>
      </c>
      <c r="K11" s="25" t="s">
        <v>1061</v>
      </c>
      <c r="L11" s="25" t="s">
        <v>381</v>
      </c>
      <c r="M11" s="25" t="s">
        <v>381</v>
      </c>
      <c r="N11" t="s">
        <v>340</v>
      </c>
      <c r="P11" t="s">
        <v>1421</v>
      </c>
    </row>
    <row r="12" spans="1:16" x14ac:dyDescent="0.25">
      <c r="A12" s="25" t="s">
        <v>1063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381</v>
      </c>
      <c r="J12" s="25" t="s">
        <v>42</v>
      </c>
      <c r="K12" s="25" t="s">
        <v>1063</v>
      </c>
      <c r="L12" s="25" t="s">
        <v>381</v>
      </c>
      <c r="M12" s="25" t="s">
        <v>381</v>
      </c>
      <c r="N12" t="s">
        <v>340</v>
      </c>
      <c r="P12" t="s">
        <v>1421</v>
      </c>
    </row>
    <row r="13" spans="1:16" x14ac:dyDescent="0.25">
      <c r="A13" s="25" t="s">
        <v>44</v>
      </c>
      <c r="B13" s="25" t="s">
        <v>1066</v>
      </c>
      <c r="C13" s="25" t="s">
        <v>1066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381</v>
      </c>
      <c r="J13" s="25" t="s">
        <v>42</v>
      </c>
      <c r="K13" s="25" t="s">
        <v>44</v>
      </c>
      <c r="L13" s="25" t="s">
        <v>381</v>
      </c>
      <c r="M13" s="25" t="s">
        <v>381</v>
      </c>
      <c r="N13" t="s">
        <v>340</v>
      </c>
      <c r="P13" t="s">
        <v>1421</v>
      </c>
    </row>
    <row r="14" spans="1:16" x14ac:dyDescent="0.25">
      <c r="A14" s="25" t="s">
        <v>1225</v>
      </c>
      <c r="B14" s="25" t="s">
        <v>69</v>
      </c>
      <c r="C14" s="25" t="s">
        <v>1068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381</v>
      </c>
      <c r="J14" s="25" t="s">
        <v>42</v>
      </c>
      <c r="K14" s="25" t="s">
        <v>381</v>
      </c>
      <c r="L14" s="25" t="s">
        <v>381</v>
      </c>
      <c r="M14" s="25" t="s">
        <v>381</v>
      </c>
      <c r="N14" t="s">
        <v>340</v>
      </c>
      <c r="P14" t="s">
        <v>1421</v>
      </c>
    </row>
    <row r="15" spans="1:16" x14ac:dyDescent="0.25">
      <c r="A15" s="25" t="s">
        <v>1067</v>
      </c>
      <c r="B15" s="25" t="s">
        <v>429</v>
      </c>
      <c r="C15" s="25" t="s">
        <v>429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381</v>
      </c>
      <c r="J15" s="25" t="s">
        <v>42</v>
      </c>
      <c r="K15" s="25" t="s">
        <v>1067</v>
      </c>
      <c r="L15" s="25" t="s">
        <v>381</v>
      </c>
      <c r="M15" s="25" t="s">
        <v>381</v>
      </c>
      <c r="N15" t="s">
        <v>340</v>
      </c>
      <c r="P15" t="s">
        <v>1421</v>
      </c>
    </row>
    <row r="16" spans="1:16" x14ac:dyDescent="0.25">
      <c r="A16" s="25" t="s">
        <v>1226</v>
      </c>
      <c r="B16" s="25" t="s">
        <v>69</v>
      </c>
      <c r="C16" s="25" t="s">
        <v>1068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381</v>
      </c>
      <c r="J16" s="25" t="s">
        <v>42</v>
      </c>
      <c r="K16" s="25" t="s">
        <v>381</v>
      </c>
      <c r="L16" s="25" t="s">
        <v>381</v>
      </c>
      <c r="M16" s="25" t="s">
        <v>381</v>
      </c>
      <c r="N16" t="s">
        <v>340</v>
      </c>
      <c r="P16" t="s">
        <v>1421</v>
      </c>
    </row>
    <row r="17" spans="1:16" x14ac:dyDescent="0.25">
      <c r="A17" s="25" t="s">
        <v>1069</v>
      </c>
      <c r="B17" s="25" t="s">
        <v>1069</v>
      </c>
      <c r="C17" s="25" t="s">
        <v>1070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381</v>
      </c>
      <c r="J17" s="25" t="s">
        <v>42</v>
      </c>
      <c r="K17" s="25" t="s">
        <v>1069</v>
      </c>
      <c r="L17" s="25" t="s">
        <v>381</v>
      </c>
      <c r="M17" s="25" t="s">
        <v>381</v>
      </c>
      <c r="N17" t="s">
        <v>340</v>
      </c>
      <c r="P17" t="s">
        <v>1421</v>
      </c>
    </row>
    <row r="18" spans="1:16" x14ac:dyDescent="0.25">
      <c r="A18" s="25" t="s">
        <v>1227</v>
      </c>
      <c r="B18" s="25" t="s">
        <v>1228</v>
      </c>
      <c r="C18" s="25" t="s">
        <v>1228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381</v>
      </c>
      <c r="J18" s="25" t="s">
        <v>42</v>
      </c>
      <c r="K18" s="25" t="s">
        <v>1227</v>
      </c>
      <c r="L18" s="25" t="s">
        <v>381</v>
      </c>
      <c r="M18" s="25" t="s">
        <v>381</v>
      </c>
      <c r="N18" t="s">
        <v>340</v>
      </c>
      <c r="P18" t="s">
        <v>1421</v>
      </c>
    </row>
    <row r="19" spans="1:16" x14ac:dyDescent="0.25">
      <c r="A19" s="25" t="s">
        <v>1016</v>
      </c>
      <c r="B19" s="25" t="s">
        <v>1229</v>
      </c>
      <c r="C19" s="25" t="s">
        <v>885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381</v>
      </c>
      <c r="J19" s="25" t="s">
        <v>42</v>
      </c>
      <c r="K19" s="25" t="s">
        <v>1016</v>
      </c>
      <c r="L19" s="25" t="s">
        <v>381</v>
      </c>
      <c r="M19" s="25" t="s">
        <v>381</v>
      </c>
      <c r="N19" t="s">
        <v>340</v>
      </c>
      <c r="P19" t="s">
        <v>1421</v>
      </c>
    </row>
    <row r="20" spans="1:16" x14ac:dyDescent="0.25">
      <c r="A20" s="25" t="s">
        <v>1017</v>
      </c>
      <c r="B20" s="25" t="s">
        <v>1230</v>
      </c>
      <c r="C20" s="25" t="s">
        <v>1071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381</v>
      </c>
      <c r="J20" s="25" t="s">
        <v>42</v>
      </c>
      <c r="K20" s="25" t="s">
        <v>1017</v>
      </c>
      <c r="L20" s="25" t="s">
        <v>381</v>
      </c>
      <c r="M20" s="25" t="s">
        <v>381</v>
      </c>
      <c r="N20" t="s">
        <v>340</v>
      </c>
      <c r="P20" t="s">
        <v>1421</v>
      </c>
    </row>
    <row r="21" spans="1:16" x14ac:dyDescent="0.25">
      <c r="A21" s="25" t="s">
        <v>1020</v>
      </c>
      <c r="B21" s="25" t="s">
        <v>1231</v>
      </c>
      <c r="C21" s="25" t="s">
        <v>1072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381</v>
      </c>
      <c r="J21" s="25" t="s">
        <v>42</v>
      </c>
      <c r="K21" s="25" t="s">
        <v>1020</v>
      </c>
      <c r="L21" s="25" t="s">
        <v>381</v>
      </c>
      <c r="M21" s="25" t="s">
        <v>381</v>
      </c>
      <c r="N21" t="s">
        <v>340</v>
      </c>
      <c r="P21" t="s">
        <v>1421</v>
      </c>
    </row>
    <row r="22" spans="1:16" x14ac:dyDescent="0.25">
      <c r="A22" s="25" t="s">
        <v>1022</v>
      </c>
      <c r="B22" s="25" t="s">
        <v>1073</v>
      </c>
      <c r="C22" s="25" t="s">
        <v>1073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381</v>
      </c>
      <c r="J22" s="25" t="s">
        <v>42</v>
      </c>
      <c r="K22" s="25" t="s">
        <v>1022</v>
      </c>
      <c r="L22" s="25" t="s">
        <v>381</v>
      </c>
      <c r="M22" s="25" t="s">
        <v>381</v>
      </c>
      <c r="N22" t="s">
        <v>340</v>
      </c>
      <c r="P22" t="s">
        <v>1421</v>
      </c>
    </row>
    <row r="23" spans="1:16" x14ac:dyDescent="0.25">
      <c r="A23" s="25" t="s">
        <v>1018</v>
      </c>
      <c r="B23" s="25" t="s">
        <v>1232</v>
      </c>
      <c r="C23" s="25" t="s">
        <v>1074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381</v>
      </c>
      <c r="J23" s="25" t="s">
        <v>42</v>
      </c>
      <c r="K23" s="25" t="s">
        <v>1018</v>
      </c>
      <c r="L23" s="25" t="s">
        <v>381</v>
      </c>
      <c r="M23" s="25" t="s">
        <v>381</v>
      </c>
      <c r="N23" t="s">
        <v>340</v>
      </c>
      <c r="P23" t="s">
        <v>1421</v>
      </c>
    </row>
    <row r="24" spans="1:16" x14ac:dyDescent="0.25">
      <c r="A24" s="25" t="s">
        <v>1233</v>
      </c>
      <c r="B24" s="25" t="s">
        <v>1234</v>
      </c>
      <c r="C24" s="25" t="s">
        <v>1234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381</v>
      </c>
      <c r="J24" s="25" t="s">
        <v>42</v>
      </c>
      <c r="K24" s="25" t="s">
        <v>1233</v>
      </c>
      <c r="L24" s="25" t="s">
        <v>381</v>
      </c>
      <c r="M24" s="25" t="s">
        <v>381</v>
      </c>
      <c r="N24" t="s">
        <v>340</v>
      </c>
      <c r="P24" t="s">
        <v>1421</v>
      </c>
    </row>
    <row r="25" spans="1:16" x14ac:dyDescent="0.25">
      <c r="A25" s="25" t="s">
        <v>1235</v>
      </c>
      <c r="B25" s="25" t="s">
        <v>1236</v>
      </c>
      <c r="C25" s="25" t="s">
        <v>1068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381</v>
      </c>
      <c r="J25" s="25" t="s">
        <v>42</v>
      </c>
      <c r="K25" s="25" t="s">
        <v>381</v>
      </c>
      <c r="L25" s="25" t="s">
        <v>381</v>
      </c>
      <c r="M25" s="25" t="s">
        <v>381</v>
      </c>
      <c r="N25" t="s">
        <v>340</v>
      </c>
      <c r="P25" t="s">
        <v>1421</v>
      </c>
    </row>
    <row r="26" spans="1:16" x14ac:dyDescent="0.25">
      <c r="A26" s="25" t="s">
        <v>470</v>
      </c>
      <c r="B26" s="25" t="s">
        <v>470</v>
      </c>
      <c r="C26" s="25" t="s">
        <v>470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381</v>
      </c>
      <c r="J26" s="25" t="s">
        <v>42</v>
      </c>
      <c r="K26" s="25" t="s">
        <v>470</v>
      </c>
      <c r="L26" s="25" t="s">
        <v>381</v>
      </c>
      <c r="M26" s="25" t="s">
        <v>381</v>
      </c>
      <c r="N26" t="s">
        <v>340</v>
      </c>
      <c r="P26" t="s">
        <v>1421</v>
      </c>
    </row>
    <row r="27" spans="1:16" x14ac:dyDescent="0.25">
      <c r="A27" s="25" t="s">
        <v>1237</v>
      </c>
      <c r="B27" s="25" t="s">
        <v>470</v>
      </c>
      <c r="C27" s="25" t="s">
        <v>1238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381</v>
      </c>
      <c r="J27" s="25" t="s">
        <v>42</v>
      </c>
      <c r="K27" s="25" t="s">
        <v>381</v>
      </c>
      <c r="L27" s="25" t="s">
        <v>381</v>
      </c>
      <c r="M27" s="25" t="s">
        <v>381</v>
      </c>
      <c r="N27" t="s">
        <v>340</v>
      </c>
      <c r="P27" t="s">
        <v>1421</v>
      </c>
    </row>
    <row r="28" spans="1:16" x14ac:dyDescent="0.25">
      <c r="A28" s="25" t="s">
        <v>993</v>
      </c>
      <c r="B28" s="25" t="s">
        <v>1239</v>
      </c>
      <c r="C28" s="25" t="s">
        <v>1239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381</v>
      </c>
      <c r="J28" s="25" t="s">
        <v>42</v>
      </c>
      <c r="K28" s="25" t="s">
        <v>993</v>
      </c>
      <c r="L28" s="25" t="s">
        <v>381</v>
      </c>
      <c r="M28" s="25" t="s">
        <v>381</v>
      </c>
      <c r="N28" t="s">
        <v>340</v>
      </c>
      <c r="P28" t="s">
        <v>1421</v>
      </c>
    </row>
    <row r="29" spans="1:16" x14ac:dyDescent="0.25">
      <c r="A29" s="25" t="s">
        <v>994</v>
      </c>
      <c r="B29" s="25" t="s">
        <v>1240</v>
      </c>
      <c r="C29" s="25" t="s">
        <v>1241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381</v>
      </c>
      <c r="J29" s="25" t="s">
        <v>42</v>
      </c>
      <c r="K29" s="25" t="s">
        <v>994</v>
      </c>
      <c r="L29" s="25" t="s">
        <v>381</v>
      </c>
      <c r="M29" s="25" t="s">
        <v>381</v>
      </c>
      <c r="N29" t="s">
        <v>340</v>
      </c>
      <c r="P29" t="s">
        <v>1421</v>
      </c>
    </row>
    <row r="30" spans="1:16" x14ac:dyDescent="0.25">
      <c r="A30" s="25" t="s">
        <v>341</v>
      </c>
      <c r="B30" s="25" t="s">
        <v>1242</v>
      </c>
      <c r="C30" s="25" t="s">
        <v>1242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381</v>
      </c>
      <c r="J30" s="25" t="s">
        <v>42</v>
      </c>
      <c r="K30" s="25" t="s">
        <v>341</v>
      </c>
      <c r="L30" s="25" t="s">
        <v>381</v>
      </c>
      <c r="M30" s="25" t="s">
        <v>381</v>
      </c>
      <c r="N30" t="s">
        <v>340</v>
      </c>
      <c r="P30" t="s">
        <v>1421</v>
      </c>
    </row>
    <row r="31" spans="1:16" x14ac:dyDescent="0.25">
      <c r="A31" s="25" t="s">
        <v>995</v>
      </c>
      <c r="B31" s="25" t="s">
        <v>1243</v>
      </c>
      <c r="C31" s="25" t="s">
        <v>1243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381</v>
      </c>
      <c r="J31" s="25" t="s">
        <v>42</v>
      </c>
      <c r="K31" s="25" t="s">
        <v>995</v>
      </c>
      <c r="L31" s="25" t="s">
        <v>381</v>
      </c>
      <c r="M31" s="25" t="s">
        <v>381</v>
      </c>
      <c r="N31" t="s">
        <v>340</v>
      </c>
      <c r="P31" t="s">
        <v>1421</v>
      </c>
    </row>
    <row r="32" spans="1:16" x14ac:dyDescent="0.25">
      <c r="A32" s="25" t="s">
        <v>996</v>
      </c>
      <c r="B32" s="25" t="s">
        <v>1244</v>
      </c>
      <c r="C32" s="25" t="s">
        <v>1244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381</v>
      </c>
      <c r="J32" s="25" t="s">
        <v>42</v>
      </c>
      <c r="K32" s="25" t="s">
        <v>996</v>
      </c>
      <c r="L32" s="25" t="s">
        <v>381</v>
      </c>
      <c r="M32" s="25" t="s">
        <v>381</v>
      </c>
      <c r="N32" t="s">
        <v>340</v>
      </c>
      <c r="P32" t="s">
        <v>1421</v>
      </c>
    </row>
    <row r="33" spans="1:16" x14ac:dyDescent="0.25">
      <c r="A33" s="25" t="s">
        <v>997</v>
      </c>
      <c r="B33" s="25" t="s">
        <v>1245</v>
      </c>
      <c r="C33" s="25" t="s">
        <v>1085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381</v>
      </c>
      <c r="J33" s="25" t="s">
        <v>42</v>
      </c>
      <c r="K33" s="25" t="s">
        <v>997</v>
      </c>
      <c r="L33" s="25" t="s">
        <v>381</v>
      </c>
      <c r="M33" s="25" t="s">
        <v>381</v>
      </c>
      <c r="N33" t="s">
        <v>340</v>
      </c>
      <c r="P33" t="s">
        <v>1421</v>
      </c>
    </row>
    <row r="34" spans="1:16" x14ac:dyDescent="0.25">
      <c r="A34" s="25" t="s">
        <v>998</v>
      </c>
      <c r="B34" s="25" t="s">
        <v>1246</v>
      </c>
      <c r="C34" s="25" t="s">
        <v>1086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381</v>
      </c>
      <c r="J34" s="25" t="s">
        <v>42</v>
      </c>
      <c r="K34" s="25" t="s">
        <v>998</v>
      </c>
      <c r="L34" s="25" t="s">
        <v>381</v>
      </c>
      <c r="M34" s="25" t="s">
        <v>381</v>
      </c>
      <c r="N34" t="s">
        <v>340</v>
      </c>
      <c r="P34" t="s">
        <v>1421</v>
      </c>
    </row>
    <row r="35" spans="1:16" x14ac:dyDescent="0.25">
      <c r="A35" s="25" t="s">
        <v>1011</v>
      </c>
      <c r="B35" s="25" t="s">
        <v>1247</v>
      </c>
      <c r="C35" s="25" t="s">
        <v>1087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381</v>
      </c>
      <c r="J35" s="25" t="s">
        <v>42</v>
      </c>
      <c r="K35" s="25" t="s">
        <v>1011</v>
      </c>
      <c r="L35" s="25" t="s">
        <v>381</v>
      </c>
      <c r="M35" s="25" t="s">
        <v>381</v>
      </c>
      <c r="N35" t="s">
        <v>340</v>
      </c>
      <c r="P35" t="s">
        <v>1421</v>
      </c>
    </row>
    <row r="36" spans="1:16" x14ac:dyDescent="0.25">
      <c r="A36" s="25" t="s">
        <v>1248</v>
      </c>
      <c r="B36" s="25" t="s">
        <v>1236</v>
      </c>
      <c r="C36" s="25" t="s">
        <v>1068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381</v>
      </c>
      <c r="J36" s="25" t="s">
        <v>42</v>
      </c>
      <c r="K36" s="25" t="s">
        <v>381</v>
      </c>
      <c r="L36" s="25" t="s">
        <v>381</v>
      </c>
      <c r="M36" s="25" t="s">
        <v>381</v>
      </c>
      <c r="N36" t="s">
        <v>340</v>
      </c>
      <c r="P36" t="s">
        <v>1421</v>
      </c>
    </row>
    <row r="37" spans="1:16" x14ac:dyDescent="0.25">
      <c r="A37" s="25" t="s">
        <v>1249</v>
      </c>
      <c r="B37" s="25" t="s">
        <v>1250</v>
      </c>
      <c r="C37" s="25" t="s">
        <v>1251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381</v>
      </c>
      <c r="J37" s="25" t="s">
        <v>42</v>
      </c>
      <c r="K37" s="25" t="s">
        <v>381</v>
      </c>
      <c r="L37" s="25" t="s">
        <v>381</v>
      </c>
      <c r="M37" s="25" t="s">
        <v>381</v>
      </c>
      <c r="N37" t="s">
        <v>340</v>
      </c>
      <c r="P37" t="s">
        <v>1421</v>
      </c>
    </row>
    <row r="38" spans="1:16" x14ac:dyDescent="0.25">
      <c r="A38" s="25" t="s">
        <v>1252</v>
      </c>
      <c r="B38" s="25" t="s">
        <v>1253</v>
      </c>
      <c r="C38" s="25" t="s">
        <v>1253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381</v>
      </c>
      <c r="J38" s="25" t="s">
        <v>42</v>
      </c>
      <c r="K38" s="25" t="s">
        <v>381</v>
      </c>
      <c r="L38" s="25" t="s">
        <v>381</v>
      </c>
      <c r="M38" s="25" t="s">
        <v>381</v>
      </c>
      <c r="N38" t="s">
        <v>340</v>
      </c>
      <c r="P38" t="s">
        <v>1421</v>
      </c>
    </row>
    <row r="39" spans="1:16" x14ac:dyDescent="0.25">
      <c r="A39" s="25" t="s">
        <v>1254</v>
      </c>
      <c r="B39" s="25" t="s">
        <v>1255</v>
      </c>
      <c r="C39" s="25" t="s">
        <v>1255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381</v>
      </c>
      <c r="J39" s="25" t="s">
        <v>42</v>
      </c>
      <c r="K39" s="25" t="s">
        <v>381</v>
      </c>
      <c r="L39" s="25" t="s">
        <v>381</v>
      </c>
      <c r="M39" s="25" t="s">
        <v>381</v>
      </c>
      <c r="N39" t="s">
        <v>340</v>
      </c>
      <c r="P39" t="s">
        <v>1421</v>
      </c>
    </row>
    <row r="40" spans="1:16" x14ac:dyDescent="0.25">
      <c r="A40" s="25" t="s">
        <v>1256</v>
      </c>
      <c r="B40" s="25" t="s">
        <v>1247</v>
      </c>
      <c r="C40" s="25" t="s">
        <v>1242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381</v>
      </c>
      <c r="J40" s="25" t="s">
        <v>42</v>
      </c>
      <c r="K40" s="25" t="s">
        <v>381</v>
      </c>
      <c r="L40" s="25" t="s">
        <v>381</v>
      </c>
      <c r="M40" s="25" t="s">
        <v>381</v>
      </c>
      <c r="N40" t="s">
        <v>340</v>
      </c>
      <c r="P40" t="s">
        <v>1421</v>
      </c>
    </row>
    <row r="41" spans="1:16" x14ac:dyDescent="0.25">
      <c r="A41" s="25" t="s">
        <v>1088</v>
      </c>
      <c r="B41" s="25" t="s">
        <v>468</v>
      </c>
      <c r="C41" s="25" t="s">
        <v>468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381</v>
      </c>
      <c r="J41" s="25" t="s">
        <v>42</v>
      </c>
      <c r="K41" s="25" t="s">
        <v>1142</v>
      </c>
      <c r="L41" s="25" t="s">
        <v>381</v>
      </c>
      <c r="M41" s="25" t="s">
        <v>381</v>
      </c>
      <c r="N41" t="s">
        <v>340</v>
      </c>
      <c r="P41" t="s">
        <v>1421</v>
      </c>
    </row>
    <row r="42" spans="1:16" x14ac:dyDescent="0.25">
      <c r="A42" s="25" t="s">
        <v>1257</v>
      </c>
      <c r="B42" s="25" t="s">
        <v>1258</v>
      </c>
      <c r="C42" s="25" t="s">
        <v>1258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381</v>
      </c>
      <c r="J42" s="25" t="s">
        <v>42</v>
      </c>
      <c r="K42" s="25" t="s">
        <v>1259</v>
      </c>
      <c r="L42" s="25" t="s">
        <v>381</v>
      </c>
      <c r="M42" s="25" t="s">
        <v>381</v>
      </c>
      <c r="N42" t="s">
        <v>340</v>
      </c>
      <c r="P42" t="s">
        <v>1421</v>
      </c>
    </row>
    <row r="43" spans="1:16" x14ac:dyDescent="0.25">
      <c r="A43" s="25" t="s">
        <v>1091</v>
      </c>
      <c r="B43" s="25" t="s">
        <v>1091</v>
      </c>
      <c r="C43" s="25" t="s">
        <v>1260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381</v>
      </c>
      <c r="J43" s="25" t="s">
        <v>42</v>
      </c>
      <c r="K43" s="25" t="s">
        <v>1091</v>
      </c>
      <c r="L43" s="25" t="s">
        <v>381</v>
      </c>
      <c r="M43" s="25" t="s">
        <v>381</v>
      </c>
      <c r="N43" t="s">
        <v>340</v>
      </c>
      <c r="P43" t="s">
        <v>1421</v>
      </c>
    </row>
    <row r="44" spans="1:16" x14ac:dyDescent="0.25">
      <c r="A44" s="25" t="s">
        <v>1094</v>
      </c>
      <c r="B44" s="25" t="s">
        <v>1261</v>
      </c>
      <c r="C44" s="25" t="s">
        <v>1095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381</v>
      </c>
      <c r="J44" s="25" t="s">
        <v>42</v>
      </c>
      <c r="K44" s="25" t="s">
        <v>1094</v>
      </c>
      <c r="L44" s="25" t="s">
        <v>381</v>
      </c>
      <c r="M44" s="25" t="s">
        <v>381</v>
      </c>
      <c r="N44" t="s">
        <v>340</v>
      </c>
      <c r="P44" t="s">
        <v>1421</v>
      </c>
    </row>
    <row r="45" spans="1:16" x14ac:dyDescent="0.25">
      <c r="A45" s="25" t="s">
        <v>1096</v>
      </c>
      <c r="B45" s="25" t="s">
        <v>1262</v>
      </c>
      <c r="C45" s="25" t="s">
        <v>1097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381</v>
      </c>
      <c r="J45" s="25" t="s">
        <v>42</v>
      </c>
      <c r="K45" s="25" t="s">
        <v>1096</v>
      </c>
      <c r="L45" s="25" t="s">
        <v>381</v>
      </c>
      <c r="M45" s="25" t="s">
        <v>381</v>
      </c>
      <c r="N45" t="s">
        <v>340</v>
      </c>
      <c r="P45" t="s">
        <v>1421</v>
      </c>
    </row>
    <row r="46" spans="1:16" x14ac:dyDescent="0.25">
      <c r="A46" s="25" t="s">
        <v>1263</v>
      </c>
      <c r="B46" s="25" t="s">
        <v>1264</v>
      </c>
      <c r="C46" s="25" t="s">
        <v>1265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381</v>
      </c>
      <c r="J46" s="25" t="s">
        <v>42</v>
      </c>
      <c r="K46" s="25" t="s">
        <v>381</v>
      </c>
      <c r="L46" s="25" t="s">
        <v>381</v>
      </c>
      <c r="M46" s="25" t="s">
        <v>381</v>
      </c>
      <c r="N46" t="s">
        <v>340</v>
      </c>
      <c r="P46" t="s">
        <v>1421</v>
      </c>
    </row>
    <row r="47" spans="1:16" x14ac:dyDescent="0.25">
      <c r="A47" s="25" t="s">
        <v>1098</v>
      </c>
      <c r="B47" s="25" t="s">
        <v>522</v>
      </c>
      <c r="C47" s="25" t="s">
        <v>522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381</v>
      </c>
      <c r="J47" s="25" t="s">
        <v>42</v>
      </c>
      <c r="K47" s="25" t="s">
        <v>1098</v>
      </c>
      <c r="L47" s="25" t="s">
        <v>381</v>
      </c>
      <c r="M47" s="25" t="s">
        <v>381</v>
      </c>
      <c r="N47" t="s">
        <v>340</v>
      </c>
      <c r="P47" t="s">
        <v>1421</v>
      </c>
    </row>
    <row r="48" spans="1:16" x14ac:dyDescent="0.25">
      <c r="A48" s="25" t="s">
        <v>1266</v>
      </c>
      <c r="B48" s="25" t="s">
        <v>1266</v>
      </c>
      <c r="C48" s="25" t="s">
        <v>1266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381</v>
      </c>
      <c r="J48" s="25" t="s">
        <v>42</v>
      </c>
      <c r="K48" s="25" t="s">
        <v>381</v>
      </c>
      <c r="L48" s="25" t="s">
        <v>381</v>
      </c>
      <c r="M48" s="25" t="s">
        <v>381</v>
      </c>
      <c r="N48" t="s">
        <v>340</v>
      </c>
      <c r="P48" t="s">
        <v>1421</v>
      </c>
    </row>
    <row r="49" spans="1:16" x14ac:dyDescent="0.25">
      <c r="A49" s="25" t="s">
        <v>1267</v>
      </c>
      <c r="B49" s="25" t="s">
        <v>1268</v>
      </c>
      <c r="C49" s="25" t="s">
        <v>1268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381</v>
      </c>
      <c r="J49" s="25" t="s">
        <v>42</v>
      </c>
      <c r="K49" s="25" t="s">
        <v>381</v>
      </c>
      <c r="L49" s="25" t="s">
        <v>381</v>
      </c>
      <c r="M49" s="25" t="s">
        <v>381</v>
      </c>
      <c r="N49" t="s">
        <v>340</v>
      </c>
      <c r="P49" t="s">
        <v>1421</v>
      </c>
    </row>
    <row r="50" spans="1:16" x14ac:dyDescent="0.25">
      <c r="A50" s="25" t="s">
        <v>1099</v>
      </c>
      <c r="B50" s="25" t="s">
        <v>1269</v>
      </c>
      <c r="C50" s="25" t="s">
        <v>1269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381</v>
      </c>
      <c r="J50" s="25" t="s">
        <v>42</v>
      </c>
      <c r="K50" s="25" t="s">
        <v>1099</v>
      </c>
      <c r="L50" s="25" t="s">
        <v>381</v>
      </c>
      <c r="M50" s="25" t="s">
        <v>381</v>
      </c>
      <c r="N50" t="s">
        <v>340</v>
      </c>
      <c r="P50" t="s">
        <v>1421</v>
      </c>
    </row>
    <row r="51" spans="1:16" x14ac:dyDescent="0.25">
      <c r="A51" s="25" t="s">
        <v>1270</v>
      </c>
      <c r="B51" s="25" t="s">
        <v>1271</v>
      </c>
      <c r="C51" s="25" t="s">
        <v>1271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381</v>
      </c>
      <c r="J51" s="25" t="s">
        <v>42</v>
      </c>
      <c r="K51" s="25" t="s">
        <v>1272</v>
      </c>
      <c r="L51" s="25" t="s">
        <v>381</v>
      </c>
      <c r="M51" s="25" t="s">
        <v>381</v>
      </c>
      <c r="N51" t="s">
        <v>340</v>
      </c>
      <c r="P51" t="s">
        <v>1421</v>
      </c>
    </row>
    <row r="52" spans="1:16" x14ac:dyDescent="0.25">
      <c r="A52" s="25" t="s">
        <v>1273</v>
      </c>
      <c r="B52" s="25" t="s">
        <v>1274</v>
      </c>
      <c r="C52" s="25" t="s">
        <v>1275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381</v>
      </c>
      <c r="J52" s="25" t="s">
        <v>42</v>
      </c>
      <c r="K52" s="25" t="s">
        <v>1273</v>
      </c>
      <c r="L52" s="25" t="s">
        <v>381</v>
      </c>
      <c r="M52" s="25" t="s">
        <v>381</v>
      </c>
      <c r="N52" t="s">
        <v>340</v>
      </c>
      <c r="P52" t="s">
        <v>1421</v>
      </c>
    </row>
    <row r="53" spans="1:16" x14ac:dyDescent="0.25">
      <c r="A53" s="25" t="s">
        <v>1101</v>
      </c>
      <c r="B53" s="25" t="s">
        <v>1276</v>
      </c>
      <c r="C53" s="25" t="s">
        <v>1277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381</v>
      </c>
      <c r="J53" s="25" t="s">
        <v>42</v>
      </c>
      <c r="K53" s="25" t="s">
        <v>1101</v>
      </c>
      <c r="L53" s="25" t="s">
        <v>381</v>
      </c>
      <c r="M53" s="25" t="s">
        <v>381</v>
      </c>
      <c r="N53" t="s">
        <v>340</v>
      </c>
      <c r="P53" t="s">
        <v>1421</v>
      </c>
    </row>
    <row r="54" spans="1:16" x14ac:dyDescent="0.25">
      <c r="A54" s="25" t="s">
        <v>1103</v>
      </c>
      <c r="B54" s="25" t="s">
        <v>1103</v>
      </c>
      <c r="C54" s="25" t="s">
        <v>1103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381</v>
      </c>
      <c r="J54" s="25" t="s">
        <v>42</v>
      </c>
      <c r="K54" s="25" t="s">
        <v>1103</v>
      </c>
      <c r="L54" s="25" t="s">
        <v>381</v>
      </c>
      <c r="M54" s="25" t="s">
        <v>381</v>
      </c>
      <c r="N54" t="s">
        <v>340</v>
      </c>
      <c r="P54" t="s">
        <v>1421</v>
      </c>
    </row>
    <row r="55" spans="1:16" x14ac:dyDescent="0.25">
      <c r="A55" s="25" t="s">
        <v>1104</v>
      </c>
      <c r="B55" s="25" t="s">
        <v>1104</v>
      </c>
      <c r="C55" s="25" t="s">
        <v>1104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381</v>
      </c>
      <c r="J55" s="25" t="s">
        <v>42</v>
      </c>
      <c r="K55" s="25" t="s">
        <v>1104</v>
      </c>
      <c r="L55" s="25" t="s">
        <v>381</v>
      </c>
      <c r="M55" s="25" t="s">
        <v>381</v>
      </c>
      <c r="N55" t="s">
        <v>340</v>
      </c>
      <c r="P55" t="s">
        <v>1421</v>
      </c>
    </row>
    <row r="56" spans="1:16" x14ac:dyDescent="0.25">
      <c r="A56" s="25" t="s">
        <v>1278</v>
      </c>
      <c r="B56" s="25" t="s">
        <v>1279</v>
      </c>
      <c r="C56" s="25" t="s">
        <v>1279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381</v>
      </c>
      <c r="J56" s="25" t="s">
        <v>42</v>
      </c>
      <c r="K56" s="25" t="s">
        <v>381</v>
      </c>
      <c r="L56" s="25" t="s">
        <v>381</v>
      </c>
      <c r="M56" s="25" t="s">
        <v>381</v>
      </c>
      <c r="N56" t="s">
        <v>340</v>
      </c>
      <c r="P56" t="s">
        <v>1421</v>
      </c>
    </row>
    <row r="57" spans="1:16" x14ac:dyDescent="0.25">
      <c r="A57" s="25" t="s">
        <v>1280</v>
      </c>
      <c r="B57" s="25" t="s">
        <v>1221</v>
      </c>
      <c r="C57" s="25" t="s">
        <v>1221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381</v>
      </c>
      <c r="J57" s="25" t="s">
        <v>42</v>
      </c>
      <c r="K57" s="25" t="s">
        <v>1280</v>
      </c>
      <c r="L57" s="25" t="s">
        <v>381</v>
      </c>
      <c r="M57" s="25" t="s">
        <v>381</v>
      </c>
      <c r="N57" t="s">
        <v>340</v>
      </c>
      <c r="P57" t="s">
        <v>1421</v>
      </c>
    </row>
    <row r="58" spans="1:16" x14ac:dyDescent="0.25">
      <c r="A58" s="25" t="s">
        <v>1281</v>
      </c>
      <c r="B58" s="25" t="s">
        <v>1282</v>
      </c>
      <c r="C58" s="25" t="s">
        <v>1282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381</v>
      </c>
      <c r="J58" s="25" t="s">
        <v>42</v>
      </c>
      <c r="K58" s="25" t="s">
        <v>1281</v>
      </c>
      <c r="L58" s="25" t="s">
        <v>381</v>
      </c>
      <c r="M58" s="25" t="s">
        <v>381</v>
      </c>
      <c r="N58" t="s">
        <v>340</v>
      </c>
      <c r="P58" t="s">
        <v>1421</v>
      </c>
    </row>
    <row r="59" spans="1:16" x14ac:dyDescent="0.25">
      <c r="A59" s="25" t="s">
        <v>999</v>
      </c>
      <c r="B59" s="25" t="s">
        <v>526</v>
      </c>
      <c r="C59" s="25" t="s">
        <v>526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381</v>
      </c>
      <c r="J59" s="25" t="s">
        <v>42</v>
      </c>
      <c r="K59" s="25" t="s">
        <v>999</v>
      </c>
      <c r="L59" s="25" t="s">
        <v>381</v>
      </c>
      <c r="M59" s="25" t="s">
        <v>381</v>
      </c>
      <c r="N59" t="s">
        <v>340</v>
      </c>
      <c r="P59" t="s">
        <v>1421</v>
      </c>
    </row>
    <row r="60" spans="1:16" x14ac:dyDescent="0.25">
      <c r="A60" s="25" t="s">
        <v>1283</v>
      </c>
      <c r="B60" s="25" t="s">
        <v>1284</v>
      </c>
      <c r="C60" s="25" t="s">
        <v>1284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381</v>
      </c>
      <c r="J60" s="25" t="s">
        <v>42</v>
      </c>
      <c r="K60" s="25" t="s">
        <v>1283</v>
      </c>
      <c r="L60" s="25" t="s">
        <v>381</v>
      </c>
      <c r="M60" s="25" t="s">
        <v>381</v>
      </c>
      <c r="N60" t="s">
        <v>340</v>
      </c>
      <c r="P60" t="s">
        <v>1421</v>
      </c>
    </row>
    <row r="61" spans="1:16" x14ac:dyDescent="0.25">
      <c r="A61" s="25" t="s">
        <v>1000</v>
      </c>
      <c r="B61" s="25" t="s">
        <v>1285</v>
      </c>
      <c r="C61" s="25" t="s">
        <v>1286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381</v>
      </c>
      <c r="J61" s="25" t="s">
        <v>42</v>
      </c>
      <c r="K61" s="25" t="s">
        <v>1000</v>
      </c>
      <c r="L61" s="25" t="s">
        <v>381</v>
      </c>
      <c r="M61" s="25" t="s">
        <v>381</v>
      </c>
      <c r="N61" t="s">
        <v>340</v>
      </c>
      <c r="P61" t="s">
        <v>1421</v>
      </c>
    </row>
    <row r="62" spans="1:16" x14ac:dyDescent="0.25">
      <c r="A62" s="25" t="s">
        <v>1109</v>
      </c>
      <c r="B62" s="25" t="s">
        <v>1287</v>
      </c>
      <c r="C62" s="25" t="s">
        <v>1110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381</v>
      </c>
      <c r="J62" s="25" t="s">
        <v>42</v>
      </c>
      <c r="K62" s="25" t="s">
        <v>1109</v>
      </c>
      <c r="L62" s="25" t="s">
        <v>381</v>
      </c>
      <c r="M62" s="25" t="s">
        <v>381</v>
      </c>
      <c r="N62" t="s">
        <v>340</v>
      </c>
      <c r="P62" t="s">
        <v>1421</v>
      </c>
    </row>
    <row r="63" spans="1:16" x14ac:dyDescent="0.25">
      <c r="A63" s="25" t="s">
        <v>1111</v>
      </c>
      <c r="B63" s="25" t="s">
        <v>1112</v>
      </c>
      <c r="C63" s="25" t="s">
        <v>1112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381</v>
      </c>
      <c r="J63" s="25" t="s">
        <v>42</v>
      </c>
      <c r="K63" s="25" t="s">
        <v>1111</v>
      </c>
      <c r="L63" s="25" t="s">
        <v>381</v>
      </c>
      <c r="M63" s="25" t="s">
        <v>381</v>
      </c>
      <c r="N63" t="s">
        <v>340</v>
      </c>
      <c r="P63" t="s">
        <v>1421</v>
      </c>
    </row>
    <row r="64" spans="1:16" x14ac:dyDescent="0.25">
      <c r="A64" s="25" t="s">
        <v>1113</v>
      </c>
      <c r="B64" s="25" t="s">
        <v>1288</v>
      </c>
      <c r="C64" s="25" t="s">
        <v>1114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381</v>
      </c>
      <c r="J64" s="25" t="s">
        <v>42</v>
      </c>
      <c r="K64" s="25" t="s">
        <v>1113</v>
      </c>
      <c r="L64" s="25" t="s">
        <v>381</v>
      </c>
      <c r="M64" s="25" t="s">
        <v>381</v>
      </c>
      <c r="N64" t="s">
        <v>340</v>
      </c>
      <c r="P64" t="s">
        <v>1421</v>
      </c>
    </row>
    <row r="65" spans="1:16" x14ac:dyDescent="0.25">
      <c r="A65" s="25" t="s">
        <v>1001</v>
      </c>
      <c r="B65" s="25" t="s">
        <v>1064</v>
      </c>
      <c r="C65" s="25" t="s">
        <v>1064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381</v>
      </c>
      <c r="J65" s="25" t="s">
        <v>42</v>
      </c>
      <c r="K65" s="25" t="s">
        <v>1001</v>
      </c>
      <c r="L65" s="25" t="s">
        <v>381</v>
      </c>
      <c r="M65" s="25" t="s">
        <v>381</v>
      </c>
      <c r="N65" t="s">
        <v>340</v>
      </c>
      <c r="P65" t="s">
        <v>1421</v>
      </c>
    </row>
    <row r="66" spans="1:16" x14ac:dyDescent="0.25">
      <c r="A66" s="25" t="s">
        <v>1117</v>
      </c>
      <c r="B66" s="25" t="s">
        <v>1289</v>
      </c>
      <c r="C66" s="25" t="s">
        <v>1118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381</v>
      </c>
      <c r="J66" s="25" t="s">
        <v>42</v>
      </c>
      <c r="K66" s="25" t="s">
        <v>1117</v>
      </c>
      <c r="L66" s="25" t="s">
        <v>381</v>
      </c>
      <c r="M66" s="25" t="s">
        <v>381</v>
      </c>
      <c r="N66" t="s">
        <v>340</v>
      </c>
      <c r="P66" t="s">
        <v>1421</v>
      </c>
    </row>
    <row r="67" spans="1:16" x14ac:dyDescent="0.25">
      <c r="A67" s="25" t="s">
        <v>1119</v>
      </c>
      <c r="B67" s="25" t="s">
        <v>1290</v>
      </c>
      <c r="C67" s="25" t="s">
        <v>1118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381</v>
      </c>
      <c r="J67" s="25" t="s">
        <v>42</v>
      </c>
      <c r="K67" s="25" t="s">
        <v>1119</v>
      </c>
      <c r="L67" s="25" t="s">
        <v>381</v>
      </c>
      <c r="M67" s="25" t="s">
        <v>381</v>
      </c>
      <c r="N67" t="s">
        <v>340</v>
      </c>
      <c r="P67" t="s">
        <v>1421</v>
      </c>
    </row>
    <row r="68" spans="1:16" x14ac:dyDescent="0.25">
      <c r="A68" s="25" t="s">
        <v>1291</v>
      </c>
      <c r="B68" s="25" t="s">
        <v>1292</v>
      </c>
      <c r="C68" s="25" t="s">
        <v>1293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381</v>
      </c>
      <c r="J68" s="25" t="s">
        <v>42</v>
      </c>
      <c r="K68" s="25" t="s">
        <v>381</v>
      </c>
      <c r="L68" s="25" t="s">
        <v>381</v>
      </c>
      <c r="M68" s="25" t="s">
        <v>381</v>
      </c>
      <c r="N68" t="s">
        <v>340</v>
      </c>
      <c r="P68" t="s">
        <v>1421</v>
      </c>
    </row>
    <row r="69" spans="1:16" x14ac:dyDescent="0.25">
      <c r="A69" s="25" t="s">
        <v>1120</v>
      </c>
      <c r="B69" s="25" t="s">
        <v>1121</v>
      </c>
      <c r="C69" s="25" t="s">
        <v>1121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381</v>
      </c>
      <c r="J69" s="25" t="s">
        <v>42</v>
      </c>
      <c r="K69" s="25" t="s">
        <v>1141</v>
      </c>
      <c r="L69" s="25" t="s">
        <v>381</v>
      </c>
      <c r="M69" s="25" t="s">
        <v>381</v>
      </c>
      <c r="N69" t="s">
        <v>340</v>
      </c>
      <c r="P69" t="s">
        <v>1421</v>
      </c>
    </row>
    <row r="70" spans="1:16" x14ac:dyDescent="0.25">
      <c r="A70" s="25" t="s">
        <v>1122</v>
      </c>
      <c r="B70" s="25" t="s">
        <v>1294</v>
      </c>
      <c r="C70" s="25" t="s">
        <v>1295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381</v>
      </c>
      <c r="J70" s="25" t="s">
        <v>42</v>
      </c>
      <c r="K70" s="25" t="s">
        <v>1142</v>
      </c>
      <c r="L70" s="25" t="s">
        <v>381</v>
      </c>
      <c r="M70" s="25" t="s">
        <v>381</v>
      </c>
      <c r="N70" t="s">
        <v>340</v>
      </c>
      <c r="P70" t="s">
        <v>1421</v>
      </c>
    </row>
    <row r="71" spans="1:16" x14ac:dyDescent="0.25">
      <c r="A71" s="25" t="s">
        <v>1125</v>
      </c>
      <c r="B71" s="25" t="s">
        <v>1126</v>
      </c>
      <c r="C71" s="25" t="s">
        <v>1126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381</v>
      </c>
      <c r="J71" s="25" t="s">
        <v>42</v>
      </c>
      <c r="K71" s="25" t="s">
        <v>1296</v>
      </c>
      <c r="L71" s="25" t="s">
        <v>381</v>
      </c>
      <c r="M71" s="25" t="s">
        <v>381</v>
      </c>
      <c r="N71" t="s">
        <v>340</v>
      </c>
      <c r="P71" t="s">
        <v>1421</v>
      </c>
    </row>
    <row r="72" spans="1:16" x14ac:dyDescent="0.25">
      <c r="A72" s="25" t="s">
        <v>1127</v>
      </c>
      <c r="B72" s="25" t="s">
        <v>1297</v>
      </c>
      <c r="C72" s="25" t="s">
        <v>1128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381</v>
      </c>
      <c r="J72" s="25" t="s">
        <v>42</v>
      </c>
      <c r="K72" s="25" t="s">
        <v>1143</v>
      </c>
      <c r="L72" s="25" t="s">
        <v>381</v>
      </c>
      <c r="M72" s="25" t="s">
        <v>381</v>
      </c>
      <c r="N72" t="s">
        <v>340</v>
      </c>
      <c r="P72" t="s">
        <v>1421</v>
      </c>
    </row>
    <row r="73" spans="1:16" x14ac:dyDescent="0.25">
      <c r="A73" s="25" t="s">
        <v>1129</v>
      </c>
      <c r="B73" s="25" t="s">
        <v>1298</v>
      </c>
      <c r="C73" s="25" t="s">
        <v>1130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381</v>
      </c>
      <c r="J73" s="25" t="s">
        <v>42</v>
      </c>
      <c r="K73" s="25" t="s">
        <v>1144</v>
      </c>
      <c r="L73" s="25" t="s">
        <v>381</v>
      </c>
      <c r="M73" s="25" t="s">
        <v>381</v>
      </c>
      <c r="N73" t="s">
        <v>340</v>
      </c>
      <c r="P73" t="s">
        <v>1421</v>
      </c>
    </row>
    <row r="74" spans="1:16" x14ac:dyDescent="0.25">
      <c r="A74" s="25" t="s">
        <v>1131</v>
      </c>
      <c r="B74" s="25" t="s">
        <v>1299</v>
      </c>
      <c r="C74" s="25" t="s">
        <v>1132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381</v>
      </c>
      <c r="J74" s="25" t="s">
        <v>42</v>
      </c>
      <c r="K74" s="25" t="s">
        <v>1145</v>
      </c>
      <c r="L74" s="25" t="s">
        <v>381</v>
      </c>
      <c r="M74" s="25" t="s">
        <v>381</v>
      </c>
      <c r="N74" t="s">
        <v>340</v>
      </c>
      <c r="P74" t="s">
        <v>1421</v>
      </c>
    </row>
    <row r="75" spans="1:16" x14ac:dyDescent="0.25">
      <c r="A75" s="25" t="s">
        <v>1133</v>
      </c>
      <c r="B75" s="25" t="s">
        <v>1300</v>
      </c>
      <c r="C75" s="25" t="s">
        <v>1134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381</v>
      </c>
      <c r="J75" s="25" t="s">
        <v>42</v>
      </c>
      <c r="K75" s="25" t="s">
        <v>1133</v>
      </c>
      <c r="L75" s="25" t="s">
        <v>381</v>
      </c>
      <c r="M75" s="25" t="s">
        <v>381</v>
      </c>
      <c r="N75" t="s">
        <v>340</v>
      </c>
      <c r="P75" t="s">
        <v>1421</v>
      </c>
    </row>
    <row r="76" spans="1:16" x14ac:dyDescent="0.25">
      <c r="A76" s="25" t="s">
        <v>1135</v>
      </c>
      <c r="B76" s="25" t="s">
        <v>1301</v>
      </c>
      <c r="C76" s="25" t="s">
        <v>1136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381</v>
      </c>
      <c r="J76" s="25" t="s">
        <v>42</v>
      </c>
      <c r="K76" s="25" t="s">
        <v>1135</v>
      </c>
      <c r="L76" s="25" t="s">
        <v>381</v>
      </c>
      <c r="M76" s="25" t="s">
        <v>381</v>
      </c>
      <c r="N76" t="s">
        <v>340</v>
      </c>
      <c r="P76" t="s">
        <v>1421</v>
      </c>
    </row>
    <row r="77" spans="1:16" x14ac:dyDescent="0.25">
      <c r="A77" s="25" t="s">
        <v>1137</v>
      </c>
      <c r="B77" s="25" t="s">
        <v>1138</v>
      </c>
      <c r="C77" s="25" t="s">
        <v>1138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381</v>
      </c>
      <c r="J77" s="25" t="s">
        <v>42</v>
      </c>
      <c r="K77" s="25" t="s">
        <v>1137</v>
      </c>
      <c r="L77" s="25" t="s">
        <v>381</v>
      </c>
      <c r="M77" s="25" t="s">
        <v>381</v>
      </c>
      <c r="N77" t="s">
        <v>340</v>
      </c>
      <c r="P77" t="s">
        <v>1421</v>
      </c>
    </row>
    <row r="78" spans="1:16" x14ac:dyDescent="0.25">
      <c r="A78" s="25" t="s">
        <v>1302</v>
      </c>
      <c r="B78" s="25" t="s">
        <v>1303</v>
      </c>
      <c r="C78" s="25" t="s">
        <v>1303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381</v>
      </c>
      <c r="J78" s="25" t="s">
        <v>42</v>
      </c>
      <c r="K78" s="25" t="s">
        <v>1302</v>
      </c>
      <c r="L78" s="25" t="s">
        <v>381</v>
      </c>
      <c r="M78" s="25" t="s">
        <v>381</v>
      </c>
      <c r="N78" t="s">
        <v>340</v>
      </c>
      <c r="P78" t="s">
        <v>1421</v>
      </c>
    </row>
    <row r="79" spans="1:16" x14ac:dyDescent="0.25">
      <c r="A79" s="25" t="s">
        <v>1139</v>
      </c>
      <c r="B79" s="25" t="s">
        <v>1304</v>
      </c>
      <c r="C79" s="25" t="s">
        <v>1140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381</v>
      </c>
      <c r="J79" s="25" t="s">
        <v>42</v>
      </c>
      <c r="K79" s="25" t="s">
        <v>1139</v>
      </c>
      <c r="L79" s="25" t="s">
        <v>381</v>
      </c>
      <c r="M79" s="25" t="s">
        <v>381</v>
      </c>
      <c r="N79" t="s">
        <v>340</v>
      </c>
      <c r="P79" t="s">
        <v>1421</v>
      </c>
    </row>
    <row r="80" spans="1:16" x14ac:dyDescent="0.25">
      <c r="A80" s="25" t="s">
        <v>1141</v>
      </c>
      <c r="B80" s="25" t="s">
        <v>1121</v>
      </c>
      <c r="C80" s="25" t="s">
        <v>1121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381</v>
      </c>
      <c r="J80" s="25" t="s">
        <v>42</v>
      </c>
      <c r="K80" s="25" t="s">
        <v>1141</v>
      </c>
      <c r="L80" s="25" t="s">
        <v>381</v>
      </c>
      <c r="M80" s="25" t="s">
        <v>381</v>
      </c>
      <c r="N80" t="s">
        <v>340</v>
      </c>
      <c r="P80" t="s">
        <v>1421</v>
      </c>
    </row>
    <row r="81" spans="1:16" x14ac:dyDescent="0.25">
      <c r="A81" s="25" t="s">
        <v>1142</v>
      </c>
      <c r="B81" s="25" t="s">
        <v>1294</v>
      </c>
      <c r="C81" s="25" t="s">
        <v>1295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381</v>
      </c>
      <c r="J81" s="25" t="s">
        <v>42</v>
      </c>
      <c r="K81" s="25" t="s">
        <v>1142</v>
      </c>
      <c r="L81" s="25" t="s">
        <v>381</v>
      </c>
      <c r="M81" s="25" t="s">
        <v>381</v>
      </c>
      <c r="N81" t="s">
        <v>340</v>
      </c>
      <c r="P81" t="s">
        <v>1421</v>
      </c>
    </row>
    <row r="82" spans="1:16" x14ac:dyDescent="0.25">
      <c r="A82" s="25" t="s">
        <v>1143</v>
      </c>
      <c r="B82" s="25" t="s">
        <v>1297</v>
      </c>
      <c r="C82" s="25" t="s">
        <v>1128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381</v>
      </c>
      <c r="J82" s="25" t="s">
        <v>42</v>
      </c>
      <c r="K82" s="25" t="s">
        <v>1143</v>
      </c>
      <c r="L82" s="25" t="s">
        <v>381</v>
      </c>
      <c r="M82" s="25" t="s">
        <v>381</v>
      </c>
      <c r="N82" t="s">
        <v>340</v>
      </c>
      <c r="P82" t="s">
        <v>1421</v>
      </c>
    </row>
    <row r="83" spans="1:16" x14ac:dyDescent="0.25">
      <c r="A83" s="25" t="s">
        <v>1144</v>
      </c>
      <c r="B83" s="25" t="s">
        <v>1298</v>
      </c>
      <c r="C83" s="25" t="s">
        <v>1130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381</v>
      </c>
      <c r="J83" s="25" t="s">
        <v>42</v>
      </c>
      <c r="K83" s="25" t="s">
        <v>1144</v>
      </c>
      <c r="L83" s="25" t="s">
        <v>381</v>
      </c>
      <c r="M83" s="25" t="s">
        <v>381</v>
      </c>
      <c r="N83" t="s">
        <v>340</v>
      </c>
      <c r="P83" t="s">
        <v>1421</v>
      </c>
    </row>
    <row r="84" spans="1:16" x14ac:dyDescent="0.25">
      <c r="A84" s="25" t="s">
        <v>1145</v>
      </c>
      <c r="B84" s="25" t="s">
        <v>1299</v>
      </c>
      <c r="C84" s="25" t="s">
        <v>1132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381</v>
      </c>
      <c r="J84" s="25" t="s">
        <v>42</v>
      </c>
      <c r="K84" s="25" t="s">
        <v>1145</v>
      </c>
      <c r="L84" s="25" t="s">
        <v>381</v>
      </c>
      <c r="M84" s="25" t="s">
        <v>381</v>
      </c>
      <c r="N84" t="s">
        <v>340</v>
      </c>
      <c r="P84" t="s">
        <v>1421</v>
      </c>
    </row>
    <row r="85" spans="1:16" x14ac:dyDescent="0.25">
      <c r="A85" s="25" t="s">
        <v>1305</v>
      </c>
      <c r="B85" s="25" t="s">
        <v>1306</v>
      </c>
      <c r="C85" s="25" t="s">
        <v>1307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381</v>
      </c>
      <c r="J85" s="25" t="s">
        <v>42</v>
      </c>
      <c r="K85" s="25" t="s">
        <v>1305</v>
      </c>
      <c r="L85" s="25" t="s">
        <v>381</v>
      </c>
      <c r="M85" s="25" t="s">
        <v>381</v>
      </c>
      <c r="N85" t="s">
        <v>340</v>
      </c>
      <c r="P85" t="s">
        <v>1421</v>
      </c>
    </row>
    <row r="86" spans="1:16" x14ac:dyDescent="0.25">
      <c r="A86" s="25" t="s">
        <v>1308</v>
      </c>
      <c r="B86" s="25" t="s">
        <v>1309</v>
      </c>
      <c r="C86" s="25" t="s">
        <v>1310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381</v>
      </c>
      <c r="J86" s="25" t="s">
        <v>42</v>
      </c>
      <c r="K86" s="25" t="s">
        <v>381</v>
      </c>
      <c r="L86" s="25" t="s">
        <v>381</v>
      </c>
      <c r="M86" s="25" t="s">
        <v>381</v>
      </c>
      <c r="N86" t="s">
        <v>340</v>
      </c>
      <c r="P86" t="s">
        <v>1421</v>
      </c>
    </row>
    <row r="87" spans="1:16" x14ac:dyDescent="0.25">
      <c r="A87" s="25" t="s">
        <v>1146</v>
      </c>
      <c r="B87" s="25" t="s">
        <v>1146</v>
      </c>
      <c r="C87" s="25" t="s">
        <v>1146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381</v>
      </c>
      <c r="J87" s="25" t="s">
        <v>42</v>
      </c>
      <c r="K87" s="25" t="s">
        <v>1146</v>
      </c>
      <c r="L87" s="25" t="s">
        <v>381</v>
      </c>
      <c r="M87" s="25" t="s">
        <v>381</v>
      </c>
      <c r="N87" t="s">
        <v>340</v>
      </c>
      <c r="P87" t="s">
        <v>1421</v>
      </c>
    </row>
    <row r="88" spans="1:16" x14ac:dyDescent="0.25">
      <c r="A88" s="25" t="s">
        <v>1149</v>
      </c>
      <c r="B88" s="25" t="s">
        <v>1311</v>
      </c>
      <c r="C88" s="25" t="s">
        <v>1150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381</v>
      </c>
      <c r="J88" s="25" t="s">
        <v>42</v>
      </c>
      <c r="K88" s="25" t="s">
        <v>1149</v>
      </c>
      <c r="L88" s="25" t="s">
        <v>381</v>
      </c>
      <c r="M88" s="25" t="s">
        <v>381</v>
      </c>
      <c r="N88" t="s">
        <v>340</v>
      </c>
      <c r="P88" t="s">
        <v>1421</v>
      </c>
    </row>
    <row r="89" spans="1:16" x14ac:dyDescent="0.25">
      <c r="A89" s="25" t="s">
        <v>1151</v>
      </c>
      <c r="B89" s="25" t="s">
        <v>1312</v>
      </c>
      <c r="C89" s="25" t="s">
        <v>1152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381</v>
      </c>
      <c r="J89" s="25" t="s">
        <v>42</v>
      </c>
      <c r="K89" s="25" t="s">
        <v>1151</v>
      </c>
      <c r="L89" s="25" t="s">
        <v>381</v>
      </c>
      <c r="M89" s="25" t="s">
        <v>381</v>
      </c>
      <c r="N89" t="s">
        <v>340</v>
      </c>
      <c r="P89" t="s">
        <v>1421</v>
      </c>
    </row>
    <row r="90" spans="1:16" x14ac:dyDescent="0.25">
      <c r="A90" s="25" t="s">
        <v>1002</v>
      </c>
      <c r="B90" s="25" t="s">
        <v>1313</v>
      </c>
      <c r="C90" s="25" t="s">
        <v>1314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381</v>
      </c>
      <c r="J90" s="25" t="s">
        <v>42</v>
      </c>
      <c r="K90" s="25" t="s">
        <v>1002</v>
      </c>
      <c r="L90" s="25" t="s">
        <v>381</v>
      </c>
      <c r="M90" s="25" t="s">
        <v>381</v>
      </c>
      <c r="N90" t="s">
        <v>340</v>
      </c>
      <c r="P90" t="s">
        <v>1421</v>
      </c>
    </row>
    <row r="91" spans="1:16" x14ac:dyDescent="0.25">
      <c r="A91" s="25" t="s">
        <v>1003</v>
      </c>
      <c r="B91" s="25" t="s">
        <v>1192</v>
      </c>
      <c r="C91" s="25" t="s">
        <v>1315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381</v>
      </c>
      <c r="J91" s="25" t="s">
        <v>42</v>
      </c>
      <c r="K91" s="25" t="s">
        <v>1003</v>
      </c>
      <c r="L91" s="25" t="s">
        <v>381</v>
      </c>
      <c r="M91" s="25" t="s">
        <v>381</v>
      </c>
      <c r="N91" t="s">
        <v>340</v>
      </c>
      <c r="P91" t="s">
        <v>1421</v>
      </c>
    </row>
    <row r="92" spans="1:16" x14ac:dyDescent="0.25">
      <c r="A92" s="25" t="s">
        <v>1316</v>
      </c>
      <c r="B92" s="25" t="s">
        <v>1179</v>
      </c>
      <c r="C92" s="25" t="s">
        <v>1317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381</v>
      </c>
      <c r="J92" s="25" t="s">
        <v>42</v>
      </c>
      <c r="K92" s="25" t="s">
        <v>1316</v>
      </c>
      <c r="L92" s="25" t="s">
        <v>381</v>
      </c>
      <c r="M92" s="25" t="s">
        <v>381</v>
      </c>
      <c r="N92" t="s">
        <v>340</v>
      </c>
      <c r="P92" t="s">
        <v>1421</v>
      </c>
    </row>
    <row r="93" spans="1:16" x14ac:dyDescent="0.25">
      <c r="A93" s="25" t="s">
        <v>1012</v>
      </c>
      <c r="B93" s="25" t="s">
        <v>102</v>
      </c>
      <c r="C93" s="25" t="s">
        <v>1318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381</v>
      </c>
      <c r="J93" s="25" t="s">
        <v>42</v>
      </c>
      <c r="K93" s="25" t="s">
        <v>1012</v>
      </c>
      <c r="L93" s="25" t="s">
        <v>381</v>
      </c>
      <c r="M93" s="25" t="s">
        <v>381</v>
      </c>
      <c r="N93" t="s">
        <v>340</v>
      </c>
      <c r="P93" t="s">
        <v>1421</v>
      </c>
    </row>
    <row r="94" spans="1:16" x14ac:dyDescent="0.25">
      <c r="A94" s="25" t="s">
        <v>1319</v>
      </c>
      <c r="B94" s="25" t="s">
        <v>1320</v>
      </c>
      <c r="C94" s="25" t="s">
        <v>1195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381</v>
      </c>
      <c r="J94" s="25" t="s">
        <v>42</v>
      </c>
      <c r="K94" s="25" t="s">
        <v>46</v>
      </c>
      <c r="L94" s="25" t="s">
        <v>381</v>
      </c>
      <c r="M94" s="25" t="s">
        <v>381</v>
      </c>
      <c r="N94" t="s">
        <v>340</v>
      </c>
      <c r="P94" t="s">
        <v>1421</v>
      </c>
    </row>
    <row r="95" spans="1:16" x14ac:dyDescent="0.25">
      <c r="A95" s="25" t="s">
        <v>1153</v>
      </c>
      <c r="B95" s="25" t="s">
        <v>1321</v>
      </c>
      <c r="C95" s="25" t="s">
        <v>1321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381</v>
      </c>
      <c r="J95" s="25" t="s">
        <v>42</v>
      </c>
      <c r="K95" s="25" t="s">
        <v>1153</v>
      </c>
      <c r="L95" s="25" t="s">
        <v>381</v>
      </c>
      <c r="M95" s="25" t="s">
        <v>381</v>
      </c>
      <c r="N95" t="s">
        <v>340</v>
      </c>
      <c r="P95" t="s">
        <v>1421</v>
      </c>
    </row>
    <row r="96" spans="1:16" x14ac:dyDescent="0.25">
      <c r="A96" s="25" t="s">
        <v>1155</v>
      </c>
      <c r="B96" s="25" t="s">
        <v>1156</v>
      </c>
      <c r="C96" s="25" t="s">
        <v>1156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381</v>
      </c>
      <c r="J96" s="25" t="s">
        <v>42</v>
      </c>
      <c r="K96" s="25" t="s">
        <v>1155</v>
      </c>
      <c r="L96" s="25" t="s">
        <v>381</v>
      </c>
      <c r="M96" s="25" t="s">
        <v>381</v>
      </c>
      <c r="N96" t="s">
        <v>340</v>
      </c>
      <c r="P96" t="s">
        <v>1421</v>
      </c>
    </row>
    <row r="97" spans="1:16" x14ac:dyDescent="0.25">
      <c r="A97" s="25" t="s">
        <v>1157</v>
      </c>
      <c r="B97" s="25" t="s">
        <v>1322</v>
      </c>
      <c r="C97" s="25" t="s">
        <v>1158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381</v>
      </c>
      <c r="J97" s="25" t="s">
        <v>42</v>
      </c>
      <c r="K97" s="25" t="s">
        <v>1157</v>
      </c>
      <c r="L97" s="25" t="s">
        <v>381</v>
      </c>
      <c r="M97" s="25" t="s">
        <v>381</v>
      </c>
      <c r="N97" t="s">
        <v>340</v>
      </c>
      <c r="P97" t="s">
        <v>1421</v>
      </c>
    </row>
    <row r="98" spans="1:16" x14ac:dyDescent="0.25">
      <c r="A98" s="25" t="s">
        <v>1159</v>
      </c>
      <c r="B98" s="25" t="s">
        <v>1323</v>
      </c>
      <c r="C98" s="25" t="s">
        <v>1160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381</v>
      </c>
      <c r="J98" s="25" t="s">
        <v>42</v>
      </c>
      <c r="K98" s="25" t="s">
        <v>1159</v>
      </c>
      <c r="L98" s="25" t="s">
        <v>381</v>
      </c>
      <c r="M98" s="25" t="s">
        <v>381</v>
      </c>
      <c r="N98" t="s">
        <v>340</v>
      </c>
      <c r="P98" t="s">
        <v>1421</v>
      </c>
    </row>
    <row r="99" spans="1:16" x14ac:dyDescent="0.25">
      <c r="A99" s="25" t="s">
        <v>1161</v>
      </c>
      <c r="B99" s="25" t="s">
        <v>1162</v>
      </c>
      <c r="C99" s="25" t="s">
        <v>1162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381</v>
      </c>
      <c r="J99" s="25" t="s">
        <v>42</v>
      </c>
      <c r="K99" s="25" t="s">
        <v>1161</v>
      </c>
      <c r="L99" s="25" t="s">
        <v>381</v>
      </c>
      <c r="M99" s="25" t="s">
        <v>381</v>
      </c>
      <c r="N99" t="s">
        <v>340</v>
      </c>
      <c r="P99" t="s">
        <v>1421</v>
      </c>
    </row>
    <row r="100" spans="1:16" x14ac:dyDescent="0.25">
      <c r="A100" s="25" t="s">
        <v>1163</v>
      </c>
      <c r="B100" s="25" t="s">
        <v>1164</v>
      </c>
      <c r="C100" s="25" t="s">
        <v>1164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381</v>
      </c>
      <c r="J100" s="25" t="s">
        <v>42</v>
      </c>
      <c r="K100" s="25" t="s">
        <v>1163</v>
      </c>
      <c r="L100" s="25" t="s">
        <v>381</v>
      </c>
      <c r="M100" s="25" t="s">
        <v>381</v>
      </c>
      <c r="N100" t="s">
        <v>340</v>
      </c>
      <c r="P100" t="s">
        <v>1421</v>
      </c>
    </row>
    <row r="101" spans="1:16" x14ac:dyDescent="0.25">
      <c r="A101" s="25" t="s">
        <v>1165</v>
      </c>
      <c r="B101" s="25" t="s">
        <v>1166</v>
      </c>
      <c r="C101" s="25" t="s">
        <v>1166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381</v>
      </c>
      <c r="J101" s="25" t="s">
        <v>42</v>
      </c>
      <c r="K101" s="25" t="s">
        <v>1165</v>
      </c>
      <c r="L101" s="25" t="s">
        <v>381</v>
      </c>
      <c r="M101" s="25" t="s">
        <v>381</v>
      </c>
      <c r="N101" t="s">
        <v>340</v>
      </c>
      <c r="P101" t="s">
        <v>1421</v>
      </c>
    </row>
    <row r="102" spans="1:16" x14ac:dyDescent="0.25">
      <c r="A102" s="25" t="s">
        <v>1167</v>
      </c>
      <c r="B102" s="25" t="s">
        <v>1168</v>
      </c>
      <c r="C102" s="25" t="s">
        <v>1168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381</v>
      </c>
      <c r="J102" s="25" t="s">
        <v>42</v>
      </c>
      <c r="K102" s="25" t="s">
        <v>1167</v>
      </c>
      <c r="L102" s="25" t="s">
        <v>381</v>
      </c>
      <c r="M102" s="25" t="s">
        <v>381</v>
      </c>
      <c r="N102" t="s">
        <v>340</v>
      </c>
      <c r="P102" t="s">
        <v>1421</v>
      </c>
    </row>
    <row r="103" spans="1:16" x14ac:dyDescent="0.25">
      <c r="A103" s="25" t="s">
        <v>1324</v>
      </c>
      <c r="B103" s="25" t="s">
        <v>1325</v>
      </c>
      <c r="C103" s="25" t="s">
        <v>1326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381</v>
      </c>
      <c r="J103" s="25" t="s">
        <v>42</v>
      </c>
      <c r="K103" s="25" t="s">
        <v>381</v>
      </c>
      <c r="L103" s="25" t="s">
        <v>381</v>
      </c>
      <c r="M103" s="25" t="s">
        <v>381</v>
      </c>
      <c r="N103" t="s">
        <v>340</v>
      </c>
      <c r="P103" t="s">
        <v>1421</v>
      </c>
    </row>
    <row r="104" spans="1:16" x14ac:dyDescent="0.25">
      <c r="A104" s="25" t="s">
        <v>1327</v>
      </c>
      <c r="B104" s="25" t="s">
        <v>656</v>
      </c>
      <c r="C104" s="25" t="s">
        <v>656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381</v>
      </c>
      <c r="J104" s="25" t="s">
        <v>42</v>
      </c>
      <c r="K104" s="25" t="s">
        <v>1327</v>
      </c>
      <c r="L104" s="25" t="s">
        <v>381</v>
      </c>
      <c r="M104" s="25" t="s">
        <v>381</v>
      </c>
      <c r="N104" t="s">
        <v>340</v>
      </c>
      <c r="P104" t="s">
        <v>1421</v>
      </c>
    </row>
    <row r="105" spans="1:16" x14ac:dyDescent="0.25">
      <c r="A105" s="25" t="s">
        <v>1169</v>
      </c>
      <c r="B105" s="25" t="s">
        <v>1169</v>
      </c>
      <c r="C105" s="25" t="s">
        <v>1169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381</v>
      </c>
      <c r="J105" s="25" t="s">
        <v>42</v>
      </c>
      <c r="K105" s="25" t="s">
        <v>1169</v>
      </c>
      <c r="L105" s="25" t="s">
        <v>381</v>
      </c>
      <c r="M105" s="25" t="s">
        <v>381</v>
      </c>
      <c r="N105" t="s">
        <v>340</v>
      </c>
      <c r="P105" t="s">
        <v>1421</v>
      </c>
    </row>
    <row r="106" spans="1:16" x14ac:dyDescent="0.25">
      <c r="A106" s="25" t="s">
        <v>1170</v>
      </c>
      <c r="B106" s="25" t="s">
        <v>1328</v>
      </c>
      <c r="C106" s="25" t="s">
        <v>1171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381</v>
      </c>
      <c r="J106" s="25" t="s">
        <v>42</v>
      </c>
      <c r="K106" s="25" t="s">
        <v>1170</v>
      </c>
      <c r="L106" s="25" t="s">
        <v>381</v>
      </c>
      <c r="M106" s="25" t="s">
        <v>381</v>
      </c>
      <c r="N106" t="s">
        <v>340</v>
      </c>
      <c r="P106" t="s">
        <v>1421</v>
      </c>
    </row>
    <row r="107" spans="1:16" x14ac:dyDescent="0.25">
      <c r="A107" s="25" t="s">
        <v>1004</v>
      </c>
      <c r="B107" s="25" t="s">
        <v>1329</v>
      </c>
      <c r="C107" s="25" t="s">
        <v>1329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381</v>
      </c>
      <c r="J107" s="25" t="s">
        <v>42</v>
      </c>
      <c r="K107" s="25" t="s">
        <v>1004</v>
      </c>
      <c r="L107" s="25" t="s">
        <v>381</v>
      </c>
      <c r="M107" s="25" t="s">
        <v>381</v>
      </c>
      <c r="N107" t="s">
        <v>340</v>
      </c>
      <c r="P107" t="s">
        <v>1421</v>
      </c>
    </row>
    <row r="108" spans="1:16" x14ac:dyDescent="0.25">
      <c r="A108" s="25" t="s">
        <v>1005</v>
      </c>
      <c r="B108" s="25" t="s">
        <v>1330</v>
      </c>
      <c r="C108" s="25" t="s">
        <v>1330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381</v>
      </c>
      <c r="J108" s="25" t="s">
        <v>42</v>
      </c>
      <c r="K108" s="25" t="s">
        <v>1005</v>
      </c>
      <c r="L108" s="25" t="s">
        <v>381</v>
      </c>
      <c r="M108" s="25" t="s">
        <v>381</v>
      </c>
      <c r="N108" t="s">
        <v>340</v>
      </c>
      <c r="P108" t="s">
        <v>1421</v>
      </c>
    </row>
    <row r="109" spans="1:16" x14ac:dyDescent="0.25">
      <c r="A109" s="25" t="s">
        <v>1006</v>
      </c>
      <c r="B109" s="25" t="s">
        <v>1331</v>
      </c>
      <c r="C109" s="25" t="s">
        <v>1064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381</v>
      </c>
      <c r="J109" s="25" t="s">
        <v>42</v>
      </c>
      <c r="K109" s="25" t="s">
        <v>1006</v>
      </c>
      <c r="L109" s="25" t="s">
        <v>381</v>
      </c>
      <c r="M109" s="25" t="s">
        <v>381</v>
      </c>
      <c r="N109" t="s">
        <v>340</v>
      </c>
      <c r="P109" t="s">
        <v>1421</v>
      </c>
    </row>
    <row r="110" spans="1:16" x14ac:dyDescent="0.25">
      <c r="A110" s="25" t="s">
        <v>1007</v>
      </c>
      <c r="B110" s="25" t="s">
        <v>1332</v>
      </c>
      <c r="C110" s="25" t="s">
        <v>1332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381</v>
      </c>
      <c r="J110" s="25" t="s">
        <v>42</v>
      </c>
      <c r="K110" s="25" t="s">
        <v>1007</v>
      </c>
      <c r="L110" s="25" t="s">
        <v>381</v>
      </c>
      <c r="M110" s="25" t="s">
        <v>381</v>
      </c>
      <c r="N110" t="s">
        <v>340</v>
      </c>
      <c r="P110" t="s">
        <v>1421</v>
      </c>
    </row>
    <row r="111" spans="1:16" x14ac:dyDescent="0.25">
      <c r="A111" s="25" t="s">
        <v>1008</v>
      </c>
      <c r="B111" s="25" t="s">
        <v>1313</v>
      </c>
      <c r="C111" s="25" t="s">
        <v>1178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381</v>
      </c>
      <c r="J111" s="25" t="s">
        <v>42</v>
      </c>
      <c r="K111" s="25" t="s">
        <v>1008</v>
      </c>
      <c r="L111" s="25" t="s">
        <v>381</v>
      </c>
      <c r="M111" s="25" t="s">
        <v>381</v>
      </c>
      <c r="N111" t="s">
        <v>340</v>
      </c>
      <c r="P111" t="s">
        <v>1421</v>
      </c>
    </row>
    <row r="112" spans="1:16" x14ac:dyDescent="0.25">
      <c r="A112" s="25" t="s">
        <v>1333</v>
      </c>
      <c r="B112" s="25" t="s">
        <v>1334</v>
      </c>
      <c r="C112" s="25" t="s">
        <v>1335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381</v>
      </c>
      <c r="J112" s="25" t="s">
        <v>42</v>
      </c>
      <c r="K112" s="25" t="s">
        <v>381</v>
      </c>
      <c r="L112" s="25" t="s">
        <v>381</v>
      </c>
      <c r="M112" s="25" t="s">
        <v>381</v>
      </c>
      <c r="N112" t="s">
        <v>340</v>
      </c>
      <c r="P112" t="s">
        <v>1421</v>
      </c>
    </row>
    <row r="113" spans="1:16" x14ac:dyDescent="0.25">
      <c r="A113" s="25" t="s">
        <v>1336</v>
      </c>
      <c r="B113" s="25" t="s">
        <v>1337</v>
      </c>
      <c r="C113" s="25" t="s">
        <v>1194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381</v>
      </c>
      <c r="J113" s="25" t="s">
        <v>42</v>
      </c>
      <c r="K113" s="25" t="s">
        <v>381</v>
      </c>
      <c r="L113" s="25" t="s">
        <v>381</v>
      </c>
      <c r="M113" s="25" t="s">
        <v>381</v>
      </c>
      <c r="N113" t="s">
        <v>340</v>
      </c>
      <c r="P113" t="s">
        <v>1421</v>
      </c>
    </row>
    <row r="114" spans="1:16" x14ac:dyDescent="0.25">
      <c r="A114" s="25" t="s">
        <v>338</v>
      </c>
      <c r="B114" s="25" t="s">
        <v>1192</v>
      </c>
      <c r="C114" s="25" t="s">
        <v>1062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381</v>
      </c>
      <c r="J114" s="25" t="s">
        <v>42</v>
      </c>
      <c r="K114" s="25" t="s">
        <v>338</v>
      </c>
      <c r="L114" s="25" t="s">
        <v>381</v>
      </c>
      <c r="M114" s="25" t="s">
        <v>381</v>
      </c>
      <c r="N114" t="s">
        <v>340</v>
      </c>
      <c r="P114" t="s">
        <v>1421</v>
      </c>
    </row>
    <row r="115" spans="1:16" x14ac:dyDescent="0.25">
      <c r="A115" s="25" t="s">
        <v>1013</v>
      </c>
      <c r="B115" s="25" t="s">
        <v>1179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381</v>
      </c>
      <c r="J115" s="25" t="s">
        <v>42</v>
      </c>
      <c r="K115" s="25" t="s">
        <v>1013</v>
      </c>
      <c r="L115" s="25" t="s">
        <v>381</v>
      </c>
      <c r="M115" s="25" t="s">
        <v>381</v>
      </c>
      <c r="N115" t="s">
        <v>340</v>
      </c>
      <c r="P115" t="s">
        <v>1421</v>
      </c>
    </row>
    <row r="116" spans="1:16" x14ac:dyDescent="0.25">
      <c r="A116" s="25" t="s">
        <v>1338</v>
      </c>
      <c r="B116" s="25" t="s">
        <v>1339</v>
      </c>
      <c r="C116" s="25" t="s">
        <v>1181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381</v>
      </c>
      <c r="J116" s="25" t="s">
        <v>42</v>
      </c>
      <c r="K116" s="25" t="s">
        <v>381</v>
      </c>
      <c r="L116" s="25" t="s">
        <v>381</v>
      </c>
      <c r="M116" s="25" t="s">
        <v>381</v>
      </c>
      <c r="N116" t="s">
        <v>340</v>
      </c>
      <c r="P116" t="s">
        <v>1421</v>
      </c>
    </row>
    <row r="117" spans="1:16" x14ac:dyDescent="0.25">
      <c r="A117" s="25" t="s">
        <v>1340</v>
      </c>
      <c r="B117" s="25" t="s">
        <v>1339</v>
      </c>
      <c r="C117" s="25" t="s">
        <v>1181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381</v>
      </c>
      <c r="J117" s="25" t="s">
        <v>42</v>
      </c>
      <c r="K117" s="25" t="s">
        <v>381</v>
      </c>
      <c r="L117" s="25" t="s">
        <v>381</v>
      </c>
      <c r="M117" s="25" t="s">
        <v>381</v>
      </c>
      <c r="N117" t="s">
        <v>340</v>
      </c>
      <c r="P117" t="s">
        <v>1421</v>
      </c>
    </row>
    <row r="118" spans="1:16" x14ac:dyDescent="0.25">
      <c r="A118" s="25" t="s">
        <v>1180</v>
      </c>
      <c r="B118" s="25" t="s">
        <v>1339</v>
      </c>
      <c r="C118" s="25" t="s">
        <v>1181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381</v>
      </c>
      <c r="J118" s="25" t="s">
        <v>42</v>
      </c>
      <c r="K118" s="25" t="s">
        <v>1180</v>
      </c>
      <c r="L118" s="25" t="s">
        <v>381</v>
      </c>
      <c r="M118" s="25" t="s">
        <v>381</v>
      </c>
      <c r="N118" t="s">
        <v>340</v>
      </c>
      <c r="P118" t="s">
        <v>1421</v>
      </c>
    </row>
    <row r="119" spans="1:16" x14ac:dyDescent="0.25">
      <c r="A119" s="25" t="s">
        <v>1341</v>
      </c>
      <c r="B119" s="25" t="s">
        <v>381</v>
      </c>
      <c r="C119" s="25" t="s">
        <v>1342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381</v>
      </c>
      <c r="J119" s="25" t="s">
        <v>42</v>
      </c>
      <c r="K119" s="25" t="s">
        <v>381</v>
      </c>
      <c r="L119" s="25" t="s">
        <v>381</v>
      </c>
      <c r="M119" s="25" t="s">
        <v>381</v>
      </c>
      <c r="N119" t="s">
        <v>340</v>
      </c>
      <c r="P119" t="s">
        <v>1421</v>
      </c>
    </row>
    <row r="120" spans="1:16" x14ac:dyDescent="0.25">
      <c r="A120" s="25" t="s">
        <v>1343</v>
      </c>
      <c r="B120" s="25" t="s">
        <v>1343</v>
      </c>
      <c r="C120" s="25" t="s">
        <v>1344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381</v>
      </c>
      <c r="J120" s="25" t="s">
        <v>42</v>
      </c>
      <c r="K120" s="25" t="s">
        <v>1343</v>
      </c>
      <c r="L120" s="25" t="s">
        <v>1069</v>
      </c>
      <c r="M120" s="25" t="s">
        <v>381</v>
      </c>
      <c r="N120" t="s">
        <v>340</v>
      </c>
      <c r="P120" t="s">
        <v>1421</v>
      </c>
    </row>
    <row r="121" spans="1:16" x14ac:dyDescent="0.25">
      <c r="A121" s="25" t="s">
        <v>1345</v>
      </c>
      <c r="B121" s="25" t="s">
        <v>1346</v>
      </c>
      <c r="C121" s="25" t="s">
        <v>1347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381</v>
      </c>
      <c r="J121" s="25" t="s">
        <v>42</v>
      </c>
      <c r="K121" s="25" t="s">
        <v>1348</v>
      </c>
      <c r="L121" s="25" t="s">
        <v>1069</v>
      </c>
      <c r="M121" s="25" t="s">
        <v>381</v>
      </c>
      <c r="N121" t="s">
        <v>340</v>
      </c>
      <c r="P121" t="s">
        <v>1421</v>
      </c>
    </row>
    <row r="122" spans="1:16" x14ac:dyDescent="0.25">
      <c r="A122" s="25" t="s">
        <v>1349</v>
      </c>
      <c r="B122" s="25" t="s">
        <v>1350</v>
      </c>
      <c r="C122" s="25" t="s">
        <v>1351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381</v>
      </c>
      <c r="J122" s="25" t="s">
        <v>42</v>
      </c>
      <c r="K122" s="25" t="s">
        <v>381</v>
      </c>
      <c r="L122" s="25" t="s">
        <v>381</v>
      </c>
      <c r="M122" s="25" t="s">
        <v>381</v>
      </c>
      <c r="N122" t="s">
        <v>340</v>
      </c>
      <c r="P122" t="s">
        <v>1421</v>
      </c>
    </row>
    <row r="123" spans="1:16" x14ac:dyDescent="0.25">
      <c r="A123" s="25" t="s">
        <v>1352</v>
      </c>
      <c r="B123" s="25" t="s">
        <v>1353</v>
      </c>
      <c r="C123" s="25" t="s">
        <v>381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381</v>
      </c>
      <c r="J123" s="25" t="s">
        <v>42</v>
      </c>
      <c r="K123" s="25" t="s">
        <v>1352</v>
      </c>
      <c r="L123" s="25" t="s">
        <v>1069</v>
      </c>
      <c r="M123" s="25" t="s">
        <v>381</v>
      </c>
      <c r="N123" t="s">
        <v>340</v>
      </c>
      <c r="P123" t="s">
        <v>1421</v>
      </c>
    </row>
    <row r="124" spans="1:16" x14ac:dyDescent="0.25">
      <c r="A124" s="25" t="s">
        <v>1354</v>
      </c>
      <c r="B124" s="25" t="s">
        <v>1355</v>
      </c>
      <c r="C124" s="25" t="s">
        <v>1356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381</v>
      </c>
      <c r="J124" s="25" t="s">
        <v>42</v>
      </c>
      <c r="K124" s="25" t="s">
        <v>1357</v>
      </c>
      <c r="L124" s="25" t="s">
        <v>1069</v>
      </c>
      <c r="M124" s="25" t="s">
        <v>381</v>
      </c>
      <c r="N124" t="s">
        <v>340</v>
      </c>
      <c r="P124" t="s">
        <v>1421</v>
      </c>
    </row>
    <row r="125" spans="1:16" x14ac:dyDescent="0.25">
      <c r="A125" s="25" t="s">
        <v>1358</v>
      </c>
      <c r="B125" s="25" t="s">
        <v>1359</v>
      </c>
      <c r="C125" s="25" t="s">
        <v>1359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381</v>
      </c>
      <c r="J125" s="25" t="s">
        <v>42</v>
      </c>
      <c r="K125" s="25" t="s">
        <v>1358</v>
      </c>
      <c r="L125" s="25" t="s">
        <v>381</v>
      </c>
      <c r="M125" s="25" t="s">
        <v>381</v>
      </c>
      <c r="N125" t="s">
        <v>340</v>
      </c>
      <c r="P125" t="s">
        <v>1421</v>
      </c>
    </row>
    <row r="126" spans="1:16" x14ac:dyDescent="0.25">
      <c r="A126" s="25" t="s">
        <v>102</v>
      </c>
      <c r="B126" s="25" t="s">
        <v>102</v>
      </c>
      <c r="C126" s="25" t="s">
        <v>1064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381</v>
      </c>
      <c r="J126" s="25" t="s">
        <v>42</v>
      </c>
      <c r="K126" s="25" t="s">
        <v>102</v>
      </c>
      <c r="L126" s="25" t="s">
        <v>381</v>
      </c>
      <c r="M126" s="25" t="s">
        <v>381</v>
      </c>
      <c r="N126" t="s">
        <v>340</v>
      </c>
      <c r="P126" t="s">
        <v>1421</v>
      </c>
    </row>
    <row r="127" spans="1:16" x14ac:dyDescent="0.25">
      <c r="A127" s="25" t="s">
        <v>1182</v>
      </c>
      <c r="B127" s="25" t="s">
        <v>1183</v>
      </c>
      <c r="C127" s="25" t="s">
        <v>1064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381</v>
      </c>
      <c r="J127" s="25" t="s">
        <v>42</v>
      </c>
      <c r="K127" s="25" t="s">
        <v>1182</v>
      </c>
      <c r="L127" s="25" t="s">
        <v>381</v>
      </c>
      <c r="M127" s="25" t="s">
        <v>381</v>
      </c>
      <c r="N127" t="s">
        <v>340</v>
      </c>
      <c r="P127" t="s">
        <v>1421</v>
      </c>
    </row>
    <row r="128" spans="1:16" x14ac:dyDescent="0.25">
      <c r="A128" s="25" t="s">
        <v>1026</v>
      </c>
      <c r="B128" s="25" t="s">
        <v>1360</v>
      </c>
      <c r="C128" s="25" t="s">
        <v>1360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381</v>
      </c>
      <c r="J128" s="25" t="s">
        <v>42</v>
      </c>
      <c r="K128" s="25" t="s">
        <v>1026</v>
      </c>
      <c r="L128" s="25" t="s">
        <v>381</v>
      </c>
      <c r="M128" s="25" t="s">
        <v>381</v>
      </c>
      <c r="N128" t="s">
        <v>340</v>
      </c>
      <c r="P128" t="s">
        <v>1421</v>
      </c>
    </row>
    <row r="129" spans="1:16" x14ac:dyDescent="0.25">
      <c r="A129" s="25" t="s">
        <v>1184</v>
      </c>
      <c r="B129" s="25" t="s">
        <v>1361</v>
      </c>
      <c r="C129" s="25" t="s">
        <v>1185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381</v>
      </c>
      <c r="J129" s="25" t="s">
        <v>42</v>
      </c>
      <c r="K129" s="25" t="s">
        <v>1184</v>
      </c>
      <c r="L129" s="25" t="s">
        <v>381</v>
      </c>
      <c r="M129" s="25" t="s">
        <v>381</v>
      </c>
      <c r="N129" t="s">
        <v>340</v>
      </c>
      <c r="P129" t="s">
        <v>1421</v>
      </c>
    </row>
    <row r="130" spans="1:16" x14ac:dyDescent="0.25">
      <c r="A130" s="25" t="s">
        <v>1186</v>
      </c>
      <c r="B130" s="25" t="s">
        <v>1362</v>
      </c>
      <c r="C130" s="25" t="s">
        <v>1187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381</v>
      </c>
      <c r="J130" s="25" t="s">
        <v>42</v>
      </c>
      <c r="K130" s="25" t="s">
        <v>1186</v>
      </c>
      <c r="L130" s="25" t="s">
        <v>381</v>
      </c>
      <c r="M130" s="25" t="s">
        <v>381</v>
      </c>
      <c r="N130" t="s">
        <v>340</v>
      </c>
      <c r="P130" t="s">
        <v>1421</v>
      </c>
    </row>
    <row r="131" spans="1:16" x14ac:dyDescent="0.25">
      <c r="A131" s="25" t="s">
        <v>1188</v>
      </c>
      <c r="B131" s="25" t="s">
        <v>1363</v>
      </c>
      <c r="C131" s="25" t="s">
        <v>1363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381</v>
      </c>
      <c r="J131" s="25" t="s">
        <v>42</v>
      </c>
      <c r="K131" s="25" t="s">
        <v>1188</v>
      </c>
      <c r="L131" s="25" t="s">
        <v>381</v>
      </c>
      <c r="M131" s="25" t="s">
        <v>381</v>
      </c>
      <c r="N131" t="s">
        <v>340</v>
      </c>
      <c r="P131" t="s">
        <v>1421</v>
      </c>
    </row>
    <row r="132" spans="1:16" x14ac:dyDescent="0.25">
      <c r="A132" s="25" t="s">
        <v>1190</v>
      </c>
      <c r="B132" s="25" t="s">
        <v>1364</v>
      </c>
      <c r="C132" s="25" t="s">
        <v>1191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381</v>
      </c>
      <c r="J132" s="25" t="s">
        <v>42</v>
      </c>
      <c r="K132" s="25" t="s">
        <v>1190</v>
      </c>
      <c r="L132" s="25" t="s">
        <v>381</v>
      </c>
      <c r="M132" s="25" t="s">
        <v>381</v>
      </c>
      <c r="N132" t="s">
        <v>340</v>
      </c>
      <c r="P132" t="s">
        <v>1421</v>
      </c>
    </row>
    <row r="133" spans="1:16" x14ac:dyDescent="0.25">
      <c r="A133" s="25" t="s">
        <v>1009</v>
      </c>
      <c r="B133" s="25" t="s">
        <v>1365</v>
      </c>
      <c r="C133" s="25" t="s">
        <v>1192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381</v>
      </c>
      <c r="J133" s="25" t="s">
        <v>42</v>
      </c>
      <c r="K133" s="25" t="s">
        <v>1009</v>
      </c>
      <c r="L133" s="25" t="s">
        <v>381</v>
      </c>
      <c r="M133" s="25" t="s">
        <v>381</v>
      </c>
      <c r="N133" t="s">
        <v>340</v>
      </c>
      <c r="P133" t="s">
        <v>1421</v>
      </c>
    </row>
    <row r="134" spans="1:16" x14ac:dyDescent="0.25">
      <c r="A134" s="25" t="s">
        <v>1014</v>
      </c>
      <c r="B134" s="25" t="s">
        <v>1366</v>
      </c>
      <c r="C134" s="25" t="s">
        <v>1064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381</v>
      </c>
      <c r="J134" s="25" t="s">
        <v>42</v>
      </c>
      <c r="K134" s="25" t="s">
        <v>1014</v>
      </c>
      <c r="L134" s="25" t="s">
        <v>381</v>
      </c>
      <c r="M134" s="25" t="s">
        <v>381</v>
      </c>
      <c r="N134" t="s">
        <v>340</v>
      </c>
      <c r="P134" t="s">
        <v>1421</v>
      </c>
    </row>
    <row r="135" spans="1:16" x14ac:dyDescent="0.25">
      <c r="A135" s="25" t="s">
        <v>1367</v>
      </c>
      <c r="B135" s="25" t="s">
        <v>1287</v>
      </c>
      <c r="C135" s="25" t="s">
        <v>1368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381</v>
      </c>
      <c r="J135" s="25" t="s">
        <v>42</v>
      </c>
      <c r="K135" s="25" t="s">
        <v>381</v>
      </c>
      <c r="L135" s="25" t="s">
        <v>381</v>
      </c>
      <c r="M135" s="25" t="s">
        <v>381</v>
      </c>
      <c r="N135" t="s">
        <v>340</v>
      </c>
      <c r="P135" t="s">
        <v>1421</v>
      </c>
    </row>
    <row r="136" spans="1:16" x14ac:dyDescent="0.25">
      <c r="A136" s="25" t="s">
        <v>1369</v>
      </c>
      <c r="B136" s="25" t="s">
        <v>1300</v>
      </c>
      <c r="C136" s="25" t="s">
        <v>1370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381</v>
      </c>
      <c r="J136" s="25" t="s">
        <v>42</v>
      </c>
      <c r="K136" s="25" t="s">
        <v>381</v>
      </c>
      <c r="L136" s="25" t="s">
        <v>381</v>
      </c>
      <c r="M136" s="25" t="s">
        <v>381</v>
      </c>
      <c r="N136" t="s">
        <v>340</v>
      </c>
      <c r="P136" t="s">
        <v>1421</v>
      </c>
    </row>
    <row r="137" spans="1:16" x14ac:dyDescent="0.25">
      <c r="A137" s="25" t="s">
        <v>1371</v>
      </c>
      <c r="B137" s="25" t="s">
        <v>1362</v>
      </c>
      <c r="C137" s="25" t="s">
        <v>1372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381</v>
      </c>
      <c r="J137" s="25" t="s">
        <v>42</v>
      </c>
      <c r="K137" s="25" t="s">
        <v>381</v>
      </c>
      <c r="L137" s="25" t="s">
        <v>381</v>
      </c>
      <c r="M137" s="25" t="s">
        <v>381</v>
      </c>
      <c r="N137" t="s">
        <v>340</v>
      </c>
      <c r="P137" t="s">
        <v>1421</v>
      </c>
    </row>
    <row r="138" spans="1:16" x14ac:dyDescent="0.25">
      <c r="A138" s="25" t="s">
        <v>1373</v>
      </c>
      <c r="B138" s="25" t="s">
        <v>102</v>
      </c>
      <c r="C138" s="25" t="s">
        <v>1064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381</v>
      </c>
      <c r="J138" s="25" t="s">
        <v>42</v>
      </c>
      <c r="K138" s="25" t="s">
        <v>381</v>
      </c>
      <c r="L138" s="25" t="s">
        <v>381</v>
      </c>
      <c r="M138" s="25" t="s">
        <v>381</v>
      </c>
      <c r="N138" t="s">
        <v>340</v>
      </c>
      <c r="P138" t="s">
        <v>1421</v>
      </c>
    </row>
    <row r="139" spans="1:16" x14ac:dyDescent="0.25">
      <c r="A139" s="25" t="s">
        <v>1193</v>
      </c>
      <c r="B139" s="25" t="s">
        <v>1374</v>
      </c>
      <c r="C139" s="25" t="s">
        <v>1374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381</v>
      </c>
      <c r="J139" s="25" t="s">
        <v>42</v>
      </c>
      <c r="K139" s="25" t="s">
        <v>1193</v>
      </c>
      <c r="L139" s="25" t="s">
        <v>381</v>
      </c>
      <c r="M139" s="25" t="s">
        <v>381</v>
      </c>
      <c r="N139" t="s">
        <v>340</v>
      </c>
      <c r="P139" t="s">
        <v>1421</v>
      </c>
    </row>
    <row r="140" spans="1:16" x14ac:dyDescent="0.25">
      <c r="A140" s="25" t="s">
        <v>46</v>
      </c>
      <c r="B140" s="25" t="s">
        <v>46</v>
      </c>
      <c r="C140" s="25" t="s">
        <v>1195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381</v>
      </c>
      <c r="J140" s="25" t="s">
        <v>42</v>
      </c>
      <c r="K140" s="25" t="s">
        <v>46</v>
      </c>
      <c r="L140" s="25" t="s">
        <v>381</v>
      </c>
      <c r="M140" s="25" t="s">
        <v>381</v>
      </c>
      <c r="N140" t="s">
        <v>340</v>
      </c>
      <c r="P140" t="s">
        <v>1421</v>
      </c>
    </row>
    <row r="141" spans="1:16" x14ac:dyDescent="0.25">
      <c r="A141" s="25" t="s">
        <v>1024</v>
      </c>
      <c r="B141" s="25" t="s">
        <v>1375</v>
      </c>
      <c r="C141" s="25" t="s">
        <v>1196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381</v>
      </c>
      <c r="J141" s="25" t="s">
        <v>42</v>
      </c>
      <c r="K141" s="25" t="s">
        <v>1024</v>
      </c>
      <c r="L141" s="25" t="s">
        <v>381</v>
      </c>
      <c r="M141" s="25" t="s">
        <v>381</v>
      </c>
      <c r="N141" t="s">
        <v>340</v>
      </c>
      <c r="P141" t="s">
        <v>1421</v>
      </c>
    </row>
    <row r="142" spans="1:16" x14ac:dyDescent="0.25">
      <c r="A142" s="25" t="s">
        <v>1025</v>
      </c>
      <c r="B142" s="25" t="s">
        <v>1376</v>
      </c>
      <c r="C142" s="25" t="s">
        <v>1197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381</v>
      </c>
      <c r="J142" s="25" t="s">
        <v>42</v>
      </c>
      <c r="K142" s="25" t="s">
        <v>1025</v>
      </c>
      <c r="L142" s="25" t="s">
        <v>381</v>
      </c>
      <c r="M142" s="25" t="s">
        <v>381</v>
      </c>
      <c r="N142" t="s">
        <v>340</v>
      </c>
      <c r="P142" t="s">
        <v>1421</v>
      </c>
    </row>
    <row r="143" spans="1:16" x14ac:dyDescent="0.25">
      <c r="A143" s="25" t="s">
        <v>1377</v>
      </c>
      <c r="B143" s="25" t="s">
        <v>1378</v>
      </c>
      <c r="C143" s="25" t="s">
        <v>1379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381</v>
      </c>
      <c r="J143" s="25" t="s">
        <v>42</v>
      </c>
      <c r="K143" s="25" t="s">
        <v>1377</v>
      </c>
      <c r="L143" s="25" t="s">
        <v>381</v>
      </c>
      <c r="M143" s="25" t="s">
        <v>381</v>
      </c>
      <c r="N143" t="s">
        <v>340</v>
      </c>
      <c r="P143" t="s">
        <v>1421</v>
      </c>
    </row>
    <row r="144" spans="1:16" x14ac:dyDescent="0.25">
      <c r="A144" s="25" t="s">
        <v>1380</v>
      </c>
      <c r="B144" s="25" t="s">
        <v>1381</v>
      </c>
      <c r="C144" s="25" t="s">
        <v>1382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381</v>
      </c>
      <c r="J144" s="25" t="s">
        <v>42</v>
      </c>
      <c r="K144" s="25" t="s">
        <v>1380</v>
      </c>
      <c r="L144" s="25" t="s">
        <v>381</v>
      </c>
      <c r="M144" s="25" t="s">
        <v>381</v>
      </c>
      <c r="N144" t="s">
        <v>340</v>
      </c>
      <c r="P144" t="s">
        <v>1421</v>
      </c>
    </row>
    <row r="145" spans="1:16" x14ac:dyDescent="0.25">
      <c r="A145" s="25" t="s">
        <v>1198</v>
      </c>
      <c r="B145" s="25" t="s">
        <v>1383</v>
      </c>
      <c r="C145" s="25" t="s">
        <v>1199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381</v>
      </c>
      <c r="J145" s="25" t="s">
        <v>42</v>
      </c>
      <c r="K145" s="25" t="s">
        <v>1198</v>
      </c>
      <c r="L145" s="25" t="s">
        <v>381</v>
      </c>
      <c r="M145" s="25" t="s">
        <v>381</v>
      </c>
      <c r="N145" t="s">
        <v>340</v>
      </c>
      <c r="P145" t="s">
        <v>1421</v>
      </c>
    </row>
    <row r="146" spans="1:16" x14ac:dyDescent="0.25">
      <c r="A146" s="25" t="s">
        <v>1384</v>
      </c>
      <c r="B146" s="25" t="s">
        <v>1383</v>
      </c>
      <c r="C146" s="25" t="s">
        <v>1199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381</v>
      </c>
      <c r="J146" s="25" t="s">
        <v>42</v>
      </c>
      <c r="K146" s="25" t="s">
        <v>381</v>
      </c>
      <c r="L146" s="25" t="s">
        <v>381</v>
      </c>
      <c r="M146" s="25" t="s">
        <v>381</v>
      </c>
      <c r="N146" t="s">
        <v>340</v>
      </c>
      <c r="P146" t="s">
        <v>1421</v>
      </c>
    </row>
    <row r="147" spans="1:16" x14ac:dyDescent="0.25">
      <c r="A147" s="25" t="s">
        <v>1200</v>
      </c>
      <c r="B147" s="25" t="s">
        <v>1200</v>
      </c>
      <c r="C147" s="25" t="s">
        <v>1201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381</v>
      </c>
      <c r="J147" s="25" t="s">
        <v>42</v>
      </c>
      <c r="K147" s="25" t="s">
        <v>1200</v>
      </c>
      <c r="L147" s="25" t="s">
        <v>381</v>
      </c>
      <c r="M147" s="25" t="s">
        <v>381</v>
      </c>
      <c r="N147" t="s">
        <v>340</v>
      </c>
      <c r="P147" t="s">
        <v>1421</v>
      </c>
    </row>
    <row r="148" spans="1:16" x14ac:dyDescent="0.25">
      <c r="A148" s="25" t="s">
        <v>1385</v>
      </c>
      <c r="B148" s="25" t="s">
        <v>1200</v>
      </c>
      <c r="C148" s="25" t="s">
        <v>1201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381</v>
      </c>
      <c r="J148" s="25" t="s">
        <v>42</v>
      </c>
      <c r="K148" s="25" t="s">
        <v>381</v>
      </c>
      <c r="L148" s="25" t="s">
        <v>381</v>
      </c>
      <c r="M148" s="25" t="s">
        <v>381</v>
      </c>
      <c r="N148" t="s">
        <v>340</v>
      </c>
      <c r="P148" t="s">
        <v>1421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1067</v>
      </c>
      <c r="B8" s="25" t="s">
        <v>1067</v>
      </c>
    </row>
    <row r="9" spans="1:2" x14ac:dyDescent="0.25">
      <c r="A9" s="25" t="s">
        <v>1069</v>
      </c>
      <c r="B9" s="25" t="s">
        <v>1069</v>
      </c>
    </row>
    <row r="10" spans="1:2" x14ac:dyDescent="0.25">
      <c r="A10" s="25" t="s">
        <v>1020</v>
      </c>
      <c r="B10" s="25" t="s">
        <v>1016</v>
      </c>
    </row>
    <row r="11" spans="1:2" x14ac:dyDescent="0.25">
      <c r="A11" s="25" t="s">
        <v>1020</v>
      </c>
      <c r="B11" s="25" t="s">
        <v>1305</v>
      </c>
    </row>
    <row r="12" spans="1:2" x14ac:dyDescent="0.25">
      <c r="A12" s="25" t="s">
        <v>1020</v>
      </c>
      <c r="B12" s="25" t="s">
        <v>1377</v>
      </c>
    </row>
    <row r="13" spans="1:2" x14ac:dyDescent="0.25">
      <c r="A13" s="25" t="s">
        <v>1020</v>
      </c>
      <c r="B13" s="25" t="s">
        <v>1017</v>
      </c>
    </row>
    <row r="14" spans="1:2" x14ac:dyDescent="0.25">
      <c r="A14" s="25" t="s">
        <v>1022</v>
      </c>
      <c r="B14" s="25" t="s">
        <v>1016</v>
      </c>
    </row>
    <row r="15" spans="1:2" x14ac:dyDescent="0.25">
      <c r="A15" s="25" t="s">
        <v>1022</v>
      </c>
      <c r="B15" s="25" t="s">
        <v>1305</v>
      </c>
    </row>
    <row r="16" spans="1:2" x14ac:dyDescent="0.25">
      <c r="A16" s="25" t="s">
        <v>1022</v>
      </c>
      <c r="B16" s="25" t="s">
        <v>1377</v>
      </c>
    </row>
    <row r="17" spans="1:2" x14ac:dyDescent="0.25">
      <c r="A17" s="25" t="s">
        <v>1022</v>
      </c>
      <c r="B17" s="25" t="s">
        <v>1017</v>
      </c>
    </row>
    <row r="18" spans="1:2" x14ac:dyDescent="0.25">
      <c r="A18" s="25" t="s">
        <v>470</v>
      </c>
      <c r="B18" s="25" t="s">
        <v>470</v>
      </c>
    </row>
    <row r="19" spans="1:2" x14ac:dyDescent="0.25">
      <c r="A19" s="25" t="s">
        <v>1104</v>
      </c>
      <c r="B19" s="25" t="s">
        <v>1104</v>
      </c>
    </row>
    <row r="20" spans="1:2" x14ac:dyDescent="0.25">
      <c r="A20" s="25" t="s">
        <v>999</v>
      </c>
      <c r="B20" s="25" t="s">
        <v>998</v>
      </c>
    </row>
    <row r="21" spans="1:2" x14ac:dyDescent="0.25">
      <c r="A21" s="25" t="s">
        <v>999</v>
      </c>
      <c r="B21" s="25" t="s">
        <v>1011</v>
      </c>
    </row>
    <row r="22" spans="1:2" x14ac:dyDescent="0.25">
      <c r="A22" s="25" t="s">
        <v>999</v>
      </c>
      <c r="B22" s="25" t="s">
        <v>999</v>
      </c>
    </row>
    <row r="23" spans="1:2" x14ac:dyDescent="0.25">
      <c r="A23" s="25" t="s">
        <v>999</v>
      </c>
      <c r="B23" s="25" t="s">
        <v>1000</v>
      </c>
    </row>
    <row r="24" spans="1:2" x14ac:dyDescent="0.25">
      <c r="A24" s="25" t="s">
        <v>999</v>
      </c>
      <c r="B24" s="25" t="s">
        <v>1004</v>
      </c>
    </row>
    <row r="25" spans="1:2" x14ac:dyDescent="0.25">
      <c r="A25" s="25" t="s">
        <v>999</v>
      </c>
      <c r="B25" s="25" t="s">
        <v>1005</v>
      </c>
    </row>
    <row r="26" spans="1:2" x14ac:dyDescent="0.25">
      <c r="A26" s="25" t="s">
        <v>1000</v>
      </c>
      <c r="B26" s="25" t="s">
        <v>998</v>
      </c>
    </row>
    <row r="27" spans="1:2" x14ac:dyDescent="0.25">
      <c r="A27" s="25" t="s">
        <v>1000</v>
      </c>
      <c r="B27" s="25" t="s">
        <v>1011</v>
      </c>
    </row>
    <row r="28" spans="1:2" x14ac:dyDescent="0.25">
      <c r="A28" s="25" t="s">
        <v>1000</v>
      </c>
      <c r="B28" s="25" t="s">
        <v>999</v>
      </c>
    </row>
    <row r="29" spans="1:2" x14ac:dyDescent="0.25">
      <c r="A29" s="25" t="s">
        <v>1000</v>
      </c>
      <c r="B29" s="25" t="s">
        <v>1000</v>
      </c>
    </row>
    <row r="30" spans="1:2" x14ac:dyDescent="0.25">
      <c r="A30" s="25" t="s">
        <v>1000</v>
      </c>
      <c r="B30" s="25" t="s">
        <v>1004</v>
      </c>
    </row>
    <row r="31" spans="1:2" x14ac:dyDescent="0.25">
      <c r="A31" s="25" t="s">
        <v>1000</v>
      </c>
      <c r="B31" s="25" t="s">
        <v>1005</v>
      </c>
    </row>
    <row r="32" spans="1:2" x14ac:dyDescent="0.25">
      <c r="A32" s="25" t="s">
        <v>1001</v>
      </c>
      <c r="B32" s="25" t="s">
        <v>341</v>
      </c>
    </row>
    <row r="33" spans="1:2" x14ac:dyDescent="0.25">
      <c r="A33" s="25" t="s">
        <v>1001</v>
      </c>
      <c r="B33" s="25" t="s">
        <v>998</v>
      </c>
    </row>
    <row r="34" spans="1:2" x14ac:dyDescent="0.25">
      <c r="A34" s="25" t="s">
        <v>1001</v>
      </c>
      <c r="B34" s="25" t="s">
        <v>1011</v>
      </c>
    </row>
    <row r="35" spans="1:2" x14ac:dyDescent="0.25">
      <c r="A35" s="25" t="s">
        <v>1001</v>
      </c>
      <c r="B35" s="25" t="s">
        <v>999</v>
      </c>
    </row>
    <row r="36" spans="1:2" x14ac:dyDescent="0.25">
      <c r="A36" s="25" t="s">
        <v>1001</v>
      </c>
      <c r="B36" s="25" t="s">
        <v>1000</v>
      </c>
    </row>
    <row r="37" spans="1:2" x14ac:dyDescent="0.25">
      <c r="A37" s="25" t="s">
        <v>1001</v>
      </c>
      <c r="B37" s="25" t="s">
        <v>1004</v>
      </c>
    </row>
    <row r="38" spans="1:2" x14ac:dyDescent="0.25">
      <c r="A38" s="25" t="s">
        <v>1001</v>
      </c>
      <c r="B38" s="25" t="s">
        <v>1005</v>
      </c>
    </row>
    <row r="39" spans="1:2" x14ac:dyDescent="0.25">
      <c r="A39" s="25" t="s">
        <v>1139</v>
      </c>
      <c r="B39" s="25" t="s">
        <v>1135</v>
      </c>
    </row>
    <row r="40" spans="1:2" x14ac:dyDescent="0.25">
      <c r="A40" s="25" t="s">
        <v>1305</v>
      </c>
      <c r="B40" s="25" t="s">
        <v>1018</v>
      </c>
    </row>
    <row r="41" spans="1:2" x14ac:dyDescent="0.25">
      <c r="A41" s="25" t="s">
        <v>1002</v>
      </c>
      <c r="B41" s="25" t="s">
        <v>1002</v>
      </c>
    </row>
    <row r="42" spans="1:2" x14ac:dyDescent="0.25">
      <c r="A42" s="25" t="s">
        <v>1002</v>
      </c>
      <c r="B42" s="25" t="s">
        <v>1008</v>
      </c>
    </row>
    <row r="43" spans="1:2" x14ac:dyDescent="0.25">
      <c r="A43" s="25" t="s">
        <v>1003</v>
      </c>
      <c r="B43" s="25" t="s">
        <v>1003</v>
      </c>
    </row>
    <row r="44" spans="1:2" x14ac:dyDescent="0.25">
      <c r="A44" s="25" t="s">
        <v>1003</v>
      </c>
      <c r="B44" s="25" t="s">
        <v>338</v>
      </c>
    </row>
    <row r="45" spans="1:2" x14ac:dyDescent="0.25">
      <c r="A45" s="25" t="s">
        <v>1316</v>
      </c>
      <c r="B45" s="25" t="s">
        <v>1316</v>
      </c>
    </row>
    <row r="46" spans="1:2" x14ac:dyDescent="0.25">
      <c r="A46" s="25" t="s">
        <v>1316</v>
      </c>
      <c r="B46" s="25" t="s">
        <v>1013</v>
      </c>
    </row>
    <row r="47" spans="1:2" x14ac:dyDescent="0.25">
      <c r="A47" s="25" t="s">
        <v>1012</v>
      </c>
      <c r="B47" s="25" t="s">
        <v>1012</v>
      </c>
    </row>
    <row r="48" spans="1:2" x14ac:dyDescent="0.25">
      <c r="A48" s="25" t="s">
        <v>1012</v>
      </c>
      <c r="B48" s="25" t="s">
        <v>102</v>
      </c>
    </row>
    <row r="49" spans="1:2" x14ac:dyDescent="0.25">
      <c r="A49" s="25" t="s">
        <v>1319</v>
      </c>
      <c r="B49" s="25" t="s">
        <v>44</v>
      </c>
    </row>
    <row r="50" spans="1:2" x14ac:dyDescent="0.25">
      <c r="A50" s="25" t="s">
        <v>1319</v>
      </c>
      <c r="B50" s="25" t="s">
        <v>1024</v>
      </c>
    </row>
    <row r="51" spans="1:2" x14ac:dyDescent="0.25">
      <c r="A51" s="25" t="s">
        <v>1153</v>
      </c>
      <c r="B51" s="25" t="s">
        <v>1000</v>
      </c>
    </row>
    <row r="52" spans="1:2" x14ac:dyDescent="0.25">
      <c r="A52" s="25" t="s">
        <v>1153</v>
      </c>
      <c r="B52" s="25" t="s">
        <v>1182</v>
      </c>
    </row>
    <row r="53" spans="1:2" x14ac:dyDescent="0.25">
      <c r="A53" s="25" t="s">
        <v>1153</v>
      </c>
      <c r="B53" s="25" t="s">
        <v>1188</v>
      </c>
    </row>
    <row r="54" spans="1:2" x14ac:dyDescent="0.25">
      <c r="A54" s="25" t="s">
        <v>1327</v>
      </c>
      <c r="B54" s="25" t="s">
        <v>1001</v>
      </c>
    </row>
    <row r="55" spans="1:2" x14ac:dyDescent="0.25">
      <c r="A55" s="25" t="s">
        <v>1327</v>
      </c>
      <c r="B55" s="25" t="s">
        <v>1006</v>
      </c>
    </row>
    <row r="56" spans="1:2" x14ac:dyDescent="0.25">
      <c r="A56" s="25" t="s">
        <v>1327</v>
      </c>
      <c r="B56" s="25" t="s">
        <v>1008</v>
      </c>
    </row>
    <row r="57" spans="1:2" x14ac:dyDescent="0.25">
      <c r="A57" s="25" t="s">
        <v>1327</v>
      </c>
      <c r="B57" s="25" t="s">
        <v>338</v>
      </c>
    </row>
    <row r="58" spans="1:2" x14ac:dyDescent="0.25">
      <c r="A58" s="25" t="s">
        <v>1327</v>
      </c>
      <c r="B58" s="25" t="s">
        <v>1013</v>
      </c>
    </row>
    <row r="59" spans="1:2" x14ac:dyDescent="0.25">
      <c r="A59" s="25" t="s">
        <v>1327</v>
      </c>
      <c r="B59" s="25" t="s">
        <v>102</v>
      </c>
    </row>
    <row r="60" spans="1:2" x14ac:dyDescent="0.25">
      <c r="A60" s="25" t="s">
        <v>1004</v>
      </c>
      <c r="B60" s="25" t="s">
        <v>998</v>
      </c>
    </row>
    <row r="61" spans="1:2" x14ac:dyDescent="0.25">
      <c r="A61" s="25" t="s">
        <v>1004</v>
      </c>
      <c r="B61" s="25" t="s">
        <v>1011</v>
      </c>
    </row>
    <row r="62" spans="1:2" x14ac:dyDescent="0.25">
      <c r="A62" s="25" t="s">
        <v>1004</v>
      </c>
      <c r="B62" s="25" t="s">
        <v>999</v>
      </c>
    </row>
    <row r="63" spans="1:2" x14ac:dyDescent="0.25">
      <c r="A63" s="25" t="s">
        <v>1004</v>
      </c>
      <c r="B63" s="25" t="s">
        <v>1000</v>
      </c>
    </row>
    <row r="64" spans="1:2" x14ac:dyDescent="0.25">
      <c r="A64" s="25" t="s">
        <v>1004</v>
      </c>
      <c r="B64" s="25" t="s">
        <v>1004</v>
      </c>
    </row>
    <row r="65" spans="1:2" x14ac:dyDescent="0.25">
      <c r="A65" s="25" t="s">
        <v>1004</v>
      </c>
      <c r="B65" s="25" t="s">
        <v>1005</v>
      </c>
    </row>
    <row r="66" spans="1:2" x14ac:dyDescent="0.25">
      <c r="A66" s="25" t="s">
        <v>1004</v>
      </c>
      <c r="B66" s="25" t="s">
        <v>1007</v>
      </c>
    </row>
    <row r="67" spans="1:2" x14ac:dyDescent="0.25">
      <c r="A67" s="25" t="s">
        <v>1005</v>
      </c>
      <c r="B67" s="25" t="s">
        <v>998</v>
      </c>
    </row>
    <row r="68" spans="1:2" x14ac:dyDescent="0.25">
      <c r="A68" s="25" t="s">
        <v>1005</v>
      </c>
      <c r="B68" s="25" t="s">
        <v>1011</v>
      </c>
    </row>
    <row r="69" spans="1:2" x14ac:dyDescent="0.25">
      <c r="A69" s="25" t="s">
        <v>1005</v>
      </c>
      <c r="B69" s="25" t="s">
        <v>999</v>
      </c>
    </row>
    <row r="70" spans="1:2" x14ac:dyDescent="0.25">
      <c r="A70" s="25" t="s">
        <v>1005</v>
      </c>
      <c r="B70" s="25" t="s">
        <v>1000</v>
      </c>
    </row>
    <row r="71" spans="1:2" x14ac:dyDescent="0.25">
      <c r="A71" s="25" t="s">
        <v>1005</v>
      </c>
      <c r="B71" s="25" t="s">
        <v>1004</v>
      </c>
    </row>
    <row r="72" spans="1:2" x14ac:dyDescent="0.25">
      <c r="A72" s="25" t="s">
        <v>1005</v>
      </c>
      <c r="B72" s="25" t="s">
        <v>1005</v>
      </c>
    </row>
    <row r="73" spans="1:2" x14ac:dyDescent="0.25">
      <c r="A73" s="25" t="s">
        <v>1005</v>
      </c>
      <c r="B73" s="25" t="s">
        <v>1007</v>
      </c>
    </row>
    <row r="74" spans="1:2" x14ac:dyDescent="0.25">
      <c r="A74" s="25" t="s">
        <v>1006</v>
      </c>
      <c r="B74" s="25" t="s">
        <v>341</v>
      </c>
    </row>
    <row r="75" spans="1:2" x14ac:dyDescent="0.25">
      <c r="A75" s="25" t="s">
        <v>1006</v>
      </c>
      <c r="B75" s="25" t="s">
        <v>998</v>
      </c>
    </row>
    <row r="76" spans="1:2" x14ac:dyDescent="0.25">
      <c r="A76" s="25" t="s">
        <v>1006</v>
      </c>
      <c r="B76" s="25" t="s">
        <v>1011</v>
      </c>
    </row>
    <row r="77" spans="1:2" x14ac:dyDescent="0.25">
      <c r="A77" s="25" t="s">
        <v>1006</v>
      </c>
      <c r="B77" s="25" t="s">
        <v>999</v>
      </c>
    </row>
    <row r="78" spans="1:2" x14ac:dyDescent="0.25">
      <c r="A78" s="25" t="s">
        <v>1006</v>
      </c>
      <c r="B78" s="25" t="s">
        <v>1000</v>
      </c>
    </row>
    <row r="79" spans="1:2" x14ac:dyDescent="0.25">
      <c r="A79" s="25" t="s">
        <v>1006</v>
      </c>
      <c r="B79" s="25" t="s">
        <v>1004</v>
      </c>
    </row>
    <row r="80" spans="1:2" x14ac:dyDescent="0.25">
      <c r="A80" s="25" t="s">
        <v>1006</v>
      </c>
      <c r="B80" s="25" t="s">
        <v>1005</v>
      </c>
    </row>
    <row r="81" spans="1:2" x14ac:dyDescent="0.25">
      <c r="A81" s="25" t="s">
        <v>1006</v>
      </c>
      <c r="B81" s="25" t="s">
        <v>1007</v>
      </c>
    </row>
    <row r="82" spans="1:2" x14ac:dyDescent="0.25">
      <c r="A82" s="25" t="s">
        <v>1007</v>
      </c>
      <c r="B82" s="25" t="s">
        <v>998</v>
      </c>
    </row>
    <row r="83" spans="1:2" x14ac:dyDescent="0.25">
      <c r="A83" s="25" t="s">
        <v>1007</v>
      </c>
      <c r="B83" s="25" t="s">
        <v>1011</v>
      </c>
    </row>
    <row r="84" spans="1:2" x14ac:dyDescent="0.25">
      <c r="A84" s="25" t="s">
        <v>1007</v>
      </c>
      <c r="B84" s="25" t="s">
        <v>999</v>
      </c>
    </row>
    <row r="85" spans="1:2" x14ac:dyDescent="0.25">
      <c r="A85" s="25" t="s">
        <v>1007</v>
      </c>
      <c r="B85" s="25" t="s">
        <v>1000</v>
      </c>
    </row>
    <row r="86" spans="1:2" x14ac:dyDescent="0.25">
      <c r="A86" s="25" t="s">
        <v>1007</v>
      </c>
      <c r="B86" s="25" t="s">
        <v>1004</v>
      </c>
    </row>
    <row r="87" spans="1:2" x14ac:dyDescent="0.25">
      <c r="A87" s="25" t="s">
        <v>1007</v>
      </c>
      <c r="B87" s="25" t="s">
        <v>1005</v>
      </c>
    </row>
    <row r="88" spans="1:2" x14ac:dyDescent="0.25">
      <c r="A88" s="25" t="s">
        <v>1008</v>
      </c>
      <c r="B88" s="25" t="s">
        <v>998</v>
      </c>
    </row>
    <row r="89" spans="1:2" x14ac:dyDescent="0.25">
      <c r="A89" s="25" t="s">
        <v>1008</v>
      </c>
      <c r="B89" s="25" t="s">
        <v>1011</v>
      </c>
    </row>
    <row r="90" spans="1:2" x14ac:dyDescent="0.25">
      <c r="A90" s="25" t="s">
        <v>1008</v>
      </c>
      <c r="B90" s="25" t="s">
        <v>999</v>
      </c>
    </row>
    <row r="91" spans="1:2" x14ac:dyDescent="0.25">
      <c r="A91" s="25" t="s">
        <v>1008</v>
      </c>
      <c r="B91" s="25" t="s">
        <v>1000</v>
      </c>
    </row>
    <row r="92" spans="1:2" x14ac:dyDescent="0.25">
      <c r="A92" s="25" t="s">
        <v>1008</v>
      </c>
      <c r="B92" s="25" t="s">
        <v>1004</v>
      </c>
    </row>
    <row r="93" spans="1:2" x14ac:dyDescent="0.25">
      <c r="A93" s="25" t="s">
        <v>1008</v>
      </c>
      <c r="B93" s="25" t="s">
        <v>1005</v>
      </c>
    </row>
    <row r="94" spans="1:2" x14ac:dyDescent="0.25">
      <c r="A94" s="25" t="s">
        <v>1008</v>
      </c>
      <c r="B94" s="25" t="s">
        <v>1007</v>
      </c>
    </row>
    <row r="95" spans="1:2" x14ac:dyDescent="0.25">
      <c r="A95" s="25" t="s">
        <v>338</v>
      </c>
      <c r="B95" s="25" t="s">
        <v>998</v>
      </c>
    </row>
    <row r="96" spans="1:2" x14ac:dyDescent="0.25">
      <c r="A96" s="25" t="s">
        <v>338</v>
      </c>
      <c r="B96" s="25" t="s">
        <v>1011</v>
      </c>
    </row>
    <row r="97" spans="1:2" x14ac:dyDescent="0.25">
      <c r="A97" s="25" t="s">
        <v>338</v>
      </c>
      <c r="B97" s="25" t="s">
        <v>999</v>
      </c>
    </row>
    <row r="98" spans="1:2" x14ac:dyDescent="0.25">
      <c r="A98" s="25" t="s">
        <v>338</v>
      </c>
      <c r="B98" s="25" t="s">
        <v>1000</v>
      </c>
    </row>
    <row r="99" spans="1:2" x14ac:dyDescent="0.25">
      <c r="A99" s="25" t="s">
        <v>338</v>
      </c>
      <c r="B99" s="25" t="s">
        <v>1004</v>
      </c>
    </row>
    <row r="100" spans="1:2" x14ac:dyDescent="0.25">
      <c r="A100" s="25" t="s">
        <v>338</v>
      </c>
      <c r="B100" s="25" t="s">
        <v>1005</v>
      </c>
    </row>
    <row r="101" spans="1:2" x14ac:dyDescent="0.25">
      <c r="A101" s="25" t="s">
        <v>1013</v>
      </c>
      <c r="B101" s="25" t="s">
        <v>998</v>
      </c>
    </row>
    <row r="102" spans="1:2" x14ac:dyDescent="0.25">
      <c r="A102" s="25" t="s">
        <v>1013</v>
      </c>
      <c r="B102" s="25" t="s">
        <v>1011</v>
      </c>
    </row>
    <row r="103" spans="1:2" x14ac:dyDescent="0.25">
      <c r="A103" s="25" t="s">
        <v>1013</v>
      </c>
      <c r="B103" s="25" t="s">
        <v>1190</v>
      </c>
    </row>
    <row r="104" spans="1:2" x14ac:dyDescent="0.25">
      <c r="A104" s="25" t="s">
        <v>1013</v>
      </c>
      <c r="B104" s="25" t="s">
        <v>1009</v>
      </c>
    </row>
    <row r="105" spans="1:2" x14ac:dyDescent="0.25">
      <c r="A105" s="25" t="s">
        <v>1013</v>
      </c>
      <c r="B105" s="25" t="s">
        <v>1014</v>
      </c>
    </row>
    <row r="106" spans="1:2" x14ac:dyDescent="0.25">
      <c r="A106" s="25" t="s">
        <v>1180</v>
      </c>
      <c r="B106" s="25" t="s">
        <v>1180</v>
      </c>
    </row>
    <row r="107" spans="1:2" x14ac:dyDescent="0.25">
      <c r="A107" s="25" t="s">
        <v>1343</v>
      </c>
      <c r="B107" s="25" t="s">
        <v>1227</v>
      </c>
    </row>
    <row r="108" spans="1:2" x14ac:dyDescent="0.25">
      <c r="A108" s="25" t="s">
        <v>1343</v>
      </c>
      <c r="B108" s="25" t="s">
        <v>1233</v>
      </c>
    </row>
    <row r="109" spans="1:2" x14ac:dyDescent="0.25">
      <c r="A109" s="25" t="s">
        <v>1343</v>
      </c>
      <c r="B109" s="25" t="s">
        <v>1345</v>
      </c>
    </row>
    <row r="110" spans="1:2" x14ac:dyDescent="0.25">
      <c r="A110" s="25" t="s">
        <v>1345</v>
      </c>
      <c r="B110" s="25" t="s">
        <v>1227</v>
      </c>
    </row>
    <row r="111" spans="1:2" x14ac:dyDescent="0.25">
      <c r="A111" s="25" t="s">
        <v>1345</v>
      </c>
      <c r="B111" s="25" t="s">
        <v>1233</v>
      </c>
    </row>
    <row r="112" spans="1:2" x14ac:dyDescent="0.25">
      <c r="A112" s="25" t="s">
        <v>1345</v>
      </c>
      <c r="B112" s="25" t="s">
        <v>1345</v>
      </c>
    </row>
    <row r="113" spans="1:2" x14ac:dyDescent="0.25">
      <c r="A113" s="25" t="s">
        <v>1352</v>
      </c>
      <c r="B113" s="25" t="s">
        <v>1227</v>
      </c>
    </row>
    <row r="114" spans="1:2" x14ac:dyDescent="0.25">
      <c r="A114" s="25" t="s">
        <v>1352</v>
      </c>
      <c r="B114" s="25" t="s">
        <v>1233</v>
      </c>
    </row>
    <row r="115" spans="1:2" x14ac:dyDescent="0.25">
      <c r="A115" s="25" t="s">
        <v>1352</v>
      </c>
      <c r="B115" s="25" t="s">
        <v>1354</v>
      </c>
    </row>
    <row r="116" spans="1:2" x14ac:dyDescent="0.25">
      <c r="A116" s="25" t="s">
        <v>1354</v>
      </c>
      <c r="B116" s="25" t="s">
        <v>1227</v>
      </c>
    </row>
    <row r="117" spans="1:2" x14ac:dyDescent="0.25">
      <c r="A117" s="25" t="s">
        <v>1354</v>
      </c>
      <c r="B117" s="25" t="s">
        <v>1233</v>
      </c>
    </row>
    <row r="118" spans="1:2" x14ac:dyDescent="0.25">
      <c r="A118" s="25" t="s">
        <v>1354</v>
      </c>
      <c r="B118" s="25" t="s">
        <v>1354</v>
      </c>
    </row>
    <row r="119" spans="1:2" x14ac:dyDescent="0.25">
      <c r="A119" s="25" t="s">
        <v>102</v>
      </c>
      <c r="B119" s="25" t="s">
        <v>998</v>
      </c>
    </row>
    <row r="120" spans="1:2" x14ac:dyDescent="0.25">
      <c r="A120" s="25" t="s">
        <v>102</v>
      </c>
      <c r="B120" s="25" t="s">
        <v>1011</v>
      </c>
    </row>
    <row r="121" spans="1:2" x14ac:dyDescent="0.25">
      <c r="A121" s="25" t="s">
        <v>102</v>
      </c>
      <c r="B121" s="25" t="s">
        <v>999</v>
      </c>
    </row>
    <row r="122" spans="1:2" x14ac:dyDescent="0.25">
      <c r="A122" s="25" t="s">
        <v>102</v>
      </c>
      <c r="B122" s="25" t="s">
        <v>1000</v>
      </c>
    </row>
    <row r="123" spans="1:2" x14ac:dyDescent="0.25">
      <c r="A123" s="25" t="s">
        <v>102</v>
      </c>
      <c r="B123" s="25" t="s">
        <v>1004</v>
      </c>
    </row>
    <row r="124" spans="1:2" x14ac:dyDescent="0.25">
      <c r="A124" s="25" t="s">
        <v>102</v>
      </c>
      <c r="B124" s="25" t="s">
        <v>1005</v>
      </c>
    </row>
    <row r="125" spans="1:2" x14ac:dyDescent="0.25">
      <c r="A125" s="25" t="s">
        <v>1182</v>
      </c>
      <c r="B125" s="25" t="s">
        <v>1000</v>
      </c>
    </row>
    <row r="126" spans="1:2" x14ac:dyDescent="0.25">
      <c r="A126" s="25" t="s">
        <v>1182</v>
      </c>
      <c r="B126" s="25" t="s">
        <v>1005</v>
      </c>
    </row>
    <row r="127" spans="1:2" x14ac:dyDescent="0.25">
      <c r="A127" s="25" t="s">
        <v>1188</v>
      </c>
      <c r="B127" s="25" t="s">
        <v>1000</v>
      </c>
    </row>
    <row r="128" spans="1:2" x14ac:dyDescent="0.25">
      <c r="A128" s="25" t="s">
        <v>1188</v>
      </c>
      <c r="B128" s="25" t="s">
        <v>1182</v>
      </c>
    </row>
    <row r="129" spans="1:2" x14ac:dyDescent="0.25">
      <c r="A129" s="25" t="s">
        <v>1190</v>
      </c>
      <c r="B129" s="25" t="s">
        <v>998</v>
      </c>
    </row>
    <row r="130" spans="1:2" x14ac:dyDescent="0.25">
      <c r="A130" s="25" t="s">
        <v>1190</v>
      </c>
      <c r="B130" s="25" t="s">
        <v>1011</v>
      </c>
    </row>
    <row r="131" spans="1:2" x14ac:dyDescent="0.25">
      <c r="A131" s="25" t="s">
        <v>1190</v>
      </c>
      <c r="B131" s="25" t="s">
        <v>999</v>
      </c>
    </row>
    <row r="132" spans="1:2" x14ac:dyDescent="0.25">
      <c r="A132" s="25" t="s">
        <v>1190</v>
      </c>
      <c r="B132" s="25" t="s">
        <v>1000</v>
      </c>
    </row>
    <row r="133" spans="1:2" x14ac:dyDescent="0.25">
      <c r="A133" s="25" t="s">
        <v>1190</v>
      </c>
      <c r="B133" s="25" t="s">
        <v>1004</v>
      </c>
    </row>
    <row r="134" spans="1:2" x14ac:dyDescent="0.25">
      <c r="A134" s="25" t="s">
        <v>1190</v>
      </c>
      <c r="B134" s="25" t="s">
        <v>1005</v>
      </c>
    </row>
    <row r="135" spans="1:2" x14ac:dyDescent="0.25">
      <c r="A135" s="25" t="s">
        <v>1190</v>
      </c>
      <c r="B135" s="25" t="s">
        <v>1007</v>
      </c>
    </row>
    <row r="136" spans="1:2" x14ac:dyDescent="0.25">
      <c r="A136" s="25" t="s">
        <v>1009</v>
      </c>
      <c r="B136" s="25" t="s">
        <v>998</v>
      </c>
    </row>
    <row r="137" spans="1:2" x14ac:dyDescent="0.25">
      <c r="A137" s="25" t="s">
        <v>1009</v>
      </c>
      <c r="B137" s="25" t="s">
        <v>1011</v>
      </c>
    </row>
    <row r="138" spans="1:2" x14ac:dyDescent="0.25">
      <c r="A138" s="25" t="s">
        <v>1009</v>
      </c>
      <c r="B138" s="25" t="s">
        <v>999</v>
      </c>
    </row>
    <row r="139" spans="1:2" x14ac:dyDescent="0.25">
      <c r="A139" s="25" t="s">
        <v>1009</v>
      </c>
      <c r="B139" s="25" t="s">
        <v>1000</v>
      </c>
    </row>
    <row r="140" spans="1:2" x14ac:dyDescent="0.25">
      <c r="A140" s="25" t="s">
        <v>1009</v>
      </c>
      <c r="B140" s="25" t="s">
        <v>1004</v>
      </c>
    </row>
    <row r="141" spans="1:2" x14ac:dyDescent="0.25">
      <c r="A141" s="25" t="s">
        <v>1009</v>
      </c>
      <c r="B141" s="25" t="s">
        <v>1005</v>
      </c>
    </row>
    <row r="142" spans="1:2" x14ac:dyDescent="0.25">
      <c r="A142" s="25" t="s">
        <v>1014</v>
      </c>
      <c r="B142" s="25" t="s">
        <v>998</v>
      </c>
    </row>
    <row r="143" spans="1:2" x14ac:dyDescent="0.25">
      <c r="A143" s="25" t="s">
        <v>1014</v>
      </c>
      <c r="B143" s="25" t="s">
        <v>1011</v>
      </c>
    </row>
    <row r="144" spans="1:2" x14ac:dyDescent="0.25">
      <c r="A144" s="25" t="s">
        <v>1014</v>
      </c>
      <c r="B144" s="25" t="s">
        <v>999</v>
      </c>
    </row>
    <row r="145" spans="1:2" x14ac:dyDescent="0.25">
      <c r="A145" s="25" t="s">
        <v>1014</v>
      </c>
      <c r="B145" s="25" t="s">
        <v>1000</v>
      </c>
    </row>
    <row r="146" spans="1:2" x14ac:dyDescent="0.25">
      <c r="A146" s="25" t="s">
        <v>1014</v>
      </c>
      <c r="B146" s="25" t="s">
        <v>1005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1025</v>
      </c>
    </row>
    <row r="149" spans="1:2" x14ac:dyDescent="0.25">
      <c r="A149" s="25" t="s">
        <v>46</v>
      </c>
      <c r="B149" s="25" t="s">
        <v>1024</v>
      </c>
    </row>
    <row r="150" spans="1:2" x14ac:dyDescent="0.25">
      <c r="A150" s="25" t="s">
        <v>46</v>
      </c>
      <c r="B150" s="25" t="s">
        <v>1380</v>
      </c>
    </row>
    <row r="151" spans="1:2" x14ac:dyDescent="0.25">
      <c r="A151" s="25" t="s">
        <v>1024</v>
      </c>
      <c r="B151" s="25" t="s">
        <v>44</v>
      </c>
    </row>
    <row r="152" spans="1:2" x14ac:dyDescent="0.25">
      <c r="A152" s="25" t="s">
        <v>1024</v>
      </c>
      <c r="B152" s="25" t="s">
        <v>1024</v>
      </c>
    </row>
    <row r="153" spans="1:2" x14ac:dyDescent="0.25">
      <c r="A153" s="25" t="s">
        <v>1024</v>
      </c>
      <c r="B153" s="25" t="s">
        <v>1380</v>
      </c>
    </row>
    <row r="154" spans="1:2" x14ac:dyDescent="0.25">
      <c r="A154" s="25" t="s">
        <v>1024</v>
      </c>
      <c r="B154" s="25" t="s">
        <v>1025</v>
      </c>
    </row>
    <row r="155" spans="1:2" x14ac:dyDescent="0.25">
      <c r="A155" s="25" t="s">
        <v>1377</v>
      </c>
      <c r="B155" s="25" t="s">
        <v>1018</v>
      </c>
    </row>
    <row r="156" spans="1:2" x14ac:dyDescent="0.25">
      <c r="A156" s="25" t="s">
        <v>1377</v>
      </c>
      <c r="B156" s="25" t="s">
        <v>46</v>
      </c>
    </row>
    <row r="157" spans="1:2" x14ac:dyDescent="0.25">
      <c r="A157" s="25" t="s">
        <v>1377</v>
      </c>
      <c r="B157" s="25" t="s">
        <v>1024</v>
      </c>
    </row>
    <row r="158" spans="1:2" x14ac:dyDescent="0.25">
      <c r="A158" s="25" t="s">
        <v>1377</v>
      </c>
      <c r="B158" s="25" t="s">
        <v>1380</v>
      </c>
    </row>
    <row r="159" spans="1:2" x14ac:dyDescent="0.25">
      <c r="A159" s="25" t="s">
        <v>1380</v>
      </c>
      <c r="B159" s="25" t="s">
        <v>1018</v>
      </c>
    </row>
    <row r="160" spans="1:2" x14ac:dyDescent="0.25">
      <c r="A160" s="25" t="s">
        <v>1380</v>
      </c>
      <c r="B160" s="25" t="s">
        <v>1025</v>
      </c>
    </row>
    <row r="161" spans="1:2" x14ac:dyDescent="0.25">
      <c r="A161" s="25" t="s">
        <v>1198</v>
      </c>
      <c r="B161" s="25" t="s">
        <v>1198</v>
      </c>
    </row>
    <row r="162" spans="1:2" x14ac:dyDescent="0.25">
      <c r="A162" s="25" t="s">
        <v>1200</v>
      </c>
      <c r="B162" s="25" t="s">
        <v>1200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1016</v>
      </c>
      <c r="B8" s="25" t="s">
        <v>333</v>
      </c>
    </row>
    <row r="9" spans="1:2" x14ac:dyDescent="0.25">
      <c r="A9" s="25" t="s">
        <v>1017</v>
      </c>
      <c r="B9" s="25" t="s">
        <v>333</v>
      </c>
    </row>
    <row r="10" spans="1:2" x14ac:dyDescent="0.25">
      <c r="A10" s="25" t="s">
        <v>1020</v>
      </c>
      <c r="B10" s="25" t="s">
        <v>333</v>
      </c>
    </row>
    <row r="11" spans="1:2" x14ac:dyDescent="0.25">
      <c r="A11" s="25" t="s">
        <v>1022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1027</v>
      </c>
      <c r="B7" s="18" t="s">
        <v>1028</v>
      </c>
      <c r="C7"/>
      <c r="G7"/>
    </row>
    <row r="8" spans="1:7" x14ac:dyDescent="0.25">
      <c r="A8" s="25" t="s">
        <v>992</v>
      </c>
      <c r="B8" s="25" t="s">
        <v>993</v>
      </c>
      <c r="C8"/>
      <c r="G8"/>
    </row>
    <row r="9" spans="1:7" x14ac:dyDescent="0.25">
      <c r="A9" s="25" t="s">
        <v>992</v>
      </c>
      <c r="B9" s="25" t="s">
        <v>994</v>
      </c>
      <c r="D9" s="21"/>
    </row>
    <row r="10" spans="1:7" x14ac:dyDescent="0.25">
      <c r="A10" s="25" t="s">
        <v>992</v>
      </c>
      <c r="B10" s="25" t="s">
        <v>341</v>
      </c>
    </row>
    <row r="11" spans="1:7" x14ac:dyDescent="0.25">
      <c r="A11" s="25" t="s">
        <v>992</v>
      </c>
      <c r="B11" s="25" t="s">
        <v>995</v>
      </c>
    </row>
    <row r="12" spans="1:7" x14ac:dyDescent="0.25">
      <c r="A12" s="25" t="s">
        <v>992</v>
      </c>
      <c r="B12" s="25" t="s">
        <v>996</v>
      </c>
    </row>
    <row r="13" spans="1:7" x14ac:dyDescent="0.25">
      <c r="A13" s="25" t="s">
        <v>992</v>
      </c>
      <c r="B13" s="25" t="s">
        <v>997</v>
      </c>
    </row>
    <row r="14" spans="1:7" x14ac:dyDescent="0.25">
      <c r="A14" s="25" t="s">
        <v>992</v>
      </c>
      <c r="B14" s="25" t="s">
        <v>998</v>
      </c>
    </row>
    <row r="15" spans="1:7" s="48" customFormat="1" x14ac:dyDescent="0.25">
      <c r="A15" s="25" t="s">
        <v>992</v>
      </c>
      <c r="B15" s="25" t="s">
        <v>999</v>
      </c>
      <c r="C15" s="51"/>
      <c r="G15" s="51"/>
    </row>
    <row r="16" spans="1:7" s="48" customFormat="1" x14ac:dyDescent="0.25">
      <c r="A16" s="25" t="s">
        <v>992</v>
      </c>
      <c r="B16" s="25" t="s">
        <v>1000</v>
      </c>
      <c r="C16" s="51"/>
      <c r="G16" s="51"/>
    </row>
    <row r="17" spans="1:62" s="48" customFormat="1" x14ac:dyDescent="0.25">
      <c r="A17" s="25" t="s">
        <v>992</v>
      </c>
      <c r="B17" s="25" t="s">
        <v>1001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992</v>
      </c>
      <c r="B18" s="25" t="s">
        <v>1002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992</v>
      </c>
      <c r="B19" s="25" t="s">
        <v>1003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992</v>
      </c>
      <c r="B20" s="25" t="s">
        <v>1004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992</v>
      </c>
      <c r="B21" s="25" t="s">
        <v>1005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992</v>
      </c>
      <c r="B22" s="25" t="s">
        <v>1006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992</v>
      </c>
      <c r="B23" s="25" t="s">
        <v>1007</v>
      </c>
    </row>
    <row r="24" spans="1:62" x14ac:dyDescent="0.25">
      <c r="A24" s="25" t="s">
        <v>992</v>
      </c>
      <c r="B24" s="25" t="s">
        <v>1008</v>
      </c>
    </row>
    <row r="25" spans="1:62" x14ac:dyDescent="0.25">
      <c r="A25" s="25" t="s">
        <v>992</v>
      </c>
      <c r="B25" s="25" t="s">
        <v>338</v>
      </c>
    </row>
    <row r="26" spans="1:62" x14ac:dyDescent="0.25">
      <c r="A26" s="25" t="s">
        <v>992</v>
      </c>
      <c r="B26" s="25" t="s">
        <v>1009</v>
      </c>
    </row>
    <row r="27" spans="1:62" x14ac:dyDescent="0.25">
      <c r="A27" s="25" t="s">
        <v>1010</v>
      </c>
      <c r="B27" s="25" t="s">
        <v>993</v>
      </c>
    </row>
    <row r="28" spans="1:62" x14ac:dyDescent="0.25">
      <c r="A28" s="25" t="s">
        <v>1010</v>
      </c>
      <c r="B28" s="25" t="s">
        <v>994</v>
      </c>
    </row>
    <row r="29" spans="1:62" x14ac:dyDescent="0.25">
      <c r="A29" s="25" t="s">
        <v>1010</v>
      </c>
      <c r="B29" s="25" t="s">
        <v>1011</v>
      </c>
    </row>
    <row r="30" spans="1:62" x14ac:dyDescent="0.25">
      <c r="A30" s="25" t="s">
        <v>1010</v>
      </c>
      <c r="B30" s="25" t="s">
        <v>1000</v>
      </c>
    </row>
    <row r="31" spans="1:62" x14ac:dyDescent="0.25">
      <c r="A31" s="25" t="s">
        <v>1010</v>
      </c>
      <c r="B31" s="25" t="s">
        <v>1001</v>
      </c>
    </row>
    <row r="32" spans="1:62" x14ac:dyDescent="0.25">
      <c r="A32" s="25" t="s">
        <v>1010</v>
      </c>
      <c r="B32" s="25" t="s">
        <v>1012</v>
      </c>
    </row>
    <row r="33" spans="1:2" x14ac:dyDescent="0.25">
      <c r="A33" s="25" t="s">
        <v>1010</v>
      </c>
      <c r="B33" s="25" t="s">
        <v>1013</v>
      </c>
    </row>
    <row r="34" spans="1:2" x14ac:dyDescent="0.25">
      <c r="A34" s="25" t="s">
        <v>1010</v>
      </c>
      <c r="B34" s="25" t="s">
        <v>102</v>
      </c>
    </row>
    <row r="35" spans="1:2" x14ac:dyDescent="0.25">
      <c r="A35" s="25" t="s">
        <v>1010</v>
      </c>
      <c r="B35" s="25" t="s">
        <v>1014</v>
      </c>
    </row>
    <row r="36" spans="1:2" x14ac:dyDescent="0.25">
      <c r="A36" s="25" t="s">
        <v>1015</v>
      </c>
      <c r="B36" s="25" t="s">
        <v>1016</v>
      </c>
    </row>
    <row r="37" spans="1:2" x14ac:dyDescent="0.25">
      <c r="A37" s="25" t="s">
        <v>1015</v>
      </c>
      <c r="B37" s="25" t="s">
        <v>1017</v>
      </c>
    </row>
    <row r="38" spans="1:2" x14ac:dyDescent="0.25">
      <c r="A38" s="25" t="s">
        <v>1015</v>
      </c>
      <c r="B38" s="25" t="s">
        <v>1018</v>
      </c>
    </row>
    <row r="39" spans="1:2" x14ac:dyDescent="0.25">
      <c r="A39" s="25" t="s">
        <v>1019</v>
      </c>
      <c r="B39" s="25" t="s">
        <v>1020</v>
      </c>
    </row>
    <row r="40" spans="1:2" x14ac:dyDescent="0.25">
      <c r="A40" s="25" t="s">
        <v>1021</v>
      </c>
      <c r="B40" s="25" t="s">
        <v>1022</v>
      </c>
    </row>
    <row r="41" spans="1:2" x14ac:dyDescent="0.25">
      <c r="A41" s="25" t="s">
        <v>1023</v>
      </c>
      <c r="B41" s="25" t="s">
        <v>46</v>
      </c>
    </row>
    <row r="42" spans="1:2" x14ac:dyDescent="0.25">
      <c r="A42" s="25" t="s">
        <v>1023</v>
      </c>
      <c r="B42" s="25" t="s">
        <v>1024</v>
      </c>
    </row>
    <row r="43" spans="1:2" x14ac:dyDescent="0.25">
      <c r="A43" s="25" t="s">
        <v>1023</v>
      </c>
      <c r="B43" s="25" t="s">
        <v>1025</v>
      </c>
    </row>
    <row r="44" spans="1:2" x14ac:dyDescent="0.25">
      <c r="A44" s="25" t="s">
        <v>1026</v>
      </c>
      <c r="B44" s="25" t="s">
        <v>1026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1027</v>
      </c>
      <c r="B7" s="18" t="s">
        <v>1028</v>
      </c>
      <c r="C7"/>
      <c r="G7"/>
    </row>
    <row r="8" spans="1:7" x14ac:dyDescent="0.25">
      <c r="A8" s="25" t="s">
        <v>1609</v>
      </c>
      <c r="B8" s="25" t="s">
        <v>1002</v>
      </c>
      <c r="C8"/>
      <c r="G8"/>
    </row>
    <row r="9" spans="1:7" x14ac:dyDescent="0.25">
      <c r="A9" s="25" t="s">
        <v>1609</v>
      </c>
      <c r="B9" s="25" t="s">
        <v>1003</v>
      </c>
      <c r="D9" s="21"/>
    </row>
    <row r="10" spans="1:7" x14ac:dyDescent="0.25">
      <c r="A10" s="25" t="s">
        <v>1610</v>
      </c>
      <c r="B10" s="25" t="s">
        <v>1012</v>
      </c>
    </row>
    <row r="11" spans="1:7" x14ac:dyDescent="0.25">
      <c r="A11" s="25" t="s">
        <v>1015</v>
      </c>
      <c r="B11" s="25" t="s">
        <v>1020</v>
      </c>
    </row>
    <row r="12" spans="1:7" x14ac:dyDescent="0.25">
      <c r="A12" s="25" t="s">
        <v>1015</v>
      </c>
      <c r="B12" s="25" t="s">
        <v>1022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1029</v>
      </c>
      <c r="C7"/>
      <c r="G7"/>
    </row>
    <row r="8" spans="1:7" x14ac:dyDescent="0.25">
      <c r="A8" s="25" t="s">
        <v>992</v>
      </c>
      <c r="B8" s="25" t="s">
        <v>381</v>
      </c>
      <c r="D8" s="21"/>
    </row>
    <row r="9" spans="1:7" x14ac:dyDescent="0.25">
      <c r="A9" s="25" t="s">
        <v>1010</v>
      </c>
      <c r="B9" s="25" t="s">
        <v>381</v>
      </c>
    </row>
    <row r="10" spans="1:7" x14ac:dyDescent="0.25">
      <c r="A10" s="25" t="s">
        <v>1001</v>
      </c>
      <c r="B10" s="25" t="s">
        <v>381</v>
      </c>
    </row>
    <row r="11" spans="1:7" x14ac:dyDescent="0.25">
      <c r="A11" s="25" t="s">
        <v>1015</v>
      </c>
      <c r="B11" s="25" t="s">
        <v>381</v>
      </c>
    </row>
    <row r="12" spans="1:7" x14ac:dyDescent="0.25">
      <c r="A12" s="25" t="s">
        <v>1019</v>
      </c>
      <c r="B12" s="25" t="s">
        <v>1015</v>
      </c>
    </row>
    <row r="13" spans="1:7" x14ac:dyDescent="0.25">
      <c r="A13" s="25" t="s">
        <v>1021</v>
      </c>
      <c r="B13" s="25" t="s">
        <v>1015</v>
      </c>
    </row>
    <row r="14" spans="1:7" x14ac:dyDescent="0.25">
      <c r="A14" s="25" t="s">
        <v>1023</v>
      </c>
      <c r="B14" s="25" t="s">
        <v>381</v>
      </c>
    </row>
    <row r="15" spans="1:7" x14ac:dyDescent="0.25">
      <c r="A15" s="25" t="s">
        <v>1026</v>
      </c>
      <c r="B15" s="25" t="s">
        <v>1010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1029</v>
      </c>
      <c r="C7"/>
      <c r="G7"/>
    </row>
    <row r="8" spans="1:7" x14ac:dyDescent="0.25">
      <c r="A8" s="25" t="s">
        <v>1609</v>
      </c>
      <c r="B8" s="25" t="s">
        <v>381</v>
      </c>
      <c r="D8" s="21"/>
    </row>
    <row r="9" spans="1:7" x14ac:dyDescent="0.25">
      <c r="A9" s="25" t="s">
        <v>1610</v>
      </c>
      <c r="B9" s="25" t="s">
        <v>381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1034</v>
      </c>
      <c r="C7" s="18" t="s">
        <v>396</v>
      </c>
      <c r="D7" s="18" t="s">
        <v>1035</v>
      </c>
      <c r="E7" s="18" t="s">
        <v>1036</v>
      </c>
      <c r="F7" s="18" t="s">
        <v>1037</v>
      </c>
      <c r="G7" s="18" t="s">
        <v>1038</v>
      </c>
      <c r="H7" s="18" t="s">
        <v>1039</v>
      </c>
      <c r="I7" s="18" t="s">
        <v>1040</v>
      </c>
      <c r="J7" s="18" t="s">
        <v>1041</v>
      </c>
    </row>
    <row r="8" spans="1:10" x14ac:dyDescent="0.25">
      <c r="A8" s="25" t="s">
        <v>1030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1044</v>
      </c>
    </row>
    <row r="9" spans="1:10" x14ac:dyDescent="0.25">
      <c r="A9" s="25" t="s">
        <v>1031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1044</v>
      </c>
    </row>
    <row r="10" spans="1:10" x14ac:dyDescent="0.25">
      <c r="A10" s="25" t="s">
        <v>1032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1044</v>
      </c>
    </row>
    <row r="11" spans="1:10" x14ac:dyDescent="0.25">
      <c r="A11" s="25" t="s">
        <v>1033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1044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1030</v>
      </c>
      <c r="B8" s="25" t="s">
        <v>1045</v>
      </c>
      <c r="C8" s="25" t="s">
        <v>42</v>
      </c>
    </row>
    <row r="9" spans="1:3" x14ac:dyDescent="0.25">
      <c r="A9" s="25" t="s">
        <v>1030</v>
      </c>
      <c r="B9" s="25" t="s">
        <v>1046</v>
      </c>
      <c r="C9" s="25" t="s">
        <v>45</v>
      </c>
    </row>
    <row r="10" spans="1:3" x14ac:dyDescent="0.25">
      <c r="A10" s="25" t="s">
        <v>1030</v>
      </c>
      <c r="B10" s="25" t="s">
        <v>1054</v>
      </c>
      <c r="C10" s="25" t="s">
        <v>45</v>
      </c>
    </row>
    <row r="11" spans="1:3" x14ac:dyDescent="0.25">
      <c r="A11" s="25" t="s">
        <v>1030</v>
      </c>
      <c r="B11" s="25" t="s">
        <v>1047</v>
      </c>
      <c r="C11" s="25" t="s">
        <v>45</v>
      </c>
    </row>
    <row r="12" spans="1:3" x14ac:dyDescent="0.25">
      <c r="A12" s="25" t="s">
        <v>1030</v>
      </c>
      <c r="B12" s="25" t="s">
        <v>1048</v>
      </c>
      <c r="C12" s="25" t="s">
        <v>45</v>
      </c>
    </row>
    <row r="13" spans="1:3" x14ac:dyDescent="0.25">
      <c r="A13" s="25" t="s">
        <v>1030</v>
      </c>
      <c r="B13" s="25" t="s">
        <v>1049</v>
      </c>
      <c r="C13" s="25" t="s">
        <v>42</v>
      </c>
    </row>
    <row r="14" spans="1:3" x14ac:dyDescent="0.25">
      <c r="A14" s="25" t="s">
        <v>1030</v>
      </c>
      <c r="B14" s="25" t="s">
        <v>1050</v>
      </c>
      <c r="C14" s="25"/>
    </row>
    <row r="15" spans="1:3" x14ac:dyDescent="0.25">
      <c r="A15" s="25" t="s">
        <v>1030</v>
      </c>
      <c r="B15" s="25" t="s">
        <v>1051</v>
      </c>
      <c r="C15" s="25" t="s">
        <v>42</v>
      </c>
    </row>
    <row r="16" spans="1:3" x14ac:dyDescent="0.25">
      <c r="A16" s="25" t="s">
        <v>1030</v>
      </c>
      <c r="B16" s="25" t="s">
        <v>1052</v>
      </c>
      <c r="C16" s="25" t="s">
        <v>42</v>
      </c>
    </row>
    <row r="17" spans="1:3" x14ac:dyDescent="0.25">
      <c r="A17" s="25" t="s">
        <v>1030</v>
      </c>
      <c r="B17" s="25" t="s">
        <v>1053</v>
      </c>
      <c r="C17" s="25" t="s">
        <v>45</v>
      </c>
    </row>
    <row r="18" spans="1:3" x14ac:dyDescent="0.25">
      <c r="A18" s="25" t="s">
        <v>1031</v>
      </c>
      <c r="B18" s="25" t="s">
        <v>1045</v>
      </c>
      <c r="C18" s="25" t="s">
        <v>45</v>
      </c>
    </row>
    <row r="19" spans="1:3" x14ac:dyDescent="0.25">
      <c r="A19" s="25" t="s">
        <v>1031</v>
      </c>
      <c r="B19" s="25" t="s">
        <v>1046</v>
      </c>
      <c r="C19" s="25" t="s">
        <v>45</v>
      </c>
    </row>
    <row r="20" spans="1:3" x14ac:dyDescent="0.25">
      <c r="A20" s="25" t="s">
        <v>1031</v>
      </c>
      <c r="B20" s="25" t="s">
        <v>1054</v>
      </c>
      <c r="C20" s="25" t="s">
        <v>45</v>
      </c>
    </row>
    <row r="21" spans="1:3" x14ac:dyDescent="0.25">
      <c r="A21" s="25" t="s">
        <v>1031</v>
      </c>
      <c r="B21" s="25" t="s">
        <v>1047</v>
      </c>
      <c r="C21" s="25" t="s">
        <v>45</v>
      </c>
    </row>
    <row r="22" spans="1:3" x14ac:dyDescent="0.25">
      <c r="A22" s="25" t="s">
        <v>1031</v>
      </c>
      <c r="B22" s="25" t="s">
        <v>1048</v>
      </c>
      <c r="C22" s="25" t="s">
        <v>45</v>
      </c>
    </row>
    <row r="23" spans="1:3" x14ac:dyDescent="0.25">
      <c r="A23" s="25" t="s">
        <v>1031</v>
      </c>
      <c r="B23" s="25" t="s">
        <v>1049</v>
      </c>
      <c r="C23" s="25" t="s">
        <v>45</v>
      </c>
    </row>
    <row r="24" spans="1:3" x14ac:dyDescent="0.25">
      <c r="A24" s="25" t="s">
        <v>1031</v>
      </c>
      <c r="B24" s="25" t="s">
        <v>1050</v>
      </c>
      <c r="C24" s="25"/>
    </row>
    <row r="25" spans="1:3" x14ac:dyDescent="0.25">
      <c r="A25" s="25" t="s">
        <v>1031</v>
      </c>
      <c r="B25" s="25" t="s">
        <v>1051</v>
      </c>
      <c r="C25" s="25" t="s">
        <v>45</v>
      </c>
    </row>
    <row r="26" spans="1:3" x14ac:dyDescent="0.25">
      <c r="A26" s="25" t="s">
        <v>1031</v>
      </c>
      <c r="B26" s="25" t="s">
        <v>1052</v>
      </c>
      <c r="C26" s="25" t="s">
        <v>45</v>
      </c>
    </row>
    <row r="27" spans="1:3" x14ac:dyDescent="0.25">
      <c r="A27" s="25" t="s">
        <v>1031</v>
      </c>
      <c r="B27" s="25" t="s">
        <v>1053</v>
      </c>
      <c r="C27" s="25" t="s">
        <v>45</v>
      </c>
    </row>
    <row r="28" spans="1:3" x14ac:dyDescent="0.25">
      <c r="A28" s="25" t="s">
        <v>1032</v>
      </c>
      <c r="B28" s="25" t="s">
        <v>1045</v>
      </c>
      <c r="C28" s="25" t="s">
        <v>42</v>
      </c>
    </row>
    <row r="29" spans="1:3" x14ac:dyDescent="0.25">
      <c r="A29" s="25" t="s">
        <v>1032</v>
      </c>
      <c r="B29" s="25" t="s">
        <v>1046</v>
      </c>
      <c r="C29" s="25" t="s">
        <v>45</v>
      </c>
    </row>
    <row r="30" spans="1:3" x14ac:dyDescent="0.25">
      <c r="A30" s="25" t="s">
        <v>1032</v>
      </c>
      <c r="B30" s="25" t="s">
        <v>1054</v>
      </c>
      <c r="C30" s="25" t="s">
        <v>45</v>
      </c>
    </row>
    <row r="31" spans="1:3" x14ac:dyDescent="0.25">
      <c r="A31" s="25" t="s">
        <v>1032</v>
      </c>
      <c r="B31" s="25" t="s">
        <v>1047</v>
      </c>
      <c r="C31" s="25" t="s">
        <v>45</v>
      </c>
    </row>
    <row r="32" spans="1:3" x14ac:dyDescent="0.25">
      <c r="A32" s="25" t="s">
        <v>1032</v>
      </c>
      <c r="B32" s="25" t="s">
        <v>1048</v>
      </c>
      <c r="C32" s="25" t="s">
        <v>45</v>
      </c>
    </row>
    <row r="33" spans="1:3" x14ac:dyDescent="0.25">
      <c r="A33" s="25" t="s">
        <v>1032</v>
      </c>
      <c r="B33" s="25" t="s">
        <v>1049</v>
      </c>
      <c r="C33" s="25" t="s">
        <v>45</v>
      </c>
    </row>
    <row r="34" spans="1:3" x14ac:dyDescent="0.25">
      <c r="A34" s="25" t="s">
        <v>1032</v>
      </c>
      <c r="B34" s="25" t="s">
        <v>1050</v>
      </c>
      <c r="C34" s="25"/>
    </row>
    <row r="35" spans="1:3" x14ac:dyDescent="0.25">
      <c r="A35" s="25" t="s">
        <v>1032</v>
      </c>
      <c r="B35" s="25" t="s">
        <v>1051</v>
      </c>
      <c r="C35" s="25" t="s">
        <v>45</v>
      </c>
    </row>
    <row r="36" spans="1:3" x14ac:dyDescent="0.25">
      <c r="A36" s="25" t="s">
        <v>1032</v>
      </c>
      <c r="B36" s="25" t="s">
        <v>1052</v>
      </c>
      <c r="C36" s="25" t="s">
        <v>45</v>
      </c>
    </row>
    <row r="37" spans="1:3" x14ac:dyDescent="0.25">
      <c r="A37" s="25" t="s">
        <v>1032</v>
      </c>
      <c r="B37" s="25" t="s">
        <v>1053</v>
      </c>
      <c r="C37" s="25" t="s">
        <v>45</v>
      </c>
    </row>
    <row r="38" spans="1:3" x14ac:dyDescent="0.25">
      <c r="A38" s="25" t="s">
        <v>1033</v>
      </c>
      <c r="B38" s="25" t="s">
        <v>1045</v>
      </c>
      <c r="C38" s="25" t="s">
        <v>42</v>
      </c>
    </row>
    <row r="39" spans="1:3" x14ac:dyDescent="0.25">
      <c r="A39" s="25" t="s">
        <v>1033</v>
      </c>
      <c r="B39" s="25" t="s">
        <v>1046</v>
      </c>
      <c r="C39" s="25" t="s">
        <v>45</v>
      </c>
    </row>
    <row r="40" spans="1:3" x14ac:dyDescent="0.25">
      <c r="A40" s="25" t="s">
        <v>1033</v>
      </c>
      <c r="B40" s="25" t="s">
        <v>1054</v>
      </c>
      <c r="C40" s="25" t="s">
        <v>45</v>
      </c>
    </row>
    <row r="41" spans="1:3" x14ac:dyDescent="0.25">
      <c r="A41" s="25" t="s">
        <v>1033</v>
      </c>
      <c r="B41" s="25" t="s">
        <v>1047</v>
      </c>
      <c r="C41" s="25" t="s">
        <v>45</v>
      </c>
    </row>
    <row r="42" spans="1:3" x14ac:dyDescent="0.25">
      <c r="A42" s="25" t="s">
        <v>1033</v>
      </c>
      <c r="B42" s="25" t="s">
        <v>1048</v>
      </c>
      <c r="C42" s="25" t="s">
        <v>45</v>
      </c>
    </row>
    <row r="43" spans="1:3" x14ac:dyDescent="0.25">
      <c r="A43" s="25" t="s">
        <v>1033</v>
      </c>
      <c r="B43" s="25" t="s">
        <v>1049</v>
      </c>
      <c r="C43" s="25" t="s">
        <v>45</v>
      </c>
    </row>
    <row r="44" spans="1:3" x14ac:dyDescent="0.25">
      <c r="A44" s="25" t="s">
        <v>1033</v>
      </c>
      <c r="B44" s="25" t="s">
        <v>1050</v>
      </c>
    </row>
    <row r="45" spans="1:3" x14ac:dyDescent="0.25">
      <c r="A45" s="25" t="s">
        <v>1033</v>
      </c>
      <c r="B45" s="25" t="s">
        <v>1051</v>
      </c>
      <c r="C45" s="25" t="s">
        <v>45</v>
      </c>
    </row>
    <row r="46" spans="1:3" x14ac:dyDescent="0.25">
      <c r="A46" s="25" t="s">
        <v>1033</v>
      </c>
      <c r="B46" s="25" t="s">
        <v>1052</v>
      </c>
      <c r="C46" s="25" t="s">
        <v>45</v>
      </c>
    </row>
    <row r="47" spans="1:3" x14ac:dyDescent="0.25">
      <c r="A47" s="25" t="s">
        <v>1033</v>
      </c>
      <c r="B47" s="25" t="s">
        <v>1053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1207</v>
      </c>
      <c r="B7" s="18" t="s">
        <v>1208</v>
      </c>
      <c r="C7" s="18" t="s">
        <v>1209</v>
      </c>
      <c r="D7" s="18" t="s">
        <v>1210</v>
      </c>
      <c r="G7"/>
    </row>
    <row r="8" spans="1:10" x14ac:dyDescent="0.25">
      <c r="A8" s="25">
        <v>999</v>
      </c>
      <c r="B8" s="25" t="s">
        <v>1211</v>
      </c>
      <c r="C8" s="25" t="s">
        <v>1212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1202</v>
      </c>
      <c r="C7" s="18" t="s">
        <v>1203</v>
      </c>
      <c r="D7" s="18" t="s">
        <v>1204</v>
      </c>
      <c r="G7"/>
    </row>
    <row r="8" spans="1:10" x14ac:dyDescent="0.25">
      <c r="A8" s="25" t="s">
        <v>1055</v>
      </c>
      <c r="B8" s="25">
        <v>1</v>
      </c>
      <c r="C8" s="25" t="s">
        <v>1056</v>
      </c>
      <c r="D8" s="25" t="s">
        <v>1057</v>
      </c>
      <c r="E8" s="25"/>
      <c r="F8" s="25"/>
      <c r="G8" s="25"/>
      <c r="H8" s="25"/>
      <c r="I8" s="25"/>
      <c r="J8" s="25"/>
    </row>
    <row r="9" spans="1:10" x14ac:dyDescent="0.25">
      <c r="A9" s="25" t="s">
        <v>1055</v>
      </c>
      <c r="B9" s="25">
        <v>2</v>
      </c>
      <c r="C9" s="25" t="s">
        <v>1056</v>
      </c>
      <c r="D9" s="25" t="s">
        <v>1058</v>
      </c>
      <c r="E9" s="25"/>
      <c r="F9" s="25"/>
      <c r="G9" s="25"/>
      <c r="H9" s="25"/>
      <c r="I9" s="25"/>
      <c r="J9" s="25"/>
    </row>
    <row r="10" spans="1:10" x14ac:dyDescent="0.25">
      <c r="A10" s="25" t="s">
        <v>1059</v>
      </c>
      <c r="B10" s="25">
        <v>1</v>
      </c>
      <c r="C10" s="25" t="s">
        <v>1056</v>
      </c>
      <c r="D10" s="25" t="s">
        <v>1060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1061</v>
      </c>
      <c r="B11" s="25">
        <v>1</v>
      </c>
      <c r="C11" s="25" t="s">
        <v>1056</v>
      </c>
      <c r="D11" s="25" t="s">
        <v>1062</v>
      </c>
    </row>
    <row r="12" spans="1:10" x14ac:dyDescent="0.25">
      <c r="A12" s="25" t="s">
        <v>1063</v>
      </c>
      <c r="B12" s="25">
        <v>1</v>
      </c>
      <c r="C12" s="25" t="s">
        <v>1056</v>
      </c>
      <c r="D12" s="25" t="s">
        <v>1064</v>
      </c>
    </row>
    <row r="13" spans="1:10" x14ac:dyDescent="0.25">
      <c r="A13" s="25" t="s">
        <v>44</v>
      </c>
      <c r="B13" s="25">
        <v>1</v>
      </c>
      <c r="C13" s="25" t="s">
        <v>1065</v>
      </c>
      <c r="D13" s="25" t="s">
        <v>1066</v>
      </c>
    </row>
    <row r="14" spans="1:10" x14ac:dyDescent="0.25">
      <c r="A14" s="25" t="s">
        <v>1067</v>
      </c>
      <c r="B14" s="25">
        <v>1</v>
      </c>
      <c r="C14" s="25" t="s">
        <v>1056</v>
      </c>
      <c r="D14" s="25" t="s">
        <v>1068</v>
      </c>
    </row>
    <row r="15" spans="1:10" x14ac:dyDescent="0.25">
      <c r="A15" s="25" t="s">
        <v>1069</v>
      </c>
      <c r="B15" s="25">
        <v>1</v>
      </c>
      <c r="C15" s="25" t="s">
        <v>1056</v>
      </c>
      <c r="D15" s="25" t="s">
        <v>1070</v>
      </c>
    </row>
    <row r="16" spans="1:10" x14ac:dyDescent="0.25">
      <c r="A16" s="25" t="s">
        <v>1016</v>
      </c>
      <c r="B16" s="25">
        <v>1</v>
      </c>
      <c r="C16" s="25" t="s">
        <v>1065</v>
      </c>
      <c r="D16" s="25" t="s">
        <v>885</v>
      </c>
    </row>
    <row r="17" spans="1:4" x14ac:dyDescent="0.25">
      <c r="A17" s="25" t="s">
        <v>1017</v>
      </c>
      <c r="B17" s="25">
        <v>1</v>
      </c>
      <c r="C17" s="25" t="s">
        <v>1065</v>
      </c>
      <c r="D17" s="25" t="s">
        <v>1071</v>
      </c>
    </row>
    <row r="18" spans="1:4" x14ac:dyDescent="0.25">
      <c r="A18" s="25" t="s">
        <v>1020</v>
      </c>
      <c r="B18" s="25">
        <v>1</v>
      </c>
      <c r="C18" s="25" t="s">
        <v>1065</v>
      </c>
      <c r="D18" s="25" t="s">
        <v>1072</v>
      </c>
    </row>
    <row r="19" spans="1:4" x14ac:dyDescent="0.25">
      <c r="A19" s="25" t="s">
        <v>1022</v>
      </c>
      <c r="B19" s="25">
        <v>1</v>
      </c>
      <c r="C19" s="25" t="s">
        <v>1065</v>
      </c>
      <c r="D19" s="25" t="s">
        <v>1073</v>
      </c>
    </row>
    <row r="20" spans="1:4" x14ac:dyDescent="0.25">
      <c r="A20" s="25" t="s">
        <v>1018</v>
      </c>
      <c r="B20" s="25">
        <v>1</v>
      </c>
      <c r="C20" s="25" t="s">
        <v>1065</v>
      </c>
      <c r="D20" s="25" t="s">
        <v>1074</v>
      </c>
    </row>
    <row r="21" spans="1:4" x14ac:dyDescent="0.25">
      <c r="A21" s="25" t="s">
        <v>470</v>
      </c>
      <c r="B21" s="25">
        <v>1</v>
      </c>
      <c r="C21" s="25" t="s">
        <v>1056</v>
      </c>
      <c r="D21" s="25" t="s">
        <v>470</v>
      </c>
    </row>
    <row r="22" spans="1:4" x14ac:dyDescent="0.25">
      <c r="A22" s="25" t="s">
        <v>993</v>
      </c>
      <c r="B22" s="25">
        <v>1</v>
      </c>
      <c r="C22" s="25" t="s">
        <v>1065</v>
      </c>
      <c r="D22" s="25" t="s">
        <v>1075</v>
      </c>
    </row>
    <row r="23" spans="1:4" x14ac:dyDescent="0.25">
      <c r="A23" s="25" t="s">
        <v>993</v>
      </c>
      <c r="B23" s="25">
        <v>2</v>
      </c>
      <c r="C23" s="25" t="s">
        <v>1065</v>
      </c>
      <c r="D23" s="25" t="s">
        <v>1076</v>
      </c>
    </row>
    <row r="24" spans="1:4" x14ac:dyDescent="0.25">
      <c r="A24" s="25" t="s">
        <v>994</v>
      </c>
      <c r="B24" s="25">
        <v>1</v>
      </c>
      <c r="C24" s="25" t="s">
        <v>1065</v>
      </c>
      <c r="D24" s="25" t="s">
        <v>1077</v>
      </c>
    </row>
    <row r="25" spans="1:4" x14ac:dyDescent="0.25">
      <c r="A25" s="25" t="s">
        <v>994</v>
      </c>
      <c r="B25" s="25">
        <v>2</v>
      </c>
      <c r="C25" s="25" t="s">
        <v>1065</v>
      </c>
      <c r="D25" s="25" t="s">
        <v>1078</v>
      </c>
    </row>
    <row r="26" spans="1:4" x14ac:dyDescent="0.25">
      <c r="A26" s="25" t="s">
        <v>341</v>
      </c>
      <c r="B26" s="25">
        <v>1</v>
      </c>
      <c r="C26" s="25" t="s">
        <v>1065</v>
      </c>
      <c r="D26" s="25" t="s">
        <v>1079</v>
      </c>
    </row>
    <row r="27" spans="1:4" x14ac:dyDescent="0.25">
      <c r="A27" s="25" t="s">
        <v>341</v>
      </c>
      <c r="B27" s="25">
        <v>2</v>
      </c>
      <c r="C27" s="25" t="s">
        <v>1065</v>
      </c>
      <c r="D27" s="25" t="s">
        <v>1080</v>
      </c>
    </row>
    <row r="28" spans="1:4" x14ac:dyDescent="0.25">
      <c r="A28" s="25" t="s">
        <v>995</v>
      </c>
      <c r="B28" s="25">
        <v>1</v>
      </c>
      <c r="C28" s="25" t="s">
        <v>1065</v>
      </c>
      <c r="D28" s="25" t="s">
        <v>1081</v>
      </c>
    </row>
    <row r="29" spans="1:4" x14ac:dyDescent="0.25">
      <c r="A29" s="25" t="s">
        <v>995</v>
      </c>
      <c r="B29" s="25">
        <v>2</v>
      </c>
      <c r="C29" s="25" t="s">
        <v>1065</v>
      </c>
      <c r="D29" s="25" t="s">
        <v>1082</v>
      </c>
    </row>
    <row r="30" spans="1:4" x14ac:dyDescent="0.25">
      <c r="A30" s="25" t="s">
        <v>996</v>
      </c>
      <c r="B30" s="25">
        <v>1</v>
      </c>
      <c r="C30" s="25" t="s">
        <v>1065</v>
      </c>
      <c r="D30" s="25" t="s">
        <v>1083</v>
      </c>
    </row>
    <row r="31" spans="1:4" x14ac:dyDescent="0.25">
      <c r="A31" s="25" t="s">
        <v>996</v>
      </c>
      <c r="B31" s="25">
        <v>2</v>
      </c>
      <c r="C31" s="25" t="s">
        <v>1065</v>
      </c>
      <c r="D31" s="25" t="s">
        <v>1084</v>
      </c>
    </row>
    <row r="32" spans="1:4" x14ac:dyDescent="0.25">
      <c r="A32" s="25" t="s">
        <v>997</v>
      </c>
      <c r="B32" s="25">
        <v>1</v>
      </c>
      <c r="C32" s="25" t="s">
        <v>1065</v>
      </c>
      <c r="D32" s="25" t="s">
        <v>1085</v>
      </c>
    </row>
    <row r="33" spans="1:4" x14ac:dyDescent="0.25">
      <c r="A33" s="25" t="s">
        <v>998</v>
      </c>
      <c r="B33" s="25">
        <v>1</v>
      </c>
      <c r="C33" s="25" t="s">
        <v>1065</v>
      </c>
      <c r="D33" s="25" t="s">
        <v>1086</v>
      </c>
    </row>
    <row r="34" spans="1:4" x14ac:dyDescent="0.25">
      <c r="A34" s="25" t="s">
        <v>1011</v>
      </c>
      <c r="B34" s="25">
        <v>1</v>
      </c>
      <c r="C34" s="25" t="s">
        <v>1065</v>
      </c>
      <c r="D34" s="25" t="s">
        <v>1087</v>
      </c>
    </row>
    <row r="35" spans="1:4" x14ac:dyDescent="0.25">
      <c r="A35" s="25" t="s">
        <v>1088</v>
      </c>
      <c r="B35" s="25">
        <v>1</v>
      </c>
      <c r="C35" s="25" t="s">
        <v>1056</v>
      </c>
      <c r="D35" s="25" t="s">
        <v>1089</v>
      </c>
    </row>
    <row r="36" spans="1:4" x14ac:dyDescent="0.25">
      <c r="A36" s="25" t="s">
        <v>1088</v>
      </c>
      <c r="B36" s="25">
        <v>2</v>
      </c>
      <c r="C36" s="25" t="s">
        <v>1056</v>
      </c>
      <c r="D36" s="25" t="s">
        <v>1090</v>
      </c>
    </row>
    <row r="37" spans="1:4" x14ac:dyDescent="0.25">
      <c r="A37" s="25" t="s">
        <v>1091</v>
      </c>
      <c r="B37" s="25">
        <v>1</v>
      </c>
      <c r="C37" s="25" t="s">
        <v>1056</v>
      </c>
      <c r="D37" s="25" t="s">
        <v>1092</v>
      </c>
    </row>
    <row r="38" spans="1:4" x14ac:dyDescent="0.25">
      <c r="A38" s="25" t="s">
        <v>1091</v>
      </c>
      <c r="B38" s="25">
        <v>2</v>
      </c>
      <c r="C38" s="25" t="s">
        <v>1056</v>
      </c>
      <c r="D38" s="25" t="s">
        <v>1093</v>
      </c>
    </row>
    <row r="39" spans="1:4" x14ac:dyDescent="0.25">
      <c r="A39" s="25" t="s">
        <v>1094</v>
      </c>
      <c r="B39" s="25">
        <v>1</v>
      </c>
      <c r="C39" s="25" t="s">
        <v>1056</v>
      </c>
      <c r="D39" s="25" t="s">
        <v>1095</v>
      </c>
    </row>
    <row r="40" spans="1:4" x14ac:dyDescent="0.25">
      <c r="A40" s="25" t="s">
        <v>1096</v>
      </c>
      <c r="B40" s="25">
        <v>1</v>
      </c>
      <c r="C40" s="25" t="s">
        <v>1056</v>
      </c>
      <c r="D40" s="25" t="s">
        <v>1097</v>
      </c>
    </row>
    <row r="41" spans="1:4" x14ac:dyDescent="0.25">
      <c r="A41" s="25" t="s">
        <v>1098</v>
      </c>
      <c r="B41" s="25">
        <v>1</v>
      </c>
      <c r="C41" s="25" t="s">
        <v>1065</v>
      </c>
      <c r="D41" s="25" t="s">
        <v>522</v>
      </c>
    </row>
    <row r="42" spans="1:4" x14ac:dyDescent="0.25">
      <c r="A42" s="25" t="s">
        <v>1099</v>
      </c>
      <c r="B42" s="25">
        <v>1</v>
      </c>
      <c r="C42" s="25" t="s">
        <v>1056</v>
      </c>
      <c r="D42" s="25" t="s">
        <v>1100</v>
      </c>
    </row>
    <row r="43" spans="1:4" x14ac:dyDescent="0.25">
      <c r="A43" s="25" t="s">
        <v>1101</v>
      </c>
      <c r="B43" s="25">
        <v>1</v>
      </c>
      <c r="C43" s="25" t="s">
        <v>1056</v>
      </c>
      <c r="D43" s="25" t="s">
        <v>1102</v>
      </c>
    </row>
    <row r="44" spans="1:4" x14ac:dyDescent="0.25">
      <c r="A44" s="25" t="s">
        <v>1103</v>
      </c>
      <c r="B44" s="25">
        <v>1</v>
      </c>
      <c r="C44" s="25" t="s">
        <v>1056</v>
      </c>
      <c r="D44" s="25" t="s">
        <v>1103</v>
      </c>
    </row>
    <row r="45" spans="1:4" x14ac:dyDescent="0.25">
      <c r="A45" s="25" t="s">
        <v>1104</v>
      </c>
      <c r="B45" s="25">
        <v>1</v>
      </c>
      <c r="C45" s="25" t="s">
        <v>1056</v>
      </c>
      <c r="D45" s="25" t="s">
        <v>1104</v>
      </c>
    </row>
    <row r="46" spans="1:4" x14ac:dyDescent="0.25">
      <c r="A46" s="25" t="s">
        <v>999</v>
      </c>
      <c r="B46" s="25">
        <v>1</v>
      </c>
      <c r="C46" s="25" t="s">
        <v>1065</v>
      </c>
      <c r="D46" s="25" t="s">
        <v>1105</v>
      </c>
    </row>
    <row r="47" spans="1:4" x14ac:dyDescent="0.25">
      <c r="A47" s="25" t="s">
        <v>999</v>
      </c>
      <c r="B47" s="25">
        <v>2</v>
      </c>
      <c r="C47" s="25" t="s">
        <v>1065</v>
      </c>
      <c r="D47" s="25" t="s">
        <v>1106</v>
      </c>
    </row>
    <row r="48" spans="1:4" x14ac:dyDescent="0.25">
      <c r="A48" s="25" t="s">
        <v>1000</v>
      </c>
      <c r="B48" s="25">
        <v>1</v>
      </c>
      <c r="C48" s="25" t="s">
        <v>1065</v>
      </c>
      <c r="D48" s="25" t="s">
        <v>1107</v>
      </c>
    </row>
    <row r="49" spans="1:4" x14ac:dyDescent="0.25">
      <c r="A49" s="25" t="s">
        <v>1000</v>
      </c>
      <c r="B49" s="25">
        <v>2</v>
      </c>
      <c r="C49" s="25" t="s">
        <v>1065</v>
      </c>
      <c r="D49" s="25" t="s">
        <v>1108</v>
      </c>
    </row>
    <row r="50" spans="1:4" x14ac:dyDescent="0.25">
      <c r="A50" s="25" t="s">
        <v>1109</v>
      </c>
      <c r="B50" s="25">
        <v>1</v>
      </c>
      <c r="C50" s="25" t="s">
        <v>1056</v>
      </c>
      <c r="D50" s="25" t="s">
        <v>1110</v>
      </c>
    </row>
    <row r="51" spans="1:4" x14ac:dyDescent="0.25">
      <c r="A51" s="25" t="s">
        <v>1111</v>
      </c>
      <c r="B51" s="25">
        <v>1</v>
      </c>
      <c r="C51" s="25" t="s">
        <v>1056</v>
      </c>
      <c r="D51" s="25" t="s">
        <v>1112</v>
      </c>
    </row>
    <row r="52" spans="1:4" x14ac:dyDescent="0.25">
      <c r="A52" s="25" t="s">
        <v>1113</v>
      </c>
      <c r="B52" s="25">
        <v>1</v>
      </c>
      <c r="C52" s="25" t="s">
        <v>1056</v>
      </c>
      <c r="D52" s="25" t="s">
        <v>1114</v>
      </c>
    </row>
    <row r="53" spans="1:4" x14ac:dyDescent="0.25">
      <c r="A53" s="25" t="s">
        <v>1001</v>
      </c>
      <c r="B53" s="25">
        <v>1</v>
      </c>
      <c r="C53" s="25" t="s">
        <v>1065</v>
      </c>
      <c r="D53" s="25" t="s">
        <v>1115</v>
      </c>
    </row>
    <row r="54" spans="1:4" x14ac:dyDescent="0.25">
      <c r="A54" s="25" t="s">
        <v>1001</v>
      </c>
      <c r="B54" s="25">
        <v>2</v>
      </c>
      <c r="C54" s="25" t="s">
        <v>1065</v>
      </c>
      <c r="D54" s="25" t="s">
        <v>1116</v>
      </c>
    </row>
    <row r="55" spans="1:4" x14ac:dyDescent="0.25">
      <c r="A55" s="25" t="s">
        <v>1117</v>
      </c>
      <c r="B55" s="25">
        <v>1</v>
      </c>
      <c r="C55" s="25" t="s">
        <v>1056</v>
      </c>
      <c r="D55" s="25" t="s">
        <v>1118</v>
      </c>
    </row>
    <row r="56" spans="1:4" x14ac:dyDescent="0.25">
      <c r="A56" s="25" t="s">
        <v>1119</v>
      </c>
      <c r="B56" s="25">
        <v>1</v>
      </c>
      <c r="C56" s="25" t="s">
        <v>1056</v>
      </c>
      <c r="D56" s="25" t="s">
        <v>1118</v>
      </c>
    </row>
    <row r="57" spans="1:4" x14ac:dyDescent="0.25">
      <c r="A57" s="25" t="s">
        <v>1120</v>
      </c>
      <c r="B57" s="25">
        <v>1</v>
      </c>
      <c r="C57" s="25" t="s">
        <v>1056</v>
      </c>
      <c r="D57" s="25" t="s">
        <v>1121</v>
      </c>
    </row>
    <row r="58" spans="1:4" x14ac:dyDescent="0.25">
      <c r="A58" s="25" t="s">
        <v>1122</v>
      </c>
      <c r="B58" s="25">
        <v>1</v>
      </c>
      <c r="C58" s="25" t="s">
        <v>1056</v>
      </c>
      <c r="D58" s="25" t="s">
        <v>1123</v>
      </c>
    </row>
    <row r="59" spans="1:4" x14ac:dyDescent="0.25">
      <c r="A59" s="25" t="s">
        <v>1122</v>
      </c>
      <c r="B59" s="25">
        <v>2</v>
      </c>
      <c r="C59" s="25" t="s">
        <v>1056</v>
      </c>
      <c r="D59" s="25" t="s">
        <v>1124</v>
      </c>
    </row>
    <row r="60" spans="1:4" x14ac:dyDescent="0.25">
      <c r="A60" s="25" t="s">
        <v>1125</v>
      </c>
      <c r="B60" s="25">
        <v>1</v>
      </c>
      <c r="C60" s="25" t="s">
        <v>1056</v>
      </c>
      <c r="D60" s="25" t="s">
        <v>1126</v>
      </c>
    </row>
    <row r="61" spans="1:4" x14ac:dyDescent="0.25">
      <c r="A61" s="25" t="s">
        <v>1127</v>
      </c>
      <c r="B61" s="25">
        <v>1</v>
      </c>
      <c r="C61" s="25" t="s">
        <v>1056</v>
      </c>
      <c r="D61" s="25" t="s">
        <v>1128</v>
      </c>
    </row>
    <row r="62" spans="1:4" x14ac:dyDescent="0.25">
      <c r="A62" s="25" t="s">
        <v>1129</v>
      </c>
      <c r="B62" s="25">
        <v>1</v>
      </c>
      <c r="C62" s="25" t="s">
        <v>1056</v>
      </c>
      <c r="D62" s="25" t="s">
        <v>1130</v>
      </c>
    </row>
    <row r="63" spans="1:4" x14ac:dyDescent="0.25">
      <c r="A63" s="25" t="s">
        <v>1131</v>
      </c>
      <c r="B63" s="25">
        <v>1</v>
      </c>
      <c r="C63" s="25" t="s">
        <v>1056</v>
      </c>
      <c r="D63" s="25" t="s">
        <v>1132</v>
      </c>
    </row>
    <row r="64" spans="1:4" x14ac:dyDescent="0.25">
      <c r="A64" s="25" t="s">
        <v>1133</v>
      </c>
      <c r="B64" s="25">
        <v>1</v>
      </c>
      <c r="C64" s="25" t="s">
        <v>1056</v>
      </c>
      <c r="D64" s="25" t="s">
        <v>1134</v>
      </c>
    </row>
    <row r="65" spans="1:4" x14ac:dyDescent="0.25">
      <c r="A65" s="25" t="s">
        <v>1135</v>
      </c>
      <c r="B65" s="25">
        <v>1</v>
      </c>
      <c r="C65" s="25" t="s">
        <v>1056</v>
      </c>
      <c r="D65" s="25" t="s">
        <v>1136</v>
      </c>
    </row>
    <row r="66" spans="1:4" x14ac:dyDescent="0.25">
      <c r="A66" s="25" t="s">
        <v>1137</v>
      </c>
      <c r="B66" s="25">
        <v>1</v>
      </c>
      <c r="C66" s="25" t="s">
        <v>1056</v>
      </c>
      <c r="D66" s="25" t="s">
        <v>1138</v>
      </c>
    </row>
    <row r="67" spans="1:4" x14ac:dyDescent="0.25">
      <c r="A67" s="25" t="s">
        <v>1139</v>
      </c>
      <c r="B67" s="25">
        <v>1</v>
      </c>
      <c r="C67" s="25" t="s">
        <v>1056</v>
      </c>
      <c r="D67" s="25" t="s">
        <v>1140</v>
      </c>
    </row>
    <row r="68" spans="1:4" x14ac:dyDescent="0.25">
      <c r="A68" s="25" t="s">
        <v>1141</v>
      </c>
      <c r="B68" s="25">
        <v>1</v>
      </c>
      <c r="C68" s="25" t="s">
        <v>1056</v>
      </c>
      <c r="D68" s="25" t="s">
        <v>1121</v>
      </c>
    </row>
    <row r="69" spans="1:4" x14ac:dyDescent="0.25">
      <c r="A69" s="25" t="s">
        <v>1142</v>
      </c>
      <c r="B69" s="25">
        <v>1</v>
      </c>
      <c r="C69" s="25" t="s">
        <v>1056</v>
      </c>
      <c r="D69" s="25" t="s">
        <v>1123</v>
      </c>
    </row>
    <row r="70" spans="1:4" x14ac:dyDescent="0.25">
      <c r="A70" s="25" t="s">
        <v>1142</v>
      </c>
      <c r="B70" s="25">
        <v>2</v>
      </c>
      <c r="C70" s="25" t="s">
        <v>1056</v>
      </c>
      <c r="D70" s="25" t="s">
        <v>1124</v>
      </c>
    </row>
    <row r="71" spans="1:4" x14ac:dyDescent="0.25">
      <c r="A71" s="25" t="s">
        <v>1143</v>
      </c>
      <c r="B71" s="25">
        <v>1</v>
      </c>
      <c r="C71" s="25" t="s">
        <v>1056</v>
      </c>
      <c r="D71" s="25" t="s">
        <v>1128</v>
      </c>
    </row>
    <row r="72" spans="1:4" x14ac:dyDescent="0.25">
      <c r="A72" s="25" t="s">
        <v>1144</v>
      </c>
      <c r="B72" s="25">
        <v>1</v>
      </c>
      <c r="C72" s="25" t="s">
        <v>1056</v>
      </c>
      <c r="D72" s="25" t="s">
        <v>1130</v>
      </c>
    </row>
    <row r="73" spans="1:4" x14ac:dyDescent="0.25">
      <c r="A73" s="25" t="s">
        <v>1145</v>
      </c>
      <c r="B73" s="25">
        <v>1</v>
      </c>
      <c r="C73" s="25" t="s">
        <v>1065</v>
      </c>
      <c r="D73" s="25" t="s">
        <v>1132</v>
      </c>
    </row>
    <row r="74" spans="1:4" x14ac:dyDescent="0.25">
      <c r="A74" s="25" t="s">
        <v>1146</v>
      </c>
      <c r="B74" s="25">
        <v>1</v>
      </c>
      <c r="C74" s="25" t="s">
        <v>1056</v>
      </c>
      <c r="D74" s="25" t="s">
        <v>1147</v>
      </c>
    </row>
    <row r="75" spans="1:4" x14ac:dyDescent="0.25">
      <c r="A75" s="25" t="s">
        <v>1146</v>
      </c>
      <c r="B75" s="25">
        <v>2</v>
      </c>
      <c r="C75" s="25" t="s">
        <v>1056</v>
      </c>
      <c r="D75" s="25" t="s">
        <v>1148</v>
      </c>
    </row>
    <row r="76" spans="1:4" x14ac:dyDescent="0.25">
      <c r="A76" s="25" t="s">
        <v>1149</v>
      </c>
      <c r="B76" s="25">
        <v>1</v>
      </c>
      <c r="C76" s="25" t="s">
        <v>1056</v>
      </c>
      <c r="D76" s="25" t="s">
        <v>1150</v>
      </c>
    </row>
    <row r="77" spans="1:4" x14ac:dyDescent="0.25">
      <c r="A77" s="25" t="s">
        <v>1151</v>
      </c>
      <c r="B77" s="25">
        <v>1</v>
      </c>
      <c r="C77" s="25" t="s">
        <v>1056</v>
      </c>
      <c r="D77" s="25" t="s">
        <v>1152</v>
      </c>
    </row>
    <row r="78" spans="1:4" x14ac:dyDescent="0.25">
      <c r="A78" s="25" t="s">
        <v>1153</v>
      </c>
      <c r="B78" s="25">
        <v>1</v>
      </c>
      <c r="C78" s="25" t="s">
        <v>1056</v>
      </c>
      <c r="D78" s="25" t="s">
        <v>1154</v>
      </c>
    </row>
    <row r="79" spans="1:4" x14ac:dyDescent="0.25">
      <c r="A79" s="25" t="s">
        <v>1155</v>
      </c>
      <c r="B79" s="25">
        <v>1</v>
      </c>
      <c r="C79" s="25" t="s">
        <v>1056</v>
      </c>
      <c r="D79" s="25" t="s">
        <v>1156</v>
      </c>
    </row>
    <row r="80" spans="1:4" x14ac:dyDescent="0.25">
      <c r="A80" s="25" t="s">
        <v>1157</v>
      </c>
      <c r="B80" s="25">
        <v>1</v>
      </c>
      <c r="C80" s="25" t="s">
        <v>1056</v>
      </c>
      <c r="D80" s="25" t="s">
        <v>1158</v>
      </c>
    </row>
    <row r="81" spans="1:4" x14ac:dyDescent="0.25">
      <c r="A81" s="25" t="s">
        <v>1159</v>
      </c>
      <c r="B81" s="25">
        <v>1</v>
      </c>
      <c r="C81" s="25" t="s">
        <v>1056</v>
      </c>
      <c r="D81" s="25" t="s">
        <v>1160</v>
      </c>
    </row>
    <row r="82" spans="1:4" x14ac:dyDescent="0.25">
      <c r="A82" s="25" t="s">
        <v>1161</v>
      </c>
      <c r="B82" s="25">
        <v>1</v>
      </c>
      <c r="C82" s="25" t="s">
        <v>1056</v>
      </c>
      <c r="D82" s="25" t="s">
        <v>1162</v>
      </c>
    </row>
    <row r="83" spans="1:4" x14ac:dyDescent="0.25">
      <c r="A83" s="25" t="s">
        <v>1163</v>
      </c>
      <c r="B83" s="25">
        <v>1</v>
      </c>
      <c r="C83" s="25" t="s">
        <v>1056</v>
      </c>
      <c r="D83" s="25" t="s">
        <v>1164</v>
      </c>
    </row>
    <row r="84" spans="1:4" x14ac:dyDescent="0.25">
      <c r="A84" s="25" t="s">
        <v>1165</v>
      </c>
      <c r="B84" s="25">
        <v>1</v>
      </c>
      <c r="C84" s="25" t="s">
        <v>1056</v>
      </c>
      <c r="D84" s="25" t="s">
        <v>1166</v>
      </c>
    </row>
    <row r="85" spans="1:4" x14ac:dyDescent="0.25">
      <c r="A85" s="25" t="s">
        <v>1167</v>
      </c>
      <c r="B85" s="25">
        <v>1</v>
      </c>
      <c r="C85" s="25" t="s">
        <v>1056</v>
      </c>
      <c r="D85" s="25" t="s">
        <v>1168</v>
      </c>
    </row>
    <row r="86" spans="1:4" x14ac:dyDescent="0.25">
      <c r="A86" s="25" t="s">
        <v>1169</v>
      </c>
      <c r="B86" s="25">
        <v>1</v>
      </c>
      <c r="C86" s="25" t="s">
        <v>1056</v>
      </c>
      <c r="D86" s="25" t="s">
        <v>1169</v>
      </c>
    </row>
    <row r="87" spans="1:4" x14ac:dyDescent="0.25">
      <c r="A87" s="25" t="s">
        <v>1170</v>
      </c>
      <c r="B87" s="25">
        <v>1</v>
      </c>
      <c r="C87" s="25" t="s">
        <v>1056</v>
      </c>
      <c r="D87" s="25" t="s">
        <v>1171</v>
      </c>
    </row>
    <row r="88" spans="1:4" x14ac:dyDescent="0.25">
      <c r="A88" s="25" t="s">
        <v>1004</v>
      </c>
      <c r="B88" s="25">
        <v>1</v>
      </c>
      <c r="C88" s="25" t="s">
        <v>1065</v>
      </c>
      <c r="D88" s="25" t="s">
        <v>1172</v>
      </c>
    </row>
    <row r="89" spans="1:4" x14ac:dyDescent="0.25">
      <c r="A89" s="25" t="s">
        <v>1004</v>
      </c>
      <c r="B89" s="25">
        <v>2</v>
      </c>
      <c r="C89" s="25" t="s">
        <v>1065</v>
      </c>
      <c r="D89" s="25" t="s">
        <v>1173</v>
      </c>
    </row>
    <row r="90" spans="1:4" x14ac:dyDescent="0.25">
      <c r="A90" s="25" t="s">
        <v>1005</v>
      </c>
      <c r="B90" s="25">
        <v>1</v>
      </c>
      <c r="C90" s="25" t="s">
        <v>1065</v>
      </c>
      <c r="D90" s="25" t="s">
        <v>1174</v>
      </c>
    </row>
    <row r="91" spans="1:4" x14ac:dyDescent="0.25">
      <c r="A91" s="25" t="s">
        <v>1005</v>
      </c>
      <c r="B91" s="25">
        <v>2</v>
      </c>
      <c r="C91" s="25" t="s">
        <v>1065</v>
      </c>
      <c r="D91" s="25" t="s">
        <v>1175</v>
      </c>
    </row>
    <row r="92" spans="1:4" x14ac:dyDescent="0.25">
      <c r="A92" s="25" t="s">
        <v>1006</v>
      </c>
      <c r="B92" s="25">
        <v>1</v>
      </c>
      <c r="C92" s="25" t="s">
        <v>1065</v>
      </c>
      <c r="D92" s="25" t="s">
        <v>1115</v>
      </c>
    </row>
    <row r="93" spans="1:4" x14ac:dyDescent="0.25">
      <c r="A93" s="25" t="s">
        <v>1006</v>
      </c>
      <c r="B93" s="25">
        <v>2</v>
      </c>
      <c r="C93" s="25" t="s">
        <v>1065</v>
      </c>
      <c r="D93" s="25" t="s">
        <v>1116</v>
      </c>
    </row>
    <row r="94" spans="1:4" x14ac:dyDescent="0.25">
      <c r="A94" s="25" t="s">
        <v>1007</v>
      </c>
      <c r="B94" s="25">
        <v>1</v>
      </c>
      <c r="C94" s="25" t="s">
        <v>1065</v>
      </c>
      <c r="D94" s="25" t="s">
        <v>1176</v>
      </c>
    </row>
    <row r="95" spans="1:4" x14ac:dyDescent="0.25">
      <c r="A95" s="25" t="s">
        <v>1007</v>
      </c>
      <c r="B95" s="25">
        <v>2</v>
      </c>
      <c r="C95" s="25" t="s">
        <v>1065</v>
      </c>
      <c r="D95" s="25" t="s">
        <v>1177</v>
      </c>
    </row>
    <row r="96" spans="1:4" x14ac:dyDescent="0.25">
      <c r="A96" s="25" t="s">
        <v>1008</v>
      </c>
      <c r="B96" s="25">
        <v>1</v>
      </c>
      <c r="C96" s="25" t="s">
        <v>1065</v>
      </c>
      <c r="D96" s="25" t="s">
        <v>1178</v>
      </c>
    </row>
    <row r="97" spans="1:4" x14ac:dyDescent="0.25">
      <c r="A97" s="25" t="s">
        <v>338</v>
      </c>
      <c r="B97" s="25">
        <v>1</v>
      </c>
      <c r="C97" s="25" t="s">
        <v>1065</v>
      </c>
      <c r="D97" s="25" t="s">
        <v>1062</v>
      </c>
    </row>
    <row r="98" spans="1:4" x14ac:dyDescent="0.25">
      <c r="A98" s="25" t="s">
        <v>1013</v>
      </c>
      <c r="B98" s="25">
        <v>1</v>
      </c>
      <c r="C98" s="25" t="s">
        <v>1065</v>
      </c>
      <c r="D98" s="25" t="s">
        <v>1179</v>
      </c>
    </row>
    <row r="99" spans="1:4" x14ac:dyDescent="0.25">
      <c r="A99" s="25" t="s">
        <v>1180</v>
      </c>
      <c r="B99" s="25">
        <v>1</v>
      </c>
      <c r="C99" s="25" t="s">
        <v>1056</v>
      </c>
      <c r="D99" s="25" t="s">
        <v>1181</v>
      </c>
    </row>
    <row r="100" spans="1:4" x14ac:dyDescent="0.25">
      <c r="A100" s="25" t="s">
        <v>102</v>
      </c>
      <c r="B100" s="25">
        <v>1</v>
      </c>
      <c r="C100" s="25" t="s">
        <v>1065</v>
      </c>
      <c r="D100" s="25" t="s">
        <v>129</v>
      </c>
    </row>
    <row r="101" spans="1:4" x14ac:dyDescent="0.25">
      <c r="A101" s="25" t="s">
        <v>1182</v>
      </c>
      <c r="B101" s="25">
        <v>1</v>
      </c>
      <c r="C101" s="25" t="s">
        <v>1056</v>
      </c>
      <c r="D101" s="25" t="s">
        <v>1183</v>
      </c>
    </row>
    <row r="102" spans="1:4" x14ac:dyDescent="0.25">
      <c r="A102" s="25" t="s">
        <v>1184</v>
      </c>
      <c r="B102" s="25">
        <v>1</v>
      </c>
      <c r="C102" s="25" t="s">
        <v>1056</v>
      </c>
      <c r="D102" s="25" t="s">
        <v>1185</v>
      </c>
    </row>
    <row r="103" spans="1:4" x14ac:dyDescent="0.25">
      <c r="A103" s="25" t="s">
        <v>1186</v>
      </c>
      <c r="B103" s="25">
        <v>1</v>
      </c>
      <c r="C103" s="25" t="s">
        <v>1056</v>
      </c>
      <c r="D103" s="25" t="s">
        <v>1187</v>
      </c>
    </row>
    <row r="104" spans="1:4" x14ac:dyDescent="0.25">
      <c r="A104" s="25" t="s">
        <v>1188</v>
      </c>
      <c r="B104" s="25">
        <v>1</v>
      </c>
      <c r="C104" s="25" t="s">
        <v>1056</v>
      </c>
      <c r="D104" s="25" t="s">
        <v>1189</v>
      </c>
    </row>
    <row r="105" spans="1:4" x14ac:dyDescent="0.25">
      <c r="A105" s="25" t="s">
        <v>1190</v>
      </c>
      <c r="B105" s="25">
        <v>1</v>
      </c>
      <c r="C105" s="25" t="s">
        <v>1065</v>
      </c>
      <c r="D105" s="25" t="s">
        <v>1191</v>
      </c>
    </row>
    <row r="106" spans="1:4" x14ac:dyDescent="0.25">
      <c r="A106" s="25" t="s">
        <v>1009</v>
      </c>
      <c r="B106" s="25">
        <v>1</v>
      </c>
      <c r="C106" s="25" t="s">
        <v>1065</v>
      </c>
      <c r="D106" s="25" t="s">
        <v>1192</v>
      </c>
    </row>
    <row r="107" spans="1:4" x14ac:dyDescent="0.25">
      <c r="A107" s="25" t="s">
        <v>1014</v>
      </c>
      <c r="B107" s="25">
        <v>1</v>
      </c>
      <c r="C107" s="25" t="s">
        <v>1065</v>
      </c>
      <c r="D107" s="25" t="s">
        <v>1064</v>
      </c>
    </row>
    <row r="108" spans="1:4" x14ac:dyDescent="0.25">
      <c r="A108" s="25" t="s">
        <v>1193</v>
      </c>
      <c r="B108" s="25">
        <v>1</v>
      </c>
      <c r="C108" s="25" t="s">
        <v>1056</v>
      </c>
      <c r="D108" s="25" t="s">
        <v>1194</v>
      </c>
    </row>
    <row r="109" spans="1:4" x14ac:dyDescent="0.25">
      <c r="A109" s="25" t="s">
        <v>46</v>
      </c>
      <c r="B109" s="25">
        <v>1</v>
      </c>
      <c r="C109" s="25" t="s">
        <v>1065</v>
      </c>
      <c r="D109" s="25" t="s">
        <v>1195</v>
      </c>
    </row>
    <row r="110" spans="1:4" x14ac:dyDescent="0.25">
      <c r="A110" s="25" t="s">
        <v>1024</v>
      </c>
      <c r="B110" s="25">
        <v>1</v>
      </c>
      <c r="C110" s="25" t="s">
        <v>1065</v>
      </c>
      <c r="D110" s="25" t="s">
        <v>1196</v>
      </c>
    </row>
    <row r="111" spans="1:4" x14ac:dyDescent="0.25">
      <c r="A111" s="25" t="s">
        <v>1025</v>
      </c>
      <c r="B111" s="25">
        <v>1</v>
      </c>
      <c r="C111" s="25" t="s">
        <v>1065</v>
      </c>
      <c r="D111" s="25" t="s">
        <v>1197</v>
      </c>
    </row>
    <row r="112" spans="1:4" x14ac:dyDescent="0.25">
      <c r="A112" s="25" t="s">
        <v>1198</v>
      </c>
      <c r="B112" s="25">
        <v>1</v>
      </c>
      <c r="C112" s="25" t="s">
        <v>1056</v>
      </c>
      <c r="D112" s="25" t="s">
        <v>1199</v>
      </c>
    </row>
    <row r="113" spans="1:4" x14ac:dyDescent="0.25">
      <c r="A113" s="25" t="s">
        <v>1200</v>
      </c>
      <c r="B113" s="25">
        <v>1</v>
      </c>
      <c r="C113" s="25" t="s">
        <v>1056</v>
      </c>
      <c r="D113" s="25" t="s">
        <v>1201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1386</v>
      </c>
      <c r="C7" s="15" t="s">
        <v>36</v>
      </c>
    </row>
    <row r="8" spans="1:4" x14ac:dyDescent="0.25">
      <c r="A8" s="12" t="s">
        <v>1007</v>
      </c>
      <c r="B8" s="13" t="s">
        <v>1332</v>
      </c>
      <c r="C8" s="13" t="s">
        <v>1398</v>
      </c>
    </row>
    <row r="9" spans="1:4" x14ac:dyDescent="0.25">
      <c r="A9" s="12" t="s">
        <v>1000</v>
      </c>
      <c r="B9" s="13" t="s">
        <v>1285</v>
      </c>
      <c r="C9" s="13" t="s">
        <v>1398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1007</v>
      </c>
      <c r="B8" s="13" t="s">
        <v>1399</v>
      </c>
    </row>
    <row r="9" spans="1:3" x14ac:dyDescent="0.25">
      <c r="A9" s="12" t="s">
        <v>1007</v>
      </c>
      <c r="B9" s="13" t="s">
        <v>1400</v>
      </c>
      <c r="C9" t="s">
        <v>45</v>
      </c>
    </row>
    <row r="10" spans="1:3" x14ac:dyDescent="0.25">
      <c r="A10" s="12" t="s">
        <v>1007</v>
      </c>
      <c r="B10" s="13" t="s">
        <v>1401</v>
      </c>
      <c r="C10" t="s">
        <v>1416</v>
      </c>
    </row>
    <row r="11" spans="1:3" x14ac:dyDescent="0.25">
      <c r="A11" s="12" t="s">
        <v>1007</v>
      </c>
      <c r="B11" s="13" t="s">
        <v>1402</v>
      </c>
      <c r="C11" t="s">
        <v>1417</v>
      </c>
    </row>
    <row r="12" spans="1:3" x14ac:dyDescent="0.25">
      <c r="A12" s="12" t="s">
        <v>1007</v>
      </c>
      <c r="B12" s="13" t="s">
        <v>1403</v>
      </c>
      <c r="C12" s="1" t="s">
        <v>1418</v>
      </c>
    </row>
    <row r="13" spans="1:3" x14ac:dyDescent="0.25">
      <c r="A13" s="12" t="s">
        <v>1007</v>
      </c>
      <c r="B13" s="13" t="s">
        <v>1404</v>
      </c>
      <c r="C13" t="s">
        <v>364</v>
      </c>
    </row>
    <row r="14" spans="1:3" x14ac:dyDescent="0.25">
      <c r="A14" s="12" t="s">
        <v>1007</v>
      </c>
      <c r="B14" s="13" t="s">
        <v>1405</v>
      </c>
      <c r="C14" t="s">
        <v>45</v>
      </c>
    </row>
    <row r="15" spans="1:3" x14ac:dyDescent="0.25">
      <c r="A15" s="12" t="s">
        <v>1007</v>
      </c>
      <c r="B15" s="13" t="s">
        <v>41</v>
      </c>
      <c r="C15" t="s">
        <v>45</v>
      </c>
    </row>
    <row r="16" spans="1:3" x14ac:dyDescent="0.25">
      <c r="A16" s="12" t="s">
        <v>1007</v>
      </c>
      <c r="B16" s="13" t="s">
        <v>43</v>
      </c>
      <c r="C16" t="s">
        <v>1142</v>
      </c>
    </row>
    <row r="17" spans="1:3" x14ac:dyDescent="0.25">
      <c r="A17" s="12" t="s">
        <v>1007</v>
      </c>
      <c r="B17" s="13" t="s">
        <v>1406</v>
      </c>
      <c r="C17" t="s">
        <v>1026</v>
      </c>
    </row>
    <row r="18" spans="1:3" x14ac:dyDescent="0.25">
      <c r="A18" s="12" t="s">
        <v>1007</v>
      </c>
      <c r="B18" s="13" t="s">
        <v>1407</v>
      </c>
      <c r="C18" t="s">
        <v>364</v>
      </c>
    </row>
    <row r="19" spans="1:3" x14ac:dyDescent="0.25">
      <c r="A19" s="12" t="s">
        <v>1007</v>
      </c>
      <c r="B19" s="13" t="s">
        <v>1408</v>
      </c>
    </row>
    <row r="20" spans="1:3" x14ac:dyDescent="0.25">
      <c r="A20" s="12" t="s">
        <v>1007</v>
      </c>
      <c r="B20" s="13" t="s">
        <v>1409</v>
      </c>
      <c r="C20" t="s">
        <v>42</v>
      </c>
    </row>
    <row r="21" spans="1:3" x14ac:dyDescent="0.25">
      <c r="A21" s="12" t="s">
        <v>1007</v>
      </c>
      <c r="B21" s="13" t="s">
        <v>1410</v>
      </c>
    </row>
    <row r="22" spans="1:3" x14ac:dyDescent="0.25">
      <c r="A22" s="12" t="s">
        <v>1007</v>
      </c>
      <c r="B22" s="13" t="s">
        <v>1411</v>
      </c>
      <c r="C22" t="s">
        <v>125</v>
      </c>
    </row>
    <row r="23" spans="1:3" x14ac:dyDescent="0.25">
      <c r="A23" s="12" t="s">
        <v>1007</v>
      </c>
      <c r="B23" s="13" t="s">
        <v>1412</v>
      </c>
      <c r="C23" t="s">
        <v>125</v>
      </c>
    </row>
    <row r="24" spans="1:3" x14ac:dyDescent="0.25">
      <c r="A24" s="12" t="s">
        <v>1007</v>
      </c>
      <c r="B24" s="13" t="s">
        <v>1413</v>
      </c>
      <c r="C24" t="s">
        <v>1418</v>
      </c>
    </row>
    <row r="25" spans="1:3" x14ac:dyDescent="0.25">
      <c r="A25" s="12" t="s">
        <v>1007</v>
      </c>
      <c r="B25" s="13" t="s">
        <v>1414</v>
      </c>
    </row>
    <row r="26" spans="1:3" x14ac:dyDescent="0.25">
      <c r="A26" s="12" t="s">
        <v>1007</v>
      </c>
      <c r="B26" s="13" t="s">
        <v>1415</v>
      </c>
    </row>
    <row r="27" spans="1:3" x14ac:dyDescent="0.25">
      <c r="A27" s="12" t="s">
        <v>1000</v>
      </c>
      <c r="B27" s="13" t="s">
        <v>1400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1426</v>
      </c>
      <c r="C7" s="18" t="s">
        <v>1427</v>
      </c>
      <c r="D7" s="18" t="s">
        <v>1428</v>
      </c>
      <c r="E7" s="18" t="s">
        <v>1429</v>
      </c>
      <c r="F7" s="18" t="s">
        <v>1430</v>
      </c>
      <c r="G7" s="18" t="s">
        <v>1431</v>
      </c>
      <c r="H7" s="18" t="s">
        <v>1432</v>
      </c>
    </row>
    <row r="8" spans="1:10" x14ac:dyDescent="0.25">
      <c r="A8" s="25" t="s">
        <v>1073</v>
      </c>
      <c r="B8" s="25" t="s">
        <v>1433</v>
      </c>
      <c r="C8" s="25" t="s">
        <v>45</v>
      </c>
      <c r="D8" s="25" t="s">
        <v>333</v>
      </c>
      <c r="E8" s="25"/>
      <c r="F8" s="25" t="s">
        <v>1436</v>
      </c>
      <c r="G8" s="25" t="s">
        <v>1437</v>
      </c>
      <c r="H8" s="25" t="s">
        <v>1438</v>
      </c>
    </row>
    <row r="9" spans="1:10" x14ac:dyDescent="0.25">
      <c r="A9" s="25" t="s">
        <v>1433</v>
      </c>
      <c r="B9" s="25" t="s">
        <v>1433</v>
      </c>
      <c r="C9" s="25" t="s">
        <v>42</v>
      </c>
      <c r="D9" s="25" t="s">
        <v>333</v>
      </c>
      <c r="E9" s="25"/>
      <c r="F9" s="25" t="s">
        <v>1436</v>
      </c>
      <c r="G9" s="25" t="s">
        <v>1437</v>
      </c>
      <c r="H9" s="25" t="s">
        <v>1438</v>
      </c>
      <c r="I9" s="25"/>
      <c r="J9" s="25"/>
    </row>
    <row r="10" spans="1:10" x14ac:dyDescent="0.25">
      <c r="A10" s="25" t="s">
        <v>1205</v>
      </c>
      <c r="B10" s="25" t="s">
        <v>1434</v>
      </c>
      <c r="C10" s="25" t="s">
        <v>45</v>
      </c>
      <c r="D10" s="25" t="s">
        <v>333</v>
      </c>
      <c r="E10" s="25" t="s">
        <v>1205</v>
      </c>
      <c r="F10" s="25" t="s">
        <v>1436</v>
      </c>
      <c r="G10" s="25" t="s">
        <v>1437</v>
      </c>
      <c r="H10" s="25" t="s">
        <v>1438</v>
      </c>
      <c r="I10" s="25"/>
      <c r="J10" s="25"/>
    </row>
    <row r="11" spans="1:10" x14ac:dyDescent="0.25">
      <c r="A11" s="25" t="s">
        <v>1206</v>
      </c>
      <c r="B11" s="25" t="s">
        <v>1435</v>
      </c>
      <c r="C11" s="25" t="s">
        <v>45</v>
      </c>
      <c r="D11" s="25" t="s">
        <v>333</v>
      </c>
      <c r="E11" s="25" t="s">
        <v>1206</v>
      </c>
      <c r="F11" s="25" t="s">
        <v>1436</v>
      </c>
      <c r="G11" s="25" t="s">
        <v>1437</v>
      </c>
      <c r="H11" s="25" t="s">
        <v>1438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1428</v>
      </c>
      <c r="C7" s="18" t="s">
        <v>1445</v>
      </c>
    </row>
    <row r="8" spans="1:3" x14ac:dyDescent="0.25">
      <c r="A8" s="21" t="s">
        <v>1073</v>
      </c>
      <c r="B8" s="20" t="s">
        <v>333</v>
      </c>
      <c r="C8">
        <v>0</v>
      </c>
    </row>
    <row r="9" spans="1:3" x14ac:dyDescent="0.25">
      <c r="A9" s="21" t="s">
        <v>1206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1446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1447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1450</v>
      </c>
      <c r="B7" s="18" t="s">
        <v>1451</v>
      </c>
      <c r="C7" s="18" t="s">
        <v>1456</v>
      </c>
      <c r="D7" s="18" t="s">
        <v>119</v>
      </c>
      <c r="E7" s="18" t="s">
        <v>1452</v>
      </c>
      <c r="F7" s="18" t="s">
        <v>1453</v>
      </c>
      <c r="G7" s="18" t="s">
        <v>1454</v>
      </c>
      <c r="H7" s="18" t="s">
        <v>1455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1550</v>
      </c>
      <c r="S7" s="32" t="s">
        <v>1551</v>
      </c>
      <c r="T7" s="32" t="s">
        <v>1552</v>
      </c>
      <c r="U7" s="32" t="s">
        <v>1553</v>
      </c>
      <c r="V7" s="32" t="s">
        <v>1554</v>
      </c>
    </row>
    <row r="8" spans="1:22" x14ac:dyDescent="0.25">
      <c r="A8" s="19" t="s">
        <v>347</v>
      </c>
      <c r="B8" s="20" t="s">
        <v>1555</v>
      </c>
      <c r="C8" s="20"/>
      <c r="D8" s="20" t="s">
        <v>393</v>
      </c>
      <c r="E8" s="20"/>
      <c r="F8" s="20"/>
      <c r="G8" s="20"/>
      <c r="H8" s="20"/>
      <c r="I8" s="20"/>
      <c r="J8" s="20"/>
      <c r="K8" s="20" t="s">
        <v>1010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1555</v>
      </c>
      <c r="C9" s="20"/>
      <c r="D9" s="20" t="s">
        <v>393</v>
      </c>
      <c r="E9" s="20"/>
      <c r="F9" s="20"/>
      <c r="G9" s="20"/>
      <c r="H9" s="20"/>
      <c r="I9" s="20"/>
      <c r="J9" s="20"/>
      <c r="K9" s="20" t="s">
        <v>992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1482</v>
      </c>
      <c r="C10" s="20"/>
      <c r="D10" s="20" t="s">
        <v>393</v>
      </c>
      <c r="E10" s="20"/>
      <c r="F10" s="20"/>
      <c r="G10" s="20"/>
      <c r="H10" s="20"/>
      <c r="I10" s="20"/>
      <c r="J10" s="20"/>
      <c r="K10" s="20" t="s">
        <v>1015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1482</v>
      </c>
      <c r="C11" s="20"/>
      <c r="D11" s="20" t="s">
        <v>393</v>
      </c>
      <c r="E11" s="20"/>
      <c r="F11" s="20"/>
      <c r="G11" s="20"/>
      <c r="H11" s="20"/>
      <c r="I11" s="20"/>
      <c r="J11" s="20"/>
      <c r="K11" s="20" t="s">
        <v>1019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1482</v>
      </c>
      <c r="C12" s="20"/>
      <c r="D12" s="20" t="s">
        <v>393</v>
      </c>
      <c r="E12" s="20"/>
      <c r="F12" s="20"/>
      <c r="G12" s="20"/>
      <c r="H12" s="20"/>
      <c r="I12" s="20"/>
      <c r="J12" s="20"/>
      <c r="K12" s="20" t="s">
        <v>1023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1522</v>
      </c>
      <c r="C13" s="20"/>
      <c r="D13" s="20"/>
      <c r="E13" s="20" t="s">
        <v>1556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1522</v>
      </c>
      <c r="C14" s="20"/>
      <c r="D14" s="20"/>
      <c r="E14" s="20" t="s">
        <v>1557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1533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1459</v>
      </c>
      <c r="B7" s="18" t="s">
        <v>1460</v>
      </c>
      <c r="C7" s="18" t="s">
        <v>1461</v>
      </c>
      <c r="D7" s="18" t="s">
        <v>24</v>
      </c>
      <c r="E7" s="18" t="s">
        <v>120</v>
      </c>
      <c r="F7" s="18" t="s">
        <v>1462</v>
      </c>
      <c r="G7" s="18" t="s">
        <v>1463</v>
      </c>
      <c r="I7"/>
      <c r="M7"/>
    </row>
    <row r="8" spans="1:13" x14ac:dyDescent="0.25">
      <c r="A8" s="19" t="s">
        <v>1464</v>
      </c>
      <c r="B8" t="s">
        <v>1465</v>
      </c>
      <c r="C8" s="20" t="s">
        <v>1466</v>
      </c>
      <c r="D8" s="20" t="s">
        <v>1465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1467</v>
      </c>
      <c r="B9" t="s">
        <v>1468</v>
      </c>
      <c r="C9" t="s">
        <v>1473</v>
      </c>
      <c r="D9" s="20" t="s">
        <v>1474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1467</v>
      </c>
      <c r="B10" t="s">
        <v>1468</v>
      </c>
      <c r="C10" t="s">
        <v>1476</v>
      </c>
      <c r="D10" s="20" t="s">
        <v>1475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1467</v>
      </c>
      <c r="B11" t="s">
        <v>1469</v>
      </c>
      <c r="C11" t="s">
        <v>1466</v>
      </c>
      <c r="D11" s="20" t="s">
        <v>1469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1467</v>
      </c>
      <c r="B12" t="s">
        <v>1470</v>
      </c>
      <c r="D12" s="20" t="s">
        <v>1470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1467</v>
      </c>
      <c r="B13" t="s">
        <v>1471</v>
      </c>
      <c r="C13" t="s">
        <v>1476</v>
      </c>
      <c r="D13" s="20" t="s">
        <v>1471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1467</v>
      </c>
      <c r="B14" t="s">
        <v>1472</v>
      </c>
      <c r="C14" t="s">
        <v>1477</v>
      </c>
      <c r="D14" s="20" t="s">
        <v>1472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1478</v>
      </c>
      <c r="C15" t="s">
        <v>1481</v>
      </c>
      <c r="D15" s="20" t="s">
        <v>1215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1478</v>
      </c>
      <c r="C16" t="s">
        <v>1482</v>
      </c>
      <c r="D16" s="20" t="s">
        <v>1217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1479</v>
      </c>
      <c r="C17" s="20" t="s">
        <v>1473</v>
      </c>
      <c r="D17" s="20" t="s">
        <v>1479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1480</v>
      </c>
      <c r="C18" s="20"/>
      <c r="D18" s="20" t="s">
        <v>1480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1468</v>
      </c>
      <c r="C19" s="20" t="s">
        <v>1466</v>
      </c>
      <c r="D19" s="20" t="s">
        <v>1484</v>
      </c>
      <c r="E19" s="20" t="s">
        <v>42</v>
      </c>
      <c r="F19" s="21">
        <v>0</v>
      </c>
      <c r="G19" s="20" t="s">
        <v>1214</v>
      </c>
      <c r="H19" s="20"/>
    </row>
    <row r="20" spans="1:8" x14ac:dyDescent="0.25">
      <c r="A20" s="20" t="s">
        <v>3</v>
      </c>
      <c r="B20" s="20" t="s">
        <v>1478</v>
      </c>
      <c r="C20" s="20" t="s">
        <v>1473</v>
      </c>
      <c r="D20" s="20" t="s">
        <v>1215</v>
      </c>
      <c r="E20" s="20" t="s">
        <v>42</v>
      </c>
      <c r="F20" s="21">
        <v>0</v>
      </c>
      <c r="G20" s="20" t="s">
        <v>1215</v>
      </c>
      <c r="H20" s="20"/>
    </row>
    <row r="21" spans="1:8" x14ac:dyDescent="0.25">
      <c r="A21" s="20" t="s">
        <v>3</v>
      </c>
      <c r="B21" s="20" t="s">
        <v>1483</v>
      </c>
      <c r="C21" s="20" t="s">
        <v>1477</v>
      </c>
      <c r="D21" s="20" t="s">
        <v>1485</v>
      </c>
      <c r="E21" s="20" t="s">
        <v>42</v>
      </c>
      <c r="F21" s="21">
        <v>0</v>
      </c>
      <c r="G21" s="20" t="s">
        <v>1216</v>
      </c>
      <c r="H21" s="20"/>
    </row>
    <row r="22" spans="1:8" x14ac:dyDescent="0.25">
      <c r="A22" s="20" t="s">
        <v>3</v>
      </c>
      <c r="B22" s="20" t="s">
        <v>1483</v>
      </c>
      <c r="C22" s="20" t="s">
        <v>1482</v>
      </c>
      <c r="D22" s="20" t="s">
        <v>1486</v>
      </c>
      <c r="E22" s="20" t="s">
        <v>42</v>
      </c>
      <c r="F22" s="21">
        <v>0</v>
      </c>
      <c r="G22" s="20" t="s">
        <v>1218</v>
      </c>
      <c r="H22" s="20"/>
    </row>
    <row r="23" spans="1:8" x14ac:dyDescent="0.25">
      <c r="A23" s="20" t="s">
        <v>3</v>
      </c>
      <c r="B23" s="20" t="s">
        <v>1479</v>
      </c>
      <c r="C23" s="20" t="s">
        <v>1477</v>
      </c>
      <c r="D23" s="20" t="s">
        <v>1487</v>
      </c>
      <c r="E23" s="20" t="s">
        <v>42</v>
      </c>
      <c r="F23" s="21">
        <v>0</v>
      </c>
      <c r="G23" s="20" t="s">
        <v>1213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1523</v>
      </c>
      <c r="S7" s="32" t="s">
        <v>1527</v>
      </c>
    </row>
    <row r="8" spans="1:22" x14ac:dyDescent="0.25">
      <c r="A8" s="19" t="s">
        <v>1467</v>
      </c>
      <c r="B8" s="20" t="s">
        <v>1522</v>
      </c>
      <c r="C8" s="20" t="s">
        <v>1033</v>
      </c>
      <c r="D8" s="20"/>
      <c r="E8" s="20"/>
      <c r="F8" s="20"/>
      <c r="G8" s="20"/>
      <c r="H8" s="20"/>
      <c r="I8" s="20"/>
      <c r="J8" s="20"/>
      <c r="K8" s="20" t="s">
        <v>1010</v>
      </c>
      <c r="L8" s="20"/>
      <c r="M8" s="20"/>
      <c r="N8" s="20"/>
      <c r="O8" s="20"/>
      <c r="P8" s="20"/>
      <c r="Q8" s="20">
        <v>1</v>
      </c>
      <c r="R8" s="20" t="s">
        <v>1524</v>
      </c>
      <c r="S8" s="20" t="s">
        <v>1524</v>
      </c>
      <c r="V8"/>
    </row>
    <row r="9" spans="1:22" x14ac:dyDescent="0.25">
      <c r="A9" s="19" t="s">
        <v>1467</v>
      </c>
      <c r="B9" s="20" t="s">
        <v>1522</v>
      </c>
      <c r="C9" s="20" t="s">
        <v>1033</v>
      </c>
      <c r="D9" s="20"/>
      <c r="E9" s="20"/>
      <c r="F9" s="20"/>
      <c r="G9" s="20"/>
      <c r="H9" s="20"/>
      <c r="I9" s="20"/>
      <c r="J9" s="20"/>
      <c r="K9" s="20" t="s">
        <v>992</v>
      </c>
      <c r="L9" s="20"/>
      <c r="M9" s="20"/>
      <c r="N9" s="20"/>
      <c r="O9" s="20"/>
      <c r="P9" s="20"/>
      <c r="Q9" s="20">
        <v>2</v>
      </c>
      <c r="R9" s="20" t="s">
        <v>1524</v>
      </c>
      <c r="S9" s="20" t="s">
        <v>1524</v>
      </c>
      <c r="V9"/>
    </row>
    <row r="10" spans="1:22" x14ac:dyDescent="0.25">
      <c r="A10" s="19" t="s">
        <v>1467</v>
      </c>
      <c r="B10" s="20" t="s">
        <v>1522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1525</v>
      </c>
      <c r="S10" s="20" t="s">
        <v>1524</v>
      </c>
      <c r="V10"/>
    </row>
    <row r="11" spans="1:22" x14ac:dyDescent="0.25">
      <c r="A11" s="19" t="s">
        <v>1467</v>
      </c>
      <c r="B11" s="20" t="s">
        <v>1476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1525</v>
      </c>
      <c r="S11" s="20" t="s">
        <v>1525</v>
      </c>
      <c r="V11"/>
    </row>
    <row r="12" spans="1:22" x14ac:dyDescent="0.25">
      <c r="A12" s="19" t="s">
        <v>1467</v>
      </c>
      <c r="B12" s="20" t="s">
        <v>1476</v>
      </c>
      <c r="C12" s="20" t="s">
        <v>1033</v>
      </c>
      <c r="D12" s="20"/>
      <c r="E12" s="20"/>
      <c r="F12" s="20"/>
      <c r="G12" s="20"/>
      <c r="H12" s="20"/>
      <c r="I12" s="20"/>
      <c r="J12" s="20"/>
      <c r="K12" s="20" t="s">
        <v>1023</v>
      </c>
      <c r="L12" s="20"/>
      <c r="M12" s="20"/>
      <c r="N12" s="20"/>
      <c r="O12" s="20"/>
      <c r="P12" s="20"/>
      <c r="Q12" s="20">
        <v>2</v>
      </c>
      <c r="R12" s="20" t="s">
        <v>1524</v>
      </c>
      <c r="S12" s="20" t="s">
        <v>1524</v>
      </c>
      <c r="V12"/>
    </row>
    <row r="13" spans="1:22" x14ac:dyDescent="0.25">
      <c r="A13" s="19" t="s">
        <v>1467</v>
      </c>
      <c r="B13" s="20" t="s">
        <v>1476</v>
      </c>
      <c r="C13" s="20" t="s">
        <v>1033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1526</v>
      </c>
      <c r="S13" s="20" t="s">
        <v>1526</v>
      </c>
      <c r="V13"/>
    </row>
    <row r="14" spans="1:22" x14ac:dyDescent="0.25">
      <c r="A14" s="19" t="s">
        <v>1467</v>
      </c>
      <c r="B14" s="20" t="s">
        <v>1522</v>
      </c>
      <c r="C14" s="20" t="s">
        <v>1030</v>
      </c>
      <c r="D14" s="20"/>
      <c r="E14" s="20"/>
      <c r="F14" s="20"/>
      <c r="G14" s="20"/>
      <c r="H14" s="20"/>
      <c r="I14" s="20"/>
      <c r="J14" s="20"/>
      <c r="K14" s="20" t="s">
        <v>1010</v>
      </c>
      <c r="L14" s="20"/>
      <c r="M14" s="20"/>
      <c r="N14" s="20"/>
      <c r="O14" s="20"/>
      <c r="P14" s="20"/>
      <c r="Q14" s="20">
        <v>1</v>
      </c>
      <c r="R14" s="20" t="s">
        <v>1524</v>
      </c>
      <c r="S14" s="20" t="s">
        <v>1524</v>
      </c>
      <c r="V14"/>
    </row>
    <row r="15" spans="1:22" x14ac:dyDescent="0.25">
      <c r="A15" s="19" t="s">
        <v>1467</v>
      </c>
      <c r="B15" s="20" t="s">
        <v>1522</v>
      </c>
      <c r="C15" s="20" t="s">
        <v>1030</v>
      </c>
      <c r="D15" s="20"/>
      <c r="E15" s="20"/>
      <c r="F15" s="20"/>
      <c r="G15" s="20"/>
      <c r="H15" s="20"/>
      <c r="I15" s="20"/>
      <c r="J15" s="20"/>
      <c r="K15" s="20" t="s">
        <v>992</v>
      </c>
      <c r="L15" s="20"/>
      <c r="M15" s="20"/>
      <c r="N15" s="20"/>
      <c r="O15" s="20"/>
      <c r="P15" s="20"/>
      <c r="Q15" s="20">
        <v>2</v>
      </c>
      <c r="R15" s="20" t="s">
        <v>1524</v>
      </c>
      <c r="S15" s="20" t="s">
        <v>1524</v>
      </c>
      <c r="V15"/>
    </row>
    <row r="16" spans="1:22" x14ac:dyDescent="0.25">
      <c r="A16" s="19" t="s">
        <v>1467</v>
      </c>
      <c r="B16" s="20" t="s">
        <v>1522</v>
      </c>
      <c r="C16" s="20" t="s">
        <v>1030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1528</v>
      </c>
      <c r="S16" s="20" t="s">
        <v>1528</v>
      </c>
      <c r="V16"/>
    </row>
    <row r="17" spans="1:19" x14ac:dyDescent="0.25">
      <c r="A17" s="45" t="s">
        <v>3</v>
      </c>
      <c r="B17" s="20" t="s">
        <v>1466</v>
      </c>
      <c r="C17" s="20"/>
      <c r="D17" s="20"/>
      <c r="E17" s="20" t="s">
        <v>1561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1524</v>
      </c>
      <c r="S17" s="20" t="s">
        <v>1524</v>
      </c>
    </row>
    <row r="18" spans="1:19" x14ac:dyDescent="0.25">
      <c r="A18" s="45" t="s">
        <v>3</v>
      </c>
      <c r="B18" s="20" t="s">
        <v>1466</v>
      </c>
      <c r="C18" s="20"/>
      <c r="D18" s="20"/>
      <c r="E18" s="20" t="s">
        <v>1561</v>
      </c>
      <c r="F18" s="20" t="s">
        <v>3</v>
      </c>
      <c r="G18" s="20"/>
      <c r="H18" s="20" t="s">
        <v>3</v>
      </c>
      <c r="I18" s="20"/>
      <c r="J18" s="20"/>
      <c r="K18" s="20" t="s">
        <v>1019</v>
      </c>
      <c r="L18" s="20"/>
      <c r="M18" s="20"/>
      <c r="N18" s="20"/>
      <c r="O18" s="20"/>
      <c r="P18" s="20"/>
      <c r="Q18" s="21">
        <v>1</v>
      </c>
      <c r="R18" s="20" t="s">
        <v>1528</v>
      </c>
      <c r="S18" s="20" t="s">
        <v>1528</v>
      </c>
    </row>
    <row r="19" spans="1:19" x14ac:dyDescent="0.25">
      <c r="A19" s="45" t="s">
        <v>3</v>
      </c>
      <c r="B19" s="20" t="s">
        <v>1466</v>
      </c>
      <c r="C19" s="20"/>
      <c r="D19" s="20"/>
      <c r="E19" s="20" t="s">
        <v>1562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1524</v>
      </c>
      <c r="S19" s="20" t="s">
        <v>1524</v>
      </c>
    </row>
    <row r="20" spans="1:19" x14ac:dyDescent="0.25">
      <c r="A20" s="45" t="s">
        <v>3</v>
      </c>
      <c r="B20" s="20" t="s">
        <v>1466</v>
      </c>
      <c r="C20" s="20"/>
      <c r="D20" s="20"/>
      <c r="E20" s="20" t="s">
        <v>1563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1528</v>
      </c>
      <c r="S20" s="20" t="s">
        <v>1528</v>
      </c>
    </row>
    <row r="21" spans="1:19" x14ac:dyDescent="0.25">
      <c r="A21" s="45" t="s">
        <v>3</v>
      </c>
      <c r="B21" s="20" t="s">
        <v>1466</v>
      </c>
      <c r="C21" s="20"/>
      <c r="D21" s="20"/>
      <c r="E21" s="20" t="s">
        <v>1563</v>
      </c>
      <c r="F21" s="20" t="s">
        <v>3</v>
      </c>
      <c r="G21" s="20"/>
      <c r="H21" s="20" t="s">
        <v>3</v>
      </c>
      <c r="I21" s="20"/>
      <c r="J21" s="20"/>
      <c r="K21" s="20" t="s">
        <v>992</v>
      </c>
      <c r="L21" s="20"/>
      <c r="M21" s="20"/>
      <c r="N21" s="20"/>
      <c r="O21" s="20"/>
      <c r="P21" s="20"/>
      <c r="Q21" s="21">
        <v>2</v>
      </c>
      <c r="R21" s="20" t="s">
        <v>1524</v>
      </c>
      <c r="S21" s="20" t="s">
        <v>1524</v>
      </c>
    </row>
    <row r="22" spans="1:19" x14ac:dyDescent="0.25">
      <c r="A22" s="45" t="s">
        <v>3</v>
      </c>
      <c r="B22" s="20" t="s">
        <v>1466</v>
      </c>
      <c r="C22" s="20"/>
      <c r="D22" s="20"/>
      <c r="E22" s="20" t="s">
        <v>1563</v>
      </c>
      <c r="F22" s="20" t="s">
        <v>3</v>
      </c>
      <c r="G22" s="20"/>
      <c r="H22" s="20" t="s">
        <v>3</v>
      </c>
      <c r="I22" s="20"/>
      <c r="J22" s="20"/>
      <c r="K22" s="20" t="s">
        <v>1010</v>
      </c>
      <c r="L22" s="20"/>
      <c r="M22" s="20"/>
      <c r="N22" s="20"/>
      <c r="O22" s="20"/>
      <c r="P22" s="20"/>
      <c r="Q22" s="21">
        <v>1</v>
      </c>
      <c r="R22" s="20" t="s">
        <v>1524</v>
      </c>
      <c r="S22" s="20" t="s">
        <v>1524</v>
      </c>
    </row>
    <row r="23" spans="1:19" x14ac:dyDescent="0.25">
      <c r="A23" s="45" t="s">
        <v>3</v>
      </c>
      <c r="B23" s="20" t="s">
        <v>1466</v>
      </c>
      <c r="C23" s="20"/>
      <c r="D23" s="20"/>
      <c r="E23" s="20" t="s">
        <v>1565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1524</v>
      </c>
      <c r="S23" s="20" t="s">
        <v>1524</v>
      </c>
    </row>
    <row r="24" spans="1:19" x14ac:dyDescent="0.25">
      <c r="A24" s="45" t="s">
        <v>3</v>
      </c>
      <c r="B24" s="20" t="s">
        <v>1466</v>
      </c>
      <c r="C24" s="20"/>
      <c r="D24" s="20"/>
      <c r="E24" s="20" t="s">
        <v>1565</v>
      </c>
      <c r="F24" s="20" t="s">
        <v>3</v>
      </c>
      <c r="G24" s="20"/>
      <c r="H24" s="20" t="s">
        <v>3</v>
      </c>
      <c r="I24" s="20"/>
      <c r="J24" s="20"/>
      <c r="K24" s="20" t="s">
        <v>992</v>
      </c>
      <c r="L24" s="20"/>
      <c r="M24" s="20"/>
      <c r="N24" s="20"/>
      <c r="O24" s="20"/>
      <c r="P24" s="20"/>
      <c r="Q24" s="21">
        <v>2</v>
      </c>
      <c r="R24" s="20" t="s">
        <v>1528</v>
      </c>
      <c r="S24" s="20" t="s">
        <v>1528</v>
      </c>
    </row>
    <row r="25" spans="1:19" x14ac:dyDescent="0.25">
      <c r="A25" s="45" t="s">
        <v>3</v>
      </c>
      <c r="B25" s="20" t="s">
        <v>1466</v>
      </c>
      <c r="C25" s="20"/>
      <c r="D25" s="20"/>
      <c r="E25" s="20" t="s">
        <v>1565</v>
      </c>
      <c r="F25" s="20" t="s">
        <v>3</v>
      </c>
      <c r="G25" s="20"/>
      <c r="H25" s="20" t="s">
        <v>3</v>
      </c>
      <c r="I25" s="20"/>
      <c r="J25" s="20"/>
      <c r="K25" s="20" t="s">
        <v>1010</v>
      </c>
      <c r="L25" s="20"/>
      <c r="M25" s="20"/>
      <c r="N25" s="20"/>
      <c r="O25" s="20"/>
      <c r="P25" s="20"/>
      <c r="Q25" s="21">
        <v>1</v>
      </c>
      <c r="R25" s="20" t="s">
        <v>1528</v>
      </c>
      <c r="S25" s="20" t="s">
        <v>1528</v>
      </c>
    </row>
    <row r="26" spans="1:19" x14ac:dyDescent="0.25">
      <c r="A26" s="45" t="s">
        <v>3</v>
      </c>
      <c r="B26" s="20" t="s">
        <v>1466</v>
      </c>
      <c r="C26" s="20"/>
      <c r="D26" s="20"/>
      <c r="E26" s="20" t="s">
        <v>1564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1524</v>
      </c>
      <c r="S26" s="20" t="s">
        <v>1524</v>
      </c>
    </row>
    <row r="27" spans="1:19" x14ac:dyDescent="0.25">
      <c r="A27" s="45" t="s">
        <v>3</v>
      </c>
      <c r="B27" s="20" t="s">
        <v>1466</v>
      </c>
      <c r="C27" s="20"/>
      <c r="D27" s="20"/>
      <c r="E27" s="20" t="s">
        <v>1564</v>
      </c>
      <c r="F27" s="20" t="s">
        <v>3</v>
      </c>
      <c r="G27" s="20"/>
      <c r="H27" s="20" t="s">
        <v>3</v>
      </c>
      <c r="I27" s="20"/>
      <c r="J27" s="20"/>
      <c r="K27" s="20" t="s">
        <v>992</v>
      </c>
      <c r="L27" s="20"/>
      <c r="M27" s="20"/>
      <c r="N27" s="20"/>
      <c r="O27" s="20"/>
      <c r="P27" s="20"/>
      <c r="Q27" s="21">
        <v>2</v>
      </c>
      <c r="R27" s="20" t="s">
        <v>1528</v>
      </c>
      <c r="S27" s="20" t="s">
        <v>1528</v>
      </c>
    </row>
    <row r="28" spans="1:19" x14ac:dyDescent="0.25">
      <c r="A28" s="45" t="s">
        <v>3</v>
      </c>
      <c r="B28" s="20" t="s">
        <v>1466</v>
      </c>
      <c r="C28" s="20"/>
      <c r="D28" s="20"/>
      <c r="E28" s="20" t="s">
        <v>1564</v>
      </c>
      <c r="F28" s="20" t="s">
        <v>3</v>
      </c>
      <c r="G28" s="20"/>
      <c r="H28" s="20" t="s">
        <v>3</v>
      </c>
      <c r="I28" s="20"/>
      <c r="J28" s="20"/>
      <c r="K28" s="20" t="s">
        <v>1010</v>
      </c>
      <c r="L28" s="20"/>
      <c r="M28" s="20"/>
      <c r="N28" s="20"/>
      <c r="O28" s="20"/>
      <c r="P28" s="20"/>
      <c r="Q28" s="45">
        <v>1</v>
      </c>
      <c r="R28" s="20" t="s">
        <v>1528</v>
      </c>
      <c r="S28" s="20" t="s">
        <v>1528</v>
      </c>
    </row>
    <row r="29" spans="1:19" x14ac:dyDescent="0.25">
      <c r="A29" s="45" t="s">
        <v>3</v>
      </c>
      <c r="B29" s="20" t="s">
        <v>1466</v>
      </c>
      <c r="C29" s="20"/>
      <c r="D29" s="20"/>
      <c r="E29" s="20" t="s">
        <v>1564</v>
      </c>
      <c r="F29" s="20" t="s">
        <v>3</v>
      </c>
      <c r="G29" s="20"/>
      <c r="H29" s="20"/>
      <c r="I29" s="20"/>
      <c r="J29" s="20"/>
      <c r="K29" s="20" t="s">
        <v>1019</v>
      </c>
      <c r="L29" s="20"/>
      <c r="M29" s="20"/>
      <c r="N29" s="20"/>
      <c r="O29" s="20"/>
      <c r="P29" s="20"/>
      <c r="Q29" s="45">
        <v>3</v>
      </c>
      <c r="R29" s="20" t="s">
        <v>1528</v>
      </c>
      <c r="S29" s="20" t="s">
        <v>1528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1554</v>
      </c>
      <c r="S7" s="32" t="s">
        <v>1579</v>
      </c>
      <c r="T7" s="32" t="s">
        <v>1585</v>
      </c>
    </row>
    <row r="8" spans="1:21" x14ac:dyDescent="0.25">
      <c r="A8" s="19" t="s">
        <v>3</v>
      </c>
      <c r="B8" s="20" t="s">
        <v>1537</v>
      </c>
      <c r="C8" s="20"/>
      <c r="D8" s="20"/>
      <c r="E8" s="20" t="s">
        <v>1566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360</v>
      </c>
      <c r="T8" t="s">
        <v>1580</v>
      </c>
      <c r="U8"/>
    </row>
    <row r="9" spans="1:21" x14ac:dyDescent="0.25">
      <c r="A9" s="19" t="s">
        <v>3</v>
      </c>
      <c r="B9" s="20" t="s">
        <v>1537</v>
      </c>
      <c r="C9" s="20"/>
      <c r="D9" s="20"/>
      <c r="E9" s="20" t="s">
        <v>1566</v>
      </c>
      <c r="F9" s="20" t="s">
        <v>3</v>
      </c>
      <c r="G9" s="20"/>
      <c r="H9" s="20" t="s">
        <v>3</v>
      </c>
      <c r="I9" s="20"/>
      <c r="J9" s="20"/>
      <c r="K9" s="20" t="s">
        <v>992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360</v>
      </c>
      <c r="T9" t="s">
        <v>1580</v>
      </c>
      <c r="U9"/>
    </row>
    <row r="10" spans="1:21" x14ac:dyDescent="0.25">
      <c r="A10" s="19" t="s">
        <v>3</v>
      </c>
      <c r="B10" s="20" t="s">
        <v>1537</v>
      </c>
      <c r="C10" s="20"/>
      <c r="D10" s="20"/>
      <c r="E10" s="20" t="s">
        <v>1566</v>
      </c>
      <c r="F10" s="20" t="s">
        <v>3</v>
      </c>
      <c r="G10" s="20"/>
      <c r="H10" s="20" t="s">
        <v>3</v>
      </c>
      <c r="I10" s="20"/>
      <c r="J10" s="20"/>
      <c r="K10" s="20" t="s">
        <v>1010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360</v>
      </c>
      <c r="T10" t="s">
        <v>1580</v>
      </c>
      <c r="U10"/>
    </row>
    <row r="11" spans="1:21" x14ac:dyDescent="0.25">
      <c r="A11" s="19" t="s">
        <v>3</v>
      </c>
      <c r="B11" s="20" t="s">
        <v>1482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1577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360</v>
      </c>
      <c r="T11" t="s">
        <v>1580</v>
      </c>
      <c r="U11"/>
    </row>
    <row r="12" spans="1:21" x14ac:dyDescent="0.25">
      <c r="A12" s="19" t="s">
        <v>3</v>
      </c>
      <c r="B12" s="20" t="s">
        <v>1482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1578</v>
      </c>
      <c r="J12" s="20"/>
      <c r="K12" s="20" t="s">
        <v>1015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360</v>
      </c>
      <c r="T12" t="s">
        <v>1580</v>
      </c>
    </row>
    <row r="13" spans="1:21" x14ac:dyDescent="0.25">
      <c r="A13" s="19" t="s">
        <v>3</v>
      </c>
      <c r="B13" s="20" t="s">
        <v>1482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1578</v>
      </c>
      <c r="J13" s="20"/>
      <c r="K13" s="20" t="s">
        <v>1023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360</v>
      </c>
      <c r="T13" t="s">
        <v>1580</v>
      </c>
    </row>
    <row r="14" spans="1:21" x14ac:dyDescent="0.25">
      <c r="A14" s="19" t="s">
        <v>3</v>
      </c>
      <c r="B14" s="20" t="s">
        <v>1482</v>
      </c>
      <c r="C14" s="20"/>
      <c r="D14" s="20"/>
      <c r="E14" s="20" t="s">
        <v>1567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360</v>
      </c>
      <c r="T14" t="s">
        <v>1580</v>
      </c>
    </row>
    <row r="15" spans="1:21" x14ac:dyDescent="0.25">
      <c r="A15" s="19" t="s">
        <v>3</v>
      </c>
      <c r="B15" s="20" t="s">
        <v>1482</v>
      </c>
      <c r="C15" s="20"/>
      <c r="D15" s="20"/>
      <c r="E15" s="20" t="s">
        <v>1567</v>
      </c>
      <c r="F15" s="20" t="s">
        <v>3</v>
      </c>
      <c r="G15" s="20"/>
      <c r="H15" s="20" t="s">
        <v>3</v>
      </c>
      <c r="I15" s="20"/>
      <c r="J15" s="20"/>
      <c r="K15" s="20" t="s">
        <v>1015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360</v>
      </c>
      <c r="T15" t="s">
        <v>1580</v>
      </c>
    </row>
    <row r="16" spans="1:21" x14ac:dyDescent="0.25">
      <c r="A16" s="19" t="s">
        <v>3</v>
      </c>
      <c r="B16" s="20" t="s">
        <v>1482</v>
      </c>
      <c r="C16" s="20"/>
      <c r="D16" s="20"/>
      <c r="E16" s="20" t="s">
        <v>1567</v>
      </c>
      <c r="F16" s="20" t="s">
        <v>3</v>
      </c>
      <c r="G16" s="20"/>
      <c r="H16" s="20" t="s">
        <v>3</v>
      </c>
      <c r="I16" s="20"/>
      <c r="J16" s="20"/>
      <c r="K16" s="20" t="s">
        <v>1023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360</v>
      </c>
      <c r="T16" t="s">
        <v>1580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1586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1482</v>
      </c>
      <c r="C19" s="20"/>
      <c r="D19" s="20"/>
      <c r="E19" s="20" t="s">
        <v>1568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360</v>
      </c>
      <c r="T19" t="s">
        <v>1580</v>
      </c>
    </row>
    <row r="20" spans="1:20" x14ac:dyDescent="0.25">
      <c r="A20" s="19" t="s">
        <v>3</v>
      </c>
      <c r="B20" s="20" t="s">
        <v>1482</v>
      </c>
      <c r="C20" s="20"/>
      <c r="D20" s="20"/>
      <c r="E20" s="20" t="s">
        <v>1568</v>
      </c>
      <c r="F20" s="20" t="s">
        <v>3</v>
      </c>
      <c r="G20" s="20"/>
      <c r="H20" s="20" t="s">
        <v>3</v>
      </c>
      <c r="I20" s="20"/>
      <c r="J20" s="20"/>
      <c r="K20" s="20" t="s">
        <v>1015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360</v>
      </c>
      <c r="T20" t="s">
        <v>1580</v>
      </c>
    </row>
    <row r="21" spans="1:20" x14ac:dyDescent="0.25">
      <c r="A21" s="19" t="s">
        <v>3</v>
      </c>
      <c r="B21" s="20" t="s">
        <v>1482</v>
      </c>
      <c r="C21" s="20"/>
      <c r="D21" s="20"/>
      <c r="E21" s="20" t="s">
        <v>1568</v>
      </c>
      <c r="F21" s="20" t="s">
        <v>3</v>
      </c>
      <c r="G21" s="20"/>
      <c r="H21" s="20" t="s">
        <v>3</v>
      </c>
      <c r="I21" s="20"/>
      <c r="J21" s="20"/>
      <c r="K21" s="20" t="s">
        <v>1023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360</v>
      </c>
      <c r="T21" t="s">
        <v>1580</v>
      </c>
    </row>
    <row r="22" spans="1:20" x14ac:dyDescent="0.25">
      <c r="A22" s="19" t="s">
        <v>3</v>
      </c>
      <c r="B22" s="20" t="s">
        <v>1482</v>
      </c>
      <c r="C22" s="20"/>
      <c r="D22" s="20"/>
      <c r="E22" s="20" t="s">
        <v>1569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360</v>
      </c>
      <c r="T22" t="s">
        <v>1580</v>
      </c>
    </row>
    <row r="23" spans="1:20" x14ac:dyDescent="0.25">
      <c r="A23" s="19" t="s">
        <v>3</v>
      </c>
      <c r="B23" s="20" t="s">
        <v>1482</v>
      </c>
      <c r="C23" s="20"/>
      <c r="D23" s="20"/>
      <c r="E23" s="20" t="s">
        <v>1569</v>
      </c>
      <c r="F23" s="20" t="s">
        <v>3</v>
      </c>
      <c r="G23" s="20"/>
      <c r="H23" s="20" t="s">
        <v>3</v>
      </c>
      <c r="I23" s="20"/>
      <c r="J23" s="20"/>
      <c r="K23" s="20" t="s">
        <v>1015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360</v>
      </c>
      <c r="T23" t="s">
        <v>1580</v>
      </c>
    </row>
    <row r="24" spans="1:20" x14ac:dyDescent="0.25">
      <c r="A24" s="19" t="s">
        <v>3</v>
      </c>
      <c r="B24" s="20" t="s">
        <v>1482</v>
      </c>
      <c r="C24" s="20"/>
      <c r="D24" s="20"/>
      <c r="E24" s="20" t="s">
        <v>1569</v>
      </c>
      <c r="F24" s="20" t="s">
        <v>3</v>
      </c>
      <c r="G24" s="20"/>
      <c r="H24" s="20" t="s">
        <v>3</v>
      </c>
      <c r="I24" s="20"/>
      <c r="J24" s="20"/>
      <c r="K24" s="20" t="s">
        <v>1023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360</v>
      </c>
      <c r="T24" t="s">
        <v>1580</v>
      </c>
    </row>
    <row r="25" spans="1:20" x14ac:dyDescent="0.25">
      <c r="A25" s="19" t="s">
        <v>3</v>
      </c>
      <c r="B25" s="20" t="s">
        <v>1482</v>
      </c>
      <c r="C25" s="20"/>
      <c r="D25" s="20"/>
      <c r="E25" s="20" t="s">
        <v>1570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360</v>
      </c>
      <c r="T25" t="s">
        <v>1580</v>
      </c>
    </row>
    <row r="26" spans="1:20" x14ac:dyDescent="0.25">
      <c r="A26" s="19" t="s">
        <v>3</v>
      </c>
      <c r="B26" s="20" t="s">
        <v>1482</v>
      </c>
      <c r="C26" s="20"/>
      <c r="D26" s="20"/>
      <c r="E26" s="20" t="s">
        <v>1570</v>
      </c>
      <c r="F26" s="20" t="s">
        <v>3</v>
      </c>
      <c r="G26" s="20"/>
      <c r="H26" s="20" t="s">
        <v>3</v>
      </c>
      <c r="I26" s="20"/>
      <c r="J26" s="20"/>
      <c r="K26" s="20" t="s">
        <v>1015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360</v>
      </c>
      <c r="T26" t="s">
        <v>1580</v>
      </c>
    </row>
    <row r="27" spans="1:20" x14ac:dyDescent="0.25">
      <c r="A27" s="19" t="s">
        <v>3</v>
      </c>
      <c r="B27" s="20" t="s">
        <v>1482</v>
      </c>
      <c r="C27" s="20"/>
      <c r="D27" s="20"/>
      <c r="E27" s="20" t="s">
        <v>1570</v>
      </c>
      <c r="F27" s="20" t="s">
        <v>3</v>
      </c>
      <c r="G27" s="20"/>
      <c r="H27" s="20" t="s">
        <v>3</v>
      </c>
      <c r="I27" s="20"/>
      <c r="J27" s="20"/>
      <c r="K27" s="20" t="s">
        <v>1023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360</v>
      </c>
      <c r="T27" t="s">
        <v>1580</v>
      </c>
    </row>
    <row r="28" spans="1:20" x14ac:dyDescent="0.25">
      <c r="A28" s="19" t="s">
        <v>3</v>
      </c>
      <c r="B28" s="20" t="s">
        <v>1482</v>
      </c>
      <c r="C28" s="20"/>
      <c r="D28" s="20"/>
      <c r="E28" s="20" t="s">
        <v>1571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360</v>
      </c>
      <c r="T28" t="s">
        <v>1580</v>
      </c>
    </row>
    <row r="29" spans="1:20" x14ac:dyDescent="0.25">
      <c r="A29" s="19" t="s">
        <v>3</v>
      </c>
      <c r="B29" s="20" t="s">
        <v>1482</v>
      </c>
      <c r="C29" s="20"/>
      <c r="D29" s="20"/>
      <c r="E29" s="20" t="s">
        <v>1571</v>
      </c>
      <c r="F29" s="20" t="s">
        <v>3</v>
      </c>
      <c r="G29" s="20"/>
      <c r="H29" s="20" t="s">
        <v>3</v>
      </c>
      <c r="I29" s="20"/>
      <c r="J29" s="20"/>
      <c r="K29" s="20" t="s">
        <v>1015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360</v>
      </c>
      <c r="T29" t="s">
        <v>1580</v>
      </c>
    </row>
    <row r="30" spans="1:20" x14ac:dyDescent="0.25">
      <c r="A30" s="19" t="s">
        <v>3</v>
      </c>
      <c r="B30" s="20" t="s">
        <v>1482</v>
      </c>
      <c r="C30" s="20"/>
      <c r="D30" s="20"/>
      <c r="E30" s="20" t="s">
        <v>1571</v>
      </c>
      <c r="F30" s="20" t="s">
        <v>3</v>
      </c>
      <c r="G30" s="20"/>
      <c r="H30" s="20" t="s">
        <v>3</v>
      </c>
      <c r="I30" s="20"/>
      <c r="J30" s="20"/>
      <c r="K30" s="20" t="s">
        <v>1023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360</v>
      </c>
      <c r="T30" t="s">
        <v>1580</v>
      </c>
    </row>
    <row r="31" spans="1:20" x14ac:dyDescent="0.25">
      <c r="A31" s="19" t="s">
        <v>3</v>
      </c>
      <c r="B31" s="20" t="s">
        <v>1482</v>
      </c>
      <c r="C31" s="20"/>
      <c r="D31" s="20"/>
      <c r="E31" s="20" t="s">
        <v>1572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360</v>
      </c>
      <c r="T31" t="s">
        <v>1580</v>
      </c>
    </row>
    <row r="32" spans="1:20" x14ac:dyDescent="0.25">
      <c r="A32" s="19" t="s">
        <v>3</v>
      </c>
      <c r="B32" s="20" t="s">
        <v>1482</v>
      </c>
      <c r="C32" s="20"/>
      <c r="D32" s="20"/>
      <c r="E32" s="20" t="s">
        <v>1572</v>
      </c>
      <c r="F32" s="20" t="s">
        <v>3</v>
      </c>
      <c r="G32" s="20"/>
      <c r="H32" s="20" t="s">
        <v>3</v>
      </c>
      <c r="I32" s="20"/>
      <c r="J32" s="20"/>
      <c r="K32" s="20" t="s">
        <v>1015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360</v>
      </c>
      <c r="T32" t="s">
        <v>1580</v>
      </c>
    </row>
    <row r="33" spans="1:20" x14ac:dyDescent="0.25">
      <c r="A33" s="19" t="s">
        <v>3</v>
      </c>
      <c r="B33" s="20" t="s">
        <v>1482</v>
      </c>
      <c r="C33" s="20"/>
      <c r="D33" s="20"/>
      <c r="E33" s="20" t="s">
        <v>1572</v>
      </c>
      <c r="F33" s="20" t="s">
        <v>3</v>
      </c>
      <c r="G33" s="20"/>
      <c r="H33" s="20" t="s">
        <v>3</v>
      </c>
      <c r="I33" s="20"/>
      <c r="J33" s="20"/>
      <c r="K33" s="20" t="s">
        <v>1023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360</v>
      </c>
      <c r="T33" t="s">
        <v>1580</v>
      </c>
    </row>
    <row r="34" spans="1:20" x14ac:dyDescent="0.25">
      <c r="A34" s="19" t="s">
        <v>3</v>
      </c>
      <c r="B34" s="20" t="s">
        <v>1482</v>
      </c>
      <c r="C34" s="20"/>
      <c r="D34" s="20"/>
      <c r="E34" s="20" t="s">
        <v>1573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360</v>
      </c>
      <c r="T34" t="s">
        <v>1580</v>
      </c>
    </row>
    <row r="35" spans="1:20" x14ac:dyDescent="0.25">
      <c r="A35" s="19" t="s">
        <v>3</v>
      </c>
      <c r="B35" s="20" t="s">
        <v>1482</v>
      </c>
      <c r="C35" s="20"/>
      <c r="D35" s="20"/>
      <c r="E35" s="20" t="s">
        <v>1573</v>
      </c>
      <c r="F35" s="20" t="s">
        <v>3</v>
      </c>
      <c r="G35" s="20"/>
      <c r="H35" s="20" t="s">
        <v>3</v>
      </c>
      <c r="I35" s="20"/>
      <c r="J35" s="20"/>
      <c r="K35" s="20" t="s">
        <v>1015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360</v>
      </c>
      <c r="T35" t="s">
        <v>1580</v>
      </c>
    </row>
    <row r="36" spans="1:20" x14ac:dyDescent="0.25">
      <c r="A36" s="19" t="s">
        <v>3</v>
      </c>
      <c r="B36" s="20" t="s">
        <v>1482</v>
      </c>
      <c r="C36" s="20"/>
      <c r="D36" s="20"/>
      <c r="E36" s="20" t="s">
        <v>1573</v>
      </c>
      <c r="F36" s="20" t="s">
        <v>3</v>
      </c>
      <c r="G36" s="20"/>
      <c r="H36" s="20" t="s">
        <v>3</v>
      </c>
      <c r="I36" s="20"/>
      <c r="J36" s="20"/>
      <c r="K36" s="20" t="s">
        <v>1023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360</v>
      </c>
      <c r="T36" t="s">
        <v>1580</v>
      </c>
    </row>
    <row r="37" spans="1:20" x14ac:dyDescent="0.25">
      <c r="A37" s="19" t="s">
        <v>3</v>
      </c>
      <c r="B37" s="20" t="s">
        <v>1482</v>
      </c>
      <c r="C37" s="20"/>
      <c r="D37" s="20"/>
      <c r="E37" s="20" t="s">
        <v>1574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360</v>
      </c>
      <c r="T37" t="s">
        <v>1580</v>
      </c>
    </row>
    <row r="38" spans="1:20" x14ac:dyDescent="0.25">
      <c r="A38" s="19" t="s">
        <v>3</v>
      </c>
      <c r="B38" s="20" t="s">
        <v>1482</v>
      </c>
      <c r="C38" s="20"/>
      <c r="D38" s="20"/>
      <c r="E38" s="20" t="s">
        <v>1574</v>
      </c>
      <c r="F38" s="20" t="s">
        <v>3</v>
      </c>
      <c r="G38" s="20"/>
      <c r="H38" s="20" t="s">
        <v>3</v>
      </c>
      <c r="I38" s="20"/>
      <c r="J38" s="20"/>
      <c r="K38" s="20" t="s">
        <v>1015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360</v>
      </c>
      <c r="T38" t="s">
        <v>1580</v>
      </c>
    </row>
    <row r="39" spans="1:20" x14ac:dyDescent="0.25">
      <c r="A39" s="19" t="s">
        <v>3</v>
      </c>
      <c r="B39" s="20" t="s">
        <v>1482</v>
      </c>
      <c r="C39" s="20"/>
      <c r="D39" s="20"/>
      <c r="E39" s="20" t="s">
        <v>1574</v>
      </c>
      <c r="F39" s="20" t="s">
        <v>3</v>
      </c>
      <c r="G39" s="20"/>
      <c r="H39" s="20" t="s">
        <v>3</v>
      </c>
      <c r="I39" s="20"/>
      <c r="J39" s="20"/>
      <c r="K39" s="20" t="s">
        <v>1023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360</v>
      </c>
      <c r="T39" t="s">
        <v>1580</v>
      </c>
    </row>
    <row r="40" spans="1:20" x14ac:dyDescent="0.25">
      <c r="A40" s="19" t="s">
        <v>3</v>
      </c>
      <c r="B40" s="20" t="s">
        <v>1482</v>
      </c>
      <c r="C40" s="20"/>
      <c r="D40" s="20"/>
      <c r="E40" s="20" t="s">
        <v>1575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360</v>
      </c>
      <c r="T40" t="s">
        <v>1580</v>
      </c>
    </row>
    <row r="41" spans="1:20" x14ac:dyDescent="0.25">
      <c r="A41" s="19" t="s">
        <v>3</v>
      </c>
      <c r="B41" s="20" t="s">
        <v>1482</v>
      </c>
      <c r="C41" s="20"/>
      <c r="D41" s="20"/>
      <c r="E41" s="20" t="s">
        <v>1575</v>
      </c>
      <c r="F41" s="20" t="s">
        <v>3</v>
      </c>
      <c r="G41" s="20"/>
      <c r="H41" s="20" t="s">
        <v>3</v>
      </c>
      <c r="I41" s="20"/>
      <c r="J41" s="20"/>
      <c r="K41" s="20" t="s">
        <v>1015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360</v>
      </c>
      <c r="T41" t="s">
        <v>1580</v>
      </c>
    </row>
    <row r="42" spans="1:20" x14ac:dyDescent="0.25">
      <c r="A42" s="19" t="s">
        <v>3</v>
      </c>
      <c r="B42" s="20" t="s">
        <v>1482</v>
      </c>
      <c r="C42" s="20"/>
      <c r="D42" s="20"/>
      <c r="E42" s="20" t="s">
        <v>1575</v>
      </c>
      <c r="F42" s="20" t="s">
        <v>3</v>
      </c>
      <c r="G42" s="20"/>
      <c r="H42" s="20" t="s">
        <v>3</v>
      </c>
      <c r="I42" s="20"/>
      <c r="J42" s="20"/>
      <c r="K42" s="20" t="s">
        <v>1023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360</v>
      </c>
      <c r="T42" t="s">
        <v>1580</v>
      </c>
    </row>
    <row r="43" spans="1:20" x14ac:dyDescent="0.25">
      <c r="A43" s="19" t="s">
        <v>3</v>
      </c>
      <c r="B43" s="20" t="s">
        <v>1482</v>
      </c>
      <c r="C43" s="20"/>
      <c r="D43" s="20"/>
      <c r="E43" s="20" t="s">
        <v>1576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360</v>
      </c>
      <c r="T43" t="s">
        <v>1580</v>
      </c>
    </row>
    <row r="44" spans="1:20" x14ac:dyDescent="0.25">
      <c r="A44" s="19" t="s">
        <v>3</v>
      </c>
      <c r="B44" s="20" t="s">
        <v>1482</v>
      </c>
      <c r="C44" s="20"/>
      <c r="D44" s="20"/>
      <c r="E44" s="20" t="s">
        <v>1576</v>
      </c>
      <c r="F44" s="20" t="s">
        <v>3</v>
      </c>
      <c r="G44" s="20"/>
      <c r="H44" s="20" t="s">
        <v>3</v>
      </c>
      <c r="I44" s="20"/>
      <c r="J44" s="20"/>
      <c r="K44" s="20" t="s">
        <v>1015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360</v>
      </c>
      <c r="T44" t="s">
        <v>1580</v>
      </c>
    </row>
    <row r="45" spans="1:20" x14ac:dyDescent="0.25">
      <c r="A45" s="19" t="s">
        <v>3</v>
      </c>
      <c r="B45" s="20" t="s">
        <v>1482</v>
      </c>
      <c r="C45" s="20"/>
      <c r="D45" s="20"/>
      <c r="E45" s="20" t="s">
        <v>1576</v>
      </c>
      <c r="F45" s="20" t="s">
        <v>3</v>
      </c>
      <c r="G45" s="20"/>
      <c r="H45" s="20" t="s">
        <v>3</v>
      </c>
      <c r="I45" s="20"/>
      <c r="J45" s="20"/>
      <c r="K45" s="20" t="s">
        <v>1023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360</v>
      </c>
      <c r="T45" t="s">
        <v>1580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1549</v>
      </c>
    </row>
    <row r="8" spans="1:18" x14ac:dyDescent="0.25">
      <c r="A8" s="19" t="s">
        <v>3</v>
      </c>
      <c r="B8" s="20" t="s">
        <v>1537</v>
      </c>
      <c r="C8" s="20"/>
      <c r="D8" s="20"/>
      <c r="E8" s="20" t="s">
        <v>1566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1581</v>
      </c>
    </row>
    <row r="9" spans="1:18" x14ac:dyDescent="0.25">
      <c r="A9" s="19" t="s">
        <v>3</v>
      </c>
      <c r="B9" s="20" t="s">
        <v>1537</v>
      </c>
      <c r="C9" s="20"/>
      <c r="D9" s="20"/>
      <c r="E9" s="20" t="s">
        <v>1566</v>
      </c>
      <c r="F9" s="20" t="s">
        <v>3</v>
      </c>
      <c r="G9" s="20"/>
      <c r="H9" s="20" t="s">
        <v>3</v>
      </c>
      <c r="I9" s="20"/>
      <c r="J9" s="20"/>
      <c r="K9" s="20" t="s">
        <v>992</v>
      </c>
      <c r="L9" s="20"/>
      <c r="M9" s="20"/>
      <c r="N9" s="20"/>
      <c r="O9" s="20"/>
      <c r="P9" s="20"/>
      <c r="Q9" s="39" t="s">
        <v>159</v>
      </c>
      <c r="R9" s="35" t="s">
        <v>1581</v>
      </c>
    </row>
    <row r="10" spans="1:18" x14ac:dyDescent="0.25">
      <c r="A10" s="19" t="s">
        <v>3</v>
      </c>
      <c r="B10" s="20" t="s">
        <v>1537</v>
      </c>
      <c r="C10" s="20"/>
      <c r="D10" s="20"/>
      <c r="E10" s="20" t="s">
        <v>1566</v>
      </c>
      <c r="F10" s="20" t="s">
        <v>3</v>
      </c>
      <c r="G10" s="20"/>
      <c r="H10" s="20" t="s">
        <v>3</v>
      </c>
      <c r="I10" s="20"/>
      <c r="J10" s="20"/>
      <c r="K10" s="20" t="s">
        <v>1010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1581</v>
      </c>
    </row>
    <row r="11" spans="1:18" x14ac:dyDescent="0.25">
      <c r="A11" s="19" t="s">
        <v>3</v>
      </c>
      <c r="B11" s="20" t="s">
        <v>1482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1577</v>
      </c>
      <c r="J11" s="20"/>
      <c r="K11" s="20"/>
      <c r="L11" s="20"/>
      <c r="M11" s="20"/>
      <c r="N11" s="20"/>
      <c r="O11" s="20"/>
      <c r="P11" s="20"/>
      <c r="Q11" s="39"/>
      <c r="R11" s="35" t="s">
        <v>1581</v>
      </c>
    </row>
    <row r="12" spans="1:18" x14ac:dyDescent="0.25">
      <c r="A12" s="19" t="s">
        <v>3</v>
      </c>
      <c r="B12" s="20" t="s">
        <v>1482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1578</v>
      </c>
      <c r="J12" s="20"/>
      <c r="K12" s="20" t="s">
        <v>1015</v>
      </c>
      <c r="L12" s="20"/>
      <c r="M12" s="20"/>
      <c r="N12" s="20"/>
      <c r="O12" s="20"/>
      <c r="P12" s="20" t="s">
        <v>333</v>
      </c>
      <c r="Q12" s="39"/>
      <c r="R12" s="35" t="s">
        <v>1581</v>
      </c>
    </row>
    <row r="13" spans="1:18" x14ac:dyDescent="0.25">
      <c r="A13" s="19" t="s">
        <v>3</v>
      </c>
      <c r="B13" s="20" t="s">
        <v>1482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1578</v>
      </c>
      <c r="J13" s="20"/>
      <c r="K13" s="20" t="s">
        <v>1023</v>
      </c>
      <c r="L13" s="20"/>
      <c r="M13" s="20"/>
      <c r="N13" s="20"/>
      <c r="O13" s="20"/>
      <c r="P13" s="20" t="s">
        <v>333</v>
      </c>
      <c r="R13" s="35" t="s">
        <v>1581</v>
      </c>
    </row>
    <row r="14" spans="1:18" x14ac:dyDescent="0.25">
      <c r="A14" s="19" t="s">
        <v>3</v>
      </c>
      <c r="B14" s="20" t="s">
        <v>1482</v>
      </c>
      <c r="C14" s="20"/>
      <c r="D14" s="20"/>
      <c r="E14" s="20" t="s">
        <v>1567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1581</v>
      </c>
    </row>
    <row r="15" spans="1:18" x14ac:dyDescent="0.25">
      <c r="A15" s="19" t="s">
        <v>3</v>
      </c>
      <c r="B15" s="20" t="s">
        <v>1482</v>
      </c>
      <c r="C15" s="20"/>
      <c r="D15" s="20"/>
      <c r="E15" s="20" t="s">
        <v>1567</v>
      </c>
      <c r="F15" s="20" t="s">
        <v>3</v>
      </c>
      <c r="G15" s="20"/>
      <c r="H15" s="20" t="s">
        <v>3</v>
      </c>
      <c r="I15" s="20"/>
      <c r="J15" s="20"/>
      <c r="K15" s="20" t="s">
        <v>1015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1581</v>
      </c>
    </row>
    <row r="16" spans="1:18" x14ac:dyDescent="0.25">
      <c r="A16" s="19" t="s">
        <v>3</v>
      </c>
      <c r="B16" s="20" t="s">
        <v>1482</v>
      </c>
      <c r="C16" s="20"/>
      <c r="D16" s="20"/>
      <c r="E16" s="20" t="s">
        <v>1567</v>
      </c>
      <c r="F16" s="20" t="s">
        <v>3</v>
      </c>
      <c r="G16" s="20"/>
      <c r="H16" s="20" t="s">
        <v>3</v>
      </c>
      <c r="I16" s="20"/>
      <c r="J16" s="20"/>
      <c r="K16" s="20" t="s">
        <v>1023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1581</v>
      </c>
    </row>
    <row r="17" spans="1:18" x14ac:dyDescent="0.25">
      <c r="A17" s="19" t="s">
        <v>3</v>
      </c>
      <c r="B17" s="20" t="s">
        <v>1482</v>
      </c>
      <c r="C17" s="20"/>
      <c r="D17" s="20"/>
      <c r="E17" s="20" t="s">
        <v>1567</v>
      </c>
      <c r="F17" s="20" t="s">
        <v>3</v>
      </c>
      <c r="G17" s="20"/>
      <c r="H17" s="20" t="s">
        <v>3</v>
      </c>
      <c r="I17" s="20"/>
      <c r="J17" s="20"/>
      <c r="K17" s="20" t="s">
        <v>1023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1581</v>
      </c>
    </row>
    <row r="18" spans="1:18" x14ac:dyDescent="0.25">
      <c r="A18" s="19" t="s">
        <v>3</v>
      </c>
      <c r="B18" s="20" t="s">
        <v>1482</v>
      </c>
      <c r="C18" s="20"/>
      <c r="D18" s="20"/>
      <c r="E18" s="20" t="s">
        <v>1567</v>
      </c>
      <c r="F18" s="20" t="s">
        <v>3</v>
      </c>
      <c r="G18" s="20"/>
      <c r="H18" s="20" t="s">
        <v>3</v>
      </c>
      <c r="I18" s="20"/>
      <c r="J18" s="20"/>
      <c r="K18" s="20" t="s">
        <v>1023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1581</v>
      </c>
    </row>
    <row r="19" spans="1:18" x14ac:dyDescent="0.25">
      <c r="A19" s="19" t="s">
        <v>3</v>
      </c>
      <c r="B19" s="20" t="s">
        <v>1482</v>
      </c>
      <c r="C19" s="20"/>
      <c r="D19" s="20"/>
      <c r="E19" s="20" t="s">
        <v>1568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1581</v>
      </c>
    </row>
    <row r="20" spans="1:18" x14ac:dyDescent="0.25">
      <c r="A20" s="19" t="s">
        <v>3</v>
      </c>
      <c r="B20" s="20" t="s">
        <v>1482</v>
      </c>
      <c r="C20" s="20"/>
      <c r="D20" s="20"/>
      <c r="E20" s="20" t="s">
        <v>1568</v>
      </c>
      <c r="F20" s="20" t="s">
        <v>3</v>
      </c>
      <c r="G20" s="20"/>
      <c r="H20" s="20" t="s">
        <v>3</v>
      </c>
      <c r="I20" s="20"/>
      <c r="J20" s="20"/>
      <c r="K20" s="20" t="s">
        <v>1015</v>
      </c>
      <c r="L20" s="20"/>
      <c r="M20" s="20"/>
      <c r="N20" s="20"/>
      <c r="O20" s="20"/>
      <c r="P20" s="20" t="s">
        <v>333</v>
      </c>
      <c r="R20" s="35" t="s">
        <v>1581</v>
      </c>
    </row>
    <row r="21" spans="1:18" x14ac:dyDescent="0.25">
      <c r="A21" s="19" t="s">
        <v>3</v>
      </c>
      <c r="B21" s="20" t="s">
        <v>1482</v>
      </c>
      <c r="C21" s="20"/>
      <c r="D21" s="20"/>
      <c r="E21" s="20" t="s">
        <v>1568</v>
      </c>
      <c r="F21" s="20" t="s">
        <v>3</v>
      </c>
      <c r="G21" s="20"/>
      <c r="H21" s="20" t="s">
        <v>3</v>
      </c>
      <c r="I21" s="20"/>
      <c r="J21" s="20"/>
      <c r="K21" s="20" t="s">
        <v>1023</v>
      </c>
      <c r="L21" s="20"/>
      <c r="M21" s="20"/>
      <c r="N21" s="20"/>
      <c r="O21" s="20"/>
      <c r="P21" s="20" t="s">
        <v>333</v>
      </c>
      <c r="R21" s="35" t="s">
        <v>1581</v>
      </c>
    </row>
    <row r="22" spans="1:18" x14ac:dyDescent="0.25">
      <c r="A22" s="19" t="s">
        <v>3</v>
      </c>
      <c r="B22" s="20" t="s">
        <v>1482</v>
      </c>
      <c r="C22" s="20"/>
      <c r="D22" s="20"/>
      <c r="E22" s="20" t="s">
        <v>1569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1581</v>
      </c>
    </row>
    <row r="23" spans="1:18" x14ac:dyDescent="0.25">
      <c r="A23" s="19" t="s">
        <v>3</v>
      </c>
      <c r="B23" s="20" t="s">
        <v>1482</v>
      </c>
      <c r="C23" s="20"/>
      <c r="D23" s="20"/>
      <c r="E23" s="20" t="s">
        <v>1569</v>
      </c>
      <c r="F23" s="20" t="s">
        <v>3</v>
      </c>
      <c r="G23" s="20"/>
      <c r="H23" s="20" t="s">
        <v>3</v>
      </c>
      <c r="I23" s="20"/>
      <c r="J23" s="20"/>
      <c r="K23" s="20" t="s">
        <v>1015</v>
      </c>
      <c r="L23" s="20"/>
      <c r="M23" s="20"/>
      <c r="N23" s="20"/>
      <c r="O23" s="20"/>
      <c r="P23" s="20" t="s">
        <v>333</v>
      </c>
      <c r="R23" s="35" t="s">
        <v>1581</v>
      </c>
    </row>
    <row r="24" spans="1:18" x14ac:dyDescent="0.25">
      <c r="A24" s="19" t="s">
        <v>3</v>
      </c>
      <c r="B24" s="20" t="s">
        <v>1482</v>
      </c>
      <c r="C24" s="20"/>
      <c r="D24" s="20"/>
      <c r="E24" s="20" t="s">
        <v>1569</v>
      </c>
      <c r="F24" s="20" t="s">
        <v>3</v>
      </c>
      <c r="G24" s="20"/>
      <c r="H24" s="20" t="s">
        <v>3</v>
      </c>
      <c r="I24" s="20"/>
      <c r="J24" s="20"/>
      <c r="K24" s="20" t="s">
        <v>1023</v>
      </c>
      <c r="L24" s="20"/>
      <c r="M24" s="20"/>
      <c r="N24" s="20"/>
      <c r="O24" s="20"/>
      <c r="P24" s="20" t="s">
        <v>333</v>
      </c>
      <c r="R24" s="35" t="s">
        <v>1581</v>
      </c>
    </row>
    <row r="25" spans="1:18" x14ac:dyDescent="0.25">
      <c r="A25" s="19" t="s">
        <v>3</v>
      </c>
      <c r="B25" s="20" t="s">
        <v>1482</v>
      </c>
      <c r="C25" s="20"/>
      <c r="D25" s="20"/>
      <c r="E25" s="20" t="s">
        <v>1570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1581</v>
      </c>
    </row>
    <row r="26" spans="1:18" x14ac:dyDescent="0.25">
      <c r="A26" s="19" t="s">
        <v>3</v>
      </c>
      <c r="B26" s="20" t="s">
        <v>1482</v>
      </c>
      <c r="C26" s="20"/>
      <c r="D26" s="20"/>
      <c r="E26" s="20" t="s">
        <v>1570</v>
      </c>
      <c r="F26" s="20" t="s">
        <v>3</v>
      </c>
      <c r="G26" s="20"/>
      <c r="H26" s="20" t="s">
        <v>3</v>
      </c>
      <c r="I26" s="20"/>
      <c r="J26" s="20"/>
      <c r="K26" s="20" t="s">
        <v>1015</v>
      </c>
      <c r="L26" s="20"/>
      <c r="M26" s="20"/>
      <c r="N26" s="20"/>
      <c r="O26" s="20"/>
      <c r="P26" s="20" t="s">
        <v>333</v>
      </c>
      <c r="R26" s="35" t="s">
        <v>1581</v>
      </c>
    </row>
    <row r="27" spans="1:18" x14ac:dyDescent="0.25">
      <c r="A27" s="19" t="s">
        <v>3</v>
      </c>
      <c r="B27" s="20" t="s">
        <v>1482</v>
      </c>
      <c r="C27" s="20"/>
      <c r="D27" s="20"/>
      <c r="E27" s="20" t="s">
        <v>1570</v>
      </c>
      <c r="F27" s="20" t="s">
        <v>3</v>
      </c>
      <c r="G27" s="20"/>
      <c r="H27" s="20" t="s">
        <v>3</v>
      </c>
      <c r="I27" s="20"/>
      <c r="J27" s="20"/>
      <c r="K27" s="20" t="s">
        <v>1023</v>
      </c>
      <c r="L27" s="20"/>
      <c r="M27" s="20"/>
      <c r="N27" s="20"/>
      <c r="O27" s="20"/>
      <c r="P27" s="20" t="s">
        <v>333</v>
      </c>
      <c r="R27" s="35" t="s">
        <v>1581</v>
      </c>
    </row>
    <row r="28" spans="1:18" x14ac:dyDescent="0.25">
      <c r="A28" s="19" t="s">
        <v>3</v>
      </c>
      <c r="B28" s="20" t="s">
        <v>1482</v>
      </c>
      <c r="C28" s="20"/>
      <c r="D28" s="20"/>
      <c r="E28" s="20" t="s">
        <v>1571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1581</v>
      </c>
    </row>
    <row r="29" spans="1:18" x14ac:dyDescent="0.25">
      <c r="A29" s="19" t="s">
        <v>3</v>
      </c>
      <c r="B29" s="20" t="s">
        <v>1482</v>
      </c>
      <c r="C29" s="20"/>
      <c r="D29" s="20"/>
      <c r="E29" s="20" t="s">
        <v>1571</v>
      </c>
      <c r="F29" s="20" t="s">
        <v>3</v>
      </c>
      <c r="G29" s="20"/>
      <c r="H29" s="20" t="s">
        <v>3</v>
      </c>
      <c r="I29" s="20"/>
      <c r="J29" s="20"/>
      <c r="K29" s="20" t="s">
        <v>1015</v>
      </c>
      <c r="L29" s="20"/>
      <c r="M29" s="20"/>
      <c r="N29" s="20"/>
      <c r="O29" s="20"/>
      <c r="P29" s="20" t="s">
        <v>333</v>
      </c>
      <c r="R29" s="35" t="s">
        <v>1581</v>
      </c>
    </row>
    <row r="30" spans="1:18" x14ac:dyDescent="0.25">
      <c r="A30" s="19" t="s">
        <v>3</v>
      </c>
      <c r="B30" s="20" t="s">
        <v>1482</v>
      </c>
      <c r="C30" s="20"/>
      <c r="D30" s="20"/>
      <c r="E30" s="20" t="s">
        <v>1571</v>
      </c>
      <c r="F30" s="20" t="s">
        <v>3</v>
      </c>
      <c r="G30" s="20"/>
      <c r="H30" s="20" t="s">
        <v>3</v>
      </c>
      <c r="I30" s="20"/>
      <c r="J30" s="20"/>
      <c r="K30" s="20" t="s">
        <v>1023</v>
      </c>
      <c r="L30" s="20"/>
      <c r="M30" s="20"/>
      <c r="N30" s="20"/>
      <c r="O30" s="20"/>
      <c r="P30" s="20" t="s">
        <v>333</v>
      </c>
      <c r="R30" s="35" t="s">
        <v>1581</v>
      </c>
    </row>
    <row r="31" spans="1:18" x14ac:dyDescent="0.25">
      <c r="A31" s="19" t="s">
        <v>3</v>
      </c>
      <c r="B31" s="20" t="s">
        <v>1482</v>
      </c>
      <c r="C31" s="20"/>
      <c r="D31" s="20"/>
      <c r="E31" s="20" t="s">
        <v>1572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1581</v>
      </c>
    </row>
    <row r="32" spans="1:18" x14ac:dyDescent="0.25">
      <c r="A32" s="19" t="s">
        <v>3</v>
      </c>
      <c r="B32" s="20" t="s">
        <v>1482</v>
      </c>
      <c r="C32" s="20"/>
      <c r="D32" s="20"/>
      <c r="E32" s="20" t="s">
        <v>1572</v>
      </c>
      <c r="F32" s="20" t="s">
        <v>3</v>
      </c>
      <c r="G32" s="20"/>
      <c r="H32" s="20" t="s">
        <v>3</v>
      </c>
      <c r="I32" s="20"/>
      <c r="J32" s="20"/>
      <c r="K32" s="20" t="s">
        <v>1015</v>
      </c>
      <c r="L32" s="20"/>
      <c r="M32" s="20"/>
      <c r="N32" s="20"/>
      <c r="O32" s="20"/>
      <c r="P32" s="20" t="s">
        <v>333</v>
      </c>
      <c r="R32" s="35" t="s">
        <v>1581</v>
      </c>
    </row>
    <row r="33" spans="1:18" x14ac:dyDescent="0.25">
      <c r="A33" s="19" t="s">
        <v>3</v>
      </c>
      <c r="B33" s="20" t="s">
        <v>1482</v>
      </c>
      <c r="C33" s="20"/>
      <c r="D33" s="20"/>
      <c r="E33" s="20" t="s">
        <v>1572</v>
      </c>
      <c r="F33" s="20" t="s">
        <v>3</v>
      </c>
      <c r="G33" s="20"/>
      <c r="H33" s="20" t="s">
        <v>3</v>
      </c>
      <c r="I33" s="20"/>
      <c r="J33" s="20"/>
      <c r="K33" s="20" t="s">
        <v>1023</v>
      </c>
      <c r="L33" s="20"/>
      <c r="M33" s="20"/>
      <c r="N33" s="20"/>
      <c r="O33" s="20"/>
      <c r="P33" s="20" t="s">
        <v>333</v>
      </c>
      <c r="R33" s="35" t="s">
        <v>1581</v>
      </c>
    </row>
    <row r="34" spans="1:18" x14ac:dyDescent="0.25">
      <c r="A34" s="19" t="s">
        <v>3</v>
      </c>
      <c r="B34" s="20" t="s">
        <v>1482</v>
      </c>
      <c r="C34" s="20"/>
      <c r="D34" s="20"/>
      <c r="E34" s="20" t="s">
        <v>1573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1581</v>
      </c>
    </row>
    <row r="35" spans="1:18" x14ac:dyDescent="0.25">
      <c r="A35" s="19" t="s">
        <v>3</v>
      </c>
      <c r="B35" s="20" t="s">
        <v>1482</v>
      </c>
      <c r="C35" s="20"/>
      <c r="D35" s="20"/>
      <c r="E35" s="20" t="s">
        <v>1573</v>
      </c>
      <c r="F35" s="20" t="s">
        <v>3</v>
      </c>
      <c r="G35" s="20"/>
      <c r="H35" s="20" t="s">
        <v>3</v>
      </c>
      <c r="I35" s="20"/>
      <c r="J35" s="20"/>
      <c r="K35" s="20" t="s">
        <v>1015</v>
      </c>
      <c r="L35" s="20"/>
      <c r="M35" s="20"/>
      <c r="N35" s="20"/>
      <c r="O35" s="20"/>
      <c r="P35" s="20" t="s">
        <v>333</v>
      </c>
      <c r="R35" s="35" t="s">
        <v>1581</v>
      </c>
    </row>
    <row r="36" spans="1:18" x14ac:dyDescent="0.25">
      <c r="A36" s="19" t="s">
        <v>3</v>
      </c>
      <c r="B36" s="20" t="s">
        <v>1482</v>
      </c>
      <c r="C36" s="20"/>
      <c r="D36" s="20"/>
      <c r="E36" s="20" t="s">
        <v>1573</v>
      </c>
      <c r="F36" s="20" t="s">
        <v>3</v>
      </c>
      <c r="G36" s="20"/>
      <c r="H36" s="20" t="s">
        <v>3</v>
      </c>
      <c r="I36" s="20"/>
      <c r="J36" s="20"/>
      <c r="K36" s="20" t="s">
        <v>1023</v>
      </c>
      <c r="L36" s="20"/>
      <c r="M36" s="20"/>
      <c r="N36" s="20"/>
      <c r="O36" s="20"/>
      <c r="P36" s="20" t="s">
        <v>333</v>
      </c>
      <c r="R36" s="35" t="s">
        <v>1581</v>
      </c>
    </row>
    <row r="37" spans="1:18" x14ac:dyDescent="0.25">
      <c r="A37" s="19" t="s">
        <v>3</v>
      </c>
      <c r="B37" s="20" t="s">
        <v>1482</v>
      </c>
      <c r="C37" s="20"/>
      <c r="D37" s="20"/>
      <c r="E37" s="20" t="s">
        <v>1574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1581</v>
      </c>
    </row>
    <row r="38" spans="1:18" x14ac:dyDescent="0.25">
      <c r="A38" s="19" t="s">
        <v>3</v>
      </c>
      <c r="B38" s="20" t="s">
        <v>1482</v>
      </c>
      <c r="C38" s="20"/>
      <c r="D38" s="20"/>
      <c r="E38" s="20" t="s">
        <v>1574</v>
      </c>
      <c r="F38" s="20" t="s">
        <v>3</v>
      </c>
      <c r="G38" s="20"/>
      <c r="H38" s="20" t="s">
        <v>3</v>
      </c>
      <c r="I38" s="20"/>
      <c r="J38" s="20"/>
      <c r="K38" s="20" t="s">
        <v>1015</v>
      </c>
      <c r="L38" s="20"/>
      <c r="M38" s="20"/>
      <c r="N38" s="20"/>
      <c r="O38" s="20"/>
      <c r="P38" s="20" t="s">
        <v>333</v>
      </c>
      <c r="R38" s="35" t="s">
        <v>1581</v>
      </c>
    </row>
    <row r="39" spans="1:18" x14ac:dyDescent="0.25">
      <c r="A39" s="19" t="s">
        <v>3</v>
      </c>
      <c r="B39" s="20" t="s">
        <v>1482</v>
      </c>
      <c r="C39" s="20"/>
      <c r="D39" s="20"/>
      <c r="E39" s="20" t="s">
        <v>1574</v>
      </c>
      <c r="F39" s="20" t="s">
        <v>3</v>
      </c>
      <c r="G39" s="20"/>
      <c r="H39" s="20" t="s">
        <v>3</v>
      </c>
      <c r="I39" s="20"/>
      <c r="J39" s="20"/>
      <c r="K39" s="20" t="s">
        <v>1023</v>
      </c>
      <c r="L39" s="20"/>
      <c r="M39" s="20"/>
      <c r="N39" s="20"/>
      <c r="O39" s="20"/>
      <c r="P39" s="20" t="s">
        <v>333</v>
      </c>
      <c r="R39" s="35" t="s">
        <v>1581</v>
      </c>
    </row>
    <row r="40" spans="1:18" x14ac:dyDescent="0.25">
      <c r="A40" s="19" t="s">
        <v>3</v>
      </c>
      <c r="B40" s="20" t="s">
        <v>1482</v>
      </c>
      <c r="C40" s="20"/>
      <c r="D40" s="20"/>
      <c r="E40" s="20" t="s">
        <v>1575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1581</v>
      </c>
    </row>
    <row r="41" spans="1:18" x14ac:dyDescent="0.25">
      <c r="A41" s="19" t="s">
        <v>3</v>
      </c>
      <c r="B41" s="20" t="s">
        <v>1482</v>
      </c>
      <c r="C41" s="20"/>
      <c r="D41" s="20"/>
      <c r="E41" s="20" t="s">
        <v>1575</v>
      </c>
      <c r="F41" s="20" t="s">
        <v>3</v>
      </c>
      <c r="G41" s="20"/>
      <c r="H41" s="20" t="s">
        <v>3</v>
      </c>
      <c r="I41" s="20"/>
      <c r="J41" s="20"/>
      <c r="K41" s="20" t="s">
        <v>1015</v>
      </c>
      <c r="L41" s="20"/>
      <c r="M41" s="20"/>
      <c r="N41" s="20"/>
      <c r="O41" s="20"/>
      <c r="P41" s="20" t="s">
        <v>333</v>
      </c>
      <c r="R41" s="35" t="s">
        <v>1581</v>
      </c>
    </row>
    <row r="42" spans="1:18" x14ac:dyDescent="0.25">
      <c r="A42" s="19" t="s">
        <v>3</v>
      </c>
      <c r="B42" s="20" t="s">
        <v>1482</v>
      </c>
      <c r="C42" s="20"/>
      <c r="D42" s="20"/>
      <c r="E42" s="20" t="s">
        <v>1575</v>
      </c>
      <c r="F42" s="20" t="s">
        <v>3</v>
      </c>
      <c r="G42" s="20"/>
      <c r="H42" s="20" t="s">
        <v>3</v>
      </c>
      <c r="I42" s="20"/>
      <c r="J42" s="20"/>
      <c r="K42" s="20" t="s">
        <v>1023</v>
      </c>
      <c r="L42" s="20"/>
      <c r="M42" s="20"/>
      <c r="N42" s="20"/>
      <c r="O42" s="20"/>
      <c r="P42" s="20" t="s">
        <v>333</v>
      </c>
      <c r="R42" s="35" t="s">
        <v>1581</v>
      </c>
    </row>
    <row r="43" spans="1:18" x14ac:dyDescent="0.25">
      <c r="A43" s="19" t="s">
        <v>3</v>
      </c>
      <c r="B43" s="20" t="s">
        <v>1482</v>
      </c>
      <c r="C43" s="20"/>
      <c r="D43" s="20"/>
      <c r="E43" s="20" t="s">
        <v>1576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1581</v>
      </c>
    </row>
    <row r="44" spans="1:18" x14ac:dyDescent="0.25">
      <c r="A44" s="19" t="s">
        <v>3</v>
      </c>
      <c r="B44" s="20" t="s">
        <v>1482</v>
      </c>
      <c r="C44" s="20"/>
      <c r="D44" s="20"/>
      <c r="E44" s="20" t="s">
        <v>1576</v>
      </c>
      <c r="F44" s="20" t="s">
        <v>3</v>
      </c>
      <c r="G44" s="20"/>
      <c r="H44" s="20" t="s">
        <v>3</v>
      </c>
      <c r="I44" s="20"/>
      <c r="J44" s="20"/>
      <c r="K44" s="20" t="s">
        <v>1015</v>
      </c>
      <c r="L44" s="20"/>
      <c r="M44" s="20"/>
      <c r="N44" s="20"/>
      <c r="O44" s="20"/>
      <c r="P44" s="20" t="s">
        <v>333</v>
      </c>
      <c r="R44" s="35" t="s">
        <v>1581</v>
      </c>
    </row>
    <row r="45" spans="1:18" x14ac:dyDescent="0.25">
      <c r="A45" s="19" t="s">
        <v>3</v>
      </c>
      <c r="B45" s="20" t="s">
        <v>1482</v>
      </c>
      <c r="C45" s="20"/>
      <c r="D45" s="20"/>
      <c r="E45" s="20" t="s">
        <v>1576</v>
      </c>
      <c r="F45" s="20" t="s">
        <v>3</v>
      </c>
      <c r="G45" s="20"/>
      <c r="H45" s="20" t="s">
        <v>3</v>
      </c>
      <c r="I45" s="20"/>
      <c r="J45" s="20"/>
      <c r="K45" s="20" t="s">
        <v>1023</v>
      </c>
      <c r="L45" s="20"/>
      <c r="M45" s="20"/>
      <c r="N45" s="20"/>
      <c r="O45" s="20"/>
      <c r="P45" s="20" t="s">
        <v>333</v>
      </c>
      <c r="R45" s="35" t="s">
        <v>1581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1545</v>
      </c>
      <c r="S7" s="43" t="s">
        <v>1587</v>
      </c>
    </row>
    <row r="8" spans="1:19" x14ac:dyDescent="0.25">
      <c r="A8" s="19" t="s">
        <v>3</v>
      </c>
      <c r="B8" s="20" t="s">
        <v>1537</v>
      </c>
      <c r="C8" s="20"/>
      <c r="D8" s="20"/>
      <c r="E8" s="20" t="s">
        <v>1566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1589</v>
      </c>
    </row>
    <row r="9" spans="1:19" x14ac:dyDescent="0.25">
      <c r="A9" s="19" t="s">
        <v>3</v>
      </c>
      <c r="B9" s="20" t="s">
        <v>1537</v>
      </c>
      <c r="C9" s="20"/>
      <c r="D9" s="20"/>
      <c r="E9" s="20" t="s">
        <v>1566</v>
      </c>
      <c r="F9" s="20" t="s">
        <v>3</v>
      </c>
      <c r="G9" s="20"/>
      <c r="H9" s="20" t="s">
        <v>3</v>
      </c>
      <c r="I9" s="20"/>
      <c r="J9" s="20"/>
      <c r="K9" s="20" t="s">
        <v>992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1588</v>
      </c>
    </row>
    <row r="10" spans="1:19" x14ac:dyDescent="0.25">
      <c r="A10" s="19" t="s">
        <v>3</v>
      </c>
      <c r="B10" s="20" t="s">
        <v>1537</v>
      </c>
      <c r="C10" s="20"/>
      <c r="D10" s="20"/>
      <c r="E10" s="20" t="s">
        <v>1566</v>
      </c>
      <c r="F10" s="20" t="s">
        <v>3</v>
      </c>
      <c r="G10" s="20"/>
      <c r="H10" s="20" t="s">
        <v>3</v>
      </c>
      <c r="I10" s="20"/>
      <c r="J10" s="20"/>
      <c r="K10" s="20" t="s">
        <v>1010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1590</v>
      </c>
    </row>
    <row r="11" spans="1:19" x14ac:dyDescent="0.25">
      <c r="A11" s="19" t="s">
        <v>3</v>
      </c>
      <c r="B11" s="20" t="s">
        <v>1482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1577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1591</v>
      </c>
    </row>
    <row r="12" spans="1:19" x14ac:dyDescent="0.25">
      <c r="A12" s="19" t="s">
        <v>3</v>
      </c>
      <c r="B12" s="20" t="s">
        <v>1482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1578</v>
      </c>
      <c r="J12" s="20"/>
      <c r="K12" s="20" t="s">
        <v>1015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1591</v>
      </c>
    </row>
    <row r="13" spans="1:19" x14ac:dyDescent="0.25">
      <c r="A13" s="19" t="s">
        <v>3</v>
      </c>
      <c r="B13" s="20" t="s">
        <v>1482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1578</v>
      </c>
      <c r="J13" s="20"/>
      <c r="K13" s="20" t="s">
        <v>1023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1590</v>
      </c>
    </row>
    <row r="14" spans="1:19" x14ac:dyDescent="0.25">
      <c r="A14" s="19" t="s">
        <v>3</v>
      </c>
      <c r="B14" s="20" t="s">
        <v>1482</v>
      </c>
      <c r="C14" s="20"/>
      <c r="D14" s="20"/>
      <c r="E14" s="20" t="s">
        <v>1567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1592</v>
      </c>
    </row>
    <row r="15" spans="1:19" x14ac:dyDescent="0.25">
      <c r="A15" s="19" t="s">
        <v>3</v>
      </c>
      <c r="B15" s="20" t="s">
        <v>1482</v>
      </c>
      <c r="C15" s="20"/>
      <c r="D15" s="20"/>
      <c r="E15" s="20" t="s">
        <v>1567</v>
      </c>
      <c r="F15" s="20" t="s">
        <v>3</v>
      </c>
      <c r="G15" s="20"/>
      <c r="H15" s="20" t="s">
        <v>3</v>
      </c>
      <c r="I15" s="20"/>
      <c r="J15" s="20"/>
      <c r="K15" s="20" t="s">
        <v>1015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1590</v>
      </c>
    </row>
    <row r="16" spans="1:19" x14ac:dyDescent="0.25">
      <c r="A16" s="19" t="s">
        <v>3</v>
      </c>
      <c r="B16" s="20" t="s">
        <v>1482</v>
      </c>
      <c r="C16" s="20"/>
      <c r="D16" s="20"/>
      <c r="E16" s="20" t="s">
        <v>1567</v>
      </c>
      <c r="F16" s="20" t="s">
        <v>3</v>
      </c>
      <c r="G16" s="20"/>
      <c r="H16" s="20" t="s">
        <v>3</v>
      </c>
      <c r="I16" s="20"/>
      <c r="J16" s="20"/>
      <c r="K16" s="20" t="s">
        <v>1023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1593</v>
      </c>
    </row>
    <row r="17" spans="1:19" x14ac:dyDescent="0.25">
      <c r="A17" s="19" t="s">
        <v>3</v>
      </c>
      <c r="B17" s="20" t="s">
        <v>1482</v>
      </c>
      <c r="C17" s="20"/>
      <c r="D17" s="20"/>
      <c r="E17" s="20" t="s">
        <v>1567</v>
      </c>
      <c r="F17" s="20" t="s">
        <v>3</v>
      </c>
      <c r="G17" s="20"/>
      <c r="H17" s="20" t="s">
        <v>3</v>
      </c>
      <c r="I17" s="20"/>
      <c r="J17" s="20"/>
      <c r="K17" s="20" t="s">
        <v>1023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1594</v>
      </c>
    </row>
    <row r="18" spans="1:19" x14ac:dyDescent="0.25">
      <c r="A18" s="19" t="s">
        <v>3</v>
      </c>
      <c r="B18" s="20" t="s">
        <v>1482</v>
      </c>
      <c r="C18" s="20"/>
      <c r="D18" s="20"/>
      <c r="E18" s="20" t="s">
        <v>1567</v>
      </c>
      <c r="F18" s="20" t="s">
        <v>3</v>
      </c>
      <c r="G18" s="20"/>
      <c r="H18" s="20" t="s">
        <v>3</v>
      </c>
      <c r="I18" s="20"/>
      <c r="J18" s="20"/>
      <c r="K18" s="20" t="s">
        <v>1023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1592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1559</v>
      </c>
    </row>
    <row r="8" spans="1:22" x14ac:dyDescent="0.25">
      <c r="A8" s="19" t="s">
        <v>347</v>
      </c>
      <c r="B8" s="20"/>
      <c r="C8" s="20"/>
      <c r="D8" s="20" t="s">
        <v>393</v>
      </c>
      <c r="E8" s="20"/>
      <c r="F8" s="20"/>
      <c r="G8" s="20"/>
      <c r="H8" s="20"/>
      <c r="I8" s="20"/>
      <c r="J8" s="20"/>
      <c r="K8" s="20" t="s">
        <v>1010</v>
      </c>
      <c r="L8" s="20"/>
      <c r="M8" s="20"/>
      <c r="N8" s="20"/>
      <c r="O8" s="20"/>
      <c r="P8" s="20"/>
      <c r="Q8" s="20">
        <v>1</v>
      </c>
      <c r="R8" s="34" t="s">
        <v>1560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1529</v>
      </c>
      <c r="S7" s="32" t="s">
        <v>1530</v>
      </c>
    </row>
    <row r="8" spans="1:22" x14ac:dyDescent="0.25">
      <c r="A8" s="19" t="s">
        <v>1467</v>
      </c>
      <c r="B8" s="20" t="s">
        <v>1466</v>
      </c>
      <c r="C8" s="20" t="s">
        <v>1033</v>
      </c>
      <c r="D8" s="20"/>
      <c r="E8" s="20"/>
      <c r="F8" s="20"/>
      <c r="G8" s="20"/>
      <c r="H8" s="20"/>
      <c r="I8" s="20"/>
      <c r="J8" s="20"/>
      <c r="K8" s="20" t="s">
        <v>1010</v>
      </c>
      <c r="L8" s="20"/>
      <c r="M8" s="20"/>
      <c r="N8" s="20"/>
      <c r="O8" s="20"/>
      <c r="P8" s="20"/>
      <c r="Q8" s="20">
        <v>1</v>
      </c>
      <c r="R8" s="34" t="s">
        <v>1531</v>
      </c>
      <c r="S8" s="34" t="s">
        <v>1532</v>
      </c>
      <c r="V8"/>
    </row>
    <row r="9" spans="1:22" x14ac:dyDescent="0.25">
      <c r="A9" s="19" t="s">
        <v>1467</v>
      </c>
      <c r="B9" s="20" t="s">
        <v>1466</v>
      </c>
      <c r="C9" s="20" t="s">
        <v>1033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1531</v>
      </c>
      <c r="S9" s="34" t="s">
        <v>1531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1535</v>
      </c>
    </row>
    <row r="8" spans="1:21" x14ac:dyDescent="0.25">
      <c r="A8" s="19" t="s">
        <v>1467</v>
      </c>
      <c r="B8" s="20" t="s">
        <v>1476</v>
      </c>
      <c r="C8" s="20" t="s">
        <v>1033</v>
      </c>
      <c r="D8" s="20"/>
      <c r="E8" s="20"/>
      <c r="F8" s="20"/>
      <c r="G8" s="20"/>
      <c r="H8" s="20"/>
      <c r="I8" s="20"/>
      <c r="J8" s="20"/>
      <c r="K8" s="20" t="s">
        <v>1021</v>
      </c>
      <c r="L8" s="20"/>
      <c r="M8" s="20"/>
      <c r="N8" s="20"/>
      <c r="O8" s="20"/>
      <c r="P8" s="20"/>
      <c r="Q8" s="20">
        <v>1</v>
      </c>
      <c r="R8" s="34" t="s">
        <v>1536</v>
      </c>
      <c r="U8"/>
    </row>
    <row r="9" spans="1:21" x14ac:dyDescent="0.25">
      <c r="A9" s="19" t="s">
        <v>1467</v>
      </c>
      <c r="B9" s="20" t="s">
        <v>1476</v>
      </c>
      <c r="C9" s="20" t="s">
        <v>1033</v>
      </c>
      <c r="D9" s="20"/>
      <c r="E9" s="20"/>
      <c r="F9" s="20"/>
      <c r="G9" s="20"/>
      <c r="H9" s="20"/>
      <c r="I9" s="20"/>
      <c r="J9" s="20"/>
      <c r="K9" s="20" t="s">
        <v>1023</v>
      </c>
      <c r="L9" s="20"/>
      <c r="M9" s="20"/>
      <c r="N9" s="20"/>
      <c r="O9" s="20"/>
      <c r="P9" s="20"/>
      <c r="Q9" s="20">
        <v>2</v>
      </c>
      <c r="R9" s="34" t="s">
        <v>1536</v>
      </c>
      <c r="U9"/>
    </row>
    <row r="10" spans="1:21" x14ac:dyDescent="0.25">
      <c r="A10" s="19" t="s">
        <v>1467</v>
      </c>
      <c r="B10" s="20" t="s">
        <v>1476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1467</v>
      </c>
      <c r="B11" s="20" t="s">
        <v>1476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/>
      <c r="Q11" s="20">
        <v>1</v>
      </c>
      <c r="R11" s="34" t="s">
        <v>1536</v>
      </c>
      <c r="U11"/>
    </row>
    <row r="12" spans="1:21" x14ac:dyDescent="0.25">
      <c r="A12" s="19" t="s">
        <v>1467</v>
      </c>
      <c r="B12" s="20" t="s">
        <v>1476</v>
      </c>
      <c r="C12" s="20" t="s">
        <v>1032</v>
      </c>
      <c r="D12" s="20"/>
      <c r="E12" s="20"/>
      <c r="F12" s="20"/>
      <c r="G12" s="20"/>
      <c r="H12" s="20"/>
      <c r="I12" s="20"/>
      <c r="J12" s="20"/>
      <c r="K12" s="20" t="s">
        <v>1019</v>
      </c>
      <c r="L12" s="20"/>
      <c r="M12" s="20"/>
      <c r="N12" s="20"/>
      <c r="O12" s="20"/>
      <c r="P12" s="20"/>
      <c r="Q12" s="20">
        <v>1</v>
      </c>
      <c r="R12" s="34" t="s">
        <v>1536</v>
      </c>
      <c r="U12"/>
    </row>
    <row r="13" spans="1:21" x14ac:dyDescent="0.25">
      <c r="A13" s="19" t="s">
        <v>1467</v>
      </c>
      <c r="B13" s="20" t="s">
        <v>1476</v>
      </c>
      <c r="C13" s="20" t="s">
        <v>1032</v>
      </c>
      <c r="D13" s="20"/>
      <c r="E13" s="20"/>
      <c r="F13" s="20"/>
      <c r="G13" s="20"/>
      <c r="H13" s="20"/>
      <c r="I13" s="20"/>
      <c r="J13" s="20"/>
      <c r="K13" s="20" t="s">
        <v>1023</v>
      </c>
      <c r="L13" s="20"/>
      <c r="M13" s="20"/>
      <c r="N13" s="20"/>
      <c r="O13" s="20"/>
      <c r="P13" s="20"/>
      <c r="Q13" s="20">
        <v>2</v>
      </c>
      <c r="R13" s="34" t="s">
        <v>1536</v>
      </c>
      <c r="U13"/>
    </row>
    <row r="14" spans="1:21" x14ac:dyDescent="0.25">
      <c r="A14" s="19" t="s">
        <v>1467</v>
      </c>
      <c r="B14" s="20" t="s">
        <v>1476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1467</v>
      </c>
      <c r="B15" s="20" t="s">
        <v>1476</v>
      </c>
      <c r="C15" s="20" t="s">
        <v>1030</v>
      </c>
      <c r="D15" s="20"/>
      <c r="E15" s="20"/>
      <c r="F15" s="20"/>
      <c r="G15" s="20"/>
      <c r="H15" s="20"/>
      <c r="I15" s="20"/>
      <c r="J15" s="20"/>
      <c r="K15" s="20" t="s">
        <v>1010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1467</v>
      </c>
      <c r="B16" s="20" t="s">
        <v>1476</v>
      </c>
      <c r="C16" s="20" t="s">
        <v>1030</v>
      </c>
      <c r="D16" s="20"/>
      <c r="E16" s="20"/>
      <c r="F16" s="20"/>
      <c r="G16" s="20"/>
      <c r="H16" s="20"/>
      <c r="I16" s="20"/>
      <c r="J16" s="20"/>
      <c r="K16" s="20" t="s">
        <v>992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1554</v>
      </c>
      <c r="S7" s="32" t="s">
        <v>1579</v>
      </c>
      <c r="T7" s="32" t="s">
        <v>1585</v>
      </c>
    </row>
    <row r="8" spans="1:21" x14ac:dyDescent="0.25">
      <c r="A8" s="19" t="s">
        <v>347</v>
      </c>
      <c r="B8" s="20" t="s">
        <v>1522</v>
      </c>
      <c r="C8" s="20"/>
      <c r="D8" s="20" t="s">
        <v>393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360</v>
      </c>
      <c r="T8" t="s">
        <v>1600</v>
      </c>
      <c r="U8"/>
    </row>
    <row r="9" spans="1:21" x14ac:dyDescent="0.25">
      <c r="A9" s="19" t="s">
        <v>3</v>
      </c>
      <c r="B9" s="20" t="s">
        <v>1537</v>
      </c>
      <c r="C9" s="20"/>
      <c r="D9" s="20"/>
      <c r="E9" s="20" t="s">
        <v>1597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360</v>
      </c>
      <c r="T9" t="s">
        <v>1600</v>
      </c>
      <c r="U9"/>
    </row>
    <row r="10" spans="1:21" x14ac:dyDescent="0.25">
      <c r="A10" s="19" t="s">
        <v>3</v>
      </c>
      <c r="B10" s="20" t="s">
        <v>1537</v>
      </c>
      <c r="C10" s="20"/>
      <c r="D10" s="20"/>
      <c r="E10" s="20" t="s">
        <v>1598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360</v>
      </c>
      <c r="T10" t="s">
        <v>1600</v>
      </c>
      <c r="U10"/>
    </row>
    <row r="11" spans="1:21" x14ac:dyDescent="0.25">
      <c r="A11" s="19" t="s">
        <v>3</v>
      </c>
      <c r="B11" s="20" t="s">
        <v>1537</v>
      </c>
      <c r="C11" s="20"/>
      <c r="D11" s="20"/>
      <c r="E11" s="20" t="s">
        <v>1599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360</v>
      </c>
      <c r="T11" t="s">
        <v>1600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1549</v>
      </c>
    </row>
    <row r="8" spans="1:18" x14ac:dyDescent="0.25">
      <c r="A8" s="19" t="s">
        <v>347</v>
      </c>
      <c r="B8" s="20" t="s">
        <v>1522</v>
      </c>
      <c r="C8" s="20"/>
      <c r="D8" s="20" t="s">
        <v>393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1601</v>
      </c>
      <c r="R8" s="35" t="s">
        <v>1602</v>
      </c>
    </row>
    <row r="9" spans="1:18" x14ac:dyDescent="0.25">
      <c r="A9" s="19" t="s">
        <v>3</v>
      </c>
      <c r="B9" s="20" t="s">
        <v>1537</v>
      </c>
      <c r="C9" s="20"/>
      <c r="D9" s="20"/>
      <c r="E9" s="20" t="s">
        <v>1597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1602</v>
      </c>
    </row>
    <row r="10" spans="1:18" x14ac:dyDescent="0.25">
      <c r="A10" s="19" t="s">
        <v>3</v>
      </c>
      <c r="B10" s="20" t="s">
        <v>1537</v>
      </c>
      <c r="C10" s="20"/>
      <c r="D10" s="20"/>
      <c r="E10" s="20" t="s">
        <v>1598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1602</v>
      </c>
    </row>
    <row r="11" spans="1:18" x14ac:dyDescent="0.25">
      <c r="A11" s="19" t="s">
        <v>3</v>
      </c>
      <c r="B11" s="20" t="s">
        <v>1537</v>
      </c>
      <c r="C11" s="20"/>
      <c r="D11" s="20"/>
      <c r="E11" s="20" t="s">
        <v>1599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1602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1545</v>
      </c>
      <c r="S7" s="43" t="s">
        <v>1587</v>
      </c>
    </row>
    <row r="8" spans="1:19" x14ac:dyDescent="0.25">
      <c r="A8" s="19" t="s">
        <v>347</v>
      </c>
      <c r="B8" s="20" t="s">
        <v>1522</v>
      </c>
      <c r="C8" s="20"/>
      <c r="D8" s="20" t="s">
        <v>393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1601</v>
      </c>
      <c r="R8" s="41">
        <v>30000000</v>
      </c>
      <c r="S8" s="42" t="s">
        <v>1603</v>
      </c>
    </row>
    <row r="9" spans="1:19" x14ac:dyDescent="0.25">
      <c r="A9" s="19" t="s">
        <v>3</v>
      </c>
      <c r="B9" s="20" t="s">
        <v>1537</v>
      </c>
      <c r="C9" s="20"/>
      <c r="D9" s="20"/>
      <c r="E9" s="20" t="s">
        <v>1597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1604</v>
      </c>
    </row>
    <row r="10" spans="1:19" x14ac:dyDescent="0.25">
      <c r="A10" s="19" t="s">
        <v>3</v>
      </c>
      <c r="B10" s="20" t="s">
        <v>1537</v>
      </c>
      <c r="C10" s="20"/>
      <c r="D10" s="20"/>
      <c r="E10" s="20" t="s">
        <v>1598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1605</v>
      </c>
    </row>
    <row r="11" spans="1:19" x14ac:dyDescent="0.25">
      <c r="A11" s="19" t="s">
        <v>3</v>
      </c>
      <c r="B11" s="20" t="s">
        <v>1537</v>
      </c>
      <c r="C11" s="20"/>
      <c r="D11" s="20"/>
      <c r="E11" s="20" t="s">
        <v>1599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1590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1539</v>
      </c>
      <c r="S7" s="32" t="s">
        <v>1540</v>
      </c>
      <c r="T7" s="32" t="s">
        <v>1548</v>
      </c>
    </row>
    <row r="8" spans="1:21" x14ac:dyDescent="0.25">
      <c r="A8" s="19" t="s">
        <v>1467</v>
      </c>
      <c r="B8" s="20" t="s">
        <v>1537</v>
      </c>
      <c r="C8" s="20" t="s">
        <v>1033</v>
      </c>
      <c r="D8" s="20"/>
      <c r="E8" s="20"/>
      <c r="F8" s="20"/>
      <c r="G8" s="20"/>
      <c r="H8" s="20"/>
      <c r="I8" s="20"/>
      <c r="J8" s="20"/>
      <c r="K8" s="20" t="s">
        <v>1010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360</v>
      </c>
      <c r="T8" t="s">
        <v>1538</v>
      </c>
      <c r="U8"/>
    </row>
    <row r="9" spans="1:21" x14ac:dyDescent="0.25">
      <c r="A9" s="19" t="s">
        <v>1467</v>
      </c>
      <c r="B9" s="20" t="s">
        <v>1537</v>
      </c>
      <c r="C9" s="20" t="s">
        <v>1033</v>
      </c>
      <c r="D9" s="20"/>
      <c r="E9" s="20"/>
      <c r="F9" s="20"/>
      <c r="G9" s="20"/>
      <c r="H9" s="20"/>
      <c r="I9" s="20"/>
      <c r="J9" s="20"/>
      <c r="K9" s="20" t="s">
        <v>992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360</v>
      </c>
      <c r="T9" t="s">
        <v>1538</v>
      </c>
      <c r="U9"/>
    </row>
    <row r="10" spans="1:21" x14ac:dyDescent="0.25">
      <c r="A10" s="19" t="s">
        <v>1467</v>
      </c>
      <c r="B10" s="20" t="s">
        <v>1537</v>
      </c>
      <c r="C10" s="20" t="s">
        <v>1030</v>
      </c>
      <c r="D10" s="20"/>
      <c r="E10" s="20"/>
      <c r="F10" s="20"/>
      <c r="G10" s="20"/>
      <c r="H10" s="20"/>
      <c r="I10" s="20"/>
      <c r="J10" s="20"/>
      <c r="K10" s="20" t="s">
        <v>1010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360</v>
      </c>
      <c r="T10" t="s">
        <v>1538</v>
      </c>
      <c r="U10"/>
    </row>
    <row r="11" spans="1:21" x14ac:dyDescent="0.25">
      <c r="A11" s="19" t="s">
        <v>1467</v>
      </c>
      <c r="B11" s="20" t="s">
        <v>1537</v>
      </c>
      <c r="C11" s="20" t="s">
        <v>1030</v>
      </c>
      <c r="D11" s="20"/>
      <c r="E11" s="20"/>
      <c r="F11" s="20"/>
      <c r="G11" s="20"/>
      <c r="H11" s="20"/>
      <c r="I11" s="20"/>
      <c r="J11" s="20"/>
      <c r="K11" s="20" t="s">
        <v>992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360</v>
      </c>
      <c r="T11" t="s">
        <v>1538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1533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1549</v>
      </c>
    </row>
    <row r="8" spans="1:18" x14ac:dyDescent="0.25">
      <c r="A8" s="38" t="s">
        <v>1467</v>
      </c>
      <c r="B8" s="39" t="s">
        <v>1537</v>
      </c>
      <c r="C8" s="39" t="s">
        <v>1033</v>
      </c>
      <c r="D8" s="39"/>
      <c r="E8" s="39"/>
      <c r="F8" s="39"/>
      <c r="G8" s="39"/>
      <c r="H8" s="39"/>
      <c r="I8" s="39"/>
      <c r="J8" s="39"/>
      <c r="K8" s="39" t="s">
        <v>1010</v>
      </c>
      <c r="L8" s="39"/>
      <c r="M8" s="39"/>
      <c r="N8" s="39"/>
      <c r="O8" s="39"/>
      <c r="P8" s="39"/>
      <c r="Q8" s="39" t="s">
        <v>159</v>
      </c>
      <c r="R8" s="35" t="s">
        <v>1582</v>
      </c>
    </row>
    <row r="9" spans="1:18" x14ac:dyDescent="0.25">
      <c r="A9" s="38" t="s">
        <v>1467</v>
      </c>
      <c r="B9" s="39" t="s">
        <v>1537</v>
      </c>
      <c r="C9" s="39" t="s">
        <v>1033</v>
      </c>
      <c r="D9" s="39"/>
      <c r="E9" s="39"/>
      <c r="F9" s="39"/>
      <c r="G9" s="39"/>
      <c r="H9" s="39"/>
      <c r="I9" s="39"/>
      <c r="J9" s="39"/>
      <c r="K9" s="39" t="s">
        <v>992</v>
      </c>
      <c r="L9" s="39"/>
      <c r="M9" s="39"/>
      <c r="N9" s="39"/>
      <c r="O9" s="39"/>
      <c r="P9" s="39"/>
      <c r="Q9" s="39" t="s">
        <v>159</v>
      </c>
      <c r="R9" s="35" t="s">
        <v>1582</v>
      </c>
    </row>
    <row r="10" spans="1:18" x14ac:dyDescent="0.25">
      <c r="A10" s="38" t="s">
        <v>1467</v>
      </c>
      <c r="B10" s="39" t="s">
        <v>1537</v>
      </c>
      <c r="C10" s="39" t="s">
        <v>1030</v>
      </c>
      <c r="D10" s="39"/>
      <c r="E10" s="39"/>
      <c r="F10" s="39"/>
      <c r="G10" s="39"/>
      <c r="H10" s="39"/>
      <c r="I10" s="39"/>
      <c r="J10" s="39"/>
      <c r="K10" s="39" t="s">
        <v>1010</v>
      </c>
      <c r="L10" s="39"/>
      <c r="M10" s="39"/>
      <c r="N10" s="39"/>
      <c r="O10" s="39"/>
      <c r="P10" s="39"/>
      <c r="Q10" s="39" t="s">
        <v>159</v>
      </c>
      <c r="R10" s="35" t="s">
        <v>1582</v>
      </c>
    </row>
    <row r="11" spans="1:18" x14ac:dyDescent="0.25">
      <c r="A11" s="38" t="s">
        <v>1467</v>
      </c>
      <c r="B11" s="39" t="s">
        <v>1537</v>
      </c>
      <c r="C11" s="39" t="s">
        <v>1030</v>
      </c>
      <c r="D11" s="39"/>
      <c r="E11" s="39"/>
      <c r="F11" s="39"/>
      <c r="G11" s="39"/>
      <c r="H11" s="39"/>
      <c r="I11" s="39"/>
      <c r="J11" s="39"/>
      <c r="K11" s="39" t="s">
        <v>992</v>
      </c>
      <c r="L11" s="39"/>
      <c r="M11" s="39"/>
      <c r="N11" s="39"/>
      <c r="O11" s="39"/>
      <c r="P11" s="39"/>
      <c r="Q11" s="39" t="s">
        <v>159</v>
      </c>
      <c r="R11" s="35" t="s">
        <v>1582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1459</v>
      </c>
      <c r="B7" s="36" t="s">
        <v>1461</v>
      </c>
      <c r="C7" s="36" t="s">
        <v>1507</v>
      </c>
      <c r="D7" s="36" t="s">
        <v>1508</v>
      </c>
      <c r="E7" s="36" t="s">
        <v>1509</v>
      </c>
      <c r="F7" s="36" t="s">
        <v>1510</v>
      </c>
      <c r="G7" s="36" t="s">
        <v>1511</v>
      </c>
      <c r="H7" s="36" t="s">
        <v>1512</v>
      </c>
      <c r="I7" s="36" t="s">
        <v>1513</v>
      </c>
      <c r="J7" s="36" t="s">
        <v>1514</v>
      </c>
      <c r="K7" s="36" t="s">
        <v>1515</v>
      </c>
      <c r="L7" s="36" t="s">
        <v>1516</v>
      </c>
      <c r="M7" s="36" t="s">
        <v>1517</v>
      </c>
      <c r="N7" s="36" t="s">
        <v>1518</v>
      </c>
      <c r="O7" s="36" t="s">
        <v>1521</v>
      </c>
      <c r="P7" s="36" t="s">
        <v>1519</v>
      </c>
      <c r="Q7" s="36" t="s">
        <v>121</v>
      </c>
      <c r="R7" s="36" t="s">
        <v>1545</v>
      </c>
      <c r="S7" s="36" t="s">
        <v>119</v>
      </c>
      <c r="T7" s="43" t="s">
        <v>40</v>
      </c>
    </row>
    <row r="8" spans="1:20" x14ac:dyDescent="0.25">
      <c r="A8" s="38" t="s">
        <v>1467</v>
      </c>
      <c r="B8" s="39" t="s">
        <v>1537</v>
      </c>
      <c r="C8" s="39" t="s">
        <v>1033</v>
      </c>
      <c r="D8" s="39"/>
      <c r="E8" s="39"/>
      <c r="F8" s="39"/>
      <c r="G8" s="39"/>
      <c r="H8" s="39"/>
      <c r="I8" s="39"/>
      <c r="J8" s="39"/>
      <c r="K8" s="39" t="s">
        <v>1010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1546</v>
      </c>
      <c r="T8" s="42" t="s">
        <v>1547</v>
      </c>
    </row>
    <row r="9" spans="1:20" x14ac:dyDescent="0.25">
      <c r="A9" s="38" t="s">
        <v>1467</v>
      </c>
      <c r="B9" s="39" t="s">
        <v>1476</v>
      </c>
      <c r="C9" s="39" t="s">
        <v>1033</v>
      </c>
      <c r="D9" s="39"/>
      <c r="E9" s="39"/>
      <c r="F9" s="39"/>
      <c r="G9" s="39"/>
      <c r="H9" s="39"/>
      <c r="I9" s="39"/>
      <c r="J9" s="39"/>
      <c r="K9" s="39" t="s">
        <v>992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1546</v>
      </c>
      <c r="T9" s="42" t="s">
        <v>1531</v>
      </c>
    </row>
    <row r="10" spans="1:20" x14ac:dyDescent="0.25">
      <c r="A10" s="38" t="s">
        <v>1467</v>
      </c>
      <c r="B10" s="39" t="s">
        <v>1537</v>
      </c>
      <c r="C10" s="39" t="s">
        <v>1030</v>
      </c>
      <c r="D10" s="39"/>
      <c r="E10" s="39"/>
      <c r="F10" s="39"/>
      <c r="G10" s="39"/>
      <c r="H10" s="39"/>
      <c r="I10" s="39"/>
      <c r="J10" s="39"/>
      <c r="K10" s="39" t="s">
        <v>1010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1546</v>
      </c>
      <c r="T10" s="42" t="s">
        <v>1547</v>
      </c>
    </row>
    <row r="11" spans="1:20" x14ac:dyDescent="0.25">
      <c r="A11" s="38" t="s">
        <v>1467</v>
      </c>
      <c r="B11" s="39" t="s">
        <v>1476</v>
      </c>
      <c r="C11" s="39" t="s">
        <v>1030</v>
      </c>
      <c r="D11" s="39"/>
      <c r="E11" s="39"/>
      <c r="F11" s="39"/>
      <c r="G11" s="39"/>
      <c r="H11" s="39"/>
      <c r="I11" s="39"/>
      <c r="J11" s="39"/>
      <c r="K11" s="39" t="s">
        <v>992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1546</v>
      </c>
      <c r="T11" s="42" t="s">
        <v>1531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1534</v>
      </c>
    </row>
    <row r="8" spans="1:21" x14ac:dyDescent="0.25">
      <c r="A8" s="19" t="s">
        <v>1467</v>
      </c>
      <c r="B8" s="20"/>
      <c r="C8" s="20" t="s">
        <v>1033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393</v>
      </c>
      <c r="U8"/>
    </row>
    <row r="9" spans="1:21" x14ac:dyDescent="0.25">
      <c r="A9" s="19" t="s">
        <v>1467</v>
      </c>
      <c r="B9" s="20"/>
      <c r="C9" s="20" t="s">
        <v>1032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393</v>
      </c>
      <c r="U9"/>
    </row>
    <row r="10" spans="1:21" x14ac:dyDescent="0.25">
      <c r="A10" s="19" t="s">
        <v>1467</v>
      </c>
      <c r="B10" s="20"/>
      <c r="C10" s="20" t="s">
        <v>1030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393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1533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1459</v>
      </c>
      <c r="B7" s="32" t="s">
        <v>1461</v>
      </c>
      <c r="C7" s="32" t="s">
        <v>1507</v>
      </c>
      <c r="D7" s="32" t="s">
        <v>1508</v>
      </c>
      <c r="E7" s="32" t="s">
        <v>1509</v>
      </c>
      <c r="F7" s="32" t="s">
        <v>1510</v>
      </c>
      <c r="G7" s="32" t="s">
        <v>1511</v>
      </c>
      <c r="H7" s="32" t="s">
        <v>1512</v>
      </c>
      <c r="I7" s="32" t="s">
        <v>1513</v>
      </c>
      <c r="J7" s="32" t="s">
        <v>1514</v>
      </c>
      <c r="K7" s="32" t="s">
        <v>1515</v>
      </c>
      <c r="L7" s="32" t="s">
        <v>1516</v>
      </c>
      <c r="M7" s="32" t="s">
        <v>1517</v>
      </c>
      <c r="N7" s="32" t="s">
        <v>1518</v>
      </c>
      <c r="O7" s="32" t="s">
        <v>1521</v>
      </c>
      <c r="P7" s="32" t="s">
        <v>1519</v>
      </c>
      <c r="Q7" s="32" t="s">
        <v>1462</v>
      </c>
      <c r="R7" s="32" t="s">
        <v>1520</v>
      </c>
    </row>
    <row r="8" spans="1:24" x14ac:dyDescent="0.25">
      <c r="A8" s="19" t="s">
        <v>1464</v>
      </c>
      <c r="B8" s="20" t="s">
        <v>1466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850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1206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1205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1205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1205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1205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1205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1206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1205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1205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1205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1205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1207</v>
      </c>
      <c r="B7" s="18" t="s">
        <v>1613</v>
      </c>
      <c r="C7" s="18" t="s">
        <v>1614</v>
      </c>
      <c r="D7" s="18" t="s">
        <v>1615</v>
      </c>
      <c r="E7" s="18" t="s">
        <v>1616</v>
      </c>
      <c r="F7" s="18" t="s">
        <v>1617</v>
      </c>
      <c r="G7" s="18" t="s">
        <v>1619</v>
      </c>
      <c r="H7" s="18" t="s">
        <v>1620</v>
      </c>
      <c r="I7" s="18" t="s">
        <v>1621</v>
      </c>
      <c r="J7" s="18" t="s">
        <v>1622</v>
      </c>
      <c r="K7" s="18" t="s">
        <v>1624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1618</v>
      </c>
      <c r="F8" t="s">
        <v>45</v>
      </c>
      <c r="G8" t="s">
        <v>1618</v>
      </c>
      <c r="H8" t="s">
        <v>45</v>
      </c>
      <c r="I8">
        <v>2</v>
      </c>
      <c r="J8" t="s">
        <v>1623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366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368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369</v>
      </c>
      <c r="B11" s="25"/>
      <c r="C11" s="25"/>
      <c r="D11" s="25"/>
    </row>
    <row r="12" spans="1:10" x14ac:dyDescent="0.25">
      <c r="A12" s="25" t="s">
        <v>370</v>
      </c>
      <c r="B12" s="25"/>
      <c r="C12" s="25"/>
      <c r="D12" s="25"/>
    </row>
    <row r="13" spans="1:10" x14ac:dyDescent="0.25">
      <c r="A13" s="25" t="s">
        <v>371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1556</v>
      </c>
      <c r="B8" s="25"/>
      <c r="C8" s="25"/>
      <c r="D8" s="25"/>
      <c r="E8" s="25"/>
      <c r="F8" s="25"/>
      <c r="G8" s="25"/>
    </row>
    <row r="9" spans="1:10" x14ac:dyDescent="0.25">
      <c r="A9" s="25" t="s">
        <v>1597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1598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1599</v>
      </c>
      <c r="B11" s="25"/>
      <c r="C11" s="25"/>
      <c r="D11" s="25"/>
    </row>
    <row r="12" spans="1:10" x14ac:dyDescent="0.25">
      <c r="A12" s="25" t="s">
        <v>1561</v>
      </c>
      <c r="B12" s="25"/>
      <c r="C12" s="25"/>
      <c r="D12" s="25"/>
    </row>
    <row r="13" spans="1:10" x14ac:dyDescent="0.25">
      <c r="A13" s="25" t="s">
        <v>1562</v>
      </c>
      <c r="B13" s="25"/>
      <c r="C13" s="25"/>
      <c r="D13" s="25"/>
    </row>
    <row r="14" spans="1:10" x14ac:dyDescent="0.25">
      <c r="A14" s="25" t="s">
        <v>1563</v>
      </c>
      <c r="B14" s="25"/>
      <c r="C14" s="25"/>
      <c r="D14" s="25"/>
    </row>
    <row r="15" spans="1:10" x14ac:dyDescent="0.25">
      <c r="A15" s="25" t="s">
        <v>1565</v>
      </c>
      <c r="B15" s="25"/>
      <c r="C15" s="25"/>
      <c r="D15" s="25"/>
    </row>
    <row r="16" spans="1:10" x14ac:dyDescent="0.25">
      <c r="A16" s="25" t="s">
        <v>1564</v>
      </c>
      <c r="B16" s="25"/>
      <c r="C16" s="25"/>
      <c r="D16" s="25"/>
    </row>
    <row r="17" spans="1:4" x14ac:dyDescent="0.25">
      <c r="A17" s="25" t="s">
        <v>1566</v>
      </c>
      <c r="B17" s="25"/>
      <c r="C17" s="25"/>
      <c r="D17" s="25"/>
    </row>
    <row r="18" spans="1:4" x14ac:dyDescent="0.25">
      <c r="A18" s="25" t="s">
        <v>1557</v>
      </c>
      <c r="B18" s="25"/>
      <c r="C18" s="25"/>
      <c r="D18" s="25"/>
    </row>
    <row r="19" spans="1:4" x14ac:dyDescent="0.25">
      <c r="A19" s="25" t="s">
        <v>1567</v>
      </c>
      <c r="B19" s="25"/>
      <c r="C19" s="25"/>
      <c r="D19" s="25"/>
    </row>
    <row r="20" spans="1:4" x14ac:dyDescent="0.25">
      <c r="A20" s="25" t="s">
        <v>1568</v>
      </c>
      <c r="B20" s="25"/>
      <c r="C20" s="25"/>
      <c r="D20" s="25"/>
    </row>
    <row r="21" spans="1:4" x14ac:dyDescent="0.25">
      <c r="A21" s="25" t="s">
        <v>1569</v>
      </c>
      <c r="B21" s="25"/>
      <c r="C21" s="25"/>
      <c r="D21" s="25"/>
    </row>
    <row r="22" spans="1:4" x14ac:dyDescent="0.25">
      <c r="A22" s="25" t="s">
        <v>1570</v>
      </c>
      <c r="B22" s="25"/>
      <c r="C22" s="25"/>
      <c r="D22" s="25"/>
    </row>
    <row r="23" spans="1:4" x14ac:dyDescent="0.25">
      <c r="A23" s="25" t="s">
        <v>1571</v>
      </c>
      <c r="B23" s="25"/>
      <c r="C23" s="25"/>
      <c r="D23" s="25"/>
    </row>
    <row r="24" spans="1:4" x14ac:dyDescent="0.25">
      <c r="A24" s="25" t="s">
        <v>1572</v>
      </c>
      <c r="B24" s="25"/>
      <c r="C24" s="25"/>
      <c r="D24" s="25"/>
    </row>
    <row r="25" spans="1:4" x14ac:dyDescent="0.25">
      <c r="A25" s="25" t="s">
        <v>1573</v>
      </c>
      <c r="B25" s="25"/>
      <c r="C25" s="25"/>
      <c r="D25" s="25"/>
    </row>
    <row r="26" spans="1:4" x14ac:dyDescent="0.25">
      <c r="A26" s="25" t="s">
        <v>1574</v>
      </c>
      <c r="B26" s="25"/>
      <c r="C26" s="25"/>
      <c r="D26" s="25"/>
    </row>
    <row r="27" spans="1:4" x14ac:dyDescent="0.25">
      <c r="A27" s="25" t="s">
        <v>1575</v>
      </c>
      <c r="B27" s="25"/>
      <c r="C27" s="25"/>
      <c r="D27" s="25"/>
    </row>
    <row r="28" spans="1:4" x14ac:dyDescent="0.25">
      <c r="A28" s="25" t="s">
        <v>1576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1213</v>
      </c>
      <c r="B8" s="25"/>
      <c r="C8" s="25"/>
      <c r="D8" s="25"/>
      <c r="E8" s="25"/>
      <c r="F8" s="25"/>
      <c r="G8" s="25"/>
    </row>
    <row r="9" spans="1:10" x14ac:dyDescent="0.25">
      <c r="A9" s="25" t="s">
        <v>1214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1215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1216</v>
      </c>
      <c r="B11" s="25"/>
      <c r="C11" s="25"/>
      <c r="D11" s="25"/>
    </row>
    <row r="12" spans="1:10" x14ac:dyDescent="0.25">
      <c r="A12" s="25" t="s">
        <v>1217</v>
      </c>
      <c r="B12" s="25"/>
      <c r="C12" s="25"/>
      <c r="D12" s="25"/>
    </row>
    <row r="13" spans="1:10" x14ac:dyDescent="0.25">
      <c r="A13" s="25" t="s">
        <v>1218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18">
    <tabColor theme="6"/>
  </sheetPr>
  <dimension ref="A6:I40"/>
  <sheetViews>
    <sheetView workbookViewId="0">
      <pane ySplit="7" topLeftCell="A8" activePane="bottomLeft" state="frozen"/>
      <selection activeCell="B18" sqref="B18"/>
      <selection pane="bottomLeft" activeCell="B17" sqref="B17"/>
    </sheetView>
  </sheetViews>
  <sheetFormatPr defaultColWidth="16" defaultRowHeight="15" x14ac:dyDescent="0.25"/>
  <cols>
    <col min="1" max="1" width="14.7109375" bestFit="1" customWidth="1"/>
    <col min="2" max="2" width="46.570312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363</v>
      </c>
      <c r="B7" s="18" t="s">
        <v>0</v>
      </c>
      <c r="C7" s="18" t="s">
        <v>372</v>
      </c>
      <c r="D7" s="18" t="s">
        <v>373</v>
      </c>
      <c r="E7" s="18" t="s">
        <v>374</v>
      </c>
      <c r="F7" s="18" t="s">
        <v>375</v>
      </c>
      <c r="G7" s="18" t="s">
        <v>376</v>
      </c>
      <c r="H7" s="18" t="s">
        <v>377</v>
      </c>
      <c r="I7" s="18" t="s">
        <v>378</v>
      </c>
    </row>
    <row r="8" spans="1:9" x14ac:dyDescent="0.25">
      <c r="A8" s="70" t="s">
        <v>1772</v>
      </c>
      <c r="B8" s="25" t="s">
        <v>1778</v>
      </c>
      <c r="C8" s="25" t="s">
        <v>364</v>
      </c>
      <c r="D8" s="25" t="s">
        <v>364</v>
      </c>
      <c r="E8" s="25">
        <v>0</v>
      </c>
      <c r="F8" s="25">
        <v>0</v>
      </c>
      <c r="G8" s="25">
        <v>0</v>
      </c>
      <c r="H8" s="25" t="s">
        <v>365</v>
      </c>
      <c r="I8" s="25" t="s">
        <v>42</v>
      </c>
    </row>
    <row r="9" spans="1:9" x14ac:dyDescent="0.25">
      <c r="A9" s="70" t="s">
        <v>1767</v>
      </c>
      <c r="B9" s="25" t="s">
        <v>1777</v>
      </c>
      <c r="C9" s="25" t="s">
        <v>364</v>
      </c>
      <c r="D9" s="25" t="s">
        <v>364</v>
      </c>
      <c r="E9" s="25">
        <v>0</v>
      </c>
      <c r="F9" s="25">
        <v>0</v>
      </c>
      <c r="G9" s="25">
        <v>0</v>
      </c>
      <c r="H9" s="25" t="s">
        <v>365</v>
      </c>
      <c r="I9" s="25" t="s">
        <v>42</v>
      </c>
    </row>
    <row r="10" spans="1:9" x14ac:dyDescent="0.25">
      <c r="A10" s="70" t="s">
        <v>1775</v>
      </c>
      <c r="B10" s="25" t="s">
        <v>1779</v>
      </c>
      <c r="C10" s="25" t="s">
        <v>364</v>
      </c>
      <c r="D10" s="25" t="s">
        <v>364</v>
      </c>
      <c r="E10" s="25">
        <v>0</v>
      </c>
      <c r="F10" s="25">
        <v>0</v>
      </c>
      <c r="G10" s="25">
        <v>0</v>
      </c>
      <c r="H10" s="25" t="s">
        <v>365</v>
      </c>
      <c r="I10" s="25" t="s">
        <v>42</v>
      </c>
    </row>
    <row r="11" spans="1:9" x14ac:dyDescent="0.25">
      <c r="A11" s="70" t="s">
        <v>1770</v>
      </c>
      <c r="B11" s="25" t="s">
        <v>1780</v>
      </c>
      <c r="C11" s="25" t="s">
        <v>364</v>
      </c>
      <c r="D11" s="25" t="s">
        <v>364</v>
      </c>
      <c r="E11" s="25">
        <v>0</v>
      </c>
      <c r="F11" s="25">
        <v>0</v>
      </c>
      <c r="G11" s="25">
        <v>0</v>
      </c>
      <c r="H11" s="25" t="s">
        <v>365</v>
      </c>
      <c r="I11" s="25" t="s">
        <v>42</v>
      </c>
    </row>
    <row r="12" spans="1:9" x14ac:dyDescent="0.25">
      <c r="A12" s="70" t="s">
        <v>1776</v>
      </c>
      <c r="B12" s="25" t="s">
        <v>1781</v>
      </c>
      <c r="C12" s="25" t="s">
        <v>364</v>
      </c>
      <c r="D12" s="25" t="s">
        <v>364</v>
      </c>
      <c r="E12" s="25">
        <v>0</v>
      </c>
      <c r="F12" s="25">
        <v>0</v>
      </c>
      <c r="G12" s="25">
        <v>0</v>
      </c>
      <c r="H12" s="25" t="s">
        <v>365</v>
      </c>
      <c r="I12" s="25" t="s">
        <v>42</v>
      </c>
    </row>
    <row r="13" spans="1:9" x14ac:dyDescent="0.25">
      <c r="A13" s="70" t="s">
        <v>1771</v>
      </c>
      <c r="B13" s="25" t="s">
        <v>1782</v>
      </c>
      <c r="C13" s="25" t="s">
        <v>364</v>
      </c>
      <c r="D13" s="25" t="s">
        <v>364</v>
      </c>
      <c r="E13" s="25">
        <v>0</v>
      </c>
      <c r="F13" s="25">
        <v>0</v>
      </c>
      <c r="G13" s="25">
        <v>0</v>
      </c>
      <c r="H13" s="25" t="s">
        <v>365</v>
      </c>
      <c r="I13" s="25" t="s">
        <v>42</v>
      </c>
    </row>
    <row r="14" spans="1:9" x14ac:dyDescent="0.25">
      <c r="A14" s="70" t="s">
        <v>1773</v>
      </c>
      <c r="B14" s="25" t="s">
        <v>1783</v>
      </c>
      <c r="C14" s="25" t="s">
        <v>364</v>
      </c>
      <c r="D14" s="25" t="s">
        <v>364</v>
      </c>
      <c r="E14" s="25">
        <v>0</v>
      </c>
      <c r="F14" s="25">
        <v>0</v>
      </c>
      <c r="G14" s="25">
        <v>0</v>
      </c>
      <c r="H14" s="25" t="s">
        <v>365</v>
      </c>
      <c r="I14" s="25" t="s">
        <v>42</v>
      </c>
    </row>
    <row r="15" spans="1:9" x14ac:dyDescent="0.25">
      <c r="A15" s="70" t="s">
        <v>1768</v>
      </c>
      <c r="B15" s="25" t="s">
        <v>1784</v>
      </c>
      <c r="C15" s="25" t="s">
        <v>364</v>
      </c>
      <c r="D15" s="25" t="s">
        <v>364</v>
      </c>
      <c r="E15" s="25">
        <v>0</v>
      </c>
      <c r="F15" s="25">
        <v>0</v>
      </c>
      <c r="G15" s="25">
        <v>0</v>
      </c>
      <c r="H15" s="25" t="s">
        <v>365</v>
      </c>
      <c r="I15" s="25" t="s">
        <v>42</v>
      </c>
    </row>
    <row r="16" spans="1:9" x14ac:dyDescent="0.25">
      <c r="A16" s="70" t="s">
        <v>1774</v>
      </c>
      <c r="B16" s="25" t="s">
        <v>1785</v>
      </c>
      <c r="C16" s="25" t="s">
        <v>364</v>
      </c>
      <c r="D16" s="25" t="s">
        <v>364</v>
      </c>
      <c r="E16" s="25">
        <v>0</v>
      </c>
      <c r="F16" s="25">
        <v>0</v>
      </c>
      <c r="G16" s="25">
        <v>0</v>
      </c>
      <c r="H16" s="25" t="s">
        <v>365</v>
      </c>
      <c r="I16" s="25" t="s">
        <v>42</v>
      </c>
    </row>
    <row r="17" spans="1:9" x14ac:dyDescent="0.25">
      <c r="A17" s="70" t="s">
        <v>1769</v>
      </c>
      <c r="B17" s="25" t="s">
        <v>1786</v>
      </c>
      <c r="C17" s="25" t="s">
        <v>364</v>
      </c>
      <c r="D17" s="25" t="s">
        <v>364</v>
      </c>
      <c r="E17" s="25">
        <v>0</v>
      </c>
      <c r="F17" s="25">
        <v>0</v>
      </c>
      <c r="G17" s="25">
        <v>0</v>
      </c>
      <c r="H17" s="25" t="s">
        <v>365</v>
      </c>
      <c r="I17" s="25" t="s">
        <v>42</v>
      </c>
    </row>
    <row r="18" spans="1:9" x14ac:dyDescent="0.25">
      <c r="C18" s="25"/>
      <c r="D18" s="25"/>
      <c r="E18" s="25"/>
      <c r="F18" s="25"/>
      <c r="G18" s="25"/>
      <c r="H18" s="25"/>
      <c r="I18" s="25"/>
    </row>
    <row r="19" spans="1:9" x14ac:dyDescent="0.25">
      <c r="C19" s="25"/>
      <c r="D19" s="25"/>
      <c r="E19" s="25"/>
      <c r="F19" s="25"/>
      <c r="G19" s="25"/>
      <c r="H19" s="25"/>
      <c r="I19" s="25"/>
    </row>
    <row r="20" spans="1:9" x14ac:dyDescent="0.25">
      <c r="C20" s="25"/>
      <c r="D20" s="25"/>
      <c r="E20" s="25"/>
      <c r="F20" s="25"/>
      <c r="G20" s="25"/>
      <c r="H20" s="25"/>
      <c r="I20" s="25"/>
    </row>
    <row r="21" spans="1:9" x14ac:dyDescent="0.25">
      <c r="C21" s="25"/>
      <c r="D21" s="25"/>
      <c r="E21" s="25"/>
      <c r="F21" s="25"/>
      <c r="G21" s="25"/>
      <c r="H21" s="25"/>
      <c r="I21" s="25"/>
    </row>
    <row r="22" spans="1:9" x14ac:dyDescent="0.25">
      <c r="C22" s="25"/>
      <c r="D22" s="25"/>
      <c r="E22" s="25"/>
      <c r="F22" s="25"/>
      <c r="G22" s="25"/>
      <c r="H22" s="25"/>
      <c r="I22" s="25"/>
    </row>
    <row r="23" spans="1:9" x14ac:dyDescent="0.25">
      <c r="C23" s="25"/>
      <c r="D23" s="25"/>
      <c r="E23" s="25"/>
      <c r="F23" s="25"/>
      <c r="G23" s="25"/>
      <c r="H23" s="25"/>
      <c r="I23" s="25"/>
    </row>
    <row r="24" spans="1:9" x14ac:dyDescent="0.25">
      <c r="C24" s="25"/>
      <c r="D24" s="25"/>
      <c r="E24" s="25"/>
      <c r="F24" s="25"/>
      <c r="G24" s="25"/>
      <c r="H24" s="25"/>
      <c r="I24" s="25"/>
    </row>
    <row r="25" spans="1:9" x14ac:dyDescent="0.25">
      <c r="C25" s="25"/>
      <c r="D25" s="25"/>
      <c r="E25" s="25"/>
      <c r="F25" s="25"/>
      <c r="G25" s="25"/>
      <c r="H25" s="25"/>
      <c r="I25" s="25"/>
    </row>
    <row r="26" spans="1:9" x14ac:dyDescent="0.25">
      <c r="C26" s="25"/>
      <c r="D26" s="25"/>
      <c r="E26" s="25"/>
      <c r="F26" s="25"/>
      <c r="G26" s="25"/>
      <c r="H26" s="25"/>
      <c r="I26" s="25"/>
    </row>
    <row r="27" spans="1:9" x14ac:dyDescent="0.25">
      <c r="C27" s="25"/>
      <c r="D27" s="25"/>
      <c r="E27" s="25"/>
      <c r="F27" s="25"/>
      <c r="G27" s="25"/>
      <c r="H27" s="25"/>
      <c r="I27" s="25"/>
    </row>
    <row r="28" spans="1:9" x14ac:dyDescent="0.25">
      <c r="C28" s="25"/>
      <c r="D28" s="25"/>
      <c r="E28" s="25"/>
      <c r="F28" s="25"/>
      <c r="G28" s="25"/>
      <c r="H28" s="25"/>
      <c r="I28" s="25"/>
    </row>
    <row r="29" spans="1:9" x14ac:dyDescent="0.25">
      <c r="C29" s="25"/>
      <c r="D29" s="25"/>
      <c r="E29" s="25"/>
      <c r="F29" s="25"/>
      <c r="G29" s="25"/>
      <c r="H29" s="25"/>
      <c r="I29" s="25"/>
    </row>
    <row r="30" spans="1:9" x14ac:dyDescent="0.25">
      <c r="C30" s="25"/>
      <c r="D30" s="25"/>
      <c r="E30" s="25"/>
      <c r="F30" s="25"/>
      <c r="G30" s="25"/>
      <c r="H30" s="25"/>
      <c r="I30" s="25"/>
    </row>
    <row r="31" spans="1:9" x14ac:dyDescent="0.25">
      <c r="C31" s="25"/>
      <c r="D31" s="25"/>
      <c r="E31" s="25"/>
      <c r="F31" s="25"/>
      <c r="G31" s="25"/>
      <c r="H31" s="25"/>
      <c r="I31" s="25"/>
    </row>
    <row r="32" spans="1:9" x14ac:dyDescent="0.25"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295275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4">
    <tabColor theme="6"/>
  </sheetPr>
  <dimension ref="A6:D12"/>
  <sheetViews>
    <sheetView tabSelected="1" workbookViewId="0">
      <pane ySplit="7" topLeftCell="A8" activePane="bottomLeft" state="frozen"/>
      <selection activeCell="B18" sqref="B18"/>
      <selection pane="bottomLeft" activeCell="C9" sqref="C9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4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4" x14ac:dyDescent="0.25">
      <c r="A7" s="57" t="s">
        <v>1626</v>
      </c>
      <c r="B7" s="57" t="s">
        <v>0</v>
      </c>
      <c r="C7" s="57" t="s">
        <v>63</v>
      </c>
      <c r="D7" s="57" t="s">
        <v>1627</v>
      </c>
    </row>
    <row r="8" spans="1:4" x14ac:dyDescent="0.25">
      <c r="A8" t="str">
        <f>CounterpartyImportID!C8</f>
        <v>HSBC</v>
      </c>
      <c r="B8" t="s">
        <v>1793</v>
      </c>
      <c r="C8" t="s">
        <v>1801</v>
      </c>
      <c r="D8" t="s">
        <v>1663</v>
      </c>
    </row>
    <row r="9" spans="1:4" x14ac:dyDescent="0.25">
      <c r="A9" t="str">
        <f>CounterpartyImportID!C9</f>
        <v>CS</v>
      </c>
      <c r="B9" t="s">
        <v>1805</v>
      </c>
      <c r="C9" t="s">
        <v>1796</v>
      </c>
      <c r="D9" t="s">
        <v>1663</v>
      </c>
    </row>
    <row r="10" spans="1:4" x14ac:dyDescent="0.25">
      <c r="A10" t="str">
        <f>CounterpartyImportID!C10</f>
        <v>BDB</v>
      </c>
      <c r="B10" t="s">
        <v>1794</v>
      </c>
      <c r="C10" t="s">
        <v>1797</v>
      </c>
      <c r="D10" t="s">
        <v>1663</v>
      </c>
    </row>
    <row r="11" spans="1:4" x14ac:dyDescent="0.25">
      <c r="A11" t="str">
        <f>CounterpartyImportID!C11</f>
        <v>SCB</v>
      </c>
      <c r="B11" t="s">
        <v>1795</v>
      </c>
      <c r="C11" t="s">
        <v>1638</v>
      </c>
      <c r="D11" t="s">
        <v>1663</v>
      </c>
    </row>
    <row r="12" spans="1:4" x14ac:dyDescent="0.25">
      <c r="C12"/>
      <c r="D12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17">
    <tabColor theme="6"/>
  </sheetPr>
  <dimension ref="A6:D18"/>
  <sheetViews>
    <sheetView workbookViewId="0">
      <pane ySplit="7" topLeftCell="A8" activePane="bottomLeft" state="frozen"/>
      <selection activeCell="B18" sqref="B18"/>
      <selection pane="bottomLeft" activeCell="C7" sqref="C7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1798</v>
      </c>
      <c r="B8" s="28" t="s">
        <v>1799</v>
      </c>
      <c r="C8" s="28" t="s">
        <v>1801</v>
      </c>
    </row>
    <row r="9" spans="1:4" x14ac:dyDescent="0.25">
      <c r="A9" s="28" t="s">
        <v>1637</v>
      </c>
      <c r="B9" s="28" t="s">
        <v>1800</v>
      </c>
      <c r="C9" s="28" t="s">
        <v>1638</v>
      </c>
      <c r="D9" s="21"/>
    </row>
    <row r="10" spans="1:4" x14ac:dyDescent="0.25">
      <c r="B10" s="28"/>
      <c r="C10" s="28"/>
    </row>
    <row r="11" spans="1:4" x14ac:dyDescent="0.25">
      <c r="B11" s="28"/>
      <c r="C11" s="28"/>
    </row>
    <row r="12" spans="1:4" x14ac:dyDescent="0.25">
      <c r="B12" s="28"/>
      <c r="C12" s="28"/>
    </row>
    <row r="13" spans="1:4" x14ac:dyDescent="0.25">
      <c r="B13" s="28"/>
      <c r="C13" s="28"/>
    </row>
    <row r="14" spans="1:4" x14ac:dyDescent="0.25">
      <c r="B14" s="28"/>
      <c r="C14" s="28"/>
    </row>
    <row r="15" spans="1:4" x14ac:dyDescent="0.25">
      <c r="B15" s="28"/>
      <c r="C15" s="28"/>
    </row>
    <row r="16" spans="1:4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7">
    <tabColor theme="6"/>
  </sheetPr>
  <dimension ref="A6:E50"/>
  <sheetViews>
    <sheetView workbookViewId="0">
      <pane ySplit="7" topLeftCell="A47" activePane="bottomLeft" state="frozen"/>
      <selection activeCell="B18" sqref="B18"/>
      <selection pane="bottomLeft" activeCell="B59" sqref="B59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1629</v>
      </c>
      <c r="C7" s="57"/>
      <c r="D7" s="57"/>
      <c r="E7" s="54"/>
    </row>
    <row r="8" spans="1:5" x14ac:dyDescent="0.25">
      <c r="A8" s="55" t="e">
        <f>Firm!#REF!</f>
        <v>#REF!</v>
      </c>
      <c r="B8" s="55" t="s">
        <v>1638</v>
      </c>
      <c r="C8" s="55"/>
    </row>
    <row r="9" spans="1:5" x14ac:dyDescent="0.25">
      <c r="A9" s="55" t="e">
        <f>Firm!#REF!</f>
        <v>#REF!</v>
      </c>
      <c r="B9" s="55" t="s">
        <v>1638</v>
      </c>
      <c r="C9" s="55"/>
      <c r="D9" s="58"/>
    </row>
    <row r="10" spans="1:5" x14ac:dyDescent="0.25">
      <c r="A10" s="55" t="e">
        <f>Firm!#REF!</f>
        <v>#REF!</v>
      </c>
      <c r="B10" s="55" t="s">
        <v>1638</v>
      </c>
      <c r="C10" s="55"/>
      <c r="D10" s="58"/>
    </row>
    <row r="11" spans="1:5" x14ac:dyDescent="0.25">
      <c r="A11" s="55" t="e">
        <f>Firm!#REF!</f>
        <v>#REF!</v>
      </c>
      <c r="B11" s="55" t="s">
        <v>1638</v>
      </c>
      <c r="C11" s="55"/>
    </row>
    <row r="12" spans="1:5" x14ac:dyDescent="0.25">
      <c r="A12" s="55" t="e">
        <f>Firm!#REF!</f>
        <v>#REF!</v>
      </c>
      <c r="B12" s="55" t="s">
        <v>1638</v>
      </c>
      <c r="C12" s="55"/>
    </row>
    <row r="13" spans="1:5" x14ac:dyDescent="0.25">
      <c r="A13" s="55" t="e">
        <f>Firm!#REF!</f>
        <v>#REF!</v>
      </c>
      <c r="B13" s="55" t="s">
        <v>1638</v>
      </c>
      <c r="C13" s="55"/>
    </row>
    <row r="14" spans="1:5" x14ac:dyDescent="0.25">
      <c r="A14" s="55" t="e">
        <f>Firm!#REF!</f>
        <v>#REF!</v>
      </c>
      <c r="B14" s="55" t="s">
        <v>1638</v>
      </c>
      <c r="C14" s="55"/>
    </row>
    <row r="15" spans="1:5" x14ac:dyDescent="0.25">
      <c r="A15" s="55" t="e">
        <f>Firm!#REF!</f>
        <v>#REF!</v>
      </c>
      <c r="B15" s="55" t="s">
        <v>1638</v>
      </c>
      <c r="C15" s="55"/>
    </row>
    <row r="16" spans="1:5" x14ac:dyDescent="0.25">
      <c r="A16" s="55" t="e">
        <f>Firm!#REF!</f>
        <v>#REF!</v>
      </c>
      <c r="B16" s="55" t="s">
        <v>1638</v>
      </c>
      <c r="C16" s="55"/>
    </row>
    <row r="17" spans="1:3" x14ac:dyDescent="0.25">
      <c r="A17" s="55" t="e">
        <f>Firm!#REF!</f>
        <v>#REF!</v>
      </c>
      <c r="B17" s="55" t="s">
        <v>1638</v>
      </c>
      <c r="C17" s="55"/>
    </row>
    <row r="18" spans="1:3" x14ac:dyDescent="0.25">
      <c r="A18" s="55" t="e">
        <f>Firm!#REF!</f>
        <v>#REF!</v>
      </c>
      <c r="B18" s="55" t="s">
        <v>1638</v>
      </c>
      <c r="C18" s="55"/>
    </row>
    <row r="19" spans="1:3" x14ac:dyDescent="0.25">
      <c r="A19" s="55" t="e">
        <f>Firm!#REF!</f>
        <v>#REF!</v>
      </c>
      <c r="B19" s="55" t="s">
        <v>1638</v>
      </c>
      <c r="C19" s="55"/>
    </row>
    <row r="20" spans="1:3" x14ac:dyDescent="0.25">
      <c r="A20" s="55" t="e">
        <f>Firm!#REF!</f>
        <v>#REF!</v>
      </c>
      <c r="B20" s="55" t="s">
        <v>1638</v>
      </c>
      <c r="C20" s="55"/>
    </row>
    <row r="21" spans="1:3" x14ac:dyDescent="0.25">
      <c r="A21" s="55" t="e">
        <f>Firm!#REF!</f>
        <v>#REF!</v>
      </c>
      <c r="B21" s="55" t="s">
        <v>1638</v>
      </c>
      <c r="C21" s="55"/>
    </row>
    <row r="22" spans="1:3" x14ac:dyDescent="0.25">
      <c r="A22" s="55" t="e">
        <f>Firm!#REF!</f>
        <v>#REF!</v>
      </c>
      <c r="B22" s="55" t="s">
        <v>1638</v>
      </c>
      <c r="C22" s="55"/>
    </row>
    <row r="23" spans="1:3" x14ac:dyDescent="0.25">
      <c r="A23" s="55" t="e">
        <f>Firm!#REF!</f>
        <v>#REF!</v>
      </c>
      <c r="B23" s="55" t="s">
        <v>1638</v>
      </c>
      <c r="C23" s="55"/>
    </row>
    <row r="24" spans="1:3" x14ac:dyDescent="0.25">
      <c r="A24" s="55" t="e">
        <f>Firm!#REF!</f>
        <v>#REF!</v>
      </c>
      <c r="B24" s="55" t="s">
        <v>1638</v>
      </c>
      <c r="C24" s="55"/>
    </row>
    <row r="25" spans="1:3" x14ac:dyDescent="0.25">
      <c r="A25" s="55" t="e">
        <f>Firm!#REF!</f>
        <v>#REF!</v>
      </c>
      <c r="B25" s="55" t="s">
        <v>1638</v>
      </c>
      <c r="C25" s="55"/>
    </row>
    <row r="26" spans="1:3" x14ac:dyDescent="0.25">
      <c r="A26" s="55" t="e">
        <f>Firm!#REF!</f>
        <v>#REF!</v>
      </c>
      <c r="B26" s="55" t="s">
        <v>1638</v>
      </c>
      <c r="C26" s="55"/>
    </row>
    <row r="27" spans="1:3" x14ac:dyDescent="0.25">
      <c r="A27" s="55" t="e">
        <f>Firm!#REF!</f>
        <v>#REF!</v>
      </c>
      <c r="B27" s="55" t="s">
        <v>1638</v>
      </c>
      <c r="C27" s="55"/>
    </row>
    <row r="28" spans="1:3" x14ac:dyDescent="0.25">
      <c r="A28" s="55" t="e">
        <f>Firm!#REF!</f>
        <v>#REF!</v>
      </c>
      <c r="B28" s="55" t="s">
        <v>1638</v>
      </c>
      <c r="C28" s="55"/>
    </row>
    <row r="29" spans="1:3" x14ac:dyDescent="0.25">
      <c r="A29" s="55" t="e">
        <f>Firm!#REF!</f>
        <v>#REF!</v>
      </c>
      <c r="B29" s="55" t="s">
        <v>1638</v>
      </c>
      <c r="C29" s="55"/>
    </row>
    <row r="30" spans="1:3" x14ac:dyDescent="0.25">
      <c r="A30" s="55" t="e">
        <f>Firm!#REF!</f>
        <v>#REF!</v>
      </c>
      <c r="B30" s="55" t="s">
        <v>1638</v>
      </c>
      <c r="C30" s="55"/>
    </row>
    <row r="31" spans="1:3" x14ac:dyDescent="0.25">
      <c r="A31" s="55" t="e">
        <f>Firm!#REF!</f>
        <v>#REF!</v>
      </c>
      <c r="B31" s="55" t="s">
        <v>1638</v>
      </c>
      <c r="C31" s="55"/>
    </row>
    <row r="32" spans="1:3" x14ac:dyDescent="0.25">
      <c r="A32" s="55" t="e">
        <f>Firm!#REF!</f>
        <v>#REF!</v>
      </c>
      <c r="B32" s="55" t="s">
        <v>1638</v>
      </c>
      <c r="C32" s="55"/>
    </row>
    <row r="33" spans="1:2" x14ac:dyDescent="0.25">
      <c r="A33" s="55" t="e">
        <f>Firm!#REF!</f>
        <v>#REF!</v>
      </c>
      <c r="B33" s="55" t="s">
        <v>1638</v>
      </c>
    </row>
    <row r="34" spans="1:2" x14ac:dyDescent="0.25">
      <c r="A34" s="55" t="e">
        <f>Firm!#REF!</f>
        <v>#REF!</v>
      </c>
      <c r="B34" s="55" t="s">
        <v>1638</v>
      </c>
    </row>
    <row r="35" spans="1:2" x14ac:dyDescent="0.25">
      <c r="A35" s="55" t="e">
        <f>Firm!#REF!</f>
        <v>#REF!</v>
      </c>
      <c r="B35" s="55" t="s">
        <v>1638</v>
      </c>
    </row>
    <row r="36" spans="1:2" x14ac:dyDescent="0.25">
      <c r="A36" s="55" t="e">
        <f>Firm!#REF!</f>
        <v>#REF!</v>
      </c>
      <c r="B36" s="55" t="s">
        <v>1638</v>
      </c>
    </row>
    <row r="37" spans="1:2" x14ac:dyDescent="0.25">
      <c r="A37" s="55" t="e">
        <f>Firm!#REF!</f>
        <v>#REF!</v>
      </c>
      <c r="B37" s="55" t="s">
        <v>1638</v>
      </c>
    </row>
    <row r="38" spans="1:2" x14ac:dyDescent="0.25">
      <c r="A38" t="s">
        <v>1642</v>
      </c>
      <c r="B38" s="55" t="s">
        <v>1638</v>
      </c>
    </row>
    <row r="39" spans="1:2" x14ac:dyDescent="0.25">
      <c r="A39" t="s">
        <v>1643</v>
      </c>
      <c r="B39" s="55" t="s">
        <v>1638</v>
      </c>
    </row>
    <row r="40" spans="1:2" x14ac:dyDescent="0.25">
      <c r="A40" t="s">
        <v>1644</v>
      </c>
      <c r="B40" s="55" t="s">
        <v>1638</v>
      </c>
    </row>
    <row r="41" spans="1:2" x14ac:dyDescent="0.25">
      <c r="A41" t="s">
        <v>1645</v>
      </c>
      <c r="B41" s="55" t="s">
        <v>1638</v>
      </c>
    </row>
    <row r="42" spans="1:2" x14ac:dyDescent="0.25">
      <c r="A42" t="s">
        <v>1646</v>
      </c>
      <c r="B42" s="55" t="s">
        <v>1638</v>
      </c>
    </row>
    <row r="43" spans="1:2" x14ac:dyDescent="0.25">
      <c r="A43" t="s">
        <v>1647</v>
      </c>
      <c r="B43" s="55" t="s">
        <v>1638</v>
      </c>
    </row>
    <row r="44" spans="1:2" x14ac:dyDescent="0.25">
      <c r="A44" t="s">
        <v>1648</v>
      </c>
      <c r="B44" s="55" t="s">
        <v>1638</v>
      </c>
    </row>
    <row r="45" spans="1:2" x14ac:dyDescent="0.25">
      <c r="A45" t="s">
        <v>1649</v>
      </c>
      <c r="B45" s="55" t="s">
        <v>1638</v>
      </c>
    </row>
    <row r="46" spans="1:2" x14ac:dyDescent="0.25">
      <c r="A46" t="s">
        <v>1650</v>
      </c>
      <c r="B46" s="55" t="s">
        <v>1638</v>
      </c>
    </row>
    <row r="47" spans="1:2" x14ac:dyDescent="0.25">
      <c r="A47" t="s">
        <v>1793</v>
      </c>
      <c r="B47" s="55" t="s">
        <v>1638</v>
      </c>
    </row>
    <row r="48" spans="1:2" x14ac:dyDescent="0.25">
      <c r="A48" t="s">
        <v>1260</v>
      </c>
      <c r="B48" s="55" t="s">
        <v>1638</v>
      </c>
    </row>
    <row r="49" spans="1:2" x14ac:dyDescent="0.25">
      <c r="A49" t="s">
        <v>1802</v>
      </c>
      <c r="B49" s="55" t="s">
        <v>1638</v>
      </c>
    </row>
    <row r="50" spans="1:2" ht="15.75" customHeight="1" x14ac:dyDescent="0.25">
      <c r="A50" t="s">
        <v>1803</v>
      </c>
      <c r="B50" s="55" t="s">
        <v>1638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5">
    <tabColor theme="6"/>
  </sheetPr>
  <dimension ref="A6:F35"/>
  <sheetViews>
    <sheetView zoomScaleNormal="100" workbookViewId="0">
      <pane ySplit="7" topLeftCell="A8" activePane="bottomLeft" state="frozen"/>
      <selection activeCell="B18" sqref="B18"/>
      <selection pane="bottomLeft" activeCell="C18" sqref="C18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1631</v>
      </c>
      <c r="B7" s="18" t="s">
        <v>1632</v>
      </c>
      <c r="C7" s="18" t="s">
        <v>1628</v>
      </c>
      <c r="D7" s="18" t="s">
        <v>1629</v>
      </c>
      <c r="E7" s="54" t="s">
        <v>1630</v>
      </c>
      <c r="F7" s="54" t="s">
        <v>1641</v>
      </c>
    </row>
    <row r="8" spans="1:6" x14ac:dyDescent="0.25">
      <c r="A8" t="str">
        <f>CounterpartyImportID!C8</f>
        <v>HSBC</v>
      </c>
      <c r="B8" t="str">
        <f>CounterpartyImportID!D8</f>
        <v>OTH</v>
      </c>
      <c r="C8" s="56" t="s">
        <v>1804</v>
      </c>
      <c r="D8" s="56" t="s">
        <v>1638</v>
      </c>
      <c r="E8" s="56" t="s">
        <v>1792</v>
      </c>
      <c r="F8" t="str">
        <f>A8</f>
        <v>HSBC</v>
      </c>
    </row>
    <row r="9" spans="1:6" x14ac:dyDescent="0.25">
      <c r="A9" t="str">
        <f>CounterpartyImportID!C9</f>
        <v>CS</v>
      </c>
      <c r="B9" t="str">
        <f>CounterpartyImportID!D9</f>
        <v>OTH</v>
      </c>
      <c r="C9" s="56" t="s">
        <v>1804</v>
      </c>
      <c r="D9" s="56" t="s">
        <v>1796</v>
      </c>
      <c r="E9" s="56" t="s">
        <v>1792</v>
      </c>
      <c r="F9" t="str">
        <f>A9</f>
        <v>CS</v>
      </c>
    </row>
    <row r="10" spans="1:6" x14ac:dyDescent="0.25">
      <c r="A10" t="str">
        <f>CounterpartyImportID!C10</f>
        <v>BDB</v>
      </c>
      <c r="B10" t="str">
        <f>CounterpartyImportID!D10</f>
        <v>OTH</v>
      </c>
      <c r="C10" s="56" t="s">
        <v>1804</v>
      </c>
      <c r="D10" s="56" t="s">
        <v>1797</v>
      </c>
      <c r="E10" s="56" t="s">
        <v>1792</v>
      </c>
      <c r="F10" t="str">
        <f>A10</f>
        <v>BDB</v>
      </c>
    </row>
    <row r="11" spans="1:6" x14ac:dyDescent="0.25">
      <c r="A11" t="str">
        <f>CounterpartyImportID!C11</f>
        <v>SCB</v>
      </c>
      <c r="B11" t="str">
        <f>CounterpartyImportID!D11</f>
        <v>NYK</v>
      </c>
      <c r="C11" s="56" t="s">
        <v>1804</v>
      </c>
      <c r="D11" s="56" t="s">
        <v>1801</v>
      </c>
      <c r="E11" s="56" t="s">
        <v>1792</v>
      </c>
      <c r="F11" t="str">
        <f>A11</f>
        <v>SCB</v>
      </c>
    </row>
    <row r="12" spans="1:6" x14ac:dyDescent="0.25">
      <c r="A12" t="str">
        <f>CounterpartyImportID!C12</f>
        <v>SCB</v>
      </c>
      <c r="B12" t="str">
        <f>CounterpartyImportID!D12</f>
        <v>OTH</v>
      </c>
      <c r="C12" s="56" t="s">
        <v>1804</v>
      </c>
      <c r="D12" s="56" t="s">
        <v>1638</v>
      </c>
      <c r="E12" s="56" t="s">
        <v>1792</v>
      </c>
      <c r="F12" t="str">
        <f>A12</f>
        <v>SCB</v>
      </c>
    </row>
    <row r="13" spans="1:6" x14ac:dyDescent="0.25">
      <c r="C13" s="56"/>
      <c r="D13" s="56"/>
      <c r="E13" s="56"/>
    </row>
    <row r="14" spans="1:6" x14ac:dyDescent="0.25">
      <c r="C14" s="56"/>
      <c r="D14" s="56"/>
      <c r="E14" s="56"/>
    </row>
    <row r="15" spans="1:6" x14ac:dyDescent="0.25">
      <c r="C15" s="56"/>
      <c r="D15" s="56"/>
      <c r="E15" s="56"/>
    </row>
    <row r="16" spans="1:6" x14ac:dyDescent="0.25">
      <c r="C16" s="56"/>
      <c r="D16" s="56"/>
      <c r="E16" s="56"/>
    </row>
    <row r="17" spans="1:5" x14ac:dyDescent="0.25">
      <c r="C17" s="56"/>
      <c r="D17" s="56"/>
      <c r="E17" s="56"/>
    </row>
    <row r="18" spans="1:5" x14ac:dyDescent="0.25">
      <c r="C18" s="56"/>
      <c r="D18" s="56"/>
      <c r="E18" s="56"/>
    </row>
    <row r="19" spans="1:5" x14ac:dyDescent="0.25">
      <c r="C19" s="56"/>
      <c r="D19" s="56"/>
      <c r="E19" s="56"/>
    </row>
    <row r="20" spans="1:5" x14ac:dyDescent="0.25">
      <c r="C20" s="56"/>
      <c r="D20" s="56"/>
      <c r="E20" s="56"/>
    </row>
    <row r="21" spans="1:5" x14ac:dyDescent="0.25">
      <c r="C21" s="56"/>
      <c r="D21" s="56"/>
      <c r="E21" s="56"/>
    </row>
    <row r="22" spans="1:5" x14ac:dyDescent="0.25">
      <c r="C22" s="56"/>
      <c r="D22" s="56"/>
      <c r="E22" s="56"/>
    </row>
    <row r="23" spans="1:5" x14ac:dyDescent="0.25">
      <c r="C23" s="56"/>
      <c r="D23" s="56"/>
      <c r="E23" s="56"/>
    </row>
    <row r="24" spans="1:5" x14ac:dyDescent="0.25">
      <c r="C24" s="56"/>
      <c r="D24" s="56"/>
      <c r="E24" s="56"/>
    </row>
    <row r="25" spans="1:5" x14ac:dyDescent="0.25">
      <c r="C25" s="56"/>
      <c r="D25" s="56"/>
      <c r="E25" s="56"/>
    </row>
    <row r="26" spans="1:5" x14ac:dyDescent="0.25">
      <c r="C26" s="56"/>
      <c r="D26" s="56"/>
      <c r="E26" s="56"/>
    </row>
    <row r="27" spans="1:5" x14ac:dyDescent="0.25">
      <c r="C27" s="56"/>
      <c r="D27" s="56"/>
      <c r="E27" s="56"/>
    </row>
    <row r="28" spans="1:5" x14ac:dyDescent="0.25">
      <c r="C28" s="56"/>
      <c r="D28" s="56"/>
      <c r="E28" s="56"/>
    </row>
    <row r="29" spans="1:5" x14ac:dyDescent="0.25">
      <c r="C29" s="56"/>
      <c r="D29" s="56"/>
      <c r="E29" s="56"/>
    </row>
    <row r="30" spans="1:5" x14ac:dyDescent="0.25">
      <c r="C30" s="56"/>
      <c r="D30" s="56"/>
      <c r="E30" s="56"/>
    </row>
    <row r="31" spans="1:5" x14ac:dyDescent="0.25">
      <c r="A31" s="56"/>
      <c r="C31" s="56"/>
      <c r="D31" s="56"/>
      <c r="E31" s="56"/>
    </row>
    <row r="32" spans="1:5" x14ac:dyDescent="0.25">
      <c r="A32" s="56"/>
      <c r="C32" s="56"/>
      <c r="D32" s="56"/>
      <c r="E32" s="56"/>
    </row>
    <row r="33" spans="1:5" x14ac:dyDescent="0.25">
      <c r="A33" s="56"/>
      <c r="C33" s="56"/>
      <c r="D33" s="56"/>
      <c r="E33" s="56"/>
    </row>
    <row r="34" spans="1:5" x14ac:dyDescent="0.25">
      <c r="A34" s="56"/>
      <c r="C34" s="56"/>
      <c r="D34" s="56"/>
      <c r="E34" s="56"/>
    </row>
    <row r="35" spans="1:5" x14ac:dyDescent="0.25">
      <c r="A35" s="56"/>
      <c r="C35" s="56"/>
      <c r="D35" s="56"/>
      <c r="E35" s="5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0000000}">
          <x14:formula1>
            <xm:f>Centre!$A$8:$A$9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6">
    <tabColor theme="6"/>
  </sheetPr>
  <dimension ref="A6:E26"/>
  <sheetViews>
    <sheetView workbookViewId="0">
      <pane ySplit="7" topLeftCell="A8" activePane="bottomLeft" state="frozen"/>
      <selection activeCell="B32" sqref="B1:B1048576"/>
      <selection pane="bottomLeft" activeCell="D12" sqref="D12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1633</v>
      </c>
      <c r="B7" s="57" t="s">
        <v>1636</v>
      </c>
      <c r="C7" s="57" t="s">
        <v>1634</v>
      </c>
      <c r="D7" s="57" t="s">
        <v>1635</v>
      </c>
      <c r="E7" s="54"/>
    </row>
    <row r="8" spans="1:5" x14ac:dyDescent="0.25">
      <c r="A8" s="56" t="s">
        <v>1031</v>
      </c>
      <c r="B8" s="55" t="s">
        <v>1787</v>
      </c>
      <c r="C8" s="56" t="str">
        <f>LEFT(B8,LEN(B8)-3)</f>
        <v>HSBC</v>
      </c>
      <c r="D8" s="56" t="s">
        <v>1637</v>
      </c>
    </row>
    <row r="9" spans="1:5" x14ac:dyDescent="0.25">
      <c r="A9" s="56" t="s">
        <v>1031</v>
      </c>
      <c r="B9" s="55" t="s">
        <v>1788</v>
      </c>
      <c r="C9" s="56" t="str">
        <f>LEFT(B9,LEN(B9)-3)</f>
        <v>CS</v>
      </c>
      <c r="D9" s="56" t="s">
        <v>1637</v>
      </c>
    </row>
    <row r="10" spans="1:5" x14ac:dyDescent="0.25">
      <c r="A10" s="56" t="s">
        <v>1031</v>
      </c>
      <c r="B10" s="55" t="s">
        <v>1789</v>
      </c>
      <c r="C10" s="56" t="str">
        <f>LEFT(B10,LEN(B10)-3)</f>
        <v>BDB</v>
      </c>
      <c r="D10" s="56" t="s">
        <v>1637</v>
      </c>
    </row>
    <row r="11" spans="1:5" x14ac:dyDescent="0.25">
      <c r="A11" s="56" t="s">
        <v>1031</v>
      </c>
      <c r="B11" s="55" t="s">
        <v>1790</v>
      </c>
      <c r="C11" s="56" t="str">
        <f>LEFT(B11,LEN(B11)-3)</f>
        <v>SCB</v>
      </c>
      <c r="D11" s="56" t="s">
        <v>1798</v>
      </c>
    </row>
    <row r="12" spans="1:5" x14ac:dyDescent="0.25">
      <c r="A12" s="56" t="s">
        <v>1031</v>
      </c>
      <c r="B12" s="55" t="s">
        <v>1791</v>
      </c>
      <c r="C12" s="56" t="str">
        <f>LEFT(B12,LEN(B12)-3)</f>
        <v>SCB</v>
      </c>
      <c r="D12" s="56" t="s">
        <v>1637</v>
      </c>
    </row>
    <row r="13" spans="1:5" x14ac:dyDescent="0.25">
      <c r="B13" s="55"/>
    </row>
    <row r="14" spans="1:5" x14ac:dyDescent="0.25">
      <c r="B14" s="55"/>
    </row>
    <row r="15" spans="1:5" x14ac:dyDescent="0.25">
      <c r="B15" s="55"/>
    </row>
    <row r="16" spans="1:5" x14ac:dyDescent="0.25">
      <c r="B16" s="55"/>
    </row>
    <row r="17" spans="2:2" x14ac:dyDescent="0.25">
      <c r="B17" s="55"/>
    </row>
    <row r="18" spans="2:2" x14ac:dyDescent="0.25">
      <c r="B18" s="55"/>
    </row>
    <row r="19" spans="2:2" x14ac:dyDescent="0.25">
      <c r="B19" s="55"/>
    </row>
    <row r="20" spans="2:2" x14ac:dyDescent="0.25">
      <c r="B20" s="55"/>
    </row>
    <row r="21" spans="2:2" x14ac:dyDescent="0.25">
      <c r="B21" s="55"/>
    </row>
    <row r="22" spans="2:2" x14ac:dyDescent="0.25">
      <c r="B22" s="55"/>
    </row>
    <row r="23" spans="2:2" x14ac:dyDescent="0.25">
      <c r="B23" s="55"/>
    </row>
    <row r="24" spans="2:2" x14ac:dyDescent="0.25">
      <c r="B24" s="55"/>
    </row>
    <row r="25" spans="2:2" x14ac:dyDescent="0.25">
      <c r="B25" s="55"/>
    </row>
    <row r="26" spans="2:2" x14ac:dyDescent="0.25">
      <c r="B26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1653</v>
      </c>
      <c r="C7" s="57" t="s">
        <v>1654</v>
      </c>
      <c r="D7" s="54"/>
    </row>
    <row r="8" spans="1:4" x14ac:dyDescent="0.25">
      <c r="A8" s="22" t="s">
        <v>1607</v>
      </c>
      <c r="B8" s="59" t="s">
        <v>1662</v>
      </c>
      <c r="C8" s="55" t="s">
        <v>45</v>
      </c>
    </row>
    <row r="9" spans="1:4" x14ac:dyDescent="0.25">
      <c r="A9">
        <v>1</v>
      </c>
      <c r="B9" s="59" t="s">
        <v>1655</v>
      </c>
      <c r="C9" s="59" t="s">
        <v>45</v>
      </c>
    </row>
    <row r="10" spans="1:4" x14ac:dyDescent="0.25">
      <c r="A10">
        <v>2</v>
      </c>
      <c r="B10" s="59" t="s">
        <v>1656</v>
      </c>
      <c r="C10" s="59" t="s">
        <v>45</v>
      </c>
    </row>
    <row r="11" spans="1:4" x14ac:dyDescent="0.25">
      <c r="A11">
        <v>3</v>
      </c>
      <c r="B11" s="59" t="s">
        <v>1657</v>
      </c>
      <c r="C11" s="59" t="s">
        <v>45</v>
      </c>
    </row>
    <row r="12" spans="1:4" x14ac:dyDescent="0.25">
      <c r="A12">
        <v>4</v>
      </c>
      <c r="B12" s="59" t="s">
        <v>1658</v>
      </c>
      <c r="C12" s="59" t="s">
        <v>45</v>
      </c>
    </row>
    <row r="13" spans="1:4" x14ac:dyDescent="0.25">
      <c r="A13">
        <v>5</v>
      </c>
      <c r="B13" s="59" t="s">
        <v>1659</v>
      </c>
      <c r="C13" s="59" t="s">
        <v>45</v>
      </c>
    </row>
    <row r="14" spans="1:4" x14ac:dyDescent="0.25">
      <c r="A14">
        <v>6</v>
      </c>
      <c r="B14" s="59" t="s">
        <v>1660</v>
      </c>
      <c r="C14" s="59" t="s">
        <v>45</v>
      </c>
    </row>
    <row r="15" spans="1:4" x14ac:dyDescent="0.25">
      <c r="A15">
        <v>7</v>
      </c>
      <c r="B15" s="59" t="s">
        <v>1661</v>
      </c>
      <c r="C15" s="59" t="s">
        <v>45</v>
      </c>
    </row>
    <row r="16" spans="1:4" x14ac:dyDescent="0.25">
      <c r="A16" s="55" t="s">
        <v>1664</v>
      </c>
      <c r="B16" s="59" t="s">
        <v>1664</v>
      </c>
      <c r="C16" s="59" t="s">
        <v>45</v>
      </c>
    </row>
    <row r="17" spans="1:3" x14ac:dyDescent="0.25">
      <c r="A17" s="55"/>
      <c r="B17" s="59"/>
      <c r="C17" s="59"/>
    </row>
    <row r="18" spans="1:3" x14ac:dyDescent="0.25">
      <c r="A18" s="55"/>
      <c r="B18" s="59"/>
      <c r="C18" s="59"/>
    </row>
    <row r="19" spans="1:3" x14ac:dyDescent="0.25">
      <c r="A19" s="55"/>
      <c r="B19" s="59"/>
      <c r="C19" s="59"/>
    </row>
    <row r="20" spans="1:3" x14ac:dyDescent="0.25">
      <c r="A20" s="55"/>
      <c r="B20" s="59"/>
      <c r="C20" s="59"/>
    </row>
    <row r="21" spans="1:3" x14ac:dyDescent="0.25">
      <c r="A21" s="55"/>
      <c r="B21" s="59"/>
      <c r="C21" s="59"/>
    </row>
    <row r="22" spans="1:3" x14ac:dyDescent="0.25">
      <c r="A22" s="55"/>
      <c r="B22" s="59"/>
      <c r="C22" s="59"/>
    </row>
    <row r="23" spans="1:3" x14ac:dyDescent="0.25">
      <c r="A23" s="55"/>
      <c r="B23" s="59"/>
      <c r="C23" s="59"/>
    </row>
    <row r="24" spans="1:3" x14ac:dyDescent="0.25">
      <c r="A24" s="55"/>
      <c r="B24" s="59"/>
      <c r="C24" s="59"/>
    </row>
    <row r="25" spans="1:3" x14ac:dyDescent="0.25">
      <c r="A25" s="55"/>
      <c r="B25" s="59"/>
      <c r="C25" s="59"/>
    </row>
    <row r="26" spans="1:3" x14ac:dyDescent="0.25">
      <c r="A26" s="55"/>
      <c r="B26" s="59"/>
      <c r="C26" s="59"/>
    </row>
    <row r="27" spans="1:3" x14ac:dyDescent="0.25">
      <c r="A27" s="55"/>
      <c r="B27" s="59"/>
      <c r="C27" s="59"/>
    </row>
    <row r="28" spans="1:3" x14ac:dyDescent="0.25">
      <c r="A28" s="55"/>
      <c r="B28" s="59"/>
      <c r="C28" s="59"/>
    </row>
    <row r="29" spans="1:3" x14ac:dyDescent="0.25">
      <c r="A29" s="55"/>
      <c r="B29" s="59"/>
      <c r="C29" s="59"/>
    </row>
    <row r="30" spans="1:3" x14ac:dyDescent="0.25">
      <c r="A30" s="55"/>
      <c r="B30" s="59"/>
      <c r="C30" s="59"/>
    </row>
    <row r="31" spans="1:3" x14ac:dyDescent="0.25">
      <c r="B31" s="59"/>
      <c r="C31" s="59"/>
    </row>
    <row r="32" spans="1:3" x14ac:dyDescent="0.25">
      <c r="B32" s="59"/>
      <c r="C32" s="59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E2B3-FCD8-41B2-963C-2D869BF6B225}">
  <sheetPr codeName="Sheet2">
    <tabColor theme="6"/>
  </sheetPr>
  <dimension ref="A1:V241"/>
  <sheetViews>
    <sheetView workbookViewId="0">
      <selection activeCell="F2" sqref="F2:F51"/>
    </sheetView>
  </sheetViews>
  <sheetFormatPr defaultColWidth="16" defaultRowHeight="15" x14ac:dyDescent="0.25"/>
  <cols>
    <col min="1" max="4" width="16" style="64"/>
    <col min="5" max="5" width="16" style="66"/>
    <col min="6" max="6" width="30.140625" style="64" bestFit="1" customWidth="1"/>
    <col min="7" max="12" width="16" style="64"/>
    <col min="13" max="13" width="16" style="66"/>
    <col min="14" max="18" width="16" style="64"/>
    <col min="19" max="19" width="78.42578125" style="64" customWidth="1"/>
    <col min="20" max="20" width="61" style="64" bestFit="1" customWidth="1"/>
    <col min="21" max="21" width="21" style="64" bestFit="1" customWidth="1"/>
    <col min="22" max="16384" width="16" style="64"/>
  </cols>
  <sheetData>
    <row r="1" spans="1:22" x14ac:dyDescent="0.25">
      <c r="A1" s="60" t="s">
        <v>1665</v>
      </c>
      <c r="B1" s="60" t="s">
        <v>334</v>
      </c>
      <c r="C1" s="60" t="s">
        <v>1666</v>
      </c>
      <c r="D1" s="60" t="s">
        <v>1667</v>
      </c>
      <c r="E1" s="61" t="s">
        <v>1668</v>
      </c>
      <c r="F1" s="60" t="s">
        <v>1669</v>
      </c>
      <c r="G1" s="60" t="s">
        <v>1670</v>
      </c>
      <c r="H1" s="60" t="s">
        <v>1671</v>
      </c>
      <c r="I1" s="60" t="s">
        <v>1672</v>
      </c>
      <c r="J1" s="60" t="s">
        <v>1673</v>
      </c>
      <c r="K1" s="60" t="s">
        <v>1674</v>
      </c>
      <c r="L1" s="60" t="s">
        <v>65</v>
      </c>
      <c r="M1" s="61" t="s">
        <v>1675</v>
      </c>
      <c r="N1" s="60" t="s">
        <v>1676</v>
      </c>
      <c r="O1" s="60" t="s">
        <v>1677</v>
      </c>
      <c r="P1" s="60" t="s">
        <v>1678</v>
      </c>
      <c r="Q1" s="60" t="s">
        <v>1679</v>
      </c>
      <c r="R1" s="60" t="s">
        <v>1680</v>
      </c>
      <c r="S1" s="60" t="s">
        <v>1681</v>
      </c>
      <c r="T1" s="62" t="s">
        <v>1682</v>
      </c>
      <c r="U1" s="63" t="s">
        <v>1683</v>
      </c>
      <c r="V1" s="63" t="s">
        <v>1448</v>
      </c>
    </row>
    <row r="2" spans="1:22" x14ac:dyDescent="0.25">
      <c r="A2" s="64">
        <v>4</v>
      </c>
      <c r="B2" s="25" t="s">
        <v>1684</v>
      </c>
      <c r="C2" s="25">
        <v>4</v>
      </c>
      <c r="D2" s="25">
        <v>1</v>
      </c>
      <c r="E2" s="65">
        <v>43704</v>
      </c>
      <c r="F2" t="str">
        <f>U2</f>
        <v>CAD Account 9--------1</v>
      </c>
      <c r="G2" s="64" t="s">
        <v>1685</v>
      </c>
      <c r="H2" s="64" t="s">
        <v>1686</v>
      </c>
      <c r="I2" s="64">
        <v>0</v>
      </c>
      <c r="J2" s="64" t="s">
        <v>885</v>
      </c>
      <c r="K2" s="64">
        <v>0</v>
      </c>
      <c r="L2" s="64" t="s">
        <v>1687</v>
      </c>
      <c r="M2" s="66">
        <v>43102</v>
      </c>
      <c r="O2" s="64" t="s">
        <v>154</v>
      </c>
      <c r="P2" s="64" t="s">
        <v>1433</v>
      </c>
      <c r="R2" s="64">
        <v>0</v>
      </c>
      <c r="S2" s="64" t="str">
        <f>"Standard "&amp;LEFT(T2,3)&amp;" Account"</f>
        <v>Standard CAD Account</v>
      </c>
      <c r="T2" t="str">
        <f>U2</f>
        <v>CAD Account 9--------1</v>
      </c>
      <c r="U2" t="s">
        <v>1688</v>
      </c>
      <c r="V2" s="64" t="s">
        <v>1689</v>
      </c>
    </row>
    <row r="3" spans="1:22" x14ac:dyDescent="0.25">
      <c r="A3" s="64">
        <v>5</v>
      </c>
      <c r="B3" s="25" t="s">
        <v>1684</v>
      </c>
      <c r="C3" s="25">
        <v>5</v>
      </c>
      <c r="D3" s="25">
        <f>D2</f>
        <v>1</v>
      </c>
      <c r="E3" s="65">
        <f t="shared" ref="E3:E13" si="0">$E$2</f>
        <v>43704</v>
      </c>
      <c r="F3" t="str">
        <f t="shared" ref="F3:F34" si="1">U3</f>
        <v>EUR Account 9--------1</v>
      </c>
      <c r="G3" s="64" t="s">
        <v>1685</v>
      </c>
      <c r="H3" s="64" t="s">
        <v>1686</v>
      </c>
      <c r="I3" s="64">
        <v>0</v>
      </c>
      <c r="J3" s="64" t="s">
        <v>897</v>
      </c>
      <c r="K3" s="64">
        <v>0</v>
      </c>
      <c r="L3" s="64" t="s">
        <v>1687</v>
      </c>
      <c r="M3" s="66">
        <f>$M$2</f>
        <v>43102</v>
      </c>
      <c r="O3" s="64" t="s">
        <v>154</v>
      </c>
      <c r="P3" s="64" t="s">
        <v>1433</v>
      </c>
      <c r="R3" s="64">
        <f>$R$2</f>
        <v>0</v>
      </c>
      <c r="S3" s="64" t="str">
        <f>"Standard "&amp;LEFT(T3,3)&amp;" Account"</f>
        <v>Standard EUR Account</v>
      </c>
      <c r="T3" t="str">
        <f>U3</f>
        <v>EUR Account 9--------1</v>
      </c>
      <c r="U3" t="s">
        <v>1690</v>
      </c>
      <c r="V3" s="64" t="s">
        <v>1689</v>
      </c>
    </row>
    <row r="4" spans="1:22" x14ac:dyDescent="0.25">
      <c r="A4" s="64">
        <v>6</v>
      </c>
      <c r="B4" s="25" t="s">
        <v>1684</v>
      </c>
      <c r="C4" s="25">
        <v>6</v>
      </c>
      <c r="D4" s="25">
        <f t="shared" ref="D4:D34" si="2">D3</f>
        <v>1</v>
      </c>
      <c r="E4" s="65">
        <f t="shared" si="0"/>
        <v>43704</v>
      </c>
      <c r="F4" t="str">
        <f t="shared" si="1"/>
        <v>EUR Account 9--------2</v>
      </c>
      <c r="G4" s="64" t="s">
        <v>1685</v>
      </c>
      <c r="H4" s="64" t="s">
        <v>1686</v>
      </c>
      <c r="I4" s="64">
        <v>0</v>
      </c>
      <c r="J4" s="64" t="s">
        <v>897</v>
      </c>
      <c r="K4" s="64">
        <v>0</v>
      </c>
      <c r="L4" s="64" t="s">
        <v>1687</v>
      </c>
      <c r="M4" s="66">
        <f t="shared" ref="M4:M34" si="3">$M$2</f>
        <v>43102</v>
      </c>
      <c r="O4" s="64" t="s">
        <v>154</v>
      </c>
      <c r="P4" s="64" t="s">
        <v>1433</v>
      </c>
      <c r="R4" s="64">
        <f t="shared" ref="R4:R34" si="4">$R$2</f>
        <v>0</v>
      </c>
      <c r="S4" s="64" t="str">
        <f>"Standard "&amp;LEFT(T4,3)&amp;" Account"</f>
        <v>Standard EUR Account</v>
      </c>
      <c r="T4" t="str">
        <f>U4</f>
        <v>EUR Account 9--------2</v>
      </c>
      <c r="U4" t="s">
        <v>1691</v>
      </c>
      <c r="V4" s="64" t="s">
        <v>1689</v>
      </c>
    </row>
    <row r="5" spans="1:22" x14ac:dyDescent="0.25">
      <c r="A5" s="64">
        <v>7</v>
      </c>
      <c r="B5" s="25" t="s">
        <v>1684</v>
      </c>
      <c r="C5" s="25">
        <v>7</v>
      </c>
      <c r="D5" s="25">
        <f t="shared" si="2"/>
        <v>1</v>
      </c>
      <c r="E5" s="65">
        <f t="shared" si="0"/>
        <v>43704</v>
      </c>
      <c r="F5" t="str">
        <f t="shared" si="1"/>
        <v>USD Account 7--------1</v>
      </c>
      <c r="G5" s="64" t="s">
        <v>1685</v>
      </c>
      <c r="H5" s="64" t="s">
        <v>1686</v>
      </c>
      <c r="I5" s="64">
        <v>0</v>
      </c>
      <c r="J5" s="64" t="s">
        <v>99</v>
      </c>
      <c r="K5" s="64">
        <v>0</v>
      </c>
      <c r="L5" s="64" t="s">
        <v>1687</v>
      </c>
      <c r="M5" s="66">
        <f t="shared" si="3"/>
        <v>43102</v>
      </c>
      <c r="O5" s="64" t="s">
        <v>154</v>
      </c>
      <c r="P5" s="64" t="s">
        <v>1433</v>
      </c>
      <c r="R5" s="64">
        <f t="shared" si="4"/>
        <v>0</v>
      </c>
      <c r="S5" s="64" t="str">
        <f>"Standard "&amp;LEFT(T5,3)&amp;" Account"</f>
        <v>Standard USD Account</v>
      </c>
      <c r="T5" t="str">
        <f>U5</f>
        <v>USD Account 7--------1</v>
      </c>
      <c r="U5" t="s">
        <v>1692</v>
      </c>
      <c r="V5" s="64" t="s">
        <v>1689</v>
      </c>
    </row>
    <row r="6" spans="1:22" x14ac:dyDescent="0.25">
      <c r="A6" s="64">
        <v>8</v>
      </c>
      <c r="B6" s="25" t="s">
        <v>1684</v>
      </c>
      <c r="C6" s="25">
        <v>8</v>
      </c>
      <c r="D6" s="25">
        <f t="shared" si="2"/>
        <v>1</v>
      </c>
      <c r="E6" s="65">
        <f t="shared" si="0"/>
        <v>43704</v>
      </c>
      <c r="F6" t="str">
        <f t="shared" si="1"/>
        <v>ZAR Account 6--------1</v>
      </c>
      <c r="G6" s="64" t="s">
        <v>1685</v>
      </c>
      <c r="H6" s="64" t="s">
        <v>1686</v>
      </c>
      <c r="I6" s="64">
        <v>0</v>
      </c>
      <c r="J6" s="64" t="s">
        <v>333</v>
      </c>
      <c r="K6" s="64">
        <v>0</v>
      </c>
      <c r="L6" s="64" t="s">
        <v>1687</v>
      </c>
      <c r="M6" s="66">
        <f t="shared" si="3"/>
        <v>43102</v>
      </c>
      <c r="O6" s="64" t="s">
        <v>154</v>
      </c>
      <c r="P6" s="64" t="s">
        <v>1433</v>
      </c>
      <c r="R6" s="64">
        <f t="shared" si="4"/>
        <v>0</v>
      </c>
      <c r="S6" s="64" t="str">
        <f>"Standard "&amp;LEFT(T6,3)&amp;" Account"</f>
        <v>Standard ZAR Account</v>
      </c>
      <c r="T6" t="str">
        <f>U6</f>
        <v>ZAR Account 6--------1</v>
      </c>
      <c r="U6" t="s">
        <v>1693</v>
      </c>
      <c r="V6" s="64" t="s">
        <v>1689</v>
      </c>
    </row>
    <row r="7" spans="1:22" x14ac:dyDescent="0.25">
      <c r="A7" s="64">
        <v>9</v>
      </c>
      <c r="B7" s="25" t="s">
        <v>1684</v>
      </c>
      <c r="C7" s="25">
        <v>9</v>
      </c>
      <c r="D7" s="25">
        <f t="shared" si="2"/>
        <v>1</v>
      </c>
      <c r="E7" s="65">
        <f t="shared" si="0"/>
        <v>43704</v>
      </c>
      <c r="F7" t="str">
        <f t="shared" si="1"/>
        <v>USD0000HSBEL</v>
      </c>
      <c r="G7" s="64" t="s">
        <v>1694</v>
      </c>
      <c r="H7" s="64" t="s">
        <v>1686</v>
      </c>
      <c r="I7" s="64">
        <v>0</v>
      </c>
      <c r="J7" s="64" t="s">
        <v>99</v>
      </c>
      <c r="K7" s="64">
        <v>0</v>
      </c>
      <c r="L7" s="64" t="s">
        <v>1687</v>
      </c>
      <c r="M7" s="66">
        <f t="shared" si="3"/>
        <v>43102</v>
      </c>
      <c r="O7" s="64" t="s">
        <v>154</v>
      </c>
      <c r="P7" s="64" t="s">
        <v>1433</v>
      </c>
      <c r="R7" s="64">
        <f t="shared" si="4"/>
        <v>0</v>
      </c>
      <c r="S7" s="64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64" t="str">
        <f>LEFT(T7,3)&amp;"0000"&amp;G7</f>
        <v>USD0000HSBEL</v>
      </c>
      <c r="V7" s="64" t="s">
        <v>1695</v>
      </c>
    </row>
    <row r="8" spans="1:22" x14ac:dyDescent="0.25">
      <c r="A8" s="64">
        <v>10</v>
      </c>
      <c r="B8" s="25" t="s">
        <v>1684</v>
      </c>
      <c r="C8" s="25">
        <v>10</v>
      </c>
      <c r="D8" s="25">
        <f t="shared" si="2"/>
        <v>1</v>
      </c>
      <c r="E8" s="65">
        <f t="shared" si="0"/>
        <v>43704</v>
      </c>
      <c r="F8" t="str">
        <f t="shared" si="1"/>
        <v>EUR0000HSBEL</v>
      </c>
      <c r="G8" s="64" t="s">
        <v>1694</v>
      </c>
      <c r="H8" s="64" t="s">
        <v>1686</v>
      </c>
      <c r="I8" s="64">
        <v>0</v>
      </c>
      <c r="J8" s="64" t="s">
        <v>897</v>
      </c>
      <c r="K8" s="64">
        <v>0</v>
      </c>
      <c r="L8" s="64" t="s">
        <v>1687</v>
      </c>
      <c r="M8" s="66">
        <f t="shared" si="3"/>
        <v>43102</v>
      </c>
      <c r="O8" s="64" t="s">
        <v>154</v>
      </c>
      <c r="P8" s="64" t="s">
        <v>1433</v>
      </c>
      <c r="R8" s="64">
        <f t="shared" si="4"/>
        <v>0</v>
      </c>
      <c r="S8" s="64" t="str">
        <f t="shared" ref="S8:S34" si="5">"Internal "&amp;LEFT(T8,3)&amp;" Auto Generated Account"</f>
        <v>Internal EUR Auto Generated Account</v>
      </c>
      <c r="T8" t="str">
        <f t="shared" ref="T8:T34" si="6">J8&amp;" "&amp;G8&amp;" ACCOUNT"</f>
        <v>EUR HSBEL ACCOUNT</v>
      </c>
      <c r="U8" s="64" t="str">
        <f t="shared" ref="U8:U34" si="7">LEFT(T8,3)&amp;"0000"&amp;G8</f>
        <v>EUR0000HSBEL</v>
      </c>
      <c r="V8" s="64" t="s">
        <v>1695</v>
      </c>
    </row>
    <row r="9" spans="1:22" x14ac:dyDescent="0.25">
      <c r="A9" s="64">
        <v>11</v>
      </c>
      <c r="B9" s="25" t="s">
        <v>1684</v>
      </c>
      <c r="C9" s="25">
        <v>11</v>
      </c>
      <c r="D9" s="25">
        <f t="shared" si="2"/>
        <v>1</v>
      </c>
      <c r="E9" s="65">
        <f t="shared" si="0"/>
        <v>43704</v>
      </c>
      <c r="F9" t="str">
        <f t="shared" si="1"/>
        <v>GBP0000HSBEL</v>
      </c>
      <c r="G9" s="64" t="s">
        <v>1694</v>
      </c>
      <c r="H9" s="64" t="s">
        <v>1686</v>
      </c>
      <c r="I9" s="64">
        <v>0</v>
      </c>
      <c r="J9" s="64" t="s">
        <v>100</v>
      </c>
      <c r="K9" s="64">
        <v>0</v>
      </c>
      <c r="L9" s="64" t="s">
        <v>1687</v>
      </c>
      <c r="M9" s="66">
        <f t="shared" si="3"/>
        <v>43102</v>
      </c>
      <c r="O9" s="64" t="s">
        <v>154</v>
      </c>
      <c r="P9" s="64" t="s">
        <v>1433</v>
      </c>
      <c r="R9" s="64">
        <f t="shared" si="4"/>
        <v>0</v>
      </c>
      <c r="S9" s="64" t="str">
        <f t="shared" si="5"/>
        <v>Internal GBP Auto Generated Account</v>
      </c>
      <c r="T9" t="str">
        <f t="shared" si="6"/>
        <v>GBP HSBEL ACCOUNT</v>
      </c>
      <c r="U9" s="64" t="str">
        <f t="shared" si="7"/>
        <v>GBP0000HSBEL</v>
      </c>
      <c r="V9" s="64" t="s">
        <v>1695</v>
      </c>
    </row>
    <row r="10" spans="1:22" x14ac:dyDescent="0.25">
      <c r="A10" s="64">
        <v>12</v>
      </c>
      <c r="B10" s="25" t="s">
        <v>1684</v>
      </c>
      <c r="C10" s="25">
        <v>12</v>
      </c>
      <c r="D10" s="25">
        <f t="shared" si="2"/>
        <v>1</v>
      </c>
      <c r="E10" s="65">
        <f t="shared" si="0"/>
        <v>43704</v>
      </c>
      <c r="F10" t="str">
        <f t="shared" si="1"/>
        <v>JPY0000HSBEL</v>
      </c>
      <c r="G10" s="64" t="s">
        <v>1694</v>
      </c>
      <c r="H10" s="64" t="s">
        <v>1686</v>
      </c>
      <c r="I10" s="64">
        <v>0</v>
      </c>
      <c r="J10" s="64" t="s">
        <v>913</v>
      </c>
      <c r="K10" s="64">
        <v>0</v>
      </c>
      <c r="L10" s="64" t="s">
        <v>1687</v>
      </c>
      <c r="M10" s="66">
        <f t="shared" si="3"/>
        <v>43102</v>
      </c>
      <c r="O10" s="64" t="s">
        <v>154</v>
      </c>
      <c r="P10" s="64" t="s">
        <v>1433</v>
      </c>
      <c r="R10" s="64">
        <f t="shared" si="4"/>
        <v>0</v>
      </c>
      <c r="S10" s="64" t="str">
        <f t="shared" si="5"/>
        <v>Internal JPY Auto Generated Account</v>
      </c>
      <c r="T10" t="str">
        <f t="shared" si="6"/>
        <v>JPY HSBEL ACCOUNT</v>
      </c>
      <c r="U10" s="64" t="str">
        <f t="shared" si="7"/>
        <v>JPY0000HSBEL</v>
      </c>
      <c r="V10" s="64" t="s">
        <v>1695</v>
      </c>
    </row>
    <row r="11" spans="1:22" x14ac:dyDescent="0.25">
      <c r="A11" s="64">
        <v>13</v>
      </c>
      <c r="B11" s="25" t="s">
        <v>1684</v>
      </c>
      <c r="C11" s="25">
        <v>13</v>
      </c>
      <c r="D11" s="25">
        <f t="shared" si="2"/>
        <v>1</v>
      </c>
      <c r="E11" s="65">
        <f t="shared" si="0"/>
        <v>43704</v>
      </c>
      <c r="F11" t="str">
        <f t="shared" si="1"/>
        <v>AUD0000HSBEL</v>
      </c>
      <c r="G11" s="64" t="s">
        <v>1694</v>
      </c>
      <c r="H11" s="64" t="s">
        <v>1686</v>
      </c>
      <c r="I11" s="64">
        <v>0</v>
      </c>
      <c r="J11" s="64" t="s">
        <v>878</v>
      </c>
      <c r="K11" s="64">
        <v>0</v>
      </c>
      <c r="L11" s="64" t="s">
        <v>1687</v>
      </c>
      <c r="M11" s="66">
        <f t="shared" si="3"/>
        <v>43102</v>
      </c>
      <c r="O11" s="64" t="s">
        <v>154</v>
      </c>
      <c r="P11" s="64" t="s">
        <v>1433</v>
      </c>
      <c r="R11" s="64">
        <f t="shared" si="4"/>
        <v>0</v>
      </c>
      <c r="S11" s="64" t="str">
        <f t="shared" si="5"/>
        <v>Internal AUD Auto Generated Account</v>
      </c>
      <c r="T11" t="str">
        <f t="shared" si="6"/>
        <v>AUD HSBEL ACCOUNT</v>
      </c>
      <c r="U11" s="64" t="str">
        <f t="shared" si="7"/>
        <v>AUD0000HSBEL</v>
      </c>
      <c r="V11" s="64" t="s">
        <v>1695</v>
      </c>
    </row>
    <row r="12" spans="1:22" x14ac:dyDescent="0.25">
      <c r="A12" s="64">
        <v>14</v>
      </c>
      <c r="B12" s="25" t="s">
        <v>1684</v>
      </c>
      <c r="C12" s="25">
        <v>14</v>
      </c>
      <c r="D12" s="25">
        <f t="shared" si="2"/>
        <v>1</v>
      </c>
      <c r="E12" s="65">
        <f t="shared" si="0"/>
        <v>43704</v>
      </c>
      <c r="F12" t="str">
        <f t="shared" si="1"/>
        <v>NZD0000HSBEL</v>
      </c>
      <c r="G12" s="64" t="s">
        <v>1694</v>
      </c>
      <c r="H12" s="64" t="s">
        <v>1686</v>
      </c>
      <c r="I12" s="64">
        <v>0</v>
      </c>
      <c r="J12" s="64" t="s">
        <v>946</v>
      </c>
      <c r="K12" s="64">
        <v>0</v>
      </c>
      <c r="L12" s="64" t="s">
        <v>1687</v>
      </c>
      <c r="M12" s="66">
        <v>43103</v>
      </c>
      <c r="O12" s="64" t="s">
        <v>154</v>
      </c>
      <c r="P12" s="64" t="s">
        <v>1433</v>
      </c>
      <c r="R12" s="64">
        <f t="shared" si="4"/>
        <v>0</v>
      </c>
      <c r="S12" s="64" t="str">
        <f t="shared" si="5"/>
        <v>Internal NZD Auto Generated Account</v>
      </c>
      <c r="T12" t="str">
        <f t="shared" si="6"/>
        <v>NZD HSBEL ACCOUNT</v>
      </c>
      <c r="U12" s="64" t="str">
        <f t="shared" si="7"/>
        <v>NZD0000HSBEL</v>
      </c>
      <c r="V12" s="64" t="s">
        <v>1695</v>
      </c>
    </row>
    <row r="13" spans="1:22" x14ac:dyDescent="0.25">
      <c r="A13" s="64">
        <v>15</v>
      </c>
      <c r="B13" s="25" t="s">
        <v>1684</v>
      </c>
      <c r="C13" s="25">
        <v>15</v>
      </c>
      <c r="D13" s="25">
        <f t="shared" si="2"/>
        <v>1</v>
      </c>
      <c r="E13" s="65">
        <f t="shared" si="0"/>
        <v>43704</v>
      </c>
      <c r="F13" t="str">
        <f t="shared" si="1"/>
        <v>CAD0000HSBEL</v>
      </c>
      <c r="G13" s="64" t="s">
        <v>1694</v>
      </c>
      <c r="H13" s="64" t="s">
        <v>1686</v>
      </c>
      <c r="I13" s="64">
        <v>0</v>
      </c>
      <c r="J13" s="64" t="s">
        <v>885</v>
      </c>
      <c r="K13" s="64">
        <v>0</v>
      </c>
      <c r="L13" s="64" t="s">
        <v>1687</v>
      </c>
      <c r="M13" s="66">
        <f t="shared" si="3"/>
        <v>43102</v>
      </c>
      <c r="O13" s="64" t="s">
        <v>154</v>
      </c>
      <c r="P13" s="64" t="s">
        <v>1433</v>
      </c>
      <c r="R13" s="64">
        <f t="shared" si="4"/>
        <v>0</v>
      </c>
      <c r="S13" s="64" t="str">
        <f t="shared" si="5"/>
        <v>Internal CAD Auto Generated Account</v>
      </c>
      <c r="T13" t="str">
        <f t="shared" si="6"/>
        <v>CAD HSBEL ACCOUNT</v>
      </c>
      <c r="U13" s="64" t="str">
        <f t="shared" si="7"/>
        <v>CAD0000HSBEL</v>
      </c>
      <c r="V13" s="64" t="s">
        <v>1695</v>
      </c>
    </row>
    <row r="14" spans="1:22" x14ac:dyDescent="0.25">
      <c r="A14" s="64">
        <v>16</v>
      </c>
      <c r="B14" s="25" t="s">
        <v>1684</v>
      </c>
      <c r="C14" s="25">
        <v>16</v>
      </c>
      <c r="D14" s="25">
        <f t="shared" si="2"/>
        <v>1</v>
      </c>
      <c r="E14" s="65">
        <f>$E$2</f>
        <v>43704</v>
      </c>
      <c r="F14" t="str">
        <f t="shared" si="1"/>
        <v>CHF0000HSBEL</v>
      </c>
      <c r="G14" s="64" t="s">
        <v>1694</v>
      </c>
      <c r="H14" s="64" t="str">
        <f>H13</f>
        <v>DEPO</v>
      </c>
      <c r="I14" s="64">
        <f>I13</f>
        <v>0</v>
      </c>
      <c r="J14" s="64" t="s">
        <v>887</v>
      </c>
      <c r="K14" s="64">
        <f>K13</f>
        <v>0</v>
      </c>
      <c r="L14" s="64" t="s">
        <v>1687</v>
      </c>
      <c r="M14" s="66">
        <v>43103</v>
      </c>
      <c r="O14" s="64" t="s">
        <v>154</v>
      </c>
      <c r="P14" s="64" t="s">
        <v>1433</v>
      </c>
      <c r="R14" s="64">
        <f t="shared" si="4"/>
        <v>0</v>
      </c>
      <c r="S14" s="64" t="str">
        <f t="shared" si="5"/>
        <v>Internal CHF Auto Generated Account</v>
      </c>
      <c r="T14" t="str">
        <f t="shared" si="6"/>
        <v>CHF HSBEL ACCOUNT</v>
      </c>
      <c r="U14" s="64" t="str">
        <f t="shared" si="7"/>
        <v>CHF0000HSBEL</v>
      </c>
      <c r="V14" s="64" t="s">
        <v>1695</v>
      </c>
    </row>
    <row r="15" spans="1:22" x14ac:dyDescent="0.25">
      <c r="A15" s="64">
        <v>17</v>
      </c>
      <c r="B15" s="25" t="s">
        <v>1684</v>
      </c>
      <c r="C15" s="25">
        <v>17</v>
      </c>
      <c r="D15" s="25">
        <f t="shared" si="2"/>
        <v>1</v>
      </c>
      <c r="E15" s="65">
        <f t="shared" ref="E15:E34" si="8">$E$2</f>
        <v>43704</v>
      </c>
      <c r="F15" t="str">
        <f t="shared" si="1"/>
        <v>NOK0000HSBEL</v>
      </c>
      <c r="G15" s="64" t="s">
        <v>1694</v>
      </c>
      <c r="H15" s="64" t="str">
        <f t="shared" ref="H15:I30" si="9">H14</f>
        <v>DEPO</v>
      </c>
      <c r="I15" s="64">
        <f t="shared" si="9"/>
        <v>0</v>
      </c>
      <c r="J15" s="64" t="s">
        <v>944</v>
      </c>
      <c r="K15" s="64">
        <v>0</v>
      </c>
      <c r="L15" s="64" t="s">
        <v>1687</v>
      </c>
      <c r="M15" s="66">
        <f t="shared" si="3"/>
        <v>43102</v>
      </c>
      <c r="O15" s="64" t="s">
        <v>154</v>
      </c>
      <c r="P15" s="64" t="s">
        <v>1433</v>
      </c>
      <c r="R15" s="64">
        <f t="shared" si="4"/>
        <v>0</v>
      </c>
      <c r="S15" s="64" t="str">
        <f t="shared" si="5"/>
        <v>Internal NOK Auto Generated Account</v>
      </c>
      <c r="T15" t="str">
        <f t="shared" si="6"/>
        <v>NOK HSBEL ACCOUNT</v>
      </c>
      <c r="U15" s="64" t="str">
        <f t="shared" si="7"/>
        <v>NOK0000HSBEL</v>
      </c>
      <c r="V15" s="64" t="s">
        <v>1695</v>
      </c>
    </row>
    <row r="16" spans="1:22" x14ac:dyDescent="0.25">
      <c r="A16" s="64">
        <v>18</v>
      </c>
      <c r="B16" s="25" t="s">
        <v>1684</v>
      </c>
      <c r="C16" s="25">
        <v>18</v>
      </c>
      <c r="D16" s="25">
        <f t="shared" si="2"/>
        <v>1</v>
      </c>
      <c r="E16" s="65">
        <f t="shared" si="8"/>
        <v>43704</v>
      </c>
      <c r="F16" t="str">
        <f t="shared" si="1"/>
        <v>SEK0000HSBEL</v>
      </c>
      <c r="G16" s="64" t="s">
        <v>1694</v>
      </c>
      <c r="H16" s="64" t="str">
        <f t="shared" si="9"/>
        <v>DEPO</v>
      </c>
      <c r="I16" s="64">
        <f t="shared" si="9"/>
        <v>0</v>
      </c>
      <c r="J16" s="64" t="s">
        <v>952</v>
      </c>
      <c r="K16" s="64">
        <f>K15</f>
        <v>0</v>
      </c>
      <c r="L16" s="64" t="s">
        <v>1687</v>
      </c>
      <c r="M16" s="66">
        <f t="shared" si="3"/>
        <v>43102</v>
      </c>
      <c r="O16" s="64" t="s">
        <v>154</v>
      </c>
      <c r="P16" s="64" t="s">
        <v>1433</v>
      </c>
      <c r="R16" s="64">
        <f t="shared" si="4"/>
        <v>0</v>
      </c>
      <c r="S16" s="64" t="str">
        <f t="shared" si="5"/>
        <v>Internal SEK Auto Generated Account</v>
      </c>
      <c r="T16" t="str">
        <f t="shared" si="6"/>
        <v>SEK HSBEL ACCOUNT</v>
      </c>
      <c r="U16" s="64" t="str">
        <f t="shared" si="7"/>
        <v>SEK0000HSBEL</v>
      </c>
      <c r="V16" s="64" t="s">
        <v>1695</v>
      </c>
    </row>
    <row r="17" spans="1:22" x14ac:dyDescent="0.25">
      <c r="A17" s="64">
        <v>19</v>
      </c>
      <c r="B17" s="25" t="s">
        <v>1684</v>
      </c>
      <c r="C17" s="25">
        <v>19</v>
      </c>
      <c r="D17" s="25">
        <f t="shared" si="2"/>
        <v>1</v>
      </c>
      <c r="E17" s="65">
        <f t="shared" si="8"/>
        <v>43704</v>
      </c>
      <c r="F17" t="str">
        <f t="shared" si="1"/>
        <v>ZAR0000HSBEL</v>
      </c>
      <c r="G17" s="64" t="s">
        <v>1694</v>
      </c>
      <c r="H17" s="64" t="str">
        <f t="shared" si="9"/>
        <v>DEPO</v>
      </c>
      <c r="I17" s="64">
        <f t="shared" si="9"/>
        <v>0</v>
      </c>
      <c r="J17" s="64" t="s">
        <v>333</v>
      </c>
      <c r="K17" s="64">
        <f t="shared" ref="K17:K34" si="10">K16</f>
        <v>0</v>
      </c>
      <c r="L17" s="64" t="s">
        <v>1687</v>
      </c>
      <c r="M17" s="66">
        <f t="shared" si="3"/>
        <v>43102</v>
      </c>
      <c r="O17" s="64" t="s">
        <v>154</v>
      </c>
      <c r="P17" s="64" t="s">
        <v>1433</v>
      </c>
      <c r="R17" s="64">
        <f t="shared" si="4"/>
        <v>0</v>
      </c>
      <c r="S17" s="64" t="str">
        <f t="shared" si="5"/>
        <v>Internal ZAR Auto Generated Account</v>
      </c>
      <c r="T17" t="str">
        <f t="shared" si="6"/>
        <v>ZAR HSBEL ACCOUNT</v>
      </c>
      <c r="U17" s="64" t="str">
        <f t="shared" si="7"/>
        <v>ZAR0000HSBEL</v>
      </c>
      <c r="V17" s="64" t="s">
        <v>1695</v>
      </c>
    </row>
    <row r="18" spans="1:22" x14ac:dyDescent="0.25">
      <c r="A18" s="64">
        <v>20</v>
      </c>
      <c r="B18" s="25" t="s">
        <v>1684</v>
      </c>
      <c r="C18" s="25">
        <v>20</v>
      </c>
      <c r="D18" s="25">
        <f t="shared" si="2"/>
        <v>1</v>
      </c>
      <c r="E18" s="65">
        <f t="shared" si="8"/>
        <v>43704</v>
      </c>
      <c r="F18" t="str">
        <f t="shared" si="1"/>
        <v>CHF0000HSBEL</v>
      </c>
      <c r="G18" s="64" t="s">
        <v>1694</v>
      </c>
      <c r="H18" s="64" t="str">
        <f t="shared" si="9"/>
        <v>DEPO</v>
      </c>
      <c r="I18" s="64">
        <f t="shared" si="9"/>
        <v>0</v>
      </c>
      <c r="J18" s="64" t="s">
        <v>887</v>
      </c>
      <c r="K18" s="64">
        <f t="shared" si="10"/>
        <v>0</v>
      </c>
      <c r="L18" s="64" t="s">
        <v>1687</v>
      </c>
      <c r="M18" s="66">
        <v>43103</v>
      </c>
      <c r="O18" s="64" t="s">
        <v>154</v>
      </c>
      <c r="P18" s="64" t="s">
        <v>1433</v>
      </c>
      <c r="R18" s="64">
        <f t="shared" si="4"/>
        <v>0</v>
      </c>
      <c r="S18" s="64" t="str">
        <f t="shared" si="5"/>
        <v>Internal CHF Auto Generated Account</v>
      </c>
      <c r="T18" t="str">
        <f t="shared" si="6"/>
        <v>CHF HSBEL ACCOUNT</v>
      </c>
      <c r="U18" s="64" t="str">
        <f t="shared" si="7"/>
        <v>CHF0000HSBEL</v>
      </c>
      <c r="V18" s="64" t="s">
        <v>1695</v>
      </c>
    </row>
    <row r="19" spans="1:22" x14ac:dyDescent="0.25">
      <c r="A19" s="64">
        <v>21</v>
      </c>
      <c r="B19" s="25" t="s">
        <v>1684</v>
      </c>
      <c r="C19" s="25">
        <v>21</v>
      </c>
      <c r="D19" s="25">
        <f t="shared" si="2"/>
        <v>1</v>
      </c>
      <c r="E19" s="65">
        <f t="shared" si="8"/>
        <v>43704</v>
      </c>
      <c r="F19" t="str">
        <f t="shared" si="1"/>
        <v>DKK0000HSBEL</v>
      </c>
      <c r="G19" s="64" t="s">
        <v>1694</v>
      </c>
      <c r="H19" s="64" t="str">
        <f t="shared" si="9"/>
        <v>DEPO</v>
      </c>
      <c r="I19" s="64">
        <f t="shared" si="9"/>
        <v>0</v>
      </c>
      <c r="J19" s="64" t="s">
        <v>893</v>
      </c>
      <c r="K19" s="64">
        <f t="shared" si="10"/>
        <v>0</v>
      </c>
      <c r="L19" s="64" t="s">
        <v>1687</v>
      </c>
      <c r="M19" s="66">
        <f t="shared" si="3"/>
        <v>43102</v>
      </c>
      <c r="O19" s="64" t="s">
        <v>154</v>
      </c>
      <c r="P19" s="64" t="s">
        <v>1433</v>
      </c>
      <c r="R19" s="64">
        <f t="shared" si="4"/>
        <v>0</v>
      </c>
      <c r="S19" s="64" t="str">
        <f t="shared" si="5"/>
        <v>Internal DKK Auto Generated Account</v>
      </c>
      <c r="T19" t="str">
        <f t="shared" si="6"/>
        <v>DKK HSBEL ACCOUNT</v>
      </c>
      <c r="U19" s="64" t="str">
        <f t="shared" si="7"/>
        <v>DKK0000HSBEL</v>
      </c>
      <c r="V19" s="64" t="s">
        <v>1695</v>
      </c>
    </row>
    <row r="20" spans="1:22" x14ac:dyDescent="0.25">
      <c r="A20" s="64">
        <v>22</v>
      </c>
      <c r="B20" s="25" t="s">
        <v>1684</v>
      </c>
      <c r="C20" s="25">
        <v>22</v>
      </c>
      <c r="D20" s="25">
        <f t="shared" si="2"/>
        <v>1</v>
      </c>
      <c r="E20" s="65">
        <f t="shared" si="8"/>
        <v>43704</v>
      </c>
      <c r="F20" t="str">
        <f t="shared" si="1"/>
        <v>BTC0000HSBEL</v>
      </c>
      <c r="G20" s="64" t="s">
        <v>1694</v>
      </c>
      <c r="H20" s="64" t="str">
        <f t="shared" si="9"/>
        <v>DEPO</v>
      </c>
      <c r="I20" s="64">
        <f t="shared" si="9"/>
        <v>0</v>
      </c>
      <c r="J20" s="64" t="s">
        <v>1696</v>
      </c>
      <c r="K20" s="64">
        <f t="shared" si="10"/>
        <v>0</v>
      </c>
      <c r="L20" s="64" t="s">
        <v>1687</v>
      </c>
      <c r="M20" s="66">
        <f t="shared" si="3"/>
        <v>43102</v>
      </c>
      <c r="O20" s="64" t="s">
        <v>154</v>
      </c>
      <c r="P20" s="64" t="s">
        <v>1433</v>
      </c>
      <c r="R20" s="64">
        <f t="shared" si="4"/>
        <v>0</v>
      </c>
      <c r="S20" s="64" t="str">
        <f t="shared" si="5"/>
        <v>Internal BTC Auto Generated Account</v>
      </c>
      <c r="T20" t="str">
        <f t="shared" si="6"/>
        <v>BTC HSBEL ACCOUNT</v>
      </c>
      <c r="U20" s="64" t="str">
        <f t="shared" si="7"/>
        <v>BTC0000HSBEL</v>
      </c>
      <c r="V20" s="64" t="s">
        <v>1695</v>
      </c>
    </row>
    <row r="21" spans="1:22" x14ac:dyDescent="0.25">
      <c r="A21" s="64">
        <v>23</v>
      </c>
      <c r="B21" s="25" t="s">
        <v>1684</v>
      </c>
      <c r="C21" s="25">
        <v>23</v>
      </c>
      <c r="D21" s="25">
        <f t="shared" si="2"/>
        <v>1</v>
      </c>
      <c r="E21" s="65">
        <f t="shared" si="8"/>
        <v>43704</v>
      </c>
      <c r="F21" t="str">
        <f t="shared" si="1"/>
        <v>USD0000HSFRA</v>
      </c>
      <c r="G21" s="64" t="s">
        <v>1697</v>
      </c>
      <c r="H21" s="64" t="str">
        <f t="shared" si="9"/>
        <v>DEPO</v>
      </c>
      <c r="I21" s="64">
        <f t="shared" si="9"/>
        <v>0</v>
      </c>
      <c r="J21" s="64" t="s">
        <v>99</v>
      </c>
      <c r="K21" s="64">
        <f t="shared" si="10"/>
        <v>0</v>
      </c>
      <c r="L21" s="64" t="s">
        <v>1698</v>
      </c>
      <c r="M21" s="66">
        <f t="shared" si="3"/>
        <v>43102</v>
      </c>
      <c r="O21" s="64" t="s">
        <v>154</v>
      </c>
      <c r="P21" s="64" t="s">
        <v>1433</v>
      </c>
      <c r="R21" s="64">
        <f t="shared" si="4"/>
        <v>0</v>
      </c>
      <c r="S21" s="64" t="str">
        <f t="shared" si="5"/>
        <v>Internal USD Auto Generated Account</v>
      </c>
      <c r="T21" t="str">
        <f t="shared" si="6"/>
        <v>USD HSFRA ACCOUNT</v>
      </c>
      <c r="U21" s="64" t="str">
        <f t="shared" si="7"/>
        <v>USD0000HSFRA</v>
      </c>
      <c r="V21" s="64" t="s">
        <v>1699</v>
      </c>
    </row>
    <row r="22" spans="1:22" x14ac:dyDescent="0.25">
      <c r="A22" s="64">
        <v>24</v>
      </c>
      <c r="B22" s="25" t="s">
        <v>1684</v>
      </c>
      <c r="C22" s="25">
        <v>24</v>
      </c>
      <c r="D22" s="25">
        <f t="shared" si="2"/>
        <v>1</v>
      </c>
      <c r="E22" s="65">
        <f t="shared" si="8"/>
        <v>43704</v>
      </c>
      <c r="F22" t="str">
        <f t="shared" si="1"/>
        <v>EUR0000HSFRA</v>
      </c>
      <c r="G22" s="64" t="s">
        <v>1697</v>
      </c>
      <c r="H22" s="64" t="str">
        <f t="shared" si="9"/>
        <v>DEPO</v>
      </c>
      <c r="I22" s="64">
        <f t="shared" si="9"/>
        <v>0</v>
      </c>
      <c r="J22" s="64" t="s">
        <v>897</v>
      </c>
      <c r="K22" s="64">
        <f t="shared" si="10"/>
        <v>0</v>
      </c>
      <c r="L22" s="64" t="s">
        <v>1698</v>
      </c>
      <c r="M22" s="66">
        <f t="shared" si="3"/>
        <v>43102</v>
      </c>
      <c r="O22" s="64" t="s">
        <v>154</v>
      </c>
      <c r="P22" s="64" t="s">
        <v>1433</v>
      </c>
      <c r="R22" s="64">
        <f t="shared" si="4"/>
        <v>0</v>
      </c>
      <c r="S22" s="64" t="str">
        <f t="shared" si="5"/>
        <v>Internal EUR Auto Generated Account</v>
      </c>
      <c r="T22" t="str">
        <f t="shared" si="6"/>
        <v>EUR HSFRA ACCOUNT</v>
      </c>
      <c r="U22" s="64" t="str">
        <f t="shared" si="7"/>
        <v>EUR0000HSFRA</v>
      </c>
      <c r="V22" s="64" t="s">
        <v>1699</v>
      </c>
    </row>
    <row r="23" spans="1:22" x14ac:dyDescent="0.25">
      <c r="A23" s="64">
        <v>25</v>
      </c>
      <c r="B23" s="25" t="s">
        <v>1684</v>
      </c>
      <c r="C23" s="25">
        <v>25</v>
      </c>
      <c r="D23" s="25">
        <f t="shared" si="2"/>
        <v>1</v>
      </c>
      <c r="E23" s="65">
        <f t="shared" si="8"/>
        <v>43704</v>
      </c>
      <c r="F23" t="str">
        <f t="shared" si="1"/>
        <v>GBP0000HSFRA</v>
      </c>
      <c r="G23" s="64" t="s">
        <v>1697</v>
      </c>
      <c r="H23" s="64" t="str">
        <f t="shared" si="9"/>
        <v>DEPO</v>
      </c>
      <c r="I23" s="64">
        <f t="shared" si="9"/>
        <v>0</v>
      </c>
      <c r="J23" s="64" t="s">
        <v>100</v>
      </c>
      <c r="K23" s="64">
        <f t="shared" si="10"/>
        <v>0</v>
      </c>
      <c r="L23" s="64" t="s">
        <v>1698</v>
      </c>
      <c r="M23" s="66">
        <f t="shared" si="3"/>
        <v>43102</v>
      </c>
      <c r="O23" s="64" t="s">
        <v>154</v>
      </c>
      <c r="P23" s="64" t="s">
        <v>1433</v>
      </c>
      <c r="R23" s="64">
        <f t="shared" si="4"/>
        <v>0</v>
      </c>
      <c r="S23" s="64" t="str">
        <f t="shared" si="5"/>
        <v>Internal GBP Auto Generated Account</v>
      </c>
      <c r="T23" t="str">
        <f t="shared" si="6"/>
        <v>GBP HSFRA ACCOUNT</v>
      </c>
      <c r="U23" s="64" t="str">
        <f t="shared" si="7"/>
        <v>GBP0000HSFRA</v>
      </c>
      <c r="V23" s="64" t="s">
        <v>1699</v>
      </c>
    </row>
    <row r="24" spans="1:22" x14ac:dyDescent="0.25">
      <c r="A24" s="64">
        <v>26</v>
      </c>
      <c r="B24" s="25" t="s">
        <v>1684</v>
      </c>
      <c r="C24" s="25">
        <v>26</v>
      </c>
      <c r="D24" s="25">
        <f t="shared" si="2"/>
        <v>1</v>
      </c>
      <c r="E24" s="65">
        <f t="shared" si="8"/>
        <v>43704</v>
      </c>
      <c r="F24" t="str">
        <f t="shared" si="1"/>
        <v>JPY0000HSFRA</v>
      </c>
      <c r="G24" s="64" t="s">
        <v>1697</v>
      </c>
      <c r="H24" s="64" t="str">
        <f t="shared" si="9"/>
        <v>DEPO</v>
      </c>
      <c r="I24" s="64">
        <f t="shared" si="9"/>
        <v>0</v>
      </c>
      <c r="J24" s="64" t="s">
        <v>913</v>
      </c>
      <c r="K24" s="64">
        <f t="shared" si="10"/>
        <v>0</v>
      </c>
      <c r="L24" s="64" t="s">
        <v>1698</v>
      </c>
      <c r="M24" s="66">
        <f t="shared" si="3"/>
        <v>43102</v>
      </c>
      <c r="O24" s="64" t="s">
        <v>154</v>
      </c>
      <c r="P24" s="64" t="s">
        <v>1433</v>
      </c>
      <c r="R24" s="64">
        <f t="shared" si="4"/>
        <v>0</v>
      </c>
      <c r="S24" s="64" t="str">
        <f t="shared" si="5"/>
        <v>Internal JPY Auto Generated Account</v>
      </c>
      <c r="T24" t="str">
        <f t="shared" si="6"/>
        <v>JPY HSFRA ACCOUNT</v>
      </c>
      <c r="U24" s="64" t="str">
        <f t="shared" si="7"/>
        <v>JPY0000HSFRA</v>
      </c>
      <c r="V24" s="64" t="s">
        <v>1699</v>
      </c>
    </row>
    <row r="25" spans="1:22" x14ac:dyDescent="0.25">
      <c r="A25" s="64">
        <v>27</v>
      </c>
      <c r="B25" s="25" t="s">
        <v>1684</v>
      </c>
      <c r="C25" s="25">
        <v>27</v>
      </c>
      <c r="D25" s="25">
        <f t="shared" si="2"/>
        <v>1</v>
      </c>
      <c r="E25" s="65">
        <f t="shared" si="8"/>
        <v>43704</v>
      </c>
      <c r="F25" t="str">
        <f t="shared" si="1"/>
        <v>AUD0000HSFRA</v>
      </c>
      <c r="G25" s="64" t="s">
        <v>1697</v>
      </c>
      <c r="H25" s="64" t="str">
        <f t="shared" si="9"/>
        <v>DEPO</v>
      </c>
      <c r="I25" s="64">
        <f t="shared" si="9"/>
        <v>0</v>
      </c>
      <c r="J25" s="64" t="s">
        <v>878</v>
      </c>
      <c r="K25" s="64">
        <f t="shared" si="10"/>
        <v>0</v>
      </c>
      <c r="L25" s="64" t="s">
        <v>1698</v>
      </c>
      <c r="M25" s="66">
        <f t="shared" si="3"/>
        <v>43102</v>
      </c>
      <c r="O25" s="64" t="s">
        <v>154</v>
      </c>
      <c r="P25" s="64" t="s">
        <v>1433</v>
      </c>
      <c r="R25" s="64">
        <f t="shared" si="4"/>
        <v>0</v>
      </c>
      <c r="S25" s="64" t="str">
        <f t="shared" si="5"/>
        <v>Internal AUD Auto Generated Account</v>
      </c>
      <c r="T25" t="str">
        <f t="shared" si="6"/>
        <v>AUD HSFRA ACCOUNT</v>
      </c>
      <c r="U25" s="64" t="str">
        <f t="shared" si="7"/>
        <v>AUD0000HSFRA</v>
      </c>
      <c r="V25" s="64" t="s">
        <v>1699</v>
      </c>
    </row>
    <row r="26" spans="1:22" x14ac:dyDescent="0.25">
      <c r="A26" s="64">
        <v>28</v>
      </c>
      <c r="B26" s="25" t="s">
        <v>1684</v>
      </c>
      <c r="C26" s="25">
        <v>28</v>
      </c>
      <c r="D26" s="25">
        <f t="shared" si="2"/>
        <v>1</v>
      </c>
      <c r="E26" s="65">
        <f t="shared" si="8"/>
        <v>43704</v>
      </c>
      <c r="F26" t="str">
        <f t="shared" si="1"/>
        <v>NZD0000HSFRA</v>
      </c>
      <c r="G26" s="64" t="s">
        <v>1697</v>
      </c>
      <c r="H26" s="64" t="str">
        <f t="shared" si="9"/>
        <v>DEPO</v>
      </c>
      <c r="I26" s="64">
        <f t="shared" si="9"/>
        <v>0</v>
      </c>
      <c r="J26" s="64" t="s">
        <v>946</v>
      </c>
      <c r="K26" s="64">
        <f t="shared" si="10"/>
        <v>0</v>
      </c>
      <c r="L26" s="64" t="s">
        <v>1698</v>
      </c>
      <c r="M26" s="66">
        <v>43103</v>
      </c>
      <c r="O26" s="64" t="s">
        <v>154</v>
      </c>
      <c r="P26" s="64" t="s">
        <v>1433</v>
      </c>
      <c r="R26" s="64">
        <f t="shared" si="4"/>
        <v>0</v>
      </c>
      <c r="S26" s="64" t="str">
        <f t="shared" si="5"/>
        <v>Internal NZD Auto Generated Account</v>
      </c>
      <c r="T26" t="str">
        <f t="shared" si="6"/>
        <v>NZD HSFRA ACCOUNT</v>
      </c>
      <c r="U26" s="64" t="str">
        <f t="shared" si="7"/>
        <v>NZD0000HSFRA</v>
      </c>
      <c r="V26" s="64" t="s">
        <v>1699</v>
      </c>
    </row>
    <row r="27" spans="1:22" x14ac:dyDescent="0.25">
      <c r="A27" s="64">
        <v>29</v>
      </c>
      <c r="B27" s="25" t="s">
        <v>1684</v>
      </c>
      <c r="C27" s="25">
        <v>29</v>
      </c>
      <c r="D27" s="25">
        <f t="shared" si="2"/>
        <v>1</v>
      </c>
      <c r="E27" s="65">
        <f t="shared" si="8"/>
        <v>43704</v>
      </c>
      <c r="F27" t="str">
        <f t="shared" si="1"/>
        <v>CAD0000HSFRA</v>
      </c>
      <c r="G27" s="64" t="s">
        <v>1697</v>
      </c>
      <c r="H27" s="64" t="str">
        <f t="shared" si="9"/>
        <v>DEPO</v>
      </c>
      <c r="I27" s="64">
        <f t="shared" si="9"/>
        <v>0</v>
      </c>
      <c r="J27" s="64" t="s">
        <v>885</v>
      </c>
      <c r="K27" s="64">
        <f t="shared" si="10"/>
        <v>0</v>
      </c>
      <c r="L27" s="64" t="s">
        <v>1698</v>
      </c>
      <c r="M27" s="66">
        <f t="shared" si="3"/>
        <v>43102</v>
      </c>
      <c r="O27" s="64" t="s">
        <v>154</v>
      </c>
      <c r="P27" s="64" t="s">
        <v>1433</v>
      </c>
      <c r="R27" s="64">
        <f t="shared" si="4"/>
        <v>0</v>
      </c>
      <c r="S27" s="64" t="str">
        <f t="shared" si="5"/>
        <v>Internal CAD Auto Generated Account</v>
      </c>
      <c r="T27" t="str">
        <f t="shared" si="6"/>
        <v>CAD HSFRA ACCOUNT</v>
      </c>
      <c r="U27" s="64" t="str">
        <f t="shared" si="7"/>
        <v>CAD0000HSFRA</v>
      </c>
      <c r="V27" s="64" t="s">
        <v>1699</v>
      </c>
    </row>
    <row r="28" spans="1:22" x14ac:dyDescent="0.25">
      <c r="A28" s="64">
        <v>30</v>
      </c>
      <c r="B28" s="25" t="s">
        <v>1684</v>
      </c>
      <c r="C28" s="25">
        <v>30</v>
      </c>
      <c r="D28" s="25">
        <f t="shared" si="2"/>
        <v>1</v>
      </c>
      <c r="E28" s="65">
        <f t="shared" si="8"/>
        <v>43704</v>
      </c>
      <c r="F28" t="str">
        <f t="shared" si="1"/>
        <v>CHF0000HSFRA</v>
      </c>
      <c r="G28" s="64" t="s">
        <v>1697</v>
      </c>
      <c r="H28" s="64" t="str">
        <f t="shared" si="9"/>
        <v>DEPO</v>
      </c>
      <c r="I28" s="64">
        <f t="shared" si="9"/>
        <v>0</v>
      </c>
      <c r="J28" s="64" t="s">
        <v>887</v>
      </c>
      <c r="K28" s="64">
        <f t="shared" si="10"/>
        <v>0</v>
      </c>
      <c r="L28" s="64" t="s">
        <v>1698</v>
      </c>
      <c r="M28" s="66">
        <v>43103</v>
      </c>
      <c r="O28" s="64" t="s">
        <v>154</v>
      </c>
      <c r="P28" s="64" t="s">
        <v>1433</v>
      </c>
      <c r="R28" s="64">
        <f t="shared" si="4"/>
        <v>0</v>
      </c>
      <c r="S28" s="64" t="str">
        <f t="shared" si="5"/>
        <v>Internal CHF Auto Generated Account</v>
      </c>
      <c r="T28" t="str">
        <f t="shared" si="6"/>
        <v>CHF HSFRA ACCOUNT</v>
      </c>
      <c r="U28" s="64" t="str">
        <f t="shared" si="7"/>
        <v>CHF0000HSFRA</v>
      </c>
      <c r="V28" s="64" t="s">
        <v>1699</v>
      </c>
    </row>
    <row r="29" spans="1:22" x14ac:dyDescent="0.25">
      <c r="A29" s="64">
        <v>31</v>
      </c>
      <c r="B29" s="25" t="s">
        <v>1684</v>
      </c>
      <c r="C29" s="25">
        <v>31</v>
      </c>
      <c r="D29" s="25">
        <f t="shared" si="2"/>
        <v>1</v>
      </c>
      <c r="E29" s="65">
        <f t="shared" si="8"/>
        <v>43704</v>
      </c>
      <c r="F29" t="str">
        <f t="shared" si="1"/>
        <v>NOK0000HSFRA</v>
      </c>
      <c r="G29" s="64" t="s">
        <v>1697</v>
      </c>
      <c r="H29" s="64" t="str">
        <f t="shared" si="9"/>
        <v>DEPO</v>
      </c>
      <c r="I29" s="64">
        <f t="shared" si="9"/>
        <v>0</v>
      </c>
      <c r="J29" s="64" t="s">
        <v>944</v>
      </c>
      <c r="K29" s="64">
        <f t="shared" si="10"/>
        <v>0</v>
      </c>
      <c r="L29" s="64" t="s">
        <v>1698</v>
      </c>
      <c r="M29" s="66">
        <f t="shared" si="3"/>
        <v>43102</v>
      </c>
      <c r="O29" s="64" t="s">
        <v>154</v>
      </c>
      <c r="P29" s="64" t="s">
        <v>1433</v>
      </c>
      <c r="R29" s="64">
        <f t="shared" si="4"/>
        <v>0</v>
      </c>
      <c r="S29" s="64" t="str">
        <f t="shared" si="5"/>
        <v>Internal NOK Auto Generated Account</v>
      </c>
      <c r="T29" t="str">
        <f t="shared" si="6"/>
        <v>NOK HSFRA ACCOUNT</v>
      </c>
      <c r="U29" s="64" t="str">
        <f t="shared" si="7"/>
        <v>NOK0000HSFRA</v>
      </c>
      <c r="V29" s="64" t="s">
        <v>1699</v>
      </c>
    </row>
    <row r="30" spans="1:22" x14ac:dyDescent="0.25">
      <c r="A30" s="64">
        <v>32</v>
      </c>
      <c r="B30" s="25" t="s">
        <v>1684</v>
      </c>
      <c r="C30" s="25">
        <v>32</v>
      </c>
      <c r="D30" s="25">
        <f t="shared" si="2"/>
        <v>1</v>
      </c>
      <c r="E30" s="65">
        <f t="shared" si="8"/>
        <v>43704</v>
      </c>
      <c r="F30" t="str">
        <f t="shared" si="1"/>
        <v>SEK0000HSFRA</v>
      </c>
      <c r="G30" s="64" t="s">
        <v>1697</v>
      </c>
      <c r="H30" s="64" t="str">
        <f t="shared" si="9"/>
        <v>DEPO</v>
      </c>
      <c r="I30" s="64">
        <f t="shared" si="9"/>
        <v>0</v>
      </c>
      <c r="J30" s="64" t="s">
        <v>952</v>
      </c>
      <c r="K30" s="64">
        <f t="shared" si="10"/>
        <v>0</v>
      </c>
      <c r="L30" s="64" t="s">
        <v>1698</v>
      </c>
      <c r="M30" s="66">
        <f t="shared" si="3"/>
        <v>43102</v>
      </c>
      <c r="O30" s="64" t="s">
        <v>154</v>
      </c>
      <c r="P30" s="64" t="s">
        <v>1433</v>
      </c>
      <c r="R30" s="64">
        <f t="shared" si="4"/>
        <v>0</v>
      </c>
      <c r="S30" s="64" t="str">
        <f t="shared" si="5"/>
        <v>Internal SEK Auto Generated Account</v>
      </c>
      <c r="T30" t="str">
        <f t="shared" si="6"/>
        <v>SEK HSFRA ACCOUNT</v>
      </c>
      <c r="U30" s="64" t="str">
        <f t="shared" si="7"/>
        <v>SEK0000HSFRA</v>
      </c>
      <c r="V30" s="64" t="s">
        <v>1699</v>
      </c>
    </row>
    <row r="31" spans="1:22" x14ac:dyDescent="0.25">
      <c r="A31" s="64">
        <v>33</v>
      </c>
      <c r="B31" s="25" t="s">
        <v>1684</v>
      </c>
      <c r="C31" s="25">
        <v>33</v>
      </c>
      <c r="D31" s="25">
        <f t="shared" si="2"/>
        <v>1</v>
      </c>
      <c r="E31" s="65">
        <f t="shared" si="8"/>
        <v>43704</v>
      </c>
      <c r="F31" t="str">
        <f t="shared" si="1"/>
        <v>ZAR0000HSFRA</v>
      </c>
      <c r="G31" s="64" t="s">
        <v>1697</v>
      </c>
      <c r="H31" s="64" t="str">
        <f t="shared" ref="H31:I34" si="11">H30</f>
        <v>DEPO</v>
      </c>
      <c r="I31" s="64">
        <f t="shared" si="11"/>
        <v>0</v>
      </c>
      <c r="J31" s="64" t="s">
        <v>333</v>
      </c>
      <c r="K31" s="64">
        <f t="shared" si="10"/>
        <v>0</v>
      </c>
      <c r="L31" s="64" t="s">
        <v>1698</v>
      </c>
      <c r="M31" s="66">
        <f t="shared" si="3"/>
        <v>43102</v>
      </c>
      <c r="O31" s="64" t="s">
        <v>154</v>
      </c>
      <c r="P31" s="64" t="s">
        <v>1433</v>
      </c>
      <c r="R31" s="64">
        <f t="shared" si="4"/>
        <v>0</v>
      </c>
      <c r="S31" s="64" t="str">
        <f t="shared" si="5"/>
        <v>Internal ZAR Auto Generated Account</v>
      </c>
      <c r="T31" t="str">
        <f t="shared" si="6"/>
        <v>ZAR HSFRA ACCOUNT</v>
      </c>
      <c r="U31" s="64" t="str">
        <f t="shared" si="7"/>
        <v>ZAR0000HSFRA</v>
      </c>
      <c r="V31" s="64" t="s">
        <v>1699</v>
      </c>
    </row>
    <row r="32" spans="1:22" x14ac:dyDescent="0.25">
      <c r="A32" s="64">
        <v>34</v>
      </c>
      <c r="B32" s="25" t="s">
        <v>1684</v>
      </c>
      <c r="C32" s="25">
        <v>34</v>
      </c>
      <c r="D32" s="25">
        <f t="shared" si="2"/>
        <v>1</v>
      </c>
      <c r="E32" s="65">
        <f t="shared" si="8"/>
        <v>43704</v>
      </c>
      <c r="F32" t="str">
        <f t="shared" si="1"/>
        <v>CHF0000HSFRA</v>
      </c>
      <c r="G32" s="64" t="s">
        <v>1697</v>
      </c>
      <c r="H32" s="64" t="str">
        <f t="shared" si="11"/>
        <v>DEPO</v>
      </c>
      <c r="I32" s="64">
        <f t="shared" si="11"/>
        <v>0</v>
      </c>
      <c r="J32" s="64" t="s">
        <v>887</v>
      </c>
      <c r="K32" s="64">
        <f t="shared" si="10"/>
        <v>0</v>
      </c>
      <c r="L32" s="64" t="s">
        <v>1698</v>
      </c>
      <c r="M32" s="66">
        <v>43103</v>
      </c>
      <c r="O32" s="64" t="s">
        <v>154</v>
      </c>
      <c r="P32" s="64" t="s">
        <v>1433</v>
      </c>
      <c r="R32" s="64">
        <f t="shared" si="4"/>
        <v>0</v>
      </c>
      <c r="S32" s="64" t="str">
        <f t="shared" si="5"/>
        <v>Internal CHF Auto Generated Account</v>
      </c>
      <c r="T32" t="str">
        <f t="shared" si="6"/>
        <v>CHF HSFRA ACCOUNT</v>
      </c>
      <c r="U32" s="64" t="str">
        <f t="shared" si="7"/>
        <v>CHF0000HSFRA</v>
      </c>
      <c r="V32" s="64" t="s">
        <v>1699</v>
      </c>
    </row>
    <row r="33" spans="1:22" x14ac:dyDescent="0.25">
      <c r="A33" s="64">
        <v>35</v>
      </c>
      <c r="B33" s="25" t="s">
        <v>1684</v>
      </c>
      <c r="C33" s="25">
        <v>35</v>
      </c>
      <c r="D33" s="25">
        <f t="shared" si="2"/>
        <v>1</v>
      </c>
      <c r="E33" s="65">
        <f t="shared" si="8"/>
        <v>43704</v>
      </c>
      <c r="F33" t="str">
        <f t="shared" si="1"/>
        <v>DKK0000HSFRA</v>
      </c>
      <c r="G33" s="64" t="s">
        <v>1697</v>
      </c>
      <c r="H33" s="64" t="str">
        <f t="shared" si="11"/>
        <v>DEPO</v>
      </c>
      <c r="I33" s="64">
        <f t="shared" si="11"/>
        <v>0</v>
      </c>
      <c r="J33" s="64" t="s">
        <v>893</v>
      </c>
      <c r="K33" s="64">
        <f t="shared" si="10"/>
        <v>0</v>
      </c>
      <c r="L33" s="64" t="s">
        <v>1698</v>
      </c>
      <c r="M33" s="66">
        <f t="shared" si="3"/>
        <v>43102</v>
      </c>
      <c r="O33" s="64" t="s">
        <v>154</v>
      </c>
      <c r="P33" s="64" t="s">
        <v>1433</v>
      </c>
      <c r="R33" s="64">
        <f t="shared" si="4"/>
        <v>0</v>
      </c>
      <c r="S33" s="64" t="str">
        <f t="shared" si="5"/>
        <v>Internal DKK Auto Generated Account</v>
      </c>
      <c r="T33" t="str">
        <f t="shared" si="6"/>
        <v>DKK HSFRA ACCOUNT</v>
      </c>
      <c r="U33" s="64" t="str">
        <f t="shared" si="7"/>
        <v>DKK0000HSFRA</v>
      </c>
      <c r="V33" s="64" t="s">
        <v>1699</v>
      </c>
    </row>
    <row r="34" spans="1:22" x14ac:dyDescent="0.25">
      <c r="A34" s="64">
        <v>36</v>
      </c>
      <c r="B34" s="25" t="s">
        <v>1684</v>
      </c>
      <c r="C34" s="25">
        <f>A34</f>
        <v>36</v>
      </c>
      <c r="D34" s="25">
        <f t="shared" si="2"/>
        <v>1</v>
      </c>
      <c r="E34" s="65">
        <f t="shared" si="8"/>
        <v>43704</v>
      </c>
      <c r="F34" t="str">
        <f t="shared" si="1"/>
        <v>BTC0000HSFRA</v>
      </c>
      <c r="G34" s="64" t="s">
        <v>1697</v>
      </c>
      <c r="H34" s="64" t="str">
        <f t="shared" si="11"/>
        <v>DEPO</v>
      </c>
      <c r="I34" s="64">
        <f t="shared" si="11"/>
        <v>0</v>
      </c>
      <c r="J34" s="64" t="s">
        <v>1696</v>
      </c>
      <c r="K34" s="64">
        <f t="shared" si="10"/>
        <v>0</v>
      </c>
      <c r="L34" s="64" t="s">
        <v>1698</v>
      </c>
      <c r="M34" s="66">
        <f t="shared" si="3"/>
        <v>43102</v>
      </c>
      <c r="O34" s="64" t="s">
        <v>154</v>
      </c>
      <c r="P34" s="64" t="s">
        <v>1433</v>
      </c>
      <c r="R34" s="64">
        <f t="shared" si="4"/>
        <v>0</v>
      </c>
      <c r="S34" s="64" t="str">
        <f t="shared" si="5"/>
        <v>Internal BTC Auto Generated Account</v>
      </c>
      <c r="T34" t="str">
        <f t="shared" si="6"/>
        <v>BTC HSFRA ACCOUNT</v>
      </c>
      <c r="U34" s="64" t="str">
        <f t="shared" si="7"/>
        <v>BTC0000HSFRA</v>
      </c>
      <c r="V34" s="64" t="s">
        <v>1699</v>
      </c>
    </row>
    <row r="35" spans="1:22" x14ac:dyDescent="0.25">
      <c r="A35" s="64">
        <v>37</v>
      </c>
      <c r="B35" s="25" t="s">
        <v>1684</v>
      </c>
      <c r="C35" s="25">
        <f t="shared" ref="C35:C51" si="12">A35</f>
        <v>37</v>
      </c>
      <c r="D35" s="25">
        <v>1</v>
      </c>
      <c r="E35" s="65">
        <v>43704</v>
      </c>
      <c r="F35" t="str">
        <f>U35</f>
        <v>CAD Account 9-------1</v>
      </c>
      <c r="G35" s="64" t="s">
        <v>1700</v>
      </c>
      <c r="H35" s="64" t="s">
        <v>1686</v>
      </c>
      <c r="I35" s="64">
        <v>0</v>
      </c>
      <c r="J35" s="64" t="s">
        <v>885</v>
      </c>
      <c r="K35" s="64">
        <v>0</v>
      </c>
      <c r="L35" s="64" t="s">
        <v>1687</v>
      </c>
      <c r="M35" s="66">
        <v>43102</v>
      </c>
      <c r="O35" s="64" t="s">
        <v>154</v>
      </c>
      <c r="P35" s="64" t="s">
        <v>1433</v>
      </c>
      <c r="R35" s="64">
        <v>0</v>
      </c>
      <c r="S35" s="64" t="str">
        <f>"Standard "&amp;LEFT(T35,3)&amp;" Account"</f>
        <v>Standard CAD Account</v>
      </c>
      <c r="T35" t="str">
        <f>U35</f>
        <v>CAD Account 9-------1</v>
      </c>
      <c r="U35" t="s">
        <v>1701</v>
      </c>
      <c r="V35" s="64" t="s">
        <v>1702</v>
      </c>
    </row>
    <row r="36" spans="1:22" x14ac:dyDescent="0.25">
      <c r="A36" s="64">
        <v>38</v>
      </c>
      <c r="B36" s="25" t="s">
        <v>1684</v>
      </c>
      <c r="C36" s="25">
        <f t="shared" si="12"/>
        <v>38</v>
      </c>
      <c r="D36" s="25">
        <f>D35</f>
        <v>1</v>
      </c>
      <c r="E36" s="65">
        <f t="shared" ref="E36:E51" si="13">$E$2</f>
        <v>43704</v>
      </c>
      <c r="F36" t="str">
        <f>U36</f>
        <v>EUR Account 9-------1</v>
      </c>
      <c r="G36" s="64" t="s">
        <v>1700</v>
      </c>
      <c r="H36" s="64" t="s">
        <v>1686</v>
      </c>
      <c r="I36" s="64">
        <v>0</v>
      </c>
      <c r="J36" s="64" t="s">
        <v>897</v>
      </c>
      <c r="K36" s="64">
        <v>0</v>
      </c>
      <c r="L36" s="64" t="s">
        <v>1687</v>
      </c>
      <c r="M36" s="66">
        <f>$M$2</f>
        <v>43102</v>
      </c>
      <c r="O36" s="64" t="s">
        <v>154</v>
      </c>
      <c r="P36" s="64" t="s">
        <v>1433</v>
      </c>
      <c r="R36" s="64">
        <f>$R$2</f>
        <v>0</v>
      </c>
      <c r="S36" s="64" t="str">
        <f t="shared" ref="S36:S51" si="14">"Standard "&amp;LEFT(T36,3)&amp;" Account"</f>
        <v>Standard EUR Account</v>
      </c>
      <c r="T36" t="str">
        <f>U36</f>
        <v>EUR Account 9-------1</v>
      </c>
      <c r="U36" t="s">
        <v>1703</v>
      </c>
      <c r="V36" s="64" t="s">
        <v>1702</v>
      </c>
    </row>
    <row r="37" spans="1:22" x14ac:dyDescent="0.25">
      <c r="A37" s="64">
        <v>39</v>
      </c>
      <c r="B37" s="25" t="s">
        <v>1684</v>
      </c>
      <c r="C37" s="25">
        <f t="shared" si="12"/>
        <v>39</v>
      </c>
      <c r="D37" s="25">
        <f t="shared" ref="D37:D51" si="15">D36</f>
        <v>1</v>
      </c>
      <c r="E37" s="65">
        <f t="shared" si="13"/>
        <v>43704</v>
      </c>
      <c r="F37" t="str">
        <f>U37</f>
        <v>EUR Account 9-------2</v>
      </c>
      <c r="G37" s="64" t="s">
        <v>1700</v>
      </c>
      <c r="H37" s="64" t="s">
        <v>1686</v>
      </c>
      <c r="I37" s="64">
        <v>0</v>
      </c>
      <c r="J37" s="64" t="s">
        <v>897</v>
      </c>
      <c r="K37" s="64">
        <v>0</v>
      </c>
      <c r="L37" s="64" t="s">
        <v>1687</v>
      </c>
      <c r="M37" s="66">
        <f t="shared" ref="M37:M51" si="16">$M$2</f>
        <v>43102</v>
      </c>
      <c r="O37" s="64" t="s">
        <v>154</v>
      </c>
      <c r="P37" s="64" t="s">
        <v>1433</v>
      </c>
      <c r="R37" s="64">
        <f t="shared" ref="R37:R51" si="17">$R$2</f>
        <v>0</v>
      </c>
      <c r="S37" s="64" t="str">
        <f t="shared" si="14"/>
        <v>Standard EUR Account</v>
      </c>
      <c r="T37" t="str">
        <f>U37</f>
        <v>EUR Account 9-------2</v>
      </c>
      <c r="U37" t="s">
        <v>1704</v>
      </c>
      <c r="V37" s="64" t="s">
        <v>1702</v>
      </c>
    </row>
    <row r="38" spans="1:22" x14ac:dyDescent="0.25">
      <c r="A38" s="64">
        <v>40</v>
      </c>
      <c r="B38" s="25" t="s">
        <v>1684</v>
      </c>
      <c r="C38" s="25">
        <f t="shared" si="12"/>
        <v>40</v>
      </c>
      <c r="D38" s="25">
        <f t="shared" si="15"/>
        <v>1</v>
      </c>
      <c r="E38" s="65">
        <f t="shared" si="13"/>
        <v>43704</v>
      </c>
      <c r="F38" t="str">
        <f>U38</f>
        <v>USD Account 7-------1</v>
      </c>
      <c r="G38" s="64" t="s">
        <v>1700</v>
      </c>
      <c r="H38" s="64" t="s">
        <v>1686</v>
      </c>
      <c r="I38" s="64">
        <v>0</v>
      </c>
      <c r="J38" s="64" t="s">
        <v>99</v>
      </c>
      <c r="K38" s="64">
        <v>0</v>
      </c>
      <c r="L38" s="64" t="s">
        <v>1687</v>
      </c>
      <c r="M38" s="66">
        <f t="shared" si="16"/>
        <v>43102</v>
      </c>
      <c r="O38" s="64" t="s">
        <v>154</v>
      </c>
      <c r="P38" s="64" t="s">
        <v>1433</v>
      </c>
      <c r="R38" s="64">
        <f t="shared" si="17"/>
        <v>0</v>
      </c>
      <c r="S38" s="64" t="str">
        <f t="shared" si="14"/>
        <v>Standard USD Account</v>
      </c>
      <c r="T38" t="str">
        <f>U38</f>
        <v>USD Account 7-------1</v>
      </c>
      <c r="U38" t="s">
        <v>1705</v>
      </c>
      <c r="V38" s="64" t="s">
        <v>1702</v>
      </c>
    </row>
    <row r="39" spans="1:22" x14ac:dyDescent="0.25">
      <c r="A39" s="64">
        <v>41</v>
      </c>
      <c r="B39" s="25" t="s">
        <v>1684</v>
      </c>
      <c r="C39" s="25">
        <f t="shared" si="12"/>
        <v>41</v>
      </c>
      <c r="D39" s="25">
        <f t="shared" si="15"/>
        <v>1</v>
      </c>
      <c r="E39" s="65">
        <f t="shared" si="13"/>
        <v>43704</v>
      </c>
      <c r="F39" t="str">
        <f>U39</f>
        <v>ZAR Account 6-------1</v>
      </c>
      <c r="G39" s="64" t="s">
        <v>1700</v>
      </c>
      <c r="H39" s="64" t="s">
        <v>1686</v>
      </c>
      <c r="I39" s="64">
        <v>0</v>
      </c>
      <c r="J39" s="64" t="s">
        <v>333</v>
      </c>
      <c r="K39" s="64">
        <v>0</v>
      </c>
      <c r="L39" s="64" t="s">
        <v>1687</v>
      </c>
      <c r="M39" s="66">
        <f t="shared" si="16"/>
        <v>43102</v>
      </c>
      <c r="O39" s="64" t="s">
        <v>154</v>
      </c>
      <c r="P39" s="64" t="s">
        <v>1433</v>
      </c>
      <c r="R39" s="64">
        <f t="shared" si="17"/>
        <v>0</v>
      </c>
      <c r="S39" s="64" t="str">
        <f t="shared" si="14"/>
        <v>Standard ZAR Account</v>
      </c>
      <c r="T39" t="str">
        <f>U39</f>
        <v>ZAR Account 6-------1</v>
      </c>
      <c r="U39" t="s">
        <v>1706</v>
      </c>
      <c r="V39" s="64" t="s">
        <v>1702</v>
      </c>
    </row>
    <row r="40" spans="1:22" x14ac:dyDescent="0.25">
      <c r="A40" s="64">
        <v>42</v>
      </c>
      <c r="B40" s="25" t="s">
        <v>1684</v>
      </c>
      <c r="C40" s="25">
        <f t="shared" si="12"/>
        <v>42</v>
      </c>
      <c r="D40" s="25">
        <f t="shared" si="15"/>
        <v>1</v>
      </c>
      <c r="E40" s="65">
        <f t="shared" si="13"/>
        <v>43704</v>
      </c>
      <c r="F40" t="str">
        <f>J40&amp;" Account "&amp;U40</f>
        <v>CHF Account CHF---------1</v>
      </c>
      <c r="G40" s="64" t="s">
        <v>1685</v>
      </c>
      <c r="H40" s="64" t="s">
        <v>1686</v>
      </c>
      <c r="I40" s="64">
        <f t="shared" ref="I40:I51" si="18">I39</f>
        <v>0</v>
      </c>
      <c r="J40" s="64" t="s">
        <v>887</v>
      </c>
      <c r="K40" s="64">
        <v>0</v>
      </c>
      <c r="L40" s="64" t="s">
        <v>1687</v>
      </c>
      <c r="M40" s="66">
        <f t="shared" si="16"/>
        <v>43102</v>
      </c>
      <c r="O40" s="64" t="s">
        <v>154</v>
      </c>
      <c r="P40" s="64" t="s">
        <v>1433</v>
      </c>
      <c r="R40" s="64">
        <f t="shared" si="17"/>
        <v>0</v>
      </c>
      <c r="S40" s="64" t="str">
        <f t="shared" si="14"/>
        <v>Standard CHF Account</v>
      </c>
      <c r="T40" t="str">
        <f t="shared" ref="T40:T51" si="19">U40</f>
        <v>CHF---------1</v>
      </c>
      <c r="U40" s="64" t="str">
        <f>J40&amp;REPT("-",LEN(G40))&amp;"----1"</f>
        <v>CHF---------1</v>
      </c>
      <c r="V40" s="64" t="s">
        <v>1689</v>
      </c>
    </row>
    <row r="41" spans="1:22" x14ac:dyDescent="0.25">
      <c r="A41" s="64">
        <v>43</v>
      </c>
      <c r="B41" s="25" t="s">
        <v>1684</v>
      </c>
      <c r="C41" s="25">
        <f t="shared" si="12"/>
        <v>43</v>
      </c>
      <c r="D41" s="25">
        <f t="shared" si="15"/>
        <v>1</v>
      </c>
      <c r="E41" s="65">
        <f t="shared" si="13"/>
        <v>43704</v>
      </c>
      <c r="F41" t="str">
        <f t="shared" ref="F41:F51" si="20">J41&amp;" Account "&amp;U41</f>
        <v>CHF Account CHF----------1</v>
      </c>
      <c r="G41" s="64" t="s">
        <v>1700</v>
      </c>
      <c r="H41" s="64" t="s">
        <v>1686</v>
      </c>
      <c r="I41" s="64">
        <f t="shared" si="18"/>
        <v>0</v>
      </c>
      <c r="J41" s="64" t="s">
        <v>887</v>
      </c>
      <c r="K41" s="64">
        <v>0</v>
      </c>
      <c r="L41" s="64" t="s">
        <v>1698</v>
      </c>
      <c r="M41" s="66">
        <f t="shared" si="16"/>
        <v>43102</v>
      </c>
      <c r="O41" s="64" t="s">
        <v>154</v>
      </c>
      <c r="P41" s="64" t="s">
        <v>1433</v>
      </c>
      <c r="R41" s="64">
        <f t="shared" si="17"/>
        <v>0</v>
      </c>
      <c r="S41" s="64" t="str">
        <f t="shared" si="14"/>
        <v>Standard CHF Account</v>
      </c>
      <c r="T41" t="str">
        <f t="shared" si="19"/>
        <v>CHF----------1</v>
      </c>
      <c r="U41" s="64" t="str">
        <f t="shared" ref="U41:U51" si="21">J41&amp;REPT("-",LEN(G41))&amp;"----1"</f>
        <v>CHF----------1</v>
      </c>
      <c r="V41" s="64" t="s">
        <v>1702</v>
      </c>
    </row>
    <row r="42" spans="1:22" x14ac:dyDescent="0.25">
      <c r="A42" s="64">
        <v>44</v>
      </c>
      <c r="B42" s="25" t="s">
        <v>1684</v>
      </c>
      <c r="C42" s="25">
        <f t="shared" si="12"/>
        <v>44</v>
      </c>
      <c r="D42" s="25">
        <f t="shared" si="15"/>
        <v>1</v>
      </c>
      <c r="E42" s="65">
        <f t="shared" si="13"/>
        <v>43704</v>
      </c>
      <c r="F42" t="str">
        <f t="shared" si="20"/>
        <v>JPY Account JPY---------1</v>
      </c>
      <c r="G42" s="64" t="s">
        <v>1685</v>
      </c>
      <c r="H42" s="64" t="s">
        <v>1686</v>
      </c>
      <c r="I42" s="64">
        <f t="shared" si="18"/>
        <v>0</v>
      </c>
      <c r="J42" s="64" t="s">
        <v>913</v>
      </c>
      <c r="K42" s="64">
        <v>0</v>
      </c>
      <c r="L42" s="64" t="s">
        <v>1687</v>
      </c>
      <c r="M42" s="66">
        <f t="shared" si="16"/>
        <v>43102</v>
      </c>
      <c r="O42" s="64" t="s">
        <v>154</v>
      </c>
      <c r="P42" s="64" t="s">
        <v>1433</v>
      </c>
      <c r="R42" s="64">
        <f t="shared" si="17"/>
        <v>0</v>
      </c>
      <c r="S42" s="64" t="str">
        <f t="shared" si="14"/>
        <v>Standard JPY Account</v>
      </c>
      <c r="T42" t="str">
        <f t="shared" si="19"/>
        <v>JPY---------1</v>
      </c>
      <c r="U42" s="64" t="str">
        <f t="shared" si="21"/>
        <v>JPY---------1</v>
      </c>
      <c r="V42" s="64" t="s">
        <v>1689</v>
      </c>
    </row>
    <row r="43" spans="1:22" x14ac:dyDescent="0.25">
      <c r="A43" s="64">
        <v>45</v>
      </c>
      <c r="B43" s="25" t="s">
        <v>1684</v>
      </c>
      <c r="C43" s="25">
        <f t="shared" si="12"/>
        <v>45</v>
      </c>
      <c r="D43" s="25">
        <f t="shared" si="15"/>
        <v>1</v>
      </c>
      <c r="E43" s="65">
        <f t="shared" si="13"/>
        <v>43704</v>
      </c>
      <c r="F43" t="str">
        <f t="shared" si="20"/>
        <v>JPY Account JPY----------1</v>
      </c>
      <c r="G43" s="64" t="s">
        <v>1700</v>
      </c>
      <c r="H43" s="64" t="s">
        <v>1686</v>
      </c>
      <c r="I43" s="64">
        <f t="shared" si="18"/>
        <v>0</v>
      </c>
      <c r="J43" s="64" t="s">
        <v>913</v>
      </c>
      <c r="K43" s="64">
        <v>0</v>
      </c>
      <c r="L43" s="64" t="s">
        <v>1698</v>
      </c>
      <c r="M43" s="66">
        <f t="shared" si="16"/>
        <v>43102</v>
      </c>
      <c r="O43" s="64" t="s">
        <v>154</v>
      </c>
      <c r="P43" s="64" t="s">
        <v>1433</v>
      </c>
      <c r="R43" s="64">
        <f t="shared" si="17"/>
        <v>0</v>
      </c>
      <c r="S43" s="64" t="str">
        <f t="shared" si="14"/>
        <v>Standard JPY Account</v>
      </c>
      <c r="T43" t="str">
        <f t="shared" si="19"/>
        <v>JPY----------1</v>
      </c>
      <c r="U43" s="64" t="str">
        <f t="shared" si="21"/>
        <v>JPY----------1</v>
      </c>
      <c r="V43" s="64" t="s">
        <v>1702</v>
      </c>
    </row>
    <row r="44" spans="1:22" x14ac:dyDescent="0.25">
      <c r="A44" s="64">
        <v>46</v>
      </c>
      <c r="B44" s="25" t="s">
        <v>1684</v>
      </c>
      <c r="C44" s="25">
        <f t="shared" si="12"/>
        <v>46</v>
      </c>
      <c r="D44" s="25">
        <f t="shared" si="15"/>
        <v>1</v>
      </c>
      <c r="E44" s="65">
        <f t="shared" si="13"/>
        <v>43704</v>
      </c>
      <c r="F44" t="str">
        <f t="shared" si="20"/>
        <v>NZD Account NZD---------1</v>
      </c>
      <c r="G44" s="64" t="s">
        <v>1685</v>
      </c>
      <c r="H44" s="64" t="s">
        <v>1686</v>
      </c>
      <c r="I44" s="64">
        <f t="shared" si="18"/>
        <v>0</v>
      </c>
      <c r="J44" s="64" t="s">
        <v>946</v>
      </c>
      <c r="K44" s="64">
        <v>0</v>
      </c>
      <c r="L44" s="64" t="s">
        <v>1687</v>
      </c>
      <c r="M44" s="66">
        <f t="shared" si="16"/>
        <v>43102</v>
      </c>
      <c r="O44" s="64" t="s">
        <v>154</v>
      </c>
      <c r="P44" s="64" t="s">
        <v>1433</v>
      </c>
      <c r="R44" s="64">
        <f t="shared" si="17"/>
        <v>0</v>
      </c>
      <c r="S44" s="64" t="str">
        <f t="shared" si="14"/>
        <v>Standard NZD Account</v>
      </c>
      <c r="T44" t="str">
        <f t="shared" si="19"/>
        <v>NZD---------1</v>
      </c>
      <c r="U44" s="64" t="str">
        <f t="shared" si="21"/>
        <v>NZD---------1</v>
      </c>
      <c r="V44" s="64" t="s">
        <v>1689</v>
      </c>
    </row>
    <row r="45" spans="1:22" x14ac:dyDescent="0.25">
      <c r="A45" s="64">
        <v>47</v>
      </c>
      <c r="B45" s="25" t="s">
        <v>1684</v>
      </c>
      <c r="C45" s="25">
        <f t="shared" si="12"/>
        <v>47</v>
      </c>
      <c r="D45" s="25">
        <f t="shared" si="15"/>
        <v>1</v>
      </c>
      <c r="E45" s="65">
        <f t="shared" si="13"/>
        <v>43704</v>
      </c>
      <c r="F45" t="str">
        <f t="shared" si="20"/>
        <v>NZD Account NZD----------1</v>
      </c>
      <c r="G45" s="64" t="s">
        <v>1700</v>
      </c>
      <c r="H45" s="64" t="s">
        <v>1686</v>
      </c>
      <c r="I45" s="64">
        <f t="shared" si="18"/>
        <v>0</v>
      </c>
      <c r="J45" s="64" t="s">
        <v>946</v>
      </c>
      <c r="K45" s="64">
        <v>0</v>
      </c>
      <c r="L45" s="64" t="s">
        <v>1698</v>
      </c>
      <c r="M45" s="66">
        <f t="shared" si="16"/>
        <v>43102</v>
      </c>
      <c r="O45" s="64" t="s">
        <v>154</v>
      </c>
      <c r="P45" s="64" t="s">
        <v>1433</v>
      </c>
      <c r="R45" s="64">
        <f t="shared" si="17"/>
        <v>0</v>
      </c>
      <c r="S45" s="64" t="str">
        <f t="shared" si="14"/>
        <v>Standard NZD Account</v>
      </c>
      <c r="T45" t="str">
        <f t="shared" si="19"/>
        <v>NZD----------1</v>
      </c>
      <c r="U45" s="64" t="str">
        <f t="shared" si="21"/>
        <v>NZD----------1</v>
      </c>
      <c r="V45" s="64" t="s">
        <v>1702</v>
      </c>
    </row>
    <row r="46" spans="1:22" x14ac:dyDescent="0.25">
      <c r="A46" s="64">
        <v>48</v>
      </c>
      <c r="B46" s="25" t="s">
        <v>1684</v>
      </c>
      <c r="C46" s="25">
        <f t="shared" si="12"/>
        <v>48</v>
      </c>
      <c r="D46" s="25">
        <f t="shared" si="15"/>
        <v>1</v>
      </c>
      <c r="E46" s="65">
        <f t="shared" si="13"/>
        <v>43704</v>
      </c>
      <c r="F46" t="str">
        <f t="shared" si="20"/>
        <v>AUD Account AUD---------1</v>
      </c>
      <c r="G46" s="64" t="s">
        <v>1685</v>
      </c>
      <c r="H46" s="64" t="s">
        <v>1686</v>
      </c>
      <c r="I46" s="64">
        <f t="shared" si="18"/>
        <v>0</v>
      </c>
      <c r="J46" s="64" t="s">
        <v>878</v>
      </c>
      <c r="K46" s="64">
        <v>0</v>
      </c>
      <c r="L46" s="64" t="s">
        <v>1687</v>
      </c>
      <c r="M46" s="66">
        <f t="shared" si="16"/>
        <v>43102</v>
      </c>
      <c r="O46" s="64" t="s">
        <v>154</v>
      </c>
      <c r="P46" s="64" t="s">
        <v>1433</v>
      </c>
      <c r="R46" s="64">
        <f t="shared" si="17"/>
        <v>0</v>
      </c>
      <c r="S46" s="64" t="str">
        <f t="shared" si="14"/>
        <v>Standard AUD Account</v>
      </c>
      <c r="T46" t="str">
        <f t="shared" si="19"/>
        <v>AUD---------1</v>
      </c>
      <c r="U46" s="64" t="str">
        <f t="shared" si="21"/>
        <v>AUD---------1</v>
      </c>
      <c r="V46" s="64" t="s">
        <v>1689</v>
      </c>
    </row>
    <row r="47" spans="1:22" x14ac:dyDescent="0.25">
      <c r="A47" s="64">
        <v>49</v>
      </c>
      <c r="B47" s="25" t="s">
        <v>1684</v>
      </c>
      <c r="C47" s="25">
        <f t="shared" si="12"/>
        <v>49</v>
      </c>
      <c r="D47" s="25">
        <f t="shared" si="15"/>
        <v>1</v>
      </c>
      <c r="E47" s="65">
        <f t="shared" si="13"/>
        <v>43704</v>
      </c>
      <c r="F47" t="str">
        <f t="shared" si="20"/>
        <v>AUD Account AUD----------1</v>
      </c>
      <c r="G47" s="64" t="s">
        <v>1700</v>
      </c>
      <c r="H47" s="64" t="s">
        <v>1686</v>
      </c>
      <c r="I47" s="64">
        <f t="shared" si="18"/>
        <v>0</v>
      </c>
      <c r="J47" s="64" t="s">
        <v>878</v>
      </c>
      <c r="K47" s="64">
        <v>0</v>
      </c>
      <c r="L47" s="64" t="s">
        <v>1698</v>
      </c>
      <c r="M47" s="66">
        <f t="shared" si="16"/>
        <v>43102</v>
      </c>
      <c r="O47" s="64" t="s">
        <v>154</v>
      </c>
      <c r="P47" s="64" t="s">
        <v>1433</v>
      </c>
      <c r="R47" s="64">
        <f t="shared" si="17"/>
        <v>0</v>
      </c>
      <c r="S47" s="64" t="str">
        <f t="shared" si="14"/>
        <v>Standard AUD Account</v>
      </c>
      <c r="T47" t="str">
        <f t="shared" si="19"/>
        <v>AUD----------1</v>
      </c>
      <c r="U47" s="64" t="str">
        <f t="shared" si="21"/>
        <v>AUD----------1</v>
      </c>
      <c r="V47" s="64" t="s">
        <v>1702</v>
      </c>
    </row>
    <row r="48" spans="1:22" x14ac:dyDescent="0.25">
      <c r="A48" s="64">
        <v>50</v>
      </c>
      <c r="B48" s="25" t="s">
        <v>1684</v>
      </c>
      <c r="C48" s="25">
        <f t="shared" si="12"/>
        <v>50</v>
      </c>
      <c r="D48" s="25">
        <f t="shared" si="15"/>
        <v>1</v>
      </c>
      <c r="E48" s="65">
        <f t="shared" si="13"/>
        <v>43704</v>
      </c>
      <c r="F48" t="str">
        <f t="shared" si="20"/>
        <v>BTC Account BTC---------1</v>
      </c>
      <c r="G48" s="64" t="s">
        <v>1685</v>
      </c>
      <c r="H48" s="64" t="s">
        <v>1686</v>
      </c>
      <c r="I48" s="64">
        <f t="shared" si="18"/>
        <v>0</v>
      </c>
      <c r="J48" s="64" t="s">
        <v>1696</v>
      </c>
      <c r="K48" s="64">
        <v>0</v>
      </c>
      <c r="L48" s="64" t="s">
        <v>1687</v>
      </c>
      <c r="M48" s="66">
        <f t="shared" si="16"/>
        <v>43102</v>
      </c>
      <c r="O48" s="64" t="s">
        <v>154</v>
      </c>
      <c r="P48" s="64" t="s">
        <v>1433</v>
      </c>
      <c r="R48" s="64">
        <f t="shared" si="17"/>
        <v>0</v>
      </c>
      <c r="S48" s="64" t="str">
        <f t="shared" si="14"/>
        <v>Standard BTC Account</v>
      </c>
      <c r="T48" t="str">
        <f t="shared" si="19"/>
        <v>BTC---------1</v>
      </c>
      <c r="U48" s="64" t="str">
        <f t="shared" si="21"/>
        <v>BTC---------1</v>
      </c>
      <c r="V48" s="64" t="s">
        <v>1689</v>
      </c>
    </row>
    <row r="49" spans="1:22" x14ac:dyDescent="0.25">
      <c r="A49" s="64">
        <v>51</v>
      </c>
      <c r="B49" s="25" t="s">
        <v>1684</v>
      </c>
      <c r="C49" s="25">
        <f t="shared" si="12"/>
        <v>51</v>
      </c>
      <c r="D49" s="25">
        <f t="shared" si="15"/>
        <v>1</v>
      </c>
      <c r="E49" s="65">
        <f t="shared" si="13"/>
        <v>43704</v>
      </c>
      <c r="F49" t="str">
        <f t="shared" si="20"/>
        <v>BTC Account BTC----------1</v>
      </c>
      <c r="G49" s="64" t="s">
        <v>1700</v>
      </c>
      <c r="H49" s="64" t="s">
        <v>1686</v>
      </c>
      <c r="I49" s="64">
        <f t="shared" si="18"/>
        <v>0</v>
      </c>
      <c r="J49" s="64" t="s">
        <v>1696</v>
      </c>
      <c r="K49" s="64">
        <v>0</v>
      </c>
      <c r="L49" s="64" t="s">
        <v>1698</v>
      </c>
      <c r="M49" s="66">
        <f t="shared" si="16"/>
        <v>43102</v>
      </c>
      <c r="O49" s="64" t="s">
        <v>154</v>
      </c>
      <c r="P49" s="64" t="s">
        <v>1433</v>
      </c>
      <c r="R49" s="64">
        <f t="shared" si="17"/>
        <v>0</v>
      </c>
      <c r="S49" s="64" t="str">
        <f t="shared" si="14"/>
        <v>Standard BTC Account</v>
      </c>
      <c r="T49" t="str">
        <f t="shared" si="19"/>
        <v>BTC----------1</v>
      </c>
      <c r="U49" s="64" t="str">
        <f t="shared" si="21"/>
        <v>BTC----------1</v>
      </c>
      <c r="V49" s="64" t="s">
        <v>1702</v>
      </c>
    </row>
    <row r="50" spans="1:22" x14ac:dyDescent="0.25">
      <c r="A50" s="64">
        <v>52</v>
      </c>
      <c r="B50" s="25" t="s">
        <v>1684</v>
      </c>
      <c r="C50" s="25">
        <f t="shared" si="12"/>
        <v>52</v>
      </c>
      <c r="D50" s="25">
        <f t="shared" si="15"/>
        <v>1</v>
      </c>
      <c r="E50" s="65">
        <f t="shared" si="13"/>
        <v>43704</v>
      </c>
      <c r="F50" t="str">
        <f t="shared" si="20"/>
        <v>DKK Account DKK---------1</v>
      </c>
      <c r="G50" s="64" t="s">
        <v>1685</v>
      </c>
      <c r="H50" s="64" t="s">
        <v>1686</v>
      </c>
      <c r="I50" s="64">
        <f t="shared" si="18"/>
        <v>0</v>
      </c>
      <c r="J50" s="64" t="s">
        <v>893</v>
      </c>
      <c r="K50" s="64">
        <v>0</v>
      </c>
      <c r="L50" s="64" t="s">
        <v>1687</v>
      </c>
      <c r="M50" s="66">
        <f t="shared" si="16"/>
        <v>43102</v>
      </c>
      <c r="O50" s="64" t="s">
        <v>154</v>
      </c>
      <c r="P50" s="64" t="s">
        <v>1433</v>
      </c>
      <c r="R50" s="64">
        <f t="shared" si="17"/>
        <v>0</v>
      </c>
      <c r="S50" s="64" t="str">
        <f t="shared" si="14"/>
        <v>Standard DKK Account</v>
      </c>
      <c r="T50" t="str">
        <f t="shared" si="19"/>
        <v>DKK---------1</v>
      </c>
      <c r="U50" s="64" t="str">
        <f t="shared" si="21"/>
        <v>DKK---------1</v>
      </c>
      <c r="V50" s="64" t="s">
        <v>1689</v>
      </c>
    </row>
    <row r="51" spans="1:22" x14ac:dyDescent="0.25">
      <c r="A51" s="64">
        <v>53</v>
      </c>
      <c r="B51" s="25" t="s">
        <v>1684</v>
      </c>
      <c r="C51" s="25">
        <f t="shared" si="12"/>
        <v>53</v>
      </c>
      <c r="D51" s="25">
        <f t="shared" si="15"/>
        <v>1</v>
      </c>
      <c r="E51" s="65">
        <f t="shared" si="13"/>
        <v>43704</v>
      </c>
      <c r="F51" t="str">
        <f t="shared" si="20"/>
        <v>DKK Account DKK----------1</v>
      </c>
      <c r="G51" s="64" t="s">
        <v>1700</v>
      </c>
      <c r="H51" s="64" t="s">
        <v>1686</v>
      </c>
      <c r="I51" s="64">
        <f t="shared" si="18"/>
        <v>0</v>
      </c>
      <c r="J51" s="64" t="s">
        <v>893</v>
      </c>
      <c r="K51" s="64">
        <v>0</v>
      </c>
      <c r="L51" s="64" t="s">
        <v>1698</v>
      </c>
      <c r="M51" s="66">
        <f t="shared" si="16"/>
        <v>43102</v>
      </c>
      <c r="O51" s="64" t="s">
        <v>154</v>
      </c>
      <c r="P51" s="64" t="s">
        <v>1433</v>
      </c>
      <c r="R51" s="64">
        <f t="shared" si="17"/>
        <v>0</v>
      </c>
      <c r="S51" s="64" t="str">
        <f t="shared" si="14"/>
        <v>Standard DKK Account</v>
      </c>
      <c r="T51" t="str">
        <f t="shared" si="19"/>
        <v>DKK----------1</v>
      </c>
      <c r="U51" s="64" t="str">
        <f t="shared" si="21"/>
        <v>DKK----------1</v>
      </c>
      <c r="V51" s="64" t="s">
        <v>1702</v>
      </c>
    </row>
    <row r="52" spans="1:22" x14ac:dyDescent="0.25">
      <c r="B52" s="25"/>
      <c r="C52" s="25"/>
      <c r="D52" s="25"/>
      <c r="E52" s="65"/>
      <c r="F52" s="25"/>
      <c r="T52"/>
    </row>
    <row r="53" spans="1:22" x14ac:dyDescent="0.25">
      <c r="B53" s="25"/>
      <c r="C53" s="25"/>
      <c r="D53" s="25"/>
      <c r="E53" s="65"/>
      <c r="F53" s="25"/>
      <c r="T53"/>
    </row>
    <row r="54" spans="1:22" x14ac:dyDescent="0.25">
      <c r="B54" s="25"/>
      <c r="C54" s="25"/>
      <c r="D54" s="25"/>
      <c r="E54" s="65"/>
      <c r="F54" s="25"/>
      <c r="T54"/>
    </row>
    <row r="55" spans="1:22" x14ac:dyDescent="0.25">
      <c r="B55" s="25"/>
      <c r="C55" s="25"/>
      <c r="D55" s="25"/>
      <c r="E55" s="65"/>
      <c r="F55" s="25"/>
      <c r="T55"/>
    </row>
    <row r="56" spans="1:22" x14ac:dyDescent="0.25">
      <c r="B56" s="25"/>
      <c r="C56" s="25"/>
      <c r="D56" s="25"/>
      <c r="E56" s="65"/>
      <c r="F56" s="25"/>
      <c r="T56"/>
    </row>
    <row r="57" spans="1:22" x14ac:dyDescent="0.25">
      <c r="B57" s="25"/>
      <c r="C57" s="25"/>
      <c r="D57" s="25"/>
      <c r="E57" s="65"/>
      <c r="F57" s="25"/>
      <c r="T57"/>
    </row>
    <row r="58" spans="1:22" x14ac:dyDescent="0.25">
      <c r="B58" s="25"/>
      <c r="C58" s="25"/>
      <c r="D58" s="25"/>
      <c r="E58" s="65"/>
      <c r="F58" s="25"/>
      <c r="T58"/>
    </row>
    <row r="59" spans="1:22" x14ac:dyDescent="0.25">
      <c r="B59" s="25"/>
      <c r="C59" s="25"/>
      <c r="D59" s="25"/>
      <c r="E59" s="65"/>
      <c r="F59" s="25"/>
      <c r="T59"/>
    </row>
    <row r="60" spans="1:22" x14ac:dyDescent="0.25">
      <c r="B60" s="25"/>
      <c r="C60" s="25"/>
      <c r="D60" s="25"/>
      <c r="E60" s="65"/>
      <c r="F60" s="25"/>
      <c r="T60"/>
    </row>
    <row r="61" spans="1:22" x14ac:dyDescent="0.25">
      <c r="B61" s="25"/>
      <c r="C61" s="25"/>
      <c r="D61" s="25"/>
      <c r="E61" s="65"/>
      <c r="F61" s="25"/>
      <c r="T61"/>
    </row>
    <row r="62" spans="1:22" x14ac:dyDescent="0.25">
      <c r="B62" s="25"/>
      <c r="C62" s="25"/>
      <c r="D62" s="25"/>
      <c r="E62" s="65"/>
      <c r="F62" s="25"/>
      <c r="T62"/>
    </row>
    <row r="63" spans="1:22" x14ac:dyDescent="0.25">
      <c r="B63" s="25"/>
      <c r="C63" s="25"/>
      <c r="D63" s="25"/>
      <c r="E63" s="65"/>
      <c r="F63" s="25"/>
      <c r="T63"/>
    </row>
    <row r="64" spans="1:22" x14ac:dyDescent="0.25">
      <c r="B64" s="25"/>
      <c r="C64" s="25"/>
      <c r="D64" s="25"/>
      <c r="E64" s="65"/>
      <c r="F64" s="25"/>
      <c r="T64"/>
    </row>
    <row r="65" spans="2:20" x14ac:dyDescent="0.25">
      <c r="B65" s="25"/>
      <c r="C65" s="25"/>
      <c r="D65" s="25"/>
      <c r="E65" s="65"/>
      <c r="F65" s="25"/>
      <c r="T65"/>
    </row>
    <row r="66" spans="2:20" x14ac:dyDescent="0.25">
      <c r="B66" s="25"/>
      <c r="C66" s="25"/>
      <c r="D66" s="25"/>
      <c r="E66" s="65"/>
      <c r="F66" s="25"/>
      <c r="T66"/>
    </row>
    <row r="67" spans="2:20" x14ac:dyDescent="0.25">
      <c r="B67" s="25"/>
      <c r="C67" s="25"/>
      <c r="D67" s="25"/>
      <c r="E67" s="65"/>
      <c r="F67" s="25"/>
      <c r="T67"/>
    </row>
    <row r="68" spans="2:20" x14ac:dyDescent="0.25">
      <c r="B68" s="25"/>
      <c r="C68" s="25"/>
      <c r="D68" s="25"/>
      <c r="E68" s="65"/>
      <c r="F68" s="25"/>
      <c r="T68"/>
    </row>
    <row r="69" spans="2:20" x14ac:dyDescent="0.25">
      <c r="B69" s="25"/>
      <c r="C69" s="25"/>
      <c r="D69" s="25"/>
      <c r="E69" s="65"/>
      <c r="F69" s="25"/>
      <c r="T69"/>
    </row>
    <row r="70" spans="2:20" x14ac:dyDescent="0.25">
      <c r="B70" s="25"/>
      <c r="C70" s="25"/>
      <c r="D70" s="25"/>
      <c r="E70" s="65"/>
      <c r="F70" s="25"/>
      <c r="T70"/>
    </row>
    <row r="71" spans="2:20" x14ac:dyDescent="0.25">
      <c r="B71" s="25"/>
      <c r="C71" s="25"/>
      <c r="D71" s="25"/>
      <c r="E71" s="65"/>
      <c r="F71" s="25"/>
      <c r="T71"/>
    </row>
    <row r="72" spans="2:20" x14ac:dyDescent="0.25">
      <c r="B72" s="25"/>
      <c r="C72" s="25"/>
      <c r="D72" s="25"/>
      <c r="E72" s="65"/>
      <c r="F72" s="25"/>
      <c r="T72"/>
    </row>
    <row r="73" spans="2:20" x14ac:dyDescent="0.25">
      <c r="B73" s="25"/>
      <c r="C73" s="25"/>
      <c r="D73" s="25"/>
      <c r="E73" s="65"/>
      <c r="F73" s="25"/>
      <c r="T73"/>
    </row>
    <row r="74" spans="2:20" x14ac:dyDescent="0.25">
      <c r="B74" s="25"/>
      <c r="C74" s="25"/>
      <c r="D74" s="25"/>
      <c r="E74" s="65"/>
      <c r="F74" s="25"/>
      <c r="T74"/>
    </row>
    <row r="75" spans="2:20" x14ac:dyDescent="0.25">
      <c r="B75" s="25"/>
      <c r="C75" s="25"/>
      <c r="D75" s="25"/>
      <c r="E75" s="65"/>
      <c r="F75" s="25"/>
    </row>
    <row r="76" spans="2:20" x14ac:dyDescent="0.25">
      <c r="B76" s="25"/>
      <c r="C76" s="25"/>
      <c r="D76" s="25"/>
      <c r="E76" s="65"/>
      <c r="F76" s="25"/>
    </row>
    <row r="77" spans="2:20" x14ac:dyDescent="0.25">
      <c r="B77" s="25"/>
      <c r="C77" s="25"/>
      <c r="D77" s="25"/>
      <c r="E77" s="65"/>
      <c r="F77" s="25"/>
    </row>
    <row r="78" spans="2:20" x14ac:dyDescent="0.25">
      <c r="B78" s="25"/>
      <c r="C78" s="25"/>
      <c r="D78" s="25"/>
      <c r="E78" s="65"/>
      <c r="F78" s="25"/>
    </row>
    <row r="79" spans="2:20" x14ac:dyDescent="0.25">
      <c r="B79" s="25"/>
      <c r="C79" s="25"/>
      <c r="D79" s="25"/>
      <c r="E79" s="65"/>
      <c r="F79" s="25"/>
    </row>
    <row r="80" spans="2:20" x14ac:dyDescent="0.25">
      <c r="B80" s="25"/>
      <c r="C80" s="25"/>
      <c r="D80" s="25"/>
      <c r="E80" s="65"/>
      <c r="F80" s="25"/>
    </row>
    <row r="81" spans="2:6" x14ac:dyDescent="0.25">
      <c r="B81" s="25"/>
      <c r="C81" s="25"/>
      <c r="D81" s="25"/>
      <c r="E81" s="65"/>
      <c r="F81" s="25"/>
    </row>
    <row r="82" spans="2:6" x14ac:dyDescent="0.25">
      <c r="B82" s="25"/>
      <c r="C82" s="25"/>
      <c r="D82" s="25"/>
      <c r="E82" s="65"/>
      <c r="F82" s="25"/>
    </row>
    <row r="83" spans="2:6" x14ac:dyDescent="0.25">
      <c r="B83" s="25"/>
      <c r="C83" s="25"/>
      <c r="D83" s="25"/>
      <c r="E83" s="65"/>
      <c r="F83" s="25"/>
    </row>
    <row r="84" spans="2:6" x14ac:dyDescent="0.25">
      <c r="B84" s="25"/>
      <c r="C84" s="25"/>
      <c r="D84" s="25"/>
      <c r="E84" s="65"/>
      <c r="F84" s="25"/>
    </row>
    <row r="85" spans="2:6" x14ac:dyDescent="0.25">
      <c r="B85" s="25"/>
      <c r="C85" s="25"/>
      <c r="D85" s="25"/>
      <c r="E85" s="65"/>
      <c r="F85" s="25"/>
    </row>
    <row r="86" spans="2:6" x14ac:dyDescent="0.25">
      <c r="B86" s="25"/>
      <c r="C86" s="25"/>
      <c r="D86" s="25"/>
      <c r="E86" s="65"/>
      <c r="F86" s="25"/>
    </row>
    <row r="87" spans="2:6" x14ac:dyDescent="0.25">
      <c r="B87" s="25"/>
      <c r="C87" s="25"/>
      <c r="D87" s="25"/>
      <c r="E87" s="65"/>
      <c r="F87" s="25"/>
    </row>
    <row r="88" spans="2:6" x14ac:dyDescent="0.25">
      <c r="B88" s="25"/>
      <c r="C88" s="25"/>
      <c r="D88" s="25"/>
      <c r="E88" s="65"/>
      <c r="F88" s="25"/>
    </row>
    <row r="89" spans="2:6" x14ac:dyDescent="0.25">
      <c r="B89" s="25"/>
      <c r="C89" s="25"/>
      <c r="D89" s="25"/>
      <c r="E89" s="65"/>
      <c r="F89" s="25"/>
    </row>
    <row r="90" spans="2:6" x14ac:dyDescent="0.25">
      <c r="B90" s="25"/>
      <c r="C90" s="25"/>
      <c r="D90" s="25"/>
      <c r="E90" s="65"/>
      <c r="F90" s="25"/>
    </row>
    <row r="91" spans="2:6" x14ac:dyDescent="0.25">
      <c r="B91" s="25"/>
      <c r="C91" s="25"/>
      <c r="D91" s="25"/>
      <c r="E91" s="65"/>
      <c r="F91" s="25"/>
    </row>
    <row r="92" spans="2:6" x14ac:dyDescent="0.25">
      <c r="B92" s="25"/>
      <c r="C92" s="25"/>
      <c r="D92" s="25"/>
      <c r="E92" s="65"/>
      <c r="F92" s="25"/>
    </row>
    <row r="93" spans="2:6" x14ac:dyDescent="0.25">
      <c r="B93" s="25"/>
      <c r="C93" s="25"/>
      <c r="D93" s="25"/>
      <c r="E93" s="65"/>
      <c r="F93" s="25"/>
    </row>
    <row r="94" spans="2:6" x14ac:dyDescent="0.25">
      <c r="B94" s="25"/>
      <c r="C94" s="25"/>
      <c r="D94" s="25"/>
      <c r="E94" s="65"/>
      <c r="F94" s="25"/>
    </row>
    <row r="95" spans="2:6" x14ac:dyDescent="0.25">
      <c r="B95" s="25"/>
      <c r="C95" s="25"/>
      <c r="D95" s="25"/>
      <c r="E95" s="65"/>
      <c r="F95" s="25"/>
    </row>
    <row r="96" spans="2:6" x14ac:dyDescent="0.25">
      <c r="B96" s="25"/>
      <c r="C96" s="25"/>
      <c r="D96" s="25"/>
      <c r="E96" s="65"/>
      <c r="F96" s="25"/>
    </row>
    <row r="97" spans="2:6" x14ac:dyDescent="0.25">
      <c r="B97" s="25"/>
      <c r="C97" s="25"/>
      <c r="D97" s="25"/>
      <c r="E97" s="65"/>
      <c r="F97" s="25"/>
    </row>
    <row r="98" spans="2:6" x14ac:dyDescent="0.25">
      <c r="B98" s="25"/>
      <c r="C98" s="25"/>
      <c r="D98" s="25"/>
      <c r="E98" s="65"/>
      <c r="F98" s="25"/>
    </row>
    <row r="99" spans="2:6" x14ac:dyDescent="0.25">
      <c r="B99" s="25"/>
      <c r="C99" s="25"/>
      <c r="D99" s="25"/>
      <c r="E99" s="65"/>
      <c r="F99" s="25"/>
    </row>
    <row r="100" spans="2:6" x14ac:dyDescent="0.25">
      <c r="B100" s="25"/>
      <c r="C100" s="25"/>
      <c r="D100" s="25"/>
      <c r="E100" s="65"/>
      <c r="F100" s="25"/>
    </row>
    <row r="101" spans="2:6" x14ac:dyDescent="0.25">
      <c r="B101" s="25"/>
      <c r="C101" s="25"/>
      <c r="D101" s="25"/>
      <c r="E101" s="65"/>
      <c r="F101" s="25"/>
    </row>
    <row r="102" spans="2:6" x14ac:dyDescent="0.25">
      <c r="B102" s="25"/>
      <c r="C102" s="25"/>
      <c r="D102" s="25"/>
      <c r="E102" s="65"/>
      <c r="F102" s="25"/>
    </row>
    <row r="103" spans="2:6" x14ac:dyDescent="0.25">
      <c r="B103" s="25"/>
      <c r="C103" s="25"/>
      <c r="D103" s="25"/>
      <c r="E103" s="65"/>
      <c r="F103" s="25"/>
    </row>
    <row r="104" spans="2:6" x14ac:dyDescent="0.25">
      <c r="B104" s="25"/>
      <c r="C104" s="25"/>
      <c r="D104" s="25"/>
      <c r="E104" s="65"/>
      <c r="F104" s="25"/>
    </row>
    <row r="105" spans="2:6" x14ac:dyDescent="0.25">
      <c r="B105" s="25"/>
      <c r="C105" s="25"/>
      <c r="D105" s="25"/>
      <c r="E105" s="65"/>
      <c r="F105" s="25"/>
    </row>
    <row r="106" spans="2:6" x14ac:dyDescent="0.25">
      <c r="B106" s="25"/>
      <c r="C106" s="25"/>
      <c r="D106" s="25"/>
      <c r="E106" s="65"/>
      <c r="F106" s="25"/>
    </row>
    <row r="107" spans="2:6" x14ac:dyDescent="0.25">
      <c r="B107" s="25"/>
      <c r="C107" s="25"/>
      <c r="D107" s="25"/>
      <c r="E107" s="65"/>
      <c r="F107" s="25"/>
    </row>
    <row r="108" spans="2:6" x14ac:dyDescent="0.25">
      <c r="B108" s="25"/>
      <c r="C108" s="25"/>
      <c r="D108" s="25"/>
      <c r="E108" s="65"/>
      <c r="F108" s="25"/>
    </row>
    <row r="109" spans="2:6" x14ac:dyDescent="0.25">
      <c r="B109" s="25"/>
      <c r="C109" s="25"/>
      <c r="D109" s="25"/>
      <c r="E109" s="65"/>
      <c r="F109" s="25"/>
    </row>
    <row r="110" spans="2:6" x14ac:dyDescent="0.25">
      <c r="B110" s="25"/>
      <c r="C110" s="25"/>
      <c r="D110" s="25"/>
      <c r="E110" s="65"/>
      <c r="F110" s="25"/>
    </row>
    <row r="111" spans="2:6" x14ac:dyDescent="0.25">
      <c r="B111" s="25"/>
      <c r="C111" s="25"/>
      <c r="D111" s="25"/>
      <c r="E111" s="65"/>
      <c r="F111" s="25"/>
    </row>
    <row r="112" spans="2:6" x14ac:dyDescent="0.25">
      <c r="B112" s="25"/>
      <c r="C112" s="25"/>
      <c r="D112" s="25"/>
      <c r="E112" s="65"/>
      <c r="F112" s="25"/>
    </row>
    <row r="113" spans="2:6" x14ac:dyDescent="0.25">
      <c r="B113" s="25"/>
      <c r="C113" s="25"/>
      <c r="D113" s="25"/>
      <c r="E113" s="65"/>
      <c r="F113" s="25"/>
    </row>
    <row r="114" spans="2:6" x14ac:dyDescent="0.25">
      <c r="B114" s="25"/>
      <c r="C114" s="25"/>
      <c r="D114" s="25"/>
      <c r="E114" s="65"/>
      <c r="F114" s="25"/>
    </row>
    <row r="115" spans="2:6" x14ac:dyDescent="0.25">
      <c r="B115" s="25"/>
      <c r="C115" s="25"/>
      <c r="D115" s="25"/>
      <c r="E115" s="65"/>
      <c r="F115" s="25"/>
    </row>
    <row r="116" spans="2:6" x14ac:dyDescent="0.25">
      <c r="B116" s="25"/>
      <c r="C116" s="25"/>
      <c r="D116" s="25"/>
      <c r="E116" s="65"/>
      <c r="F116" s="25"/>
    </row>
    <row r="117" spans="2:6" x14ac:dyDescent="0.25">
      <c r="B117" s="25"/>
      <c r="C117" s="25"/>
      <c r="D117" s="25"/>
      <c r="E117" s="65"/>
      <c r="F117" s="25"/>
    </row>
    <row r="118" spans="2:6" x14ac:dyDescent="0.25">
      <c r="B118" s="25"/>
      <c r="C118" s="25"/>
      <c r="D118" s="25"/>
      <c r="E118" s="65"/>
      <c r="F118" s="25"/>
    </row>
    <row r="119" spans="2:6" x14ac:dyDescent="0.25">
      <c r="B119" s="25"/>
      <c r="C119" s="25"/>
      <c r="D119" s="25"/>
      <c r="E119" s="65"/>
      <c r="F119" s="25"/>
    </row>
    <row r="120" spans="2:6" x14ac:dyDescent="0.25">
      <c r="B120" s="25"/>
      <c r="C120" s="25"/>
      <c r="D120" s="25"/>
      <c r="E120" s="65"/>
      <c r="F120" s="25"/>
    </row>
    <row r="121" spans="2:6" x14ac:dyDescent="0.25">
      <c r="B121" s="25"/>
      <c r="C121" s="25"/>
      <c r="D121" s="25"/>
      <c r="E121" s="65"/>
      <c r="F121" s="25"/>
    </row>
    <row r="122" spans="2:6" x14ac:dyDescent="0.25">
      <c r="B122" s="25"/>
      <c r="C122" s="25"/>
      <c r="D122" s="25"/>
      <c r="E122" s="65"/>
      <c r="F122" s="25"/>
    </row>
    <row r="123" spans="2:6" x14ac:dyDescent="0.25">
      <c r="B123" s="25"/>
      <c r="C123" s="25"/>
      <c r="D123" s="25"/>
      <c r="E123" s="65"/>
      <c r="F123" s="25"/>
    </row>
    <row r="124" spans="2:6" x14ac:dyDescent="0.25">
      <c r="B124" s="25"/>
      <c r="C124" s="25"/>
      <c r="D124" s="25"/>
      <c r="E124" s="65"/>
      <c r="F124" s="25"/>
    </row>
    <row r="125" spans="2:6" x14ac:dyDescent="0.25">
      <c r="B125" s="25"/>
      <c r="C125" s="25"/>
      <c r="D125" s="25"/>
      <c r="E125" s="65"/>
      <c r="F125" s="25"/>
    </row>
    <row r="126" spans="2:6" x14ac:dyDescent="0.25">
      <c r="B126" s="25"/>
      <c r="C126" s="25"/>
      <c r="D126" s="25"/>
      <c r="E126" s="65"/>
      <c r="F126" s="25"/>
    </row>
    <row r="127" spans="2:6" x14ac:dyDescent="0.25">
      <c r="B127" s="25"/>
      <c r="C127" s="25"/>
      <c r="D127" s="25"/>
      <c r="E127" s="65"/>
      <c r="F127" s="25"/>
    </row>
    <row r="128" spans="2:6" x14ac:dyDescent="0.25">
      <c r="B128" s="25"/>
      <c r="C128" s="25"/>
      <c r="D128" s="25"/>
      <c r="E128" s="65"/>
      <c r="F128" s="25"/>
    </row>
    <row r="129" spans="2:6" x14ac:dyDescent="0.25">
      <c r="B129" s="25"/>
      <c r="C129" s="25"/>
      <c r="D129" s="25"/>
      <c r="E129" s="65"/>
      <c r="F129" s="25"/>
    </row>
    <row r="130" spans="2:6" x14ac:dyDescent="0.25">
      <c r="B130" s="25"/>
      <c r="C130" s="25"/>
      <c r="D130" s="25"/>
      <c r="E130" s="65"/>
      <c r="F130" s="25"/>
    </row>
    <row r="131" spans="2:6" x14ac:dyDescent="0.25">
      <c r="B131" s="25"/>
      <c r="C131" s="25"/>
      <c r="D131" s="25"/>
      <c r="E131" s="65"/>
      <c r="F131" s="25"/>
    </row>
    <row r="132" spans="2:6" x14ac:dyDescent="0.25">
      <c r="B132" s="25"/>
      <c r="C132" s="25"/>
      <c r="D132" s="25"/>
      <c r="E132" s="65"/>
      <c r="F132" s="25"/>
    </row>
    <row r="133" spans="2:6" x14ac:dyDescent="0.25">
      <c r="B133" s="25"/>
      <c r="C133" s="25"/>
      <c r="D133" s="25"/>
      <c r="E133" s="65"/>
      <c r="F133" s="25"/>
    </row>
    <row r="134" spans="2:6" x14ac:dyDescent="0.25">
      <c r="B134" s="25"/>
      <c r="C134" s="25"/>
      <c r="D134" s="25"/>
      <c r="E134" s="65"/>
      <c r="F134" s="25"/>
    </row>
    <row r="135" spans="2:6" x14ac:dyDescent="0.25">
      <c r="B135" s="25"/>
      <c r="C135" s="25"/>
      <c r="D135" s="25"/>
      <c r="E135" s="65"/>
      <c r="F135" s="25"/>
    </row>
    <row r="136" spans="2:6" x14ac:dyDescent="0.25">
      <c r="B136" s="25"/>
      <c r="C136" s="25"/>
      <c r="D136" s="25"/>
      <c r="E136" s="65"/>
      <c r="F136" s="25"/>
    </row>
    <row r="137" spans="2:6" x14ac:dyDescent="0.25">
      <c r="B137" s="25"/>
      <c r="C137" s="25"/>
      <c r="D137" s="25"/>
      <c r="E137" s="65"/>
      <c r="F137" s="25"/>
    </row>
    <row r="138" spans="2:6" x14ac:dyDescent="0.25">
      <c r="B138" s="25"/>
      <c r="C138" s="25"/>
      <c r="D138" s="25"/>
      <c r="E138" s="65"/>
      <c r="F138" s="25"/>
    </row>
    <row r="139" spans="2:6" x14ac:dyDescent="0.25">
      <c r="B139" s="25"/>
      <c r="C139" s="25"/>
      <c r="D139" s="25"/>
      <c r="E139" s="65"/>
      <c r="F139" s="25"/>
    </row>
    <row r="140" spans="2:6" x14ac:dyDescent="0.25">
      <c r="B140" s="25"/>
      <c r="C140" s="25"/>
      <c r="D140" s="25"/>
      <c r="E140" s="65"/>
      <c r="F140" s="25"/>
    </row>
    <row r="141" spans="2:6" x14ac:dyDescent="0.25">
      <c r="B141" s="25"/>
      <c r="C141" s="25"/>
      <c r="D141" s="25"/>
      <c r="E141" s="65"/>
      <c r="F141" s="25"/>
    </row>
    <row r="142" spans="2:6" x14ac:dyDescent="0.25">
      <c r="B142" s="25"/>
      <c r="C142" s="25"/>
      <c r="D142" s="25"/>
      <c r="E142" s="65"/>
      <c r="F142" s="25"/>
    </row>
    <row r="143" spans="2:6" x14ac:dyDescent="0.25">
      <c r="B143" s="25"/>
      <c r="C143" s="25"/>
      <c r="D143" s="25"/>
      <c r="E143" s="65"/>
      <c r="F143" s="25"/>
    </row>
    <row r="144" spans="2:6" x14ac:dyDescent="0.25">
      <c r="B144" s="25"/>
      <c r="C144" s="25"/>
      <c r="D144" s="25"/>
      <c r="E144" s="65"/>
      <c r="F144" s="25"/>
    </row>
    <row r="145" spans="2:6" x14ac:dyDescent="0.25">
      <c r="B145" s="25"/>
      <c r="C145" s="25"/>
      <c r="D145" s="25"/>
      <c r="E145" s="65"/>
      <c r="F145" s="25"/>
    </row>
    <row r="146" spans="2:6" x14ac:dyDescent="0.25">
      <c r="B146" s="25"/>
      <c r="C146" s="25"/>
      <c r="D146" s="25"/>
      <c r="E146" s="65"/>
      <c r="F146" s="25"/>
    </row>
    <row r="147" spans="2:6" x14ac:dyDescent="0.25">
      <c r="B147" s="25"/>
      <c r="C147" s="25"/>
      <c r="D147" s="25"/>
      <c r="E147" s="65"/>
      <c r="F147" s="25"/>
    </row>
    <row r="148" spans="2:6" x14ac:dyDescent="0.25">
      <c r="B148" s="25"/>
      <c r="C148" s="25"/>
      <c r="D148" s="25"/>
      <c r="E148" s="65"/>
      <c r="F148" s="25"/>
    </row>
    <row r="149" spans="2:6" x14ac:dyDescent="0.25">
      <c r="B149" s="25"/>
      <c r="C149" s="25"/>
      <c r="D149" s="25"/>
      <c r="E149" s="65"/>
      <c r="F149" s="25"/>
    </row>
    <row r="150" spans="2:6" x14ac:dyDescent="0.25">
      <c r="B150" s="25"/>
      <c r="C150" s="25"/>
      <c r="D150" s="25"/>
      <c r="E150" s="65"/>
      <c r="F150" s="25"/>
    </row>
    <row r="151" spans="2:6" x14ac:dyDescent="0.25">
      <c r="B151" s="25"/>
      <c r="C151" s="25"/>
      <c r="D151" s="25"/>
      <c r="E151" s="65"/>
      <c r="F151" s="25"/>
    </row>
    <row r="152" spans="2:6" x14ac:dyDescent="0.25">
      <c r="B152" s="25"/>
      <c r="C152" s="25"/>
      <c r="D152" s="25"/>
      <c r="E152" s="65"/>
      <c r="F152" s="25"/>
    </row>
    <row r="153" spans="2:6" x14ac:dyDescent="0.25">
      <c r="B153" s="25"/>
      <c r="C153" s="25"/>
      <c r="D153" s="25"/>
      <c r="E153" s="65"/>
      <c r="F153" s="25"/>
    </row>
    <row r="154" spans="2:6" x14ac:dyDescent="0.25">
      <c r="B154" s="25"/>
      <c r="C154" s="25"/>
      <c r="D154" s="25"/>
      <c r="E154" s="65"/>
      <c r="F154" s="25"/>
    </row>
    <row r="155" spans="2:6" x14ac:dyDescent="0.25">
      <c r="B155" s="25"/>
      <c r="C155" s="25"/>
      <c r="D155" s="25"/>
      <c r="E155" s="65"/>
      <c r="F155" s="25"/>
    </row>
    <row r="156" spans="2:6" x14ac:dyDescent="0.25">
      <c r="B156" s="25"/>
      <c r="C156" s="25"/>
      <c r="D156" s="25"/>
      <c r="E156" s="65"/>
      <c r="F156" s="25"/>
    </row>
    <row r="157" spans="2:6" x14ac:dyDescent="0.25">
      <c r="B157" s="25"/>
      <c r="C157" s="25"/>
      <c r="D157" s="25"/>
      <c r="E157" s="65"/>
      <c r="F157" s="25"/>
    </row>
    <row r="158" spans="2:6" x14ac:dyDescent="0.25">
      <c r="B158" s="25"/>
      <c r="C158" s="25"/>
      <c r="D158" s="25"/>
      <c r="E158" s="65"/>
      <c r="F158" s="25"/>
    </row>
    <row r="159" spans="2:6" x14ac:dyDescent="0.25">
      <c r="B159" s="25"/>
      <c r="C159" s="25"/>
      <c r="D159" s="25"/>
      <c r="E159" s="65"/>
      <c r="F159" s="25"/>
    </row>
    <row r="160" spans="2:6" x14ac:dyDescent="0.25">
      <c r="B160" s="25"/>
      <c r="C160" s="25"/>
      <c r="D160" s="25"/>
      <c r="E160" s="65"/>
      <c r="F160" s="25"/>
    </row>
    <row r="161" spans="2:6" x14ac:dyDescent="0.25">
      <c r="B161" s="25"/>
      <c r="C161" s="25"/>
      <c r="D161" s="25"/>
      <c r="E161" s="65"/>
      <c r="F161" s="25"/>
    </row>
    <row r="162" spans="2:6" x14ac:dyDescent="0.25">
      <c r="B162" s="25"/>
      <c r="C162" s="25"/>
      <c r="D162" s="25"/>
      <c r="E162" s="65"/>
      <c r="F162" s="25"/>
    </row>
    <row r="163" spans="2:6" x14ac:dyDescent="0.25">
      <c r="B163" s="25"/>
      <c r="C163" s="25"/>
      <c r="D163" s="25"/>
      <c r="E163" s="65"/>
      <c r="F163" s="25"/>
    </row>
    <row r="164" spans="2:6" x14ac:dyDescent="0.25">
      <c r="B164" s="25"/>
      <c r="C164" s="25"/>
      <c r="D164" s="25"/>
      <c r="E164" s="65"/>
      <c r="F164" s="25"/>
    </row>
    <row r="165" spans="2:6" x14ac:dyDescent="0.25">
      <c r="B165" s="25"/>
      <c r="C165" s="25"/>
      <c r="D165" s="25"/>
      <c r="E165" s="65"/>
      <c r="F165" s="25"/>
    </row>
    <row r="166" spans="2:6" x14ac:dyDescent="0.25">
      <c r="B166" s="25"/>
      <c r="C166" s="25"/>
      <c r="D166" s="25"/>
      <c r="E166" s="65"/>
      <c r="F166" s="25"/>
    </row>
    <row r="167" spans="2:6" x14ac:dyDescent="0.25">
      <c r="B167" s="25"/>
      <c r="C167" s="25"/>
      <c r="D167" s="25"/>
      <c r="E167" s="65"/>
      <c r="F167" s="25"/>
    </row>
    <row r="168" spans="2:6" x14ac:dyDescent="0.25">
      <c r="B168" s="25"/>
      <c r="C168" s="25"/>
      <c r="D168" s="25"/>
      <c r="E168" s="65"/>
      <c r="F168" s="25"/>
    </row>
    <row r="169" spans="2:6" x14ac:dyDescent="0.25">
      <c r="B169" s="25"/>
      <c r="C169" s="25"/>
      <c r="D169" s="25"/>
      <c r="E169" s="65"/>
      <c r="F169" s="25"/>
    </row>
    <row r="170" spans="2:6" x14ac:dyDescent="0.25">
      <c r="B170" s="25"/>
      <c r="C170" s="25"/>
      <c r="D170" s="25"/>
      <c r="E170" s="65"/>
      <c r="F170" s="25"/>
    </row>
    <row r="171" spans="2:6" x14ac:dyDescent="0.25">
      <c r="B171" s="25"/>
      <c r="C171" s="25"/>
      <c r="D171" s="25"/>
      <c r="E171" s="65"/>
      <c r="F171" s="25"/>
    </row>
    <row r="172" spans="2:6" x14ac:dyDescent="0.25">
      <c r="B172" s="25"/>
      <c r="C172" s="25"/>
      <c r="D172" s="25"/>
      <c r="E172" s="65"/>
      <c r="F172" s="25"/>
    </row>
    <row r="173" spans="2:6" x14ac:dyDescent="0.25">
      <c r="B173" s="25"/>
      <c r="C173" s="25"/>
      <c r="D173" s="25"/>
      <c r="E173" s="65"/>
      <c r="F173" s="25"/>
    </row>
    <row r="174" spans="2:6" x14ac:dyDescent="0.25">
      <c r="B174" s="25"/>
      <c r="C174" s="25"/>
      <c r="D174" s="25"/>
      <c r="E174" s="65"/>
      <c r="F174" s="25"/>
    </row>
    <row r="175" spans="2:6" x14ac:dyDescent="0.25">
      <c r="B175" s="25"/>
      <c r="C175" s="25"/>
      <c r="D175" s="25"/>
      <c r="E175" s="65"/>
      <c r="F175" s="25"/>
    </row>
    <row r="176" spans="2:6" x14ac:dyDescent="0.25">
      <c r="B176" s="25"/>
      <c r="C176" s="25"/>
      <c r="D176" s="25"/>
      <c r="E176" s="65"/>
      <c r="F176" s="25"/>
    </row>
    <row r="177" spans="2:6" x14ac:dyDescent="0.25">
      <c r="B177" s="25"/>
      <c r="C177" s="25"/>
      <c r="D177" s="25"/>
      <c r="E177" s="65"/>
      <c r="F177" s="25"/>
    </row>
    <row r="178" spans="2:6" x14ac:dyDescent="0.25">
      <c r="B178" s="25"/>
      <c r="C178" s="25"/>
      <c r="D178" s="25"/>
      <c r="E178" s="65"/>
      <c r="F178" s="25"/>
    </row>
    <row r="179" spans="2:6" x14ac:dyDescent="0.25">
      <c r="B179" s="25"/>
      <c r="C179" s="25"/>
      <c r="D179" s="25"/>
      <c r="E179" s="65"/>
      <c r="F179" s="25"/>
    </row>
    <row r="180" spans="2:6" x14ac:dyDescent="0.25">
      <c r="B180" s="25"/>
      <c r="C180" s="25"/>
      <c r="D180" s="25"/>
      <c r="E180" s="65"/>
      <c r="F180" s="25"/>
    </row>
    <row r="181" spans="2:6" x14ac:dyDescent="0.25">
      <c r="B181" s="25"/>
      <c r="C181" s="25"/>
      <c r="D181" s="25"/>
      <c r="E181" s="65"/>
      <c r="F181" s="25"/>
    </row>
    <row r="182" spans="2:6" x14ac:dyDescent="0.25">
      <c r="B182" s="25"/>
      <c r="C182" s="25"/>
      <c r="D182" s="25"/>
      <c r="E182" s="65"/>
      <c r="F182" s="25"/>
    </row>
    <row r="183" spans="2:6" x14ac:dyDescent="0.25">
      <c r="B183" s="25"/>
      <c r="C183" s="25"/>
      <c r="D183" s="25"/>
      <c r="E183" s="65"/>
      <c r="F183" s="25"/>
    </row>
    <row r="184" spans="2:6" x14ac:dyDescent="0.25">
      <c r="B184" s="25"/>
      <c r="C184" s="25"/>
      <c r="D184" s="25"/>
      <c r="E184" s="65"/>
      <c r="F184" s="25"/>
    </row>
    <row r="185" spans="2:6" x14ac:dyDescent="0.25">
      <c r="B185" s="25"/>
      <c r="C185" s="25"/>
      <c r="D185" s="25"/>
      <c r="E185" s="65"/>
      <c r="F185" s="25"/>
    </row>
    <row r="186" spans="2:6" x14ac:dyDescent="0.25">
      <c r="B186" s="25"/>
      <c r="C186" s="25"/>
      <c r="D186" s="25"/>
      <c r="E186" s="65"/>
      <c r="F186" s="25"/>
    </row>
    <row r="187" spans="2:6" x14ac:dyDescent="0.25">
      <c r="B187" s="25"/>
      <c r="C187" s="25"/>
      <c r="D187" s="25"/>
      <c r="E187" s="65"/>
      <c r="F187" s="25"/>
    </row>
    <row r="188" spans="2:6" x14ac:dyDescent="0.25">
      <c r="B188" s="25"/>
      <c r="C188" s="25"/>
      <c r="D188" s="25"/>
      <c r="E188" s="65"/>
      <c r="F188" s="25"/>
    </row>
    <row r="189" spans="2:6" x14ac:dyDescent="0.25">
      <c r="B189" s="25"/>
      <c r="C189" s="25"/>
      <c r="D189" s="25"/>
      <c r="E189" s="65"/>
      <c r="F189" s="25"/>
    </row>
    <row r="190" spans="2:6" x14ac:dyDescent="0.25">
      <c r="B190" s="25"/>
      <c r="C190" s="25"/>
      <c r="D190" s="25"/>
      <c r="E190" s="65"/>
      <c r="F190" s="25"/>
    </row>
    <row r="191" spans="2:6" x14ac:dyDescent="0.25">
      <c r="B191" s="25"/>
      <c r="C191" s="25"/>
      <c r="D191" s="25"/>
      <c r="E191" s="65"/>
      <c r="F191" s="25"/>
    </row>
    <row r="192" spans="2:6" x14ac:dyDescent="0.25">
      <c r="B192" s="25"/>
      <c r="C192" s="25"/>
      <c r="D192" s="25"/>
      <c r="E192" s="65"/>
      <c r="F192" s="25"/>
    </row>
    <row r="193" spans="2:6" x14ac:dyDescent="0.25">
      <c r="B193" s="25"/>
      <c r="C193" s="25"/>
      <c r="D193" s="25"/>
      <c r="E193" s="65"/>
      <c r="F193" s="25"/>
    </row>
    <row r="194" spans="2:6" x14ac:dyDescent="0.25">
      <c r="B194" s="25"/>
      <c r="C194" s="25"/>
      <c r="D194" s="25"/>
      <c r="E194" s="65"/>
      <c r="F194" s="25"/>
    </row>
    <row r="195" spans="2:6" x14ac:dyDescent="0.25">
      <c r="B195" s="25"/>
      <c r="C195" s="25"/>
      <c r="D195" s="25"/>
      <c r="E195" s="65"/>
      <c r="F195" s="25"/>
    </row>
    <row r="196" spans="2:6" x14ac:dyDescent="0.25">
      <c r="B196" s="25"/>
      <c r="C196" s="25"/>
      <c r="D196" s="25"/>
      <c r="E196" s="65"/>
      <c r="F196" s="25"/>
    </row>
    <row r="197" spans="2:6" x14ac:dyDescent="0.25">
      <c r="B197" s="25"/>
      <c r="C197" s="25"/>
      <c r="D197" s="25"/>
      <c r="E197" s="65"/>
      <c r="F197" s="25"/>
    </row>
    <row r="198" spans="2:6" x14ac:dyDescent="0.25">
      <c r="B198" s="25"/>
      <c r="C198" s="25"/>
      <c r="D198" s="25"/>
      <c r="E198" s="65"/>
      <c r="F198" s="25"/>
    </row>
    <row r="199" spans="2:6" x14ac:dyDescent="0.25">
      <c r="B199" s="25"/>
      <c r="C199" s="25"/>
      <c r="D199" s="25"/>
      <c r="E199" s="65"/>
      <c r="F199" s="25"/>
    </row>
    <row r="200" spans="2:6" x14ac:dyDescent="0.25">
      <c r="B200" s="25"/>
      <c r="C200" s="25"/>
      <c r="D200" s="25"/>
      <c r="E200" s="65"/>
      <c r="F200" s="25"/>
    </row>
    <row r="201" spans="2:6" x14ac:dyDescent="0.25">
      <c r="B201" s="25"/>
      <c r="C201" s="25"/>
      <c r="D201" s="25"/>
      <c r="E201" s="65"/>
      <c r="F201" s="25"/>
    </row>
    <row r="202" spans="2:6" x14ac:dyDescent="0.25">
      <c r="B202" s="25"/>
      <c r="C202" s="25"/>
      <c r="D202" s="25"/>
      <c r="E202" s="65"/>
      <c r="F202" s="25"/>
    </row>
    <row r="203" spans="2:6" x14ac:dyDescent="0.25">
      <c r="B203" s="25"/>
      <c r="C203" s="25"/>
      <c r="D203" s="25"/>
      <c r="E203" s="65"/>
      <c r="F203" s="25"/>
    </row>
    <row r="204" spans="2:6" x14ac:dyDescent="0.25">
      <c r="B204" s="25"/>
      <c r="C204" s="25"/>
      <c r="D204" s="25"/>
      <c r="E204" s="65"/>
      <c r="F204" s="25"/>
    </row>
    <row r="205" spans="2:6" x14ac:dyDescent="0.25">
      <c r="B205" s="25"/>
      <c r="C205" s="25"/>
      <c r="D205" s="25"/>
      <c r="E205" s="65"/>
      <c r="F205" s="25"/>
    </row>
    <row r="206" spans="2:6" x14ac:dyDescent="0.25">
      <c r="B206" s="25"/>
      <c r="C206" s="25"/>
      <c r="D206" s="25"/>
      <c r="E206" s="65"/>
      <c r="F206" s="25"/>
    </row>
    <row r="207" spans="2:6" x14ac:dyDescent="0.25">
      <c r="B207" s="25"/>
      <c r="C207" s="25"/>
      <c r="D207" s="25"/>
      <c r="E207" s="65"/>
      <c r="F207" s="25"/>
    </row>
    <row r="208" spans="2:6" x14ac:dyDescent="0.25">
      <c r="B208" s="25"/>
      <c r="C208" s="25"/>
      <c r="D208" s="25"/>
      <c r="E208" s="65"/>
      <c r="F208" s="25"/>
    </row>
    <row r="209" spans="2:6" x14ac:dyDescent="0.25">
      <c r="B209" s="25"/>
      <c r="C209" s="25"/>
      <c r="D209" s="25"/>
      <c r="E209" s="65"/>
      <c r="F209" s="25"/>
    </row>
    <row r="210" spans="2:6" x14ac:dyDescent="0.25">
      <c r="B210" s="25"/>
      <c r="C210" s="25"/>
      <c r="D210" s="25"/>
      <c r="E210" s="65"/>
      <c r="F210" s="25"/>
    </row>
    <row r="211" spans="2:6" x14ac:dyDescent="0.25">
      <c r="B211" s="25"/>
      <c r="C211" s="25"/>
      <c r="D211" s="25"/>
      <c r="E211" s="65"/>
      <c r="F211" s="25"/>
    </row>
    <row r="212" spans="2:6" x14ac:dyDescent="0.25">
      <c r="B212" s="25"/>
      <c r="C212" s="25"/>
      <c r="D212" s="25"/>
      <c r="E212" s="65"/>
      <c r="F212" s="25"/>
    </row>
    <row r="213" spans="2:6" x14ac:dyDescent="0.25">
      <c r="B213" s="25"/>
      <c r="C213" s="25"/>
      <c r="D213" s="25"/>
      <c r="E213" s="65"/>
      <c r="F213" s="25"/>
    </row>
    <row r="214" spans="2:6" x14ac:dyDescent="0.25">
      <c r="B214" s="25"/>
      <c r="C214" s="25"/>
      <c r="D214" s="25"/>
      <c r="E214" s="65"/>
      <c r="F214" s="25"/>
    </row>
    <row r="215" spans="2:6" x14ac:dyDescent="0.25">
      <c r="B215" s="25"/>
      <c r="C215" s="25"/>
      <c r="D215" s="25"/>
      <c r="E215" s="65"/>
      <c r="F215" s="25"/>
    </row>
    <row r="216" spans="2:6" x14ac:dyDescent="0.25">
      <c r="B216" s="25"/>
      <c r="C216" s="25"/>
      <c r="D216" s="25"/>
      <c r="E216" s="65"/>
      <c r="F216" s="25"/>
    </row>
    <row r="217" spans="2:6" x14ac:dyDescent="0.25">
      <c r="B217" s="25"/>
      <c r="C217" s="25"/>
      <c r="D217" s="25"/>
      <c r="E217" s="65"/>
      <c r="F217" s="25"/>
    </row>
    <row r="218" spans="2:6" x14ac:dyDescent="0.25">
      <c r="B218" s="25"/>
      <c r="C218" s="25"/>
      <c r="D218" s="25"/>
      <c r="E218" s="65"/>
      <c r="F218" s="25"/>
    </row>
    <row r="219" spans="2:6" x14ac:dyDescent="0.25">
      <c r="B219" s="25"/>
      <c r="C219" s="25"/>
      <c r="D219" s="25"/>
      <c r="E219" s="65"/>
      <c r="F219" s="25"/>
    </row>
    <row r="220" spans="2:6" x14ac:dyDescent="0.25">
      <c r="B220" s="25"/>
      <c r="C220" s="25"/>
      <c r="D220" s="25"/>
      <c r="E220" s="65"/>
      <c r="F220" s="25"/>
    </row>
    <row r="221" spans="2:6" x14ac:dyDescent="0.25">
      <c r="B221" s="25"/>
      <c r="C221" s="25"/>
      <c r="D221" s="25"/>
      <c r="E221" s="65"/>
      <c r="F221" s="25"/>
    </row>
    <row r="222" spans="2:6" x14ac:dyDescent="0.25">
      <c r="B222" s="25"/>
      <c r="C222" s="25"/>
      <c r="D222" s="25"/>
      <c r="E222" s="65"/>
      <c r="F222" s="25"/>
    </row>
    <row r="223" spans="2:6" x14ac:dyDescent="0.25">
      <c r="B223" s="25"/>
      <c r="C223" s="25"/>
      <c r="D223" s="25"/>
      <c r="E223" s="65"/>
      <c r="F223" s="25"/>
    </row>
    <row r="224" spans="2:6" x14ac:dyDescent="0.25">
      <c r="B224" s="25"/>
      <c r="C224" s="25"/>
      <c r="D224" s="25"/>
      <c r="E224" s="65"/>
      <c r="F224" s="25"/>
    </row>
    <row r="225" spans="2:6" x14ac:dyDescent="0.25">
      <c r="B225" s="25"/>
      <c r="C225" s="25"/>
      <c r="D225" s="25"/>
      <c r="E225" s="65"/>
      <c r="F225" s="25"/>
    </row>
    <row r="226" spans="2:6" x14ac:dyDescent="0.25">
      <c r="B226" s="25"/>
      <c r="C226" s="25"/>
      <c r="D226" s="25"/>
      <c r="E226" s="65"/>
      <c r="F226" s="25"/>
    </row>
    <row r="227" spans="2:6" x14ac:dyDescent="0.25">
      <c r="B227" s="25"/>
      <c r="C227" s="25"/>
      <c r="D227" s="25"/>
      <c r="E227" s="65"/>
      <c r="F227" s="25"/>
    </row>
    <row r="228" spans="2:6" x14ac:dyDescent="0.25">
      <c r="B228" s="25"/>
      <c r="C228" s="25"/>
      <c r="D228" s="25"/>
      <c r="E228" s="65"/>
      <c r="F228" s="25"/>
    </row>
    <row r="229" spans="2:6" x14ac:dyDescent="0.25">
      <c r="B229" s="25"/>
      <c r="C229" s="25"/>
      <c r="D229" s="25"/>
      <c r="E229" s="65"/>
      <c r="F229" s="25"/>
    </row>
    <row r="230" spans="2:6" x14ac:dyDescent="0.25">
      <c r="B230" s="25"/>
      <c r="C230" s="25"/>
      <c r="D230" s="25"/>
      <c r="E230" s="65"/>
      <c r="F230" s="25"/>
    </row>
    <row r="231" spans="2:6" x14ac:dyDescent="0.25">
      <c r="B231" s="25"/>
      <c r="C231" s="25"/>
      <c r="D231" s="25"/>
      <c r="E231" s="65"/>
      <c r="F231" s="25"/>
    </row>
    <row r="232" spans="2:6" x14ac:dyDescent="0.25">
      <c r="B232" s="25"/>
      <c r="C232" s="25"/>
      <c r="D232" s="25"/>
      <c r="E232" s="65"/>
      <c r="F232" s="25"/>
    </row>
    <row r="233" spans="2:6" x14ac:dyDescent="0.25">
      <c r="B233" s="25"/>
      <c r="C233" s="25"/>
      <c r="D233" s="25"/>
      <c r="E233" s="65"/>
      <c r="F233" s="25"/>
    </row>
    <row r="234" spans="2:6" x14ac:dyDescent="0.25">
      <c r="B234" s="25"/>
      <c r="C234" s="25"/>
      <c r="D234" s="25"/>
      <c r="E234" s="65"/>
      <c r="F234" s="25"/>
    </row>
    <row r="235" spans="2:6" x14ac:dyDescent="0.25">
      <c r="B235" s="25"/>
      <c r="C235" s="25"/>
      <c r="D235" s="25"/>
      <c r="E235" s="65"/>
      <c r="F235" s="25"/>
    </row>
    <row r="236" spans="2:6" x14ac:dyDescent="0.25">
      <c r="B236" s="25"/>
      <c r="C236" s="25"/>
      <c r="D236" s="25"/>
      <c r="E236" s="67"/>
      <c r="F236" s="25"/>
    </row>
    <row r="237" spans="2:6" x14ac:dyDescent="0.25">
      <c r="B237" s="25"/>
      <c r="C237" s="25"/>
      <c r="D237" s="25"/>
      <c r="E237" s="67"/>
      <c r="F237" s="25"/>
    </row>
    <row r="238" spans="2:6" x14ac:dyDescent="0.25">
      <c r="B238" s="25"/>
      <c r="C238" s="25"/>
      <c r="D238" s="25"/>
      <c r="E238" s="67"/>
      <c r="F238" s="25"/>
    </row>
    <row r="239" spans="2:6" x14ac:dyDescent="0.25">
      <c r="B239" s="25"/>
      <c r="C239" s="25"/>
      <c r="D239" s="25"/>
      <c r="E239" s="67"/>
      <c r="F239" s="25"/>
    </row>
    <row r="240" spans="2:6" x14ac:dyDescent="0.25">
      <c r="B240" s="25"/>
      <c r="C240" s="25"/>
      <c r="D240" s="25"/>
      <c r="E240" s="67"/>
      <c r="F240" s="25"/>
    </row>
    <row r="241" spans="2:6" x14ac:dyDescent="0.25">
      <c r="B241" s="25"/>
      <c r="C241" s="25"/>
      <c r="D241" s="25"/>
      <c r="E241" s="67"/>
      <c r="F241" s="25"/>
    </row>
  </sheetData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0CA4-85CA-44DC-A221-C6D4BDE2A6DF}">
  <sheetPr codeName="Sheet69">
    <tabColor theme="6"/>
  </sheetPr>
  <dimension ref="A6:H93"/>
  <sheetViews>
    <sheetView workbookViewId="0">
      <pane ySplit="7" topLeftCell="A8" activePane="bottomLeft" state="frozen"/>
      <selection activeCell="B18" sqref="B18"/>
      <selection pane="bottomLeft" activeCell="A7" sqref="A7:XFD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  <col min="4" max="4" width="25.28515625" style="56" bestFit="1" customWidth="1"/>
  </cols>
  <sheetData>
    <row r="6" spans="1:8" x14ac:dyDescent="0.25">
      <c r="A6" s="56" t="s">
        <v>22</v>
      </c>
      <c r="B6" s="56" t="s">
        <v>22</v>
      </c>
      <c r="C6" s="56" t="s">
        <v>22</v>
      </c>
      <c r="D6" s="56" t="s">
        <v>22</v>
      </c>
      <c r="E6" s="56" t="s">
        <v>22</v>
      </c>
      <c r="F6" s="56" t="s">
        <v>23</v>
      </c>
      <c r="G6" s="56" t="s">
        <v>23</v>
      </c>
      <c r="H6" s="56" t="s">
        <v>23</v>
      </c>
    </row>
    <row r="7" spans="1:8" x14ac:dyDescent="0.25">
      <c r="A7" s="57" t="s">
        <v>1753</v>
      </c>
      <c r="B7" s="57" t="s">
        <v>1754</v>
      </c>
      <c r="C7" s="57" t="s">
        <v>1755</v>
      </c>
      <c r="D7" s="69" t="s">
        <v>1756</v>
      </c>
      <c r="E7" s="54" t="s">
        <v>1757</v>
      </c>
      <c r="F7" s="68" t="s">
        <v>1752</v>
      </c>
      <c r="G7" s="68" t="s">
        <v>337</v>
      </c>
      <c r="H7" s="68" t="s">
        <v>1758</v>
      </c>
    </row>
    <row r="8" spans="1:8" x14ac:dyDescent="0.25">
      <c r="A8" s="22" t="s">
        <v>1685</v>
      </c>
      <c r="B8" s="59" t="s">
        <v>1033</v>
      </c>
      <c r="C8" s="64" t="s">
        <v>885</v>
      </c>
      <c r="D8" s="64" t="s">
        <v>1688</v>
      </c>
      <c r="E8">
        <v>1</v>
      </c>
      <c r="F8" t="s">
        <v>42</v>
      </c>
      <c r="G8" t="s">
        <v>42</v>
      </c>
      <c r="H8" t="s">
        <v>42</v>
      </c>
    </row>
    <row r="9" spans="1:8" x14ac:dyDescent="0.25">
      <c r="A9" t="s">
        <v>1685</v>
      </c>
      <c r="B9" s="59" t="s">
        <v>1033</v>
      </c>
      <c r="C9" s="64" t="s">
        <v>897</v>
      </c>
      <c r="D9" s="64" t="s">
        <v>1690</v>
      </c>
      <c r="E9">
        <v>1</v>
      </c>
      <c r="F9" t="s">
        <v>42</v>
      </c>
      <c r="G9" t="s">
        <v>42</v>
      </c>
      <c r="H9" t="s">
        <v>42</v>
      </c>
    </row>
    <row r="10" spans="1:8" x14ac:dyDescent="0.25">
      <c r="A10" t="s">
        <v>1685</v>
      </c>
      <c r="B10" s="59" t="s">
        <v>1033</v>
      </c>
      <c r="C10" s="64" t="s">
        <v>897</v>
      </c>
      <c r="D10" s="64" t="s">
        <v>1691</v>
      </c>
      <c r="E10">
        <v>1</v>
      </c>
      <c r="F10" t="s">
        <v>42</v>
      </c>
      <c r="G10" t="s">
        <v>42</v>
      </c>
      <c r="H10" t="s">
        <v>42</v>
      </c>
    </row>
    <row r="11" spans="1:8" x14ac:dyDescent="0.25">
      <c r="A11" t="s">
        <v>1685</v>
      </c>
      <c r="B11" s="59" t="s">
        <v>1033</v>
      </c>
      <c r="C11" s="64" t="s">
        <v>99</v>
      </c>
      <c r="D11" s="64" t="s">
        <v>1692</v>
      </c>
      <c r="E11">
        <v>1</v>
      </c>
      <c r="F11" t="s">
        <v>42</v>
      </c>
      <c r="G11" t="s">
        <v>42</v>
      </c>
      <c r="H11" t="s">
        <v>42</v>
      </c>
    </row>
    <row r="12" spans="1:8" x14ac:dyDescent="0.25">
      <c r="A12" t="s">
        <v>1685</v>
      </c>
      <c r="B12" s="59" t="s">
        <v>1033</v>
      </c>
      <c r="C12" s="64" t="s">
        <v>333</v>
      </c>
      <c r="D12" s="64" t="s">
        <v>1693</v>
      </c>
      <c r="E12">
        <v>1</v>
      </c>
      <c r="F12" t="s">
        <v>42</v>
      </c>
      <c r="G12" t="s">
        <v>42</v>
      </c>
      <c r="H12" t="s">
        <v>42</v>
      </c>
    </row>
    <row r="13" spans="1:8" x14ac:dyDescent="0.25">
      <c r="A13" t="s">
        <v>1750</v>
      </c>
      <c r="B13" s="59" t="s">
        <v>1751</v>
      </c>
      <c r="C13" s="64" t="s">
        <v>99</v>
      </c>
      <c r="D13" s="64" t="s">
        <v>1711</v>
      </c>
      <c r="E13">
        <v>1</v>
      </c>
      <c r="F13" t="s">
        <v>42</v>
      </c>
      <c r="G13" t="s">
        <v>42</v>
      </c>
      <c r="H13" t="s">
        <v>42</v>
      </c>
    </row>
    <row r="14" spans="1:8" x14ac:dyDescent="0.25">
      <c r="A14" t="s">
        <v>1750</v>
      </c>
      <c r="B14" s="59" t="s">
        <v>1751</v>
      </c>
      <c r="C14" s="64" t="s">
        <v>897</v>
      </c>
      <c r="D14" s="64" t="s">
        <v>1712</v>
      </c>
      <c r="E14">
        <v>1</v>
      </c>
      <c r="F14" t="s">
        <v>42</v>
      </c>
      <c r="G14" t="s">
        <v>42</v>
      </c>
      <c r="H14" t="s">
        <v>42</v>
      </c>
    </row>
    <row r="15" spans="1:8" x14ac:dyDescent="0.25">
      <c r="A15" t="s">
        <v>1750</v>
      </c>
      <c r="B15" s="59" t="s">
        <v>1751</v>
      </c>
      <c r="C15" s="64" t="s">
        <v>100</v>
      </c>
      <c r="D15" s="64" t="s">
        <v>1713</v>
      </c>
      <c r="E15">
        <v>1</v>
      </c>
      <c r="F15" t="s">
        <v>42</v>
      </c>
      <c r="G15" t="s">
        <v>42</v>
      </c>
      <c r="H15" t="s">
        <v>42</v>
      </c>
    </row>
    <row r="16" spans="1:8" x14ac:dyDescent="0.25">
      <c r="A16" s="55" t="s">
        <v>1750</v>
      </c>
      <c r="B16" s="59" t="s">
        <v>1751</v>
      </c>
      <c r="C16" s="64" t="s">
        <v>913</v>
      </c>
      <c r="D16" s="64" t="s">
        <v>1714</v>
      </c>
      <c r="E16">
        <v>1</v>
      </c>
      <c r="F16" t="s">
        <v>42</v>
      </c>
      <c r="G16" t="s">
        <v>42</v>
      </c>
      <c r="H16" t="s">
        <v>42</v>
      </c>
    </row>
    <row r="17" spans="1:8" x14ac:dyDescent="0.25">
      <c r="A17" s="55" t="s">
        <v>1750</v>
      </c>
      <c r="B17" s="59" t="s">
        <v>1751</v>
      </c>
      <c r="C17" s="64" t="s">
        <v>878</v>
      </c>
      <c r="D17" s="64" t="s">
        <v>1715</v>
      </c>
      <c r="E17">
        <v>1</v>
      </c>
      <c r="F17" t="s">
        <v>42</v>
      </c>
      <c r="G17" t="s">
        <v>42</v>
      </c>
      <c r="H17" t="s">
        <v>42</v>
      </c>
    </row>
    <row r="18" spans="1:8" x14ac:dyDescent="0.25">
      <c r="A18" s="55" t="s">
        <v>1750</v>
      </c>
      <c r="B18" s="59" t="s">
        <v>1751</v>
      </c>
      <c r="C18" s="64" t="s">
        <v>946</v>
      </c>
      <c r="D18" s="64" t="s">
        <v>1716</v>
      </c>
      <c r="E18">
        <v>1</v>
      </c>
      <c r="F18" t="s">
        <v>42</v>
      </c>
      <c r="G18" t="s">
        <v>42</v>
      </c>
      <c r="H18" t="s">
        <v>42</v>
      </c>
    </row>
    <row r="19" spans="1:8" x14ac:dyDescent="0.25">
      <c r="A19" s="55" t="s">
        <v>1750</v>
      </c>
      <c r="B19" s="59" t="s">
        <v>1751</v>
      </c>
      <c r="C19" s="64" t="s">
        <v>885</v>
      </c>
      <c r="D19" s="64" t="s">
        <v>1717</v>
      </c>
      <c r="E19">
        <v>1</v>
      </c>
      <c r="F19" t="s">
        <v>42</v>
      </c>
      <c r="G19" t="s">
        <v>42</v>
      </c>
      <c r="H19" t="s">
        <v>42</v>
      </c>
    </row>
    <row r="20" spans="1:8" x14ac:dyDescent="0.25">
      <c r="A20" s="55" t="s">
        <v>1750</v>
      </c>
      <c r="B20" s="59" t="s">
        <v>1751</v>
      </c>
      <c r="C20" s="64" t="s">
        <v>887</v>
      </c>
      <c r="D20" s="64" t="s">
        <v>1718</v>
      </c>
      <c r="E20">
        <v>1</v>
      </c>
      <c r="F20" t="s">
        <v>42</v>
      </c>
      <c r="G20" t="s">
        <v>42</v>
      </c>
      <c r="H20" t="s">
        <v>42</v>
      </c>
    </row>
    <row r="21" spans="1:8" x14ac:dyDescent="0.25">
      <c r="A21" s="55" t="s">
        <v>1750</v>
      </c>
      <c r="B21" s="59" t="s">
        <v>1751</v>
      </c>
      <c r="C21" s="64" t="s">
        <v>944</v>
      </c>
      <c r="D21" s="64" t="s">
        <v>1719</v>
      </c>
      <c r="E21">
        <v>1</v>
      </c>
      <c r="F21" t="s">
        <v>42</v>
      </c>
      <c r="G21" t="s">
        <v>42</v>
      </c>
      <c r="H21" t="s">
        <v>42</v>
      </c>
    </row>
    <row r="22" spans="1:8" x14ac:dyDescent="0.25">
      <c r="A22" s="55" t="s">
        <v>1750</v>
      </c>
      <c r="B22" s="59" t="s">
        <v>1751</v>
      </c>
      <c r="C22" s="64" t="s">
        <v>952</v>
      </c>
      <c r="D22" s="64" t="s">
        <v>1720</v>
      </c>
      <c r="E22">
        <v>1</v>
      </c>
      <c r="F22" t="s">
        <v>42</v>
      </c>
      <c r="G22" t="s">
        <v>42</v>
      </c>
      <c r="H22" t="s">
        <v>42</v>
      </c>
    </row>
    <row r="23" spans="1:8" x14ac:dyDescent="0.25">
      <c r="A23" s="55" t="s">
        <v>1750</v>
      </c>
      <c r="B23" s="59" t="s">
        <v>1751</v>
      </c>
      <c r="C23" s="64" t="s">
        <v>333</v>
      </c>
      <c r="D23" s="64" t="s">
        <v>1721</v>
      </c>
      <c r="E23">
        <v>1</v>
      </c>
      <c r="F23" t="s">
        <v>42</v>
      </c>
      <c r="G23" t="s">
        <v>42</v>
      </c>
      <c r="H23" t="s">
        <v>42</v>
      </c>
    </row>
    <row r="24" spans="1:8" x14ac:dyDescent="0.25">
      <c r="A24" s="55" t="s">
        <v>1750</v>
      </c>
      <c r="B24" s="59" t="s">
        <v>1751</v>
      </c>
      <c r="C24" s="64" t="s">
        <v>887</v>
      </c>
      <c r="D24" s="64" t="s">
        <v>1718</v>
      </c>
      <c r="E24">
        <v>1</v>
      </c>
      <c r="F24" t="s">
        <v>42</v>
      </c>
      <c r="G24" t="s">
        <v>42</v>
      </c>
      <c r="H24" t="s">
        <v>42</v>
      </c>
    </row>
    <row r="25" spans="1:8" x14ac:dyDescent="0.25">
      <c r="A25" s="55" t="s">
        <v>1750</v>
      </c>
      <c r="B25" s="59" t="s">
        <v>1751</v>
      </c>
      <c r="C25" s="64" t="s">
        <v>893</v>
      </c>
      <c r="D25" s="64" t="s">
        <v>1722</v>
      </c>
      <c r="E25">
        <v>1</v>
      </c>
      <c r="F25" t="s">
        <v>42</v>
      </c>
      <c r="G25" t="s">
        <v>42</v>
      </c>
      <c r="H25" t="s">
        <v>42</v>
      </c>
    </row>
    <row r="26" spans="1:8" x14ac:dyDescent="0.25">
      <c r="A26" s="55" t="s">
        <v>1750</v>
      </c>
      <c r="B26" s="59" t="s">
        <v>1751</v>
      </c>
      <c r="C26" s="64" t="s">
        <v>1696</v>
      </c>
      <c r="D26" s="64" t="s">
        <v>1723</v>
      </c>
      <c r="E26">
        <v>1</v>
      </c>
      <c r="F26" t="s">
        <v>42</v>
      </c>
      <c r="G26" t="s">
        <v>42</v>
      </c>
      <c r="H26" t="s">
        <v>42</v>
      </c>
    </row>
    <row r="27" spans="1:8" x14ac:dyDescent="0.25">
      <c r="A27" s="55" t="s">
        <v>1750</v>
      </c>
      <c r="B27" s="59" t="s">
        <v>1103</v>
      </c>
      <c r="C27" s="64" t="s">
        <v>99</v>
      </c>
      <c r="D27" s="64" t="s">
        <v>1724</v>
      </c>
      <c r="E27">
        <v>1</v>
      </c>
      <c r="F27" t="s">
        <v>42</v>
      </c>
      <c r="G27" t="s">
        <v>42</v>
      </c>
      <c r="H27" t="s">
        <v>42</v>
      </c>
    </row>
    <row r="28" spans="1:8" x14ac:dyDescent="0.25">
      <c r="A28" s="55" t="s">
        <v>1750</v>
      </c>
      <c r="B28" s="59" t="s">
        <v>1103</v>
      </c>
      <c r="C28" s="64" t="s">
        <v>897</v>
      </c>
      <c r="D28" s="64" t="s">
        <v>1725</v>
      </c>
      <c r="E28">
        <v>1</v>
      </c>
      <c r="F28" t="s">
        <v>42</v>
      </c>
      <c r="G28" t="s">
        <v>42</v>
      </c>
      <c r="H28" t="s">
        <v>42</v>
      </c>
    </row>
    <row r="29" spans="1:8" x14ac:dyDescent="0.25">
      <c r="A29" s="55" t="s">
        <v>1750</v>
      </c>
      <c r="B29" s="59" t="s">
        <v>1103</v>
      </c>
      <c r="C29" s="64" t="s">
        <v>100</v>
      </c>
      <c r="D29" s="64" t="s">
        <v>1726</v>
      </c>
      <c r="E29">
        <v>1</v>
      </c>
      <c r="F29" t="s">
        <v>42</v>
      </c>
      <c r="G29" t="s">
        <v>42</v>
      </c>
      <c r="H29" t="s">
        <v>42</v>
      </c>
    </row>
    <row r="30" spans="1:8" x14ac:dyDescent="0.25">
      <c r="A30" s="55" t="s">
        <v>1750</v>
      </c>
      <c r="B30" s="59" t="s">
        <v>1103</v>
      </c>
      <c r="C30" s="64" t="s">
        <v>913</v>
      </c>
      <c r="D30" s="64" t="s">
        <v>1727</v>
      </c>
      <c r="E30">
        <v>1</v>
      </c>
      <c r="F30" t="s">
        <v>42</v>
      </c>
      <c r="G30" t="s">
        <v>42</v>
      </c>
      <c r="H30" t="s">
        <v>42</v>
      </c>
    </row>
    <row r="31" spans="1:8" x14ac:dyDescent="0.25">
      <c r="A31" s="56" t="s">
        <v>1750</v>
      </c>
      <c r="B31" s="59" t="s">
        <v>1103</v>
      </c>
      <c r="C31" s="64" t="s">
        <v>878</v>
      </c>
      <c r="D31" s="64" t="s">
        <v>1728</v>
      </c>
      <c r="E31">
        <v>1</v>
      </c>
      <c r="F31" t="s">
        <v>42</v>
      </c>
      <c r="G31" t="s">
        <v>42</v>
      </c>
      <c r="H31" t="s">
        <v>42</v>
      </c>
    </row>
    <row r="32" spans="1:8" x14ac:dyDescent="0.25">
      <c r="A32" s="56" t="s">
        <v>1750</v>
      </c>
      <c r="B32" s="59" t="s">
        <v>1103</v>
      </c>
      <c r="C32" s="64" t="s">
        <v>946</v>
      </c>
      <c r="D32" s="64" t="s">
        <v>1729</v>
      </c>
      <c r="E32">
        <v>1</v>
      </c>
      <c r="F32" t="s">
        <v>42</v>
      </c>
      <c r="G32" t="s">
        <v>42</v>
      </c>
      <c r="H32" t="s">
        <v>42</v>
      </c>
    </row>
    <row r="33" spans="1:8" x14ac:dyDescent="0.25">
      <c r="A33" s="56" t="s">
        <v>1750</v>
      </c>
      <c r="B33" s="55" t="s">
        <v>1103</v>
      </c>
      <c r="C33" s="64" t="s">
        <v>885</v>
      </c>
      <c r="D33" s="64" t="s">
        <v>1730</v>
      </c>
      <c r="E33">
        <v>1</v>
      </c>
      <c r="F33" t="s">
        <v>42</v>
      </c>
      <c r="G33" t="s">
        <v>42</v>
      </c>
      <c r="H33" t="s">
        <v>42</v>
      </c>
    </row>
    <row r="34" spans="1:8" x14ac:dyDescent="0.25">
      <c r="A34" s="56" t="s">
        <v>1750</v>
      </c>
      <c r="B34" s="55" t="s">
        <v>1103</v>
      </c>
      <c r="C34" s="64" t="s">
        <v>887</v>
      </c>
      <c r="D34" s="64" t="s">
        <v>1731</v>
      </c>
      <c r="E34">
        <v>1</v>
      </c>
      <c r="F34" t="s">
        <v>42</v>
      </c>
      <c r="G34" t="s">
        <v>42</v>
      </c>
      <c r="H34" t="s">
        <v>42</v>
      </c>
    </row>
    <row r="35" spans="1:8" x14ac:dyDescent="0.25">
      <c r="A35" s="56" t="s">
        <v>1750</v>
      </c>
      <c r="B35" s="55" t="s">
        <v>1103</v>
      </c>
      <c r="C35" s="64" t="s">
        <v>944</v>
      </c>
      <c r="D35" s="64" t="s">
        <v>1732</v>
      </c>
      <c r="E35">
        <v>1</v>
      </c>
      <c r="F35" t="s">
        <v>42</v>
      </c>
      <c r="G35" t="s">
        <v>42</v>
      </c>
      <c r="H35" t="s">
        <v>42</v>
      </c>
    </row>
    <row r="36" spans="1:8" x14ac:dyDescent="0.25">
      <c r="A36" s="56" t="s">
        <v>1750</v>
      </c>
      <c r="B36" s="55" t="s">
        <v>1103</v>
      </c>
      <c r="C36" s="64" t="s">
        <v>952</v>
      </c>
      <c r="D36" s="64" t="s">
        <v>1733</v>
      </c>
      <c r="E36">
        <v>1</v>
      </c>
      <c r="F36" t="s">
        <v>42</v>
      </c>
      <c r="G36" t="s">
        <v>42</v>
      </c>
      <c r="H36" t="s">
        <v>42</v>
      </c>
    </row>
    <row r="37" spans="1:8" x14ac:dyDescent="0.25">
      <c r="A37" s="56" t="s">
        <v>1750</v>
      </c>
      <c r="B37" s="55" t="s">
        <v>1103</v>
      </c>
      <c r="C37" s="64" t="s">
        <v>333</v>
      </c>
      <c r="D37" s="64" t="s">
        <v>1734</v>
      </c>
      <c r="E37">
        <v>1</v>
      </c>
      <c r="F37" t="s">
        <v>42</v>
      </c>
      <c r="G37" t="s">
        <v>42</v>
      </c>
      <c r="H37" t="s">
        <v>42</v>
      </c>
    </row>
    <row r="38" spans="1:8" x14ac:dyDescent="0.25">
      <c r="A38" s="56" t="s">
        <v>1750</v>
      </c>
      <c r="B38" s="55" t="s">
        <v>1103</v>
      </c>
      <c r="C38" s="64" t="s">
        <v>887</v>
      </c>
      <c r="D38" s="64" t="s">
        <v>1731</v>
      </c>
      <c r="E38">
        <v>1</v>
      </c>
      <c r="F38" t="s">
        <v>42</v>
      </c>
      <c r="G38" t="s">
        <v>42</v>
      </c>
      <c r="H38" t="s">
        <v>42</v>
      </c>
    </row>
    <row r="39" spans="1:8" x14ac:dyDescent="0.25">
      <c r="A39" s="56" t="s">
        <v>1750</v>
      </c>
      <c r="B39" s="55" t="s">
        <v>1103</v>
      </c>
      <c r="C39" s="64" t="s">
        <v>893</v>
      </c>
      <c r="D39" s="64" t="s">
        <v>1735</v>
      </c>
      <c r="E39">
        <v>1</v>
      </c>
      <c r="F39" t="s">
        <v>42</v>
      </c>
      <c r="G39" t="s">
        <v>42</v>
      </c>
      <c r="H39" t="s">
        <v>42</v>
      </c>
    </row>
    <row r="40" spans="1:8" x14ac:dyDescent="0.25">
      <c r="A40" s="56" t="s">
        <v>1750</v>
      </c>
      <c r="B40" s="55" t="s">
        <v>1103</v>
      </c>
      <c r="C40" s="64" t="s">
        <v>1696</v>
      </c>
      <c r="D40" s="64" t="s">
        <v>1736</v>
      </c>
      <c r="E40">
        <v>1</v>
      </c>
      <c r="F40" t="s">
        <v>42</v>
      </c>
      <c r="G40" t="s">
        <v>42</v>
      </c>
      <c r="H40" t="s">
        <v>42</v>
      </c>
    </row>
    <row r="41" spans="1:8" x14ac:dyDescent="0.25">
      <c r="A41" s="56" t="s">
        <v>1700</v>
      </c>
      <c r="B41" s="55" t="s">
        <v>1033</v>
      </c>
      <c r="C41" s="64" t="s">
        <v>885</v>
      </c>
      <c r="D41" s="64" t="s">
        <v>1701</v>
      </c>
      <c r="E41">
        <v>1</v>
      </c>
      <c r="F41" t="s">
        <v>42</v>
      </c>
      <c r="G41" t="s">
        <v>42</v>
      </c>
      <c r="H41" t="s">
        <v>42</v>
      </c>
    </row>
    <row r="42" spans="1:8" x14ac:dyDescent="0.25">
      <c r="A42" s="56" t="s">
        <v>1700</v>
      </c>
      <c r="B42" s="55" t="s">
        <v>1033</v>
      </c>
      <c r="C42" s="64" t="s">
        <v>897</v>
      </c>
      <c r="D42" s="64" t="s">
        <v>1703</v>
      </c>
      <c r="E42">
        <v>1</v>
      </c>
      <c r="F42" t="s">
        <v>42</v>
      </c>
      <c r="G42" t="s">
        <v>42</v>
      </c>
      <c r="H42" t="s">
        <v>42</v>
      </c>
    </row>
    <row r="43" spans="1:8" x14ac:dyDescent="0.25">
      <c r="A43" s="56" t="s">
        <v>1700</v>
      </c>
      <c r="B43" s="55" t="s">
        <v>1033</v>
      </c>
      <c r="C43" s="64" t="s">
        <v>897</v>
      </c>
      <c r="D43" s="64" t="s">
        <v>1704</v>
      </c>
      <c r="E43">
        <v>1</v>
      </c>
      <c r="F43" t="s">
        <v>42</v>
      </c>
      <c r="G43" t="s">
        <v>42</v>
      </c>
      <c r="H43" t="s">
        <v>42</v>
      </c>
    </row>
    <row r="44" spans="1:8" x14ac:dyDescent="0.25">
      <c r="A44" s="56" t="s">
        <v>1700</v>
      </c>
      <c r="B44" s="55" t="s">
        <v>1033</v>
      </c>
      <c r="C44" s="64" t="s">
        <v>99</v>
      </c>
      <c r="D44" s="64" t="s">
        <v>1705</v>
      </c>
      <c r="E44">
        <v>1</v>
      </c>
      <c r="F44" t="s">
        <v>42</v>
      </c>
      <c r="G44" t="s">
        <v>42</v>
      </c>
      <c r="H44" t="s">
        <v>42</v>
      </c>
    </row>
    <row r="45" spans="1:8" x14ac:dyDescent="0.25">
      <c r="A45" s="56" t="s">
        <v>1700</v>
      </c>
      <c r="B45" s="55" t="s">
        <v>1033</v>
      </c>
      <c r="C45" s="64" t="s">
        <v>333</v>
      </c>
      <c r="D45" s="64" t="s">
        <v>1706</v>
      </c>
      <c r="E45">
        <v>1</v>
      </c>
      <c r="F45" t="s">
        <v>42</v>
      </c>
      <c r="G45" t="s">
        <v>42</v>
      </c>
      <c r="H45" t="s">
        <v>42</v>
      </c>
    </row>
    <row r="46" spans="1:8" x14ac:dyDescent="0.25">
      <c r="A46" s="56" t="s">
        <v>1685</v>
      </c>
      <c r="B46" s="55" t="s">
        <v>1033</v>
      </c>
      <c r="C46" s="64" t="s">
        <v>887</v>
      </c>
      <c r="D46" s="64" t="s">
        <v>1737</v>
      </c>
      <c r="E46">
        <v>1</v>
      </c>
      <c r="F46" t="s">
        <v>42</v>
      </c>
      <c r="G46" t="s">
        <v>42</v>
      </c>
      <c r="H46" t="s">
        <v>42</v>
      </c>
    </row>
    <row r="47" spans="1:8" x14ac:dyDescent="0.25">
      <c r="A47" s="56" t="s">
        <v>1700</v>
      </c>
      <c r="B47" s="55" t="s">
        <v>1033</v>
      </c>
      <c r="C47" s="64" t="s">
        <v>887</v>
      </c>
      <c r="D47" s="64" t="s">
        <v>1738</v>
      </c>
      <c r="E47">
        <v>1</v>
      </c>
      <c r="F47" t="s">
        <v>42</v>
      </c>
      <c r="G47" t="s">
        <v>42</v>
      </c>
      <c r="H47" t="s">
        <v>42</v>
      </c>
    </row>
    <row r="48" spans="1:8" x14ac:dyDescent="0.25">
      <c r="A48" s="56" t="s">
        <v>1685</v>
      </c>
      <c r="B48" s="55" t="s">
        <v>1033</v>
      </c>
      <c r="C48" s="64" t="s">
        <v>913</v>
      </c>
      <c r="D48" s="64" t="s">
        <v>1739</v>
      </c>
      <c r="E48">
        <v>1</v>
      </c>
      <c r="F48" t="s">
        <v>42</v>
      </c>
      <c r="G48" t="s">
        <v>42</v>
      </c>
      <c r="H48" t="s">
        <v>42</v>
      </c>
    </row>
    <row r="49" spans="1:8" x14ac:dyDescent="0.25">
      <c r="A49" s="56" t="s">
        <v>1700</v>
      </c>
      <c r="B49" s="55" t="s">
        <v>1033</v>
      </c>
      <c r="C49" s="64" t="s">
        <v>913</v>
      </c>
      <c r="D49" s="64" t="s">
        <v>1740</v>
      </c>
      <c r="E49">
        <v>1</v>
      </c>
      <c r="F49" t="s">
        <v>42</v>
      </c>
      <c r="G49" t="s">
        <v>42</v>
      </c>
      <c r="H49" t="s">
        <v>42</v>
      </c>
    </row>
    <row r="50" spans="1:8" x14ac:dyDescent="0.25">
      <c r="A50" s="56" t="s">
        <v>1685</v>
      </c>
      <c r="B50" s="55" t="s">
        <v>1033</v>
      </c>
      <c r="C50" s="64" t="s">
        <v>946</v>
      </c>
      <c r="D50" s="64" t="s">
        <v>1741</v>
      </c>
      <c r="E50">
        <v>1</v>
      </c>
      <c r="F50" t="s">
        <v>42</v>
      </c>
      <c r="G50" t="s">
        <v>42</v>
      </c>
      <c r="H50" t="s">
        <v>42</v>
      </c>
    </row>
    <row r="51" spans="1:8" x14ac:dyDescent="0.25">
      <c r="A51" s="56" t="s">
        <v>1700</v>
      </c>
      <c r="B51" s="55" t="s">
        <v>1033</v>
      </c>
      <c r="C51" s="64" t="s">
        <v>946</v>
      </c>
      <c r="D51" s="64" t="s">
        <v>1742</v>
      </c>
      <c r="E51">
        <v>1</v>
      </c>
      <c r="F51" t="s">
        <v>42</v>
      </c>
      <c r="G51" t="s">
        <v>42</v>
      </c>
      <c r="H51" t="s">
        <v>42</v>
      </c>
    </row>
    <row r="52" spans="1:8" x14ac:dyDescent="0.25">
      <c r="A52" s="56" t="s">
        <v>1685</v>
      </c>
      <c r="B52" s="55" t="s">
        <v>1033</v>
      </c>
      <c r="C52" s="64" t="s">
        <v>878</v>
      </c>
      <c r="D52" s="64" t="s">
        <v>1743</v>
      </c>
      <c r="E52">
        <v>1</v>
      </c>
      <c r="F52" t="s">
        <v>42</v>
      </c>
      <c r="G52" t="s">
        <v>42</v>
      </c>
      <c r="H52" t="s">
        <v>42</v>
      </c>
    </row>
    <row r="53" spans="1:8" x14ac:dyDescent="0.25">
      <c r="A53" s="56" t="s">
        <v>1700</v>
      </c>
      <c r="B53" s="55" t="s">
        <v>1033</v>
      </c>
      <c r="C53" s="64" t="s">
        <v>878</v>
      </c>
      <c r="D53" s="64" t="s">
        <v>1744</v>
      </c>
      <c r="E53">
        <v>1</v>
      </c>
      <c r="F53" t="s">
        <v>42</v>
      </c>
      <c r="G53" t="s">
        <v>42</v>
      </c>
      <c r="H53" t="s">
        <v>42</v>
      </c>
    </row>
    <row r="54" spans="1:8" x14ac:dyDescent="0.25">
      <c r="A54" s="56" t="s">
        <v>1685</v>
      </c>
      <c r="B54" s="55" t="s">
        <v>1033</v>
      </c>
      <c r="C54" s="64" t="s">
        <v>1696</v>
      </c>
      <c r="D54" s="64" t="s">
        <v>1745</v>
      </c>
      <c r="E54">
        <v>1</v>
      </c>
      <c r="F54" t="s">
        <v>42</v>
      </c>
      <c r="G54" t="s">
        <v>42</v>
      </c>
      <c r="H54" t="s">
        <v>42</v>
      </c>
    </row>
    <row r="55" spans="1:8" x14ac:dyDescent="0.25">
      <c r="A55" s="56" t="s">
        <v>1700</v>
      </c>
      <c r="B55" s="55" t="s">
        <v>1033</v>
      </c>
      <c r="C55" s="64" t="s">
        <v>1696</v>
      </c>
      <c r="D55" s="64" t="s">
        <v>1746</v>
      </c>
      <c r="E55">
        <v>1</v>
      </c>
      <c r="F55" t="s">
        <v>42</v>
      </c>
      <c r="G55" t="s">
        <v>42</v>
      </c>
      <c r="H55" t="s">
        <v>42</v>
      </c>
    </row>
    <row r="56" spans="1:8" x14ac:dyDescent="0.25">
      <c r="A56" s="56" t="s">
        <v>1685</v>
      </c>
      <c r="B56" s="55" t="s">
        <v>1033</v>
      </c>
      <c r="C56" s="64" t="s">
        <v>893</v>
      </c>
      <c r="D56" s="64" t="s">
        <v>1747</v>
      </c>
      <c r="E56">
        <v>1</v>
      </c>
      <c r="F56" t="s">
        <v>42</v>
      </c>
      <c r="G56" t="s">
        <v>42</v>
      </c>
      <c r="H56" t="s">
        <v>42</v>
      </c>
    </row>
    <row r="57" spans="1:8" x14ac:dyDescent="0.25">
      <c r="A57" s="56" t="s">
        <v>1700</v>
      </c>
      <c r="B57" s="55" t="s">
        <v>1033</v>
      </c>
      <c r="C57" s="64" t="s">
        <v>893</v>
      </c>
      <c r="D57" s="64" t="s">
        <v>1748</v>
      </c>
      <c r="E57">
        <v>1</v>
      </c>
      <c r="F57" t="s">
        <v>42</v>
      </c>
      <c r="G57" t="s">
        <v>42</v>
      </c>
      <c r="H57" t="s">
        <v>42</v>
      </c>
    </row>
    <row r="58" spans="1:8" x14ac:dyDescent="0.25">
      <c r="B58" s="55"/>
      <c r="C58" s="55"/>
      <c r="D58" s="55"/>
    </row>
    <row r="59" spans="1:8" x14ac:dyDescent="0.25">
      <c r="B59" s="55"/>
      <c r="C59" s="55"/>
      <c r="D59" s="55"/>
    </row>
    <row r="60" spans="1:8" x14ac:dyDescent="0.25">
      <c r="B60" s="55"/>
      <c r="C60" s="55"/>
      <c r="D60" s="55"/>
    </row>
    <row r="61" spans="1:8" x14ac:dyDescent="0.25">
      <c r="B61" s="55"/>
      <c r="C61" s="55"/>
      <c r="D61" s="55"/>
    </row>
    <row r="62" spans="1:8" x14ac:dyDescent="0.25">
      <c r="B62" s="55"/>
      <c r="C62" s="55"/>
      <c r="D62" s="55"/>
    </row>
    <row r="63" spans="1:8" x14ac:dyDescent="0.25">
      <c r="B63" s="55"/>
      <c r="C63" s="55"/>
      <c r="D63" s="55"/>
    </row>
    <row r="64" spans="1:8" x14ac:dyDescent="0.25">
      <c r="B64" s="55"/>
      <c r="C64" s="55"/>
      <c r="D64" s="55"/>
    </row>
    <row r="65" spans="2:4" x14ac:dyDescent="0.25">
      <c r="B65" s="55"/>
      <c r="C65" s="55"/>
      <c r="D65" s="55"/>
    </row>
    <row r="66" spans="2:4" x14ac:dyDescent="0.25">
      <c r="B66" s="55"/>
      <c r="C66" s="55"/>
      <c r="D66" s="55"/>
    </row>
    <row r="67" spans="2:4" x14ac:dyDescent="0.25">
      <c r="B67" s="55"/>
      <c r="C67" s="55"/>
      <c r="D67" s="55"/>
    </row>
    <row r="68" spans="2:4" x14ac:dyDescent="0.25">
      <c r="B68" s="55"/>
      <c r="C68" s="55"/>
      <c r="D68" s="55"/>
    </row>
    <row r="69" spans="2:4" x14ac:dyDescent="0.25">
      <c r="B69" s="55"/>
      <c r="C69" s="55"/>
      <c r="D69" s="55"/>
    </row>
    <row r="70" spans="2:4" x14ac:dyDescent="0.25">
      <c r="B70" s="55"/>
      <c r="C70" s="55"/>
      <c r="D70" s="55"/>
    </row>
    <row r="71" spans="2:4" x14ac:dyDescent="0.25">
      <c r="B71" s="55"/>
      <c r="C71" s="55"/>
      <c r="D71" s="55"/>
    </row>
    <row r="72" spans="2:4" x14ac:dyDescent="0.25">
      <c r="B72" s="55"/>
      <c r="C72" s="55"/>
      <c r="D72" s="55"/>
    </row>
    <row r="73" spans="2:4" x14ac:dyDescent="0.25">
      <c r="B73" s="55"/>
      <c r="C73" s="55"/>
      <c r="D73" s="55"/>
    </row>
    <row r="74" spans="2:4" x14ac:dyDescent="0.25">
      <c r="B74" s="55"/>
      <c r="C74" s="55"/>
      <c r="D74" s="55"/>
    </row>
    <row r="75" spans="2:4" x14ac:dyDescent="0.25">
      <c r="B75" s="55"/>
      <c r="C75" s="55"/>
      <c r="D75" s="55"/>
    </row>
    <row r="76" spans="2:4" x14ac:dyDescent="0.25">
      <c r="B76" s="55"/>
      <c r="C76" s="55"/>
      <c r="D76" s="55"/>
    </row>
    <row r="77" spans="2:4" x14ac:dyDescent="0.25">
      <c r="B77" s="55"/>
      <c r="C77" s="55"/>
      <c r="D77" s="55"/>
    </row>
    <row r="78" spans="2:4" x14ac:dyDescent="0.25">
      <c r="B78" s="55"/>
      <c r="C78" s="55"/>
      <c r="D78" s="55"/>
    </row>
    <row r="79" spans="2:4" x14ac:dyDescent="0.25">
      <c r="B79" s="55"/>
      <c r="C79" s="55"/>
      <c r="D79" s="55"/>
    </row>
    <row r="80" spans="2:4" x14ac:dyDescent="0.25">
      <c r="B80" s="55"/>
      <c r="C80" s="55"/>
      <c r="D80" s="55"/>
    </row>
    <row r="81" spans="2:4" x14ac:dyDescent="0.25">
      <c r="B81" s="55"/>
      <c r="C81" s="55"/>
      <c r="D81" s="55"/>
    </row>
    <row r="82" spans="2:4" x14ac:dyDescent="0.25">
      <c r="B82" s="55"/>
      <c r="C82" s="55"/>
      <c r="D82" s="55"/>
    </row>
    <row r="83" spans="2:4" x14ac:dyDescent="0.25">
      <c r="B83" s="55"/>
      <c r="C83" s="55"/>
      <c r="D83" s="55"/>
    </row>
    <row r="84" spans="2:4" x14ac:dyDescent="0.25">
      <c r="B84" s="55"/>
      <c r="C84" s="55"/>
      <c r="D84" s="55"/>
    </row>
    <row r="85" spans="2:4" x14ac:dyDescent="0.25">
      <c r="B85" s="55"/>
      <c r="C85" s="55"/>
      <c r="D85" s="55"/>
    </row>
    <row r="86" spans="2:4" x14ac:dyDescent="0.25">
      <c r="B86" s="55"/>
      <c r="C86" s="55"/>
      <c r="D86" s="55"/>
    </row>
    <row r="87" spans="2:4" x14ac:dyDescent="0.25">
      <c r="B87" s="55"/>
      <c r="C87" s="55"/>
      <c r="D87" s="55"/>
    </row>
    <row r="88" spans="2:4" x14ac:dyDescent="0.25">
      <c r="B88" s="55"/>
      <c r="C88" s="55"/>
      <c r="D88" s="55"/>
    </row>
    <row r="89" spans="2:4" x14ac:dyDescent="0.25">
      <c r="B89" s="55"/>
      <c r="C89" s="55"/>
      <c r="D89" s="55"/>
    </row>
    <row r="90" spans="2:4" x14ac:dyDescent="0.25">
      <c r="B90" s="55"/>
      <c r="C90" s="55"/>
      <c r="D90" s="55"/>
    </row>
    <row r="91" spans="2:4" x14ac:dyDescent="0.25">
      <c r="B91" s="55"/>
      <c r="C91" s="55"/>
      <c r="D91" s="55"/>
    </row>
    <row r="92" spans="2:4" x14ac:dyDescent="0.25">
      <c r="B92" s="55"/>
      <c r="C92" s="55"/>
      <c r="D92" s="55"/>
    </row>
    <row r="93" spans="2:4" x14ac:dyDescent="0.25">
      <c r="B93" s="55"/>
      <c r="C93" s="55"/>
      <c r="D93" s="55"/>
    </row>
  </sheetData>
  <autoFilter ref="A7:J57" xr:uid="{12AE4A24-5068-4726-8645-2B1D35643072}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74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6744" r:id="rId4" name="Label2"/>
      </mc:Fallback>
    </mc:AlternateContent>
    <mc:AlternateContent xmlns:mc="http://schemas.openxmlformats.org/markup-compatibility/2006">
      <mc:Choice Requires="x14">
        <control shapeId="11674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6743" r:id="rId6" name="Label1"/>
      </mc:Fallback>
    </mc:AlternateContent>
    <mc:AlternateContent xmlns:mc="http://schemas.openxmlformats.org/markup-compatibility/2006">
      <mc:Choice Requires="x14">
        <control shapeId="1167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6742" r:id="rId8" name="cboAction"/>
      </mc:Fallback>
    </mc:AlternateContent>
    <mc:AlternateContent xmlns:mc="http://schemas.openxmlformats.org/markup-compatibility/2006">
      <mc:Choice Requires="x14">
        <control shapeId="1167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6741" r:id="rId10" name="lblAction"/>
      </mc:Fallback>
    </mc:AlternateContent>
    <mc:AlternateContent xmlns:mc="http://schemas.openxmlformats.org/markup-compatibility/2006">
      <mc:Choice Requires="x14">
        <control shapeId="116740" r:id="rId12" name="cboClass">
          <controlPr defaultSize="0" autoLine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6740" r:id="rId12" name="cboClass"/>
      </mc:Fallback>
    </mc:AlternateContent>
    <mc:AlternateContent xmlns:mc="http://schemas.openxmlformats.org/markup-compatibility/2006">
      <mc:Choice Requires="x14">
        <control shapeId="11673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6739" r:id="rId14" name="lblClass"/>
      </mc:Fallback>
    </mc:AlternateContent>
    <mc:AlternateContent xmlns:mc="http://schemas.openxmlformats.org/markup-compatibility/2006">
      <mc:Choice Requires="x14">
        <control shapeId="1167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6738" r:id="rId16" name="lblTable"/>
      </mc:Fallback>
    </mc:AlternateContent>
    <mc:AlternateContent xmlns:mc="http://schemas.openxmlformats.org/markup-compatibility/2006">
      <mc:Choice Requires="x14">
        <control shapeId="1167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6737" r:id="rId18" name="cboTable"/>
      </mc:Fallback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EF5FC-05A8-4A94-8BEB-2759FF552565}">
  <sheetPr codeName="Sheet70">
    <tabColor theme="6"/>
  </sheetPr>
  <dimension ref="A6:B57"/>
  <sheetViews>
    <sheetView zoomScaleNormal="100" workbookViewId="0">
      <pane ySplit="7" topLeftCell="A8" activePane="bottomLeft" state="frozen"/>
      <selection activeCell="B18" sqref="B18"/>
      <selection pane="bottomLeft" activeCell="A7" sqref="A7"/>
    </sheetView>
  </sheetViews>
  <sheetFormatPr defaultColWidth="16" defaultRowHeight="15" x14ac:dyDescent="0.25"/>
  <cols>
    <col min="1" max="1" width="20.5703125" style="56" bestFit="1" customWidth="1"/>
  </cols>
  <sheetData>
    <row r="6" spans="1:2" x14ac:dyDescent="0.25">
      <c r="A6" s="56" t="s">
        <v>22</v>
      </c>
    </row>
    <row r="7" spans="1:2" x14ac:dyDescent="0.25">
      <c r="A7" s="57" t="s">
        <v>24</v>
      </c>
      <c r="B7" s="54"/>
    </row>
    <row r="8" spans="1:2" x14ac:dyDescent="0.25">
      <c r="A8" s="22" t="s">
        <v>1688</v>
      </c>
    </row>
    <row r="9" spans="1:2" x14ac:dyDescent="0.25">
      <c r="A9" s="22" t="s">
        <v>1690</v>
      </c>
    </row>
    <row r="10" spans="1:2" x14ac:dyDescent="0.25">
      <c r="A10" s="22" t="s">
        <v>1691</v>
      </c>
    </row>
    <row r="11" spans="1:2" x14ac:dyDescent="0.25">
      <c r="A11" s="22" t="s">
        <v>1692</v>
      </c>
    </row>
    <row r="12" spans="1:2" x14ac:dyDescent="0.25">
      <c r="A12" s="22" t="s">
        <v>1693</v>
      </c>
    </row>
    <row r="13" spans="1:2" x14ac:dyDescent="0.25">
      <c r="A13" s="22" t="s">
        <v>1711</v>
      </c>
    </row>
    <row r="14" spans="1:2" x14ac:dyDescent="0.25">
      <c r="A14" s="22" t="s">
        <v>1712</v>
      </c>
    </row>
    <row r="15" spans="1:2" x14ac:dyDescent="0.25">
      <c r="A15" s="22" t="s">
        <v>1713</v>
      </c>
    </row>
    <row r="16" spans="1:2" x14ac:dyDescent="0.25">
      <c r="A16" s="22" t="s">
        <v>1714</v>
      </c>
    </row>
    <row r="17" spans="1:1" x14ac:dyDescent="0.25">
      <c r="A17" s="22" t="s">
        <v>1715</v>
      </c>
    </row>
    <row r="18" spans="1:1" x14ac:dyDescent="0.25">
      <c r="A18" s="22" t="s">
        <v>1716</v>
      </c>
    </row>
    <row r="19" spans="1:1" x14ac:dyDescent="0.25">
      <c r="A19" s="22" t="s">
        <v>1717</v>
      </c>
    </row>
    <row r="20" spans="1:1" x14ac:dyDescent="0.25">
      <c r="A20" s="22" t="s">
        <v>1718</v>
      </c>
    </row>
    <row r="21" spans="1:1" x14ac:dyDescent="0.25">
      <c r="A21" s="22" t="s">
        <v>1719</v>
      </c>
    </row>
    <row r="22" spans="1:1" x14ac:dyDescent="0.25">
      <c r="A22" s="22" t="s">
        <v>1720</v>
      </c>
    </row>
    <row r="23" spans="1:1" x14ac:dyDescent="0.25">
      <c r="A23" s="22" t="s">
        <v>1721</v>
      </c>
    </row>
    <row r="24" spans="1:1" x14ac:dyDescent="0.25">
      <c r="A24" s="22" t="s">
        <v>1718</v>
      </c>
    </row>
    <row r="25" spans="1:1" x14ac:dyDescent="0.25">
      <c r="A25" s="22" t="s">
        <v>1722</v>
      </c>
    </row>
    <row r="26" spans="1:1" x14ac:dyDescent="0.25">
      <c r="A26" s="22" t="s">
        <v>1723</v>
      </c>
    </row>
    <row r="27" spans="1:1" x14ac:dyDescent="0.25">
      <c r="A27" s="22" t="s">
        <v>1724</v>
      </c>
    </row>
    <row r="28" spans="1:1" x14ac:dyDescent="0.25">
      <c r="A28" s="22" t="s">
        <v>1725</v>
      </c>
    </row>
    <row r="29" spans="1:1" x14ac:dyDescent="0.25">
      <c r="A29" s="22" t="s">
        <v>1726</v>
      </c>
    </row>
    <row r="30" spans="1:1" x14ac:dyDescent="0.25">
      <c r="A30" s="22" t="s">
        <v>1727</v>
      </c>
    </row>
    <row r="31" spans="1:1" x14ac:dyDescent="0.25">
      <c r="A31" s="22" t="s">
        <v>1728</v>
      </c>
    </row>
    <row r="32" spans="1:1" x14ac:dyDescent="0.25">
      <c r="A32" s="56" t="s">
        <v>1729</v>
      </c>
    </row>
    <row r="33" spans="1:1" x14ac:dyDescent="0.25">
      <c r="A33" s="56" t="s">
        <v>1730</v>
      </c>
    </row>
    <row r="34" spans="1:1" x14ac:dyDescent="0.25">
      <c r="A34" s="56" t="s">
        <v>1731</v>
      </c>
    </row>
    <row r="35" spans="1:1" x14ac:dyDescent="0.25">
      <c r="A35" s="56" t="s">
        <v>1732</v>
      </c>
    </row>
    <row r="36" spans="1:1" x14ac:dyDescent="0.25">
      <c r="A36" s="56" t="s">
        <v>1733</v>
      </c>
    </row>
    <row r="37" spans="1:1" x14ac:dyDescent="0.25">
      <c r="A37" s="56" t="s">
        <v>1734</v>
      </c>
    </row>
    <row r="38" spans="1:1" x14ac:dyDescent="0.25">
      <c r="A38" s="56" t="s">
        <v>1731</v>
      </c>
    </row>
    <row r="39" spans="1:1" x14ac:dyDescent="0.25">
      <c r="A39" s="56" t="s">
        <v>1735</v>
      </c>
    </row>
    <row r="40" spans="1:1" x14ac:dyDescent="0.25">
      <c r="A40" s="56" t="s">
        <v>1736</v>
      </c>
    </row>
    <row r="41" spans="1:1" x14ac:dyDescent="0.25">
      <c r="A41" s="56" t="s">
        <v>1701</v>
      </c>
    </row>
    <row r="42" spans="1:1" x14ac:dyDescent="0.25">
      <c r="A42" s="56" t="s">
        <v>1703</v>
      </c>
    </row>
    <row r="43" spans="1:1" x14ac:dyDescent="0.25">
      <c r="A43" s="56" t="s">
        <v>1704</v>
      </c>
    </row>
    <row r="44" spans="1:1" x14ac:dyDescent="0.25">
      <c r="A44" s="56" t="s">
        <v>1705</v>
      </c>
    </row>
    <row r="45" spans="1:1" x14ac:dyDescent="0.25">
      <c r="A45" s="56" t="s">
        <v>1706</v>
      </c>
    </row>
    <row r="46" spans="1:1" x14ac:dyDescent="0.25">
      <c r="A46" s="56" t="s">
        <v>1737</v>
      </c>
    </row>
    <row r="47" spans="1:1" x14ac:dyDescent="0.25">
      <c r="A47" s="56" t="s">
        <v>1738</v>
      </c>
    </row>
    <row r="48" spans="1:1" x14ac:dyDescent="0.25">
      <c r="A48" s="56" t="s">
        <v>1739</v>
      </c>
    </row>
    <row r="49" spans="1:1" x14ac:dyDescent="0.25">
      <c r="A49" s="56" t="s">
        <v>1740</v>
      </c>
    </row>
    <row r="50" spans="1:1" x14ac:dyDescent="0.25">
      <c r="A50" s="56" t="s">
        <v>1741</v>
      </c>
    </row>
    <row r="51" spans="1:1" x14ac:dyDescent="0.25">
      <c r="A51" s="56" t="s">
        <v>1742</v>
      </c>
    </row>
    <row r="52" spans="1:1" x14ac:dyDescent="0.25">
      <c r="A52" s="56" t="s">
        <v>1743</v>
      </c>
    </row>
    <row r="53" spans="1:1" x14ac:dyDescent="0.25">
      <c r="A53" s="56" t="s">
        <v>1744</v>
      </c>
    </row>
    <row r="54" spans="1:1" x14ac:dyDescent="0.25">
      <c r="A54" s="56" t="s">
        <v>1745</v>
      </c>
    </row>
    <row r="55" spans="1:1" x14ac:dyDescent="0.25">
      <c r="A55" s="56" t="s">
        <v>1746</v>
      </c>
    </row>
    <row r="56" spans="1:1" x14ac:dyDescent="0.25">
      <c r="A56" s="56" t="s">
        <v>1747</v>
      </c>
    </row>
    <row r="57" spans="1:1" x14ac:dyDescent="0.25">
      <c r="A57" s="56" t="s">
        <v>1748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776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7768" r:id="rId4" name="Label2"/>
      </mc:Fallback>
    </mc:AlternateContent>
    <mc:AlternateContent xmlns:mc="http://schemas.openxmlformats.org/markup-compatibility/2006">
      <mc:Choice Requires="x14">
        <control shapeId="11776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7767" r:id="rId6" name="Label1"/>
      </mc:Fallback>
    </mc:AlternateContent>
    <mc:AlternateContent xmlns:mc="http://schemas.openxmlformats.org/markup-compatibility/2006">
      <mc:Choice Requires="x14">
        <control shapeId="1177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7766" r:id="rId8" name="cboAction"/>
      </mc:Fallback>
    </mc:AlternateContent>
    <mc:AlternateContent xmlns:mc="http://schemas.openxmlformats.org/markup-compatibility/2006">
      <mc:Choice Requires="x14">
        <control shapeId="1177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7765" r:id="rId10" name="lblAction"/>
      </mc:Fallback>
    </mc:AlternateContent>
    <mc:AlternateContent xmlns:mc="http://schemas.openxmlformats.org/markup-compatibility/2006">
      <mc:Choice Requires="x14">
        <control shapeId="117764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7764" r:id="rId12" name="cboClass"/>
      </mc:Fallback>
    </mc:AlternateContent>
    <mc:AlternateContent xmlns:mc="http://schemas.openxmlformats.org/markup-compatibility/2006">
      <mc:Choice Requires="x14">
        <control shapeId="11776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7763" r:id="rId14" name="lblClass"/>
      </mc:Fallback>
    </mc:AlternateContent>
    <mc:AlternateContent xmlns:mc="http://schemas.openxmlformats.org/markup-compatibility/2006">
      <mc:Choice Requires="x14">
        <control shapeId="1177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7762" r:id="rId16" name="lblTable"/>
      </mc:Fallback>
    </mc:AlternateContent>
    <mc:AlternateContent xmlns:mc="http://schemas.openxmlformats.org/markup-compatibility/2006">
      <mc:Choice Requires="x14">
        <control shapeId="1177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7761" r:id="rId18" name="cboTable"/>
      </mc:Fallback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BB950-E4FC-43B5-AF5A-C1BD40007CF3}">
  <sheetPr codeName="Sheet71">
    <tabColor theme="6"/>
  </sheetPr>
  <dimension ref="A6:Q58"/>
  <sheetViews>
    <sheetView zoomScaleNormal="100" workbookViewId="0">
      <pane ySplit="7" topLeftCell="A8" activePane="bottomLeft" state="frozen"/>
      <selection activeCell="B18" sqref="B18"/>
      <selection pane="bottomLeft" activeCell="F14" sqref="F14"/>
    </sheetView>
  </sheetViews>
  <sheetFormatPr defaultColWidth="16" defaultRowHeight="15" x14ac:dyDescent="0.25"/>
  <cols>
    <col min="1" max="1" width="20.5703125" style="56" bestFit="1" customWidth="1"/>
    <col min="4" max="5" width="25.28515625" bestFit="1" customWidth="1"/>
    <col min="6" max="6" width="25.42578125" customWidth="1"/>
  </cols>
  <sheetData>
    <row r="6" spans="1:17" x14ac:dyDescent="0.25">
      <c r="A6" s="56" t="s">
        <v>22</v>
      </c>
      <c r="B6" s="56" t="s">
        <v>22</v>
      </c>
      <c r="C6" s="56" t="s">
        <v>23</v>
      </c>
      <c r="D6" s="56" t="s">
        <v>22</v>
      </c>
      <c r="E6" s="56" t="s">
        <v>23</v>
      </c>
      <c r="F6" s="56" t="s">
        <v>23</v>
      </c>
      <c r="G6" s="56" t="s">
        <v>23</v>
      </c>
      <c r="H6" s="56" t="s">
        <v>23</v>
      </c>
      <c r="I6" s="56" t="s">
        <v>23</v>
      </c>
      <c r="J6" s="56" t="s">
        <v>23</v>
      </c>
      <c r="K6" s="56" t="s">
        <v>23</v>
      </c>
      <c r="L6" s="56" t="s">
        <v>23</v>
      </c>
    </row>
    <row r="7" spans="1:17" x14ac:dyDescent="0.25">
      <c r="A7" s="57" t="s">
        <v>1753</v>
      </c>
      <c r="B7" s="57" t="s">
        <v>1754</v>
      </c>
      <c r="C7" s="57" t="s">
        <v>117</v>
      </c>
      <c r="D7" s="69" t="s">
        <v>1756</v>
      </c>
      <c r="E7" s="68" t="s">
        <v>0</v>
      </c>
      <c r="F7" s="68" t="s">
        <v>391</v>
      </c>
      <c r="G7" s="68" t="s">
        <v>1760</v>
      </c>
      <c r="H7" s="68" t="s">
        <v>63</v>
      </c>
      <c r="I7" s="68" t="s">
        <v>1761</v>
      </c>
      <c r="J7" s="68" t="s">
        <v>1762</v>
      </c>
      <c r="K7" s="68" t="s">
        <v>1763</v>
      </c>
      <c r="L7" s="68" t="s">
        <v>1209</v>
      </c>
    </row>
    <row r="8" spans="1:17" x14ac:dyDescent="0.25">
      <c r="A8" s="22" t="s">
        <v>1685</v>
      </c>
      <c r="B8" s="22" t="s">
        <v>1033</v>
      </c>
      <c r="C8" s="22" t="s">
        <v>885</v>
      </c>
      <c r="D8" t="s">
        <v>1688</v>
      </c>
      <c r="E8" t="str">
        <f>Q8</f>
        <v>CAD Account 9--------1</v>
      </c>
      <c r="F8" t="s">
        <v>1764</v>
      </c>
      <c r="G8" s="30">
        <v>3225485103</v>
      </c>
      <c r="H8" t="s">
        <v>1751</v>
      </c>
      <c r="I8">
        <v>25075709</v>
      </c>
      <c r="J8" t="s">
        <v>1750</v>
      </c>
      <c r="K8" t="str">
        <f>F8</f>
        <v>HomeSend Bank</v>
      </c>
      <c r="L8" t="s">
        <v>1765</v>
      </c>
      <c r="N8" s="22" t="str">
        <f>CounterpartySettlementInst!A8</f>
        <v>TELIA</v>
      </c>
      <c r="O8" s="22" t="str">
        <f>CounterpartySettlementInst!B8</f>
        <v>WEB</v>
      </c>
      <c r="P8" s="22" t="str">
        <f>CounterpartySettlementInst!C8</f>
        <v>CAD</v>
      </c>
      <c r="Q8" t="str">
        <f>CounterpartySettlementInst!D8</f>
        <v>CAD Account 9--------1</v>
      </c>
    </row>
    <row r="9" spans="1:17" x14ac:dyDescent="0.25">
      <c r="A9" s="22" t="s">
        <v>1685</v>
      </c>
      <c r="B9" t="s">
        <v>1033</v>
      </c>
      <c r="C9" t="s">
        <v>897</v>
      </c>
      <c r="D9" t="s">
        <v>1690</v>
      </c>
      <c r="E9" t="str">
        <f t="shared" ref="E9:E57" si="0">Q9</f>
        <v>EUR Account 9--------1</v>
      </c>
      <c r="F9" t="s">
        <v>1764</v>
      </c>
      <c r="G9" s="30">
        <v>3225485104</v>
      </c>
      <c r="H9" t="s">
        <v>1751</v>
      </c>
      <c r="I9">
        <v>25075710</v>
      </c>
      <c r="J9" t="s">
        <v>1750</v>
      </c>
      <c r="K9" t="str">
        <f t="shared" ref="K9:K57" si="1">F9</f>
        <v>HomeSend Bank</v>
      </c>
      <c r="L9" t="s">
        <v>1765</v>
      </c>
      <c r="N9" s="22" t="str">
        <f>CounterpartySettlementInst!A9</f>
        <v>TELIA</v>
      </c>
      <c r="O9" s="22" t="str">
        <f>CounterpartySettlementInst!B9</f>
        <v>WEB</v>
      </c>
      <c r="P9" s="22" t="str">
        <f>CounterpartySettlementInst!C9</f>
        <v>EUR</v>
      </c>
      <c r="Q9" t="str">
        <f>CounterpartySettlementInst!D9</f>
        <v>EUR Account 9--------1</v>
      </c>
    </row>
    <row r="10" spans="1:17" x14ac:dyDescent="0.25">
      <c r="A10" s="22" t="s">
        <v>1685</v>
      </c>
      <c r="B10" t="s">
        <v>1033</v>
      </c>
      <c r="C10" t="s">
        <v>897</v>
      </c>
      <c r="D10" t="s">
        <v>1691</v>
      </c>
      <c r="E10" t="str">
        <f t="shared" si="0"/>
        <v>EUR Account 9--------2</v>
      </c>
      <c r="F10" t="s">
        <v>1764</v>
      </c>
      <c r="G10" s="30">
        <v>3225485105</v>
      </c>
      <c r="H10" t="s">
        <v>1751</v>
      </c>
      <c r="I10">
        <v>25075711</v>
      </c>
      <c r="J10" t="s">
        <v>1750</v>
      </c>
      <c r="K10" t="str">
        <f t="shared" si="1"/>
        <v>HomeSend Bank</v>
      </c>
      <c r="L10" t="s">
        <v>1765</v>
      </c>
      <c r="N10" s="22" t="str">
        <f>CounterpartySettlementInst!A10</f>
        <v>TELIA</v>
      </c>
      <c r="O10" s="22" t="str">
        <f>CounterpartySettlementInst!B10</f>
        <v>WEB</v>
      </c>
      <c r="P10" s="22" t="str">
        <f>CounterpartySettlementInst!C10</f>
        <v>EUR</v>
      </c>
      <c r="Q10" t="str">
        <f>CounterpartySettlementInst!D10</f>
        <v>EUR Account 9--------2</v>
      </c>
    </row>
    <row r="11" spans="1:17" x14ac:dyDescent="0.25">
      <c r="A11" s="22" t="s">
        <v>1685</v>
      </c>
      <c r="B11" t="s">
        <v>1033</v>
      </c>
      <c r="C11" t="s">
        <v>99</v>
      </c>
      <c r="D11" t="s">
        <v>1692</v>
      </c>
      <c r="E11" t="str">
        <f t="shared" si="0"/>
        <v>USD Account 7--------1</v>
      </c>
      <c r="F11" t="s">
        <v>1764</v>
      </c>
      <c r="G11" s="30">
        <v>3225485106</v>
      </c>
      <c r="H11" t="s">
        <v>1751</v>
      </c>
      <c r="I11">
        <v>25075712</v>
      </c>
      <c r="J11" t="s">
        <v>1750</v>
      </c>
      <c r="K11" t="str">
        <f t="shared" si="1"/>
        <v>HomeSend Bank</v>
      </c>
      <c r="L11" t="s">
        <v>1765</v>
      </c>
      <c r="N11" s="22" t="str">
        <f>CounterpartySettlementInst!A11</f>
        <v>TELIA</v>
      </c>
      <c r="O11" s="22" t="str">
        <f>CounterpartySettlementInst!B11</f>
        <v>WEB</v>
      </c>
      <c r="P11" s="22" t="str">
        <f>CounterpartySettlementInst!C11</f>
        <v>USD</v>
      </c>
      <c r="Q11" t="str">
        <f>CounterpartySettlementInst!D11</f>
        <v>USD Account 7--------1</v>
      </c>
    </row>
    <row r="12" spans="1:17" x14ac:dyDescent="0.25">
      <c r="A12" s="22" t="s">
        <v>1685</v>
      </c>
      <c r="B12" t="s">
        <v>1033</v>
      </c>
      <c r="C12" t="s">
        <v>333</v>
      </c>
      <c r="D12" t="s">
        <v>1693</v>
      </c>
      <c r="E12" t="str">
        <f t="shared" si="0"/>
        <v>ZAR Account 6--------1</v>
      </c>
      <c r="F12" t="s">
        <v>1764</v>
      </c>
      <c r="G12" s="30">
        <v>3225485107</v>
      </c>
      <c r="H12" t="s">
        <v>1751</v>
      </c>
      <c r="I12">
        <v>25075713</v>
      </c>
      <c r="J12" t="s">
        <v>1750</v>
      </c>
      <c r="K12" t="str">
        <f t="shared" si="1"/>
        <v>HomeSend Bank</v>
      </c>
      <c r="L12" t="s">
        <v>1765</v>
      </c>
      <c r="N12" s="22" t="str">
        <f>CounterpartySettlementInst!A12</f>
        <v>TELIA</v>
      </c>
      <c r="O12" s="22" t="str">
        <f>CounterpartySettlementInst!B12</f>
        <v>WEB</v>
      </c>
      <c r="P12" s="22" t="str">
        <f>CounterpartySettlementInst!C12</f>
        <v>ZAR</v>
      </c>
      <c r="Q12" t="str">
        <f>CounterpartySettlementInst!D12</f>
        <v>ZAR Account 6--------1</v>
      </c>
    </row>
    <row r="13" spans="1:17" x14ac:dyDescent="0.25">
      <c r="A13" s="22" t="s">
        <v>1750</v>
      </c>
      <c r="B13" t="s">
        <v>1751</v>
      </c>
      <c r="C13" t="s">
        <v>99</v>
      </c>
      <c r="D13" t="s">
        <v>1711</v>
      </c>
      <c r="E13" t="str">
        <f t="shared" si="0"/>
        <v>USD0000HSBEL</v>
      </c>
      <c r="F13" t="s">
        <v>1764</v>
      </c>
      <c r="G13" s="30">
        <v>3225485108</v>
      </c>
      <c r="H13" t="s">
        <v>1751</v>
      </c>
      <c r="I13">
        <v>25075714</v>
      </c>
      <c r="J13" t="s">
        <v>1750</v>
      </c>
      <c r="K13" t="str">
        <f t="shared" si="1"/>
        <v>HomeSend Bank</v>
      </c>
      <c r="L13" t="s">
        <v>1765</v>
      </c>
      <c r="N13" s="22" t="str">
        <f>CounterpartySettlementInst!A13</f>
        <v>HOMESEND</v>
      </c>
      <c r="O13" s="22" t="str">
        <f>CounterpartySettlementInst!B13</f>
        <v>BEL</v>
      </c>
      <c r="P13" s="22" t="str">
        <f>CounterpartySettlementInst!C13</f>
        <v>USD</v>
      </c>
      <c r="Q13" t="str">
        <f>CounterpartySettlementInst!D13</f>
        <v>USD0000HSBEL</v>
      </c>
    </row>
    <row r="14" spans="1:17" x14ac:dyDescent="0.25">
      <c r="A14" s="22" t="s">
        <v>1750</v>
      </c>
      <c r="B14" t="s">
        <v>1751</v>
      </c>
      <c r="C14" t="s">
        <v>897</v>
      </c>
      <c r="D14" t="s">
        <v>1712</v>
      </c>
      <c r="E14" t="str">
        <f t="shared" si="0"/>
        <v>EUR0000HSBEL</v>
      </c>
      <c r="F14" t="s">
        <v>1764</v>
      </c>
      <c r="G14" s="30">
        <v>3225485109</v>
      </c>
      <c r="H14" t="s">
        <v>1751</v>
      </c>
      <c r="I14">
        <v>25075715</v>
      </c>
      <c r="J14" t="s">
        <v>1750</v>
      </c>
      <c r="K14" t="str">
        <f t="shared" si="1"/>
        <v>HomeSend Bank</v>
      </c>
      <c r="L14" t="s">
        <v>1765</v>
      </c>
      <c r="N14" s="22" t="str">
        <f>CounterpartySettlementInst!A14</f>
        <v>HOMESEND</v>
      </c>
      <c r="O14" s="22" t="str">
        <f>CounterpartySettlementInst!B14</f>
        <v>BEL</v>
      </c>
      <c r="P14" s="22" t="str">
        <f>CounterpartySettlementInst!C14</f>
        <v>EUR</v>
      </c>
      <c r="Q14" t="str">
        <f>CounterpartySettlementInst!D14</f>
        <v>EUR0000HSBEL</v>
      </c>
    </row>
    <row r="15" spans="1:17" x14ac:dyDescent="0.25">
      <c r="A15" s="22" t="s">
        <v>1750</v>
      </c>
      <c r="B15" t="s">
        <v>1751</v>
      </c>
      <c r="C15" t="s">
        <v>100</v>
      </c>
      <c r="D15" t="s">
        <v>1713</v>
      </c>
      <c r="E15" t="str">
        <f t="shared" si="0"/>
        <v>GBP0000HSBEL</v>
      </c>
      <c r="F15" t="s">
        <v>1764</v>
      </c>
      <c r="G15" s="30">
        <v>3225485110</v>
      </c>
      <c r="H15" t="s">
        <v>1751</v>
      </c>
      <c r="I15">
        <v>25075716</v>
      </c>
      <c r="J15" t="s">
        <v>1750</v>
      </c>
      <c r="K15" t="str">
        <f t="shared" si="1"/>
        <v>HomeSend Bank</v>
      </c>
      <c r="L15" t="s">
        <v>1765</v>
      </c>
      <c r="N15" s="22" t="str">
        <f>CounterpartySettlementInst!A15</f>
        <v>HOMESEND</v>
      </c>
      <c r="O15" s="22" t="str">
        <f>CounterpartySettlementInst!B15</f>
        <v>BEL</v>
      </c>
      <c r="P15" s="22" t="str">
        <f>CounterpartySettlementInst!C15</f>
        <v>GBP</v>
      </c>
      <c r="Q15" t="str">
        <f>CounterpartySettlementInst!D15</f>
        <v>GBP0000HSBEL</v>
      </c>
    </row>
    <row r="16" spans="1:17" x14ac:dyDescent="0.25">
      <c r="A16" s="22" t="s">
        <v>1750</v>
      </c>
      <c r="B16" t="s">
        <v>1751</v>
      </c>
      <c r="C16" t="s">
        <v>913</v>
      </c>
      <c r="D16" t="s">
        <v>1714</v>
      </c>
      <c r="E16" t="str">
        <f t="shared" si="0"/>
        <v>JPY0000HSBEL</v>
      </c>
      <c r="F16" t="s">
        <v>1764</v>
      </c>
      <c r="G16" s="30">
        <v>3225485111</v>
      </c>
      <c r="H16" t="s">
        <v>1751</v>
      </c>
      <c r="I16">
        <v>25075717</v>
      </c>
      <c r="J16" t="s">
        <v>1750</v>
      </c>
      <c r="K16" t="str">
        <f t="shared" si="1"/>
        <v>HomeSend Bank</v>
      </c>
      <c r="L16" t="s">
        <v>1765</v>
      </c>
      <c r="N16" s="22" t="str">
        <f>CounterpartySettlementInst!A16</f>
        <v>HOMESEND</v>
      </c>
      <c r="O16" s="22" t="str">
        <f>CounterpartySettlementInst!B16</f>
        <v>BEL</v>
      </c>
      <c r="P16" s="22" t="str">
        <f>CounterpartySettlementInst!C16</f>
        <v>JPY</v>
      </c>
      <c r="Q16" t="str">
        <f>CounterpartySettlementInst!D16</f>
        <v>JPY0000HSBEL</v>
      </c>
    </row>
    <row r="17" spans="1:17" x14ac:dyDescent="0.25">
      <c r="A17" s="22" t="s">
        <v>1750</v>
      </c>
      <c r="B17" t="s">
        <v>1751</v>
      </c>
      <c r="C17" t="s">
        <v>878</v>
      </c>
      <c r="D17" t="s">
        <v>1715</v>
      </c>
      <c r="E17" t="str">
        <f t="shared" si="0"/>
        <v>AUD0000HSBEL</v>
      </c>
      <c r="F17" t="s">
        <v>1764</v>
      </c>
      <c r="G17" s="30">
        <v>3225485112</v>
      </c>
      <c r="H17" t="s">
        <v>1751</v>
      </c>
      <c r="I17">
        <v>25075718</v>
      </c>
      <c r="J17" t="s">
        <v>1750</v>
      </c>
      <c r="K17" t="str">
        <f t="shared" si="1"/>
        <v>HomeSend Bank</v>
      </c>
      <c r="L17" t="s">
        <v>1765</v>
      </c>
      <c r="N17" s="22" t="str">
        <f>CounterpartySettlementInst!A17</f>
        <v>HOMESEND</v>
      </c>
      <c r="O17" s="22" t="str">
        <f>CounterpartySettlementInst!B17</f>
        <v>BEL</v>
      </c>
      <c r="P17" s="22" t="str">
        <f>CounterpartySettlementInst!C17</f>
        <v>AUD</v>
      </c>
      <c r="Q17" t="str">
        <f>CounterpartySettlementInst!D17</f>
        <v>AUD0000HSBEL</v>
      </c>
    </row>
    <row r="18" spans="1:17" x14ac:dyDescent="0.25">
      <c r="A18" s="22" t="s">
        <v>1750</v>
      </c>
      <c r="B18" t="s">
        <v>1751</v>
      </c>
      <c r="C18" t="s">
        <v>946</v>
      </c>
      <c r="D18" t="s">
        <v>1716</v>
      </c>
      <c r="E18" t="str">
        <f t="shared" si="0"/>
        <v>NZD0000HSBEL</v>
      </c>
      <c r="F18" t="s">
        <v>1764</v>
      </c>
      <c r="G18" s="30">
        <v>3225485113</v>
      </c>
      <c r="H18" t="s">
        <v>1751</v>
      </c>
      <c r="I18">
        <v>25075719</v>
      </c>
      <c r="J18" t="s">
        <v>1750</v>
      </c>
      <c r="K18" t="str">
        <f t="shared" si="1"/>
        <v>HomeSend Bank</v>
      </c>
      <c r="L18" t="s">
        <v>1765</v>
      </c>
      <c r="N18" s="22" t="str">
        <f>CounterpartySettlementInst!A18</f>
        <v>HOMESEND</v>
      </c>
      <c r="O18" s="22" t="str">
        <f>CounterpartySettlementInst!B18</f>
        <v>BEL</v>
      </c>
      <c r="P18" s="22" t="str">
        <f>CounterpartySettlementInst!C18</f>
        <v>NZD</v>
      </c>
      <c r="Q18" t="str">
        <f>CounterpartySettlementInst!D18</f>
        <v>NZD0000HSBEL</v>
      </c>
    </row>
    <row r="19" spans="1:17" x14ac:dyDescent="0.25">
      <c r="A19" s="22" t="s">
        <v>1750</v>
      </c>
      <c r="B19" t="s">
        <v>1751</v>
      </c>
      <c r="C19" t="s">
        <v>885</v>
      </c>
      <c r="D19" t="s">
        <v>1717</v>
      </c>
      <c r="E19" t="str">
        <f t="shared" si="0"/>
        <v>CAD0000HSBEL</v>
      </c>
      <c r="F19" t="s">
        <v>1764</v>
      </c>
      <c r="G19" s="30">
        <v>3225485114</v>
      </c>
      <c r="H19" t="s">
        <v>1751</v>
      </c>
      <c r="I19">
        <v>25075720</v>
      </c>
      <c r="J19" t="s">
        <v>1750</v>
      </c>
      <c r="K19" t="str">
        <f t="shared" si="1"/>
        <v>HomeSend Bank</v>
      </c>
      <c r="L19" t="s">
        <v>1765</v>
      </c>
      <c r="N19" s="22" t="str">
        <f>CounterpartySettlementInst!A19</f>
        <v>HOMESEND</v>
      </c>
      <c r="O19" s="22" t="str">
        <f>CounterpartySettlementInst!B19</f>
        <v>BEL</v>
      </c>
      <c r="P19" s="22" t="str">
        <f>CounterpartySettlementInst!C19</f>
        <v>CAD</v>
      </c>
      <c r="Q19" t="str">
        <f>CounterpartySettlementInst!D19</f>
        <v>CAD0000HSBEL</v>
      </c>
    </row>
    <row r="20" spans="1:17" x14ac:dyDescent="0.25">
      <c r="A20" s="22" t="s">
        <v>1750</v>
      </c>
      <c r="B20" t="s">
        <v>1751</v>
      </c>
      <c r="C20" t="s">
        <v>887</v>
      </c>
      <c r="D20" t="s">
        <v>1718</v>
      </c>
      <c r="E20" t="str">
        <f t="shared" si="0"/>
        <v>CHF0000HSBEL</v>
      </c>
      <c r="F20" t="s">
        <v>1764</v>
      </c>
      <c r="G20" s="30">
        <v>3225485115</v>
      </c>
      <c r="H20" t="s">
        <v>1751</v>
      </c>
      <c r="I20">
        <v>25075721</v>
      </c>
      <c r="J20" t="s">
        <v>1750</v>
      </c>
      <c r="K20" t="str">
        <f t="shared" si="1"/>
        <v>HomeSend Bank</v>
      </c>
      <c r="L20" t="s">
        <v>1765</v>
      </c>
      <c r="N20" s="22" t="str">
        <f>CounterpartySettlementInst!A20</f>
        <v>HOMESEND</v>
      </c>
      <c r="O20" s="22" t="str">
        <f>CounterpartySettlementInst!B20</f>
        <v>BEL</v>
      </c>
      <c r="P20" s="22" t="str">
        <f>CounterpartySettlementInst!C20</f>
        <v>CHF</v>
      </c>
      <c r="Q20" t="str">
        <f>CounterpartySettlementInst!D20</f>
        <v>CHF0000HSBEL</v>
      </c>
    </row>
    <row r="21" spans="1:17" x14ac:dyDescent="0.25">
      <c r="A21" s="22" t="s">
        <v>1750</v>
      </c>
      <c r="B21" t="s">
        <v>1751</v>
      </c>
      <c r="C21" t="s">
        <v>944</v>
      </c>
      <c r="D21" t="s">
        <v>1719</v>
      </c>
      <c r="E21" t="str">
        <f t="shared" si="0"/>
        <v>NOK0000HSBEL</v>
      </c>
      <c r="F21" t="s">
        <v>1764</v>
      </c>
      <c r="G21" s="30">
        <v>3225485116</v>
      </c>
      <c r="H21" t="s">
        <v>1751</v>
      </c>
      <c r="I21">
        <v>25075722</v>
      </c>
      <c r="J21" t="s">
        <v>1750</v>
      </c>
      <c r="K21" t="str">
        <f t="shared" si="1"/>
        <v>HomeSend Bank</v>
      </c>
      <c r="L21" t="s">
        <v>1765</v>
      </c>
      <c r="N21" s="22" t="str">
        <f>CounterpartySettlementInst!A21</f>
        <v>HOMESEND</v>
      </c>
      <c r="O21" s="22" t="str">
        <f>CounterpartySettlementInst!B21</f>
        <v>BEL</v>
      </c>
      <c r="P21" s="22" t="str">
        <f>CounterpartySettlementInst!C21</f>
        <v>NOK</v>
      </c>
      <c r="Q21" t="str">
        <f>CounterpartySettlementInst!D21</f>
        <v>NOK0000HSBEL</v>
      </c>
    </row>
    <row r="22" spans="1:17" x14ac:dyDescent="0.25">
      <c r="A22" s="22" t="s">
        <v>1750</v>
      </c>
      <c r="B22" t="s">
        <v>1751</v>
      </c>
      <c r="C22" t="s">
        <v>952</v>
      </c>
      <c r="D22" t="s">
        <v>1720</v>
      </c>
      <c r="E22" t="str">
        <f t="shared" si="0"/>
        <v>SEK0000HSBEL</v>
      </c>
      <c r="F22" t="s">
        <v>1764</v>
      </c>
      <c r="G22" s="30">
        <v>3225485117</v>
      </c>
      <c r="H22" t="s">
        <v>1751</v>
      </c>
      <c r="I22">
        <v>25075723</v>
      </c>
      <c r="J22" t="s">
        <v>1750</v>
      </c>
      <c r="K22" t="str">
        <f t="shared" si="1"/>
        <v>HomeSend Bank</v>
      </c>
      <c r="L22" t="s">
        <v>1765</v>
      </c>
      <c r="N22" s="22" t="str">
        <f>CounterpartySettlementInst!A22</f>
        <v>HOMESEND</v>
      </c>
      <c r="O22" s="22" t="str">
        <f>CounterpartySettlementInst!B22</f>
        <v>BEL</v>
      </c>
      <c r="P22" s="22" t="str">
        <f>CounterpartySettlementInst!C22</f>
        <v>SEK</v>
      </c>
      <c r="Q22" t="str">
        <f>CounterpartySettlementInst!D22</f>
        <v>SEK0000HSBEL</v>
      </c>
    </row>
    <row r="23" spans="1:17" x14ac:dyDescent="0.25">
      <c r="A23" s="22" t="s">
        <v>1750</v>
      </c>
      <c r="B23" t="s">
        <v>1751</v>
      </c>
      <c r="C23" t="s">
        <v>333</v>
      </c>
      <c r="D23" t="s">
        <v>1721</v>
      </c>
      <c r="E23" t="str">
        <f t="shared" si="0"/>
        <v>ZAR0000HSBEL</v>
      </c>
      <c r="F23" t="s">
        <v>1764</v>
      </c>
      <c r="G23" s="30">
        <v>3225485118</v>
      </c>
      <c r="H23" t="s">
        <v>1751</v>
      </c>
      <c r="I23">
        <v>25075724</v>
      </c>
      <c r="J23" t="s">
        <v>1750</v>
      </c>
      <c r="K23" t="str">
        <f t="shared" si="1"/>
        <v>HomeSend Bank</v>
      </c>
      <c r="L23" t="s">
        <v>1765</v>
      </c>
      <c r="N23" s="22" t="str">
        <f>CounterpartySettlementInst!A23</f>
        <v>HOMESEND</v>
      </c>
      <c r="O23" s="22" t="str">
        <f>CounterpartySettlementInst!B23</f>
        <v>BEL</v>
      </c>
      <c r="P23" s="22" t="str">
        <f>CounterpartySettlementInst!C23</f>
        <v>ZAR</v>
      </c>
      <c r="Q23" t="str">
        <f>CounterpartySettlementInst!D23</f>
        <v>ZAR0000HSBEL</v>
      </c>
    </row>
    <row r="24" spans="1:17" x14ac:dyDescent="0.25">
      <c r="A24" s="22" t="s">
        <v>1750</v>
      </c>
      <c r="B24" t="s">
        <v>1751</v>
      </c>
      <c r="C24" t="s">
        <v>887</v>
      </c>
      <c r="D24" t="s">
        <v>1718</v>
      </c>
      <c r="E24" t="str">
        <f t="shared" si="0"/>
        <v>CHF0000HSBEL</v>
      </c>
      <c r="F24" t="s">
        <v>1764</v>
      </c>
      <c r="G24" s="30">
        <v>3225485119</v>
      </c>
      <c r="H24" t="s">
        <v>1751</v>
      </c>
      <c r="I24">
        <v>25075725</v>
      </c>
      <c r="J24" t="s">
        <v>1750</v>
      </c>
      <c r="K24" t="str">
        <f t="shared" si="1"/>
        <v>HomeSend Bank</v>
      </c>
      <c r="L24" t="s">
        <v>1765</v>
      </c>
      <c r="N24" s="22" t="str">
        <f>CounterpartySettlementInst!A24</f>
        <v>HOMESEND</v>
      </c>
      <c r="O24" s="22" t="str">
        <f>CounterpartySettlementInst!B24</f>
        <v>BEL</v>
      </c>
      <c r="P24" s="22" t="str">
        <f>CounterpartySettlementInst!C24</f>
        <v>CHF</v>
      </c>
      <c r="Q24" t="str">
        <f>CounterpartySettlementInst!D24</f>
        <v>CHF0000HSBEL</v>
      </c>
    </row>
    <row r="25" spans="1:17" x14ac:dyDescent="0.25">
      <c r="A25" s="22" t="s">
        <v>1750</v>
      </c>
      <c r="B25" t="s">
        <v>1751</v>
      </c>
      <c r="C25" t="s">
        <v>893</v>
      </c>
      <c r="D25" t="s">
        <v>1722</v>
      </c>
      <c r="E25" t="str">
        <f t="shared" si="0"/>
        <v>DKK0000HSBEL</v>
      </c>
      <c r="F25" t="s">
        <v>1764</v>
      </c>
      <c r="G25" s="30">
        <v>3225485120</v>
      </c>
      <c r="H25" t="s">
        <v>1751</v>
      </c>
      <c r="I25">
        <v>25075726</v>
      </c>
      <c r="J25" t="s">
        <v>1750</v>
      </c>
      <c r="K25" t="str">
        <f t="shared" si="1"/>
        <v>HomeSend Bank</v>
      </c>
      <c r="L25" t="s">
        <v>1765</v>
      </c>
      <c r="N25" s="22" t="str">
        <f>CounterpartySettlementInst!A25</f>
        <v>HOMESEND</v>
      </c>
      <c r="O25" s="22" t="str">
        <f>CounterpartySettlementInst!B25</f>
        <v>BEL</v>
      </c>
      <c r="P25" s="22" t="str">
        <f>CounterpartySettlementInst!C25</f>
        <v>DKK</v>
      </c>
      <c r="Q25" t="str">
        <f>CounterpartySettlementInst!D25</f>
        <v>DKK0000HSBEL</v>
      </c>
    </row>
    <row r="26" spans="1:17" x14ac:dyDescent="0.25">
      <c r="A26" s="22" t="s">
        <v>1750</v>
      </c>
      <c r="B26" t="s">
        <v>1751</v>
      </c>
      <c r="C26" t="s">
        <v>1696</v>
      </c>
      <c r="D26" t="s">
        <v>1723</v>
      </c>
      <c r="E26" t="str">
        <f t="shared" si="0"/>
        <v>BTC0000HSBEL</v>
      </c>
      <c r="F26" t="s">
        <v>1764</v>
      </c>
      <c r="G26" s="30">
        <v>3225485121</v>
      </c>
      <c r="H26" t="s">
        <v>1751</v>
      </c>
      <c r="I26">
        <v>25075727</v>
      </c>
      <c r="J26" t="s">
        <v>1750</v>
      </c>
      <c r="K26" t="str">
        <f t="shared" si="1"/>
        <v>HomeSend Bank</v>
      </c>
      <c r="L26" t="s">
        <v>1765</v>
      </c>
      <c r="N26" s="22" t="str">
        <f>CounterpartySettlementInst!A26</f>
        <v>HOMESEND</v>
      </c>
      <c r="O26" s="22" t="str">
        <f>CounterpartySettlementInst!B26</f>
        <v>BEL</v>
      </c>
      <c r="P26" s="22" t="str">
        <f>CounterpartySettlementInst!C26</f>
        <v>BTC</v>
      </c>
      <c r="Q26" t="str">
        <f>CounterpartySettlementInst!D26</f>
        <v>BTC0000HSBEL</v>
      </c>
    </row>
    <row r="27" spans="1:17" x14ac:dyDescent="0.25">
      <c r="A27" s="22" t="s">
        <v>1750</v>
      </c>
      <c r="B27" t="s">
        <v>1103</v>
      </c>
      <c r="C27" t="s">
        <v>99</v>
      </c>
      <c r="D27" t="s">
        <v>1724</v>
      </c>
      <c r="E27" t="str">
        <f t="shared" si="0"/>
        <v>USD0000HSFRA</v>
      </c>
      <c r="F27" t="s">
        <v>1764</v>
      </c>
      <c r="G27" s="30">
        <v>3225485122</v>
      </c>
      <c r="H27" t="s">
        <v>1751</v>
      </c>
      <c r="I27">
        <v>25075728</v>
      </c>
      <c r="J27" t="s">
        <v>1750</v>
      </c>
      <c r="K27" t="str">
        <f t="shared" si="1"/>
        <v>HomeSend Bank</v>
      </c>
      <c r="L27" t="s">
        <v>1765</v>
      </c>
      <c r="N27" s="22" t="str">
        <f>CounterpartySettlementInst!A27</f>
        <v>HOMESEND</v>
      </c>
      <c r="O27" s="22" t="str">
        <f>CounterpartySettlementInst!B27</f>
        <v>FRA</v>
      </c>
      <c r="P27" s="22" t="str">
        <f>CounterpartySettlementInst!C27</f>
        <v>USD</v>
      </c>
      <c r="Q27" t="str">
        <f>CounterpartySettlementInst!D27</f>
        <v>USD0000HSFRA</v>
      </c>
    </row>
    <row r="28" spans="1:17" x14ac:dyDescent="0.25">
      <c r="A28" s="22" t="s">
        <v>1750</v>
      </c>
      <c r="B28" t="s">
        <v>1103</v>
      </c>
      <c r="C28" t="s">
        <v>897</v>
      </c>
      <c r="D28" t="s">
        <v>1725</v>
      </c>
      <c r="E28" t="str">
        <f t="shared" si="0"/>
        <v>EUR0000HSFRA</v>
      </c>
      <c r="F28" t="s">
        <v>1764</v>
      </c>
      <c r="G28" s="30">
        <v>3225485123</v>
      </c>
      <c r="H28" t="s">
        <v>1751</v>
      </c>
      <c r="I28">
        <v>25075729</v>
      </c>
      <c r="J28" t="s">
        <v>1750</v>
      </c>
      <c r="K28" t="str">
        <f t="shared" si="1"/>
        <v>HomeSend Bank</v>
      </c>
      <c r="L28" t="s">
        <v>1765</v>
      </c>
      <c r="N28" s="22" t="str">
        <f>CounterpartySettlementInst!A28</f>
        <v>HOMESEND</v>
      </c>
      <c r="O28" s="22" t="str">
        <f>CounterpartySettlementInst!B28</f>
        <v>FRA</v>
      </c>
      <c r="P28" s="22" t="str">
        <f>CounterpartySettlementInst!C28</f>
        <v>EUR</v>
      </c>
      <c r="Q28" t="str">
        <f>CounterpartySettlementInst!D28</f>
        <v>EUR0000HSFRA</v>
      </c>
    </row>
    <row r="29" spans="1:17" x14ac:dyDescent="0.25">
      <c r="A29" s="22" t="s">
        <v>1750</v>
      </c>
      <c r="B29" t="s">
        <v>1103</v>
      </c>
      <c r="C29" t="s">
        <v>100</v>
      </c>
      <c r="D29" t="s">
        <v>1726</v>
      </c>
      <c r="E29" t="str">
        <f t="shared" si="0"/>
        <v>GBP0000HSFRA</v>
      </c>
      <c r="F29" t="s">
        <v>1764</v>
      </c>
      <c r="G29" s="30">
        <v>3225485124</v>
      </c>
      <c r="H29" t="s">
        <v>1751</v>
      </c>
      <c r="I29">
        <v>25075730</v>
      </c>
      <c r="J29" t="s">
        <v>1750</v>
      </c>
      <c r="K29" t="str">
        <f t="shared" si="1"/>
        <v>HomeSend Bank</v>
      </c>
      <c r="L29" t="s">
        <v>1765</v>
      </c>
      <c r="N29" s="22" t="str">
        <f>CounterpartySettlementInst!A29</f>
        <v>HOMESEND</v>
      </c>
      <c r="O29" s="22" t="str">
        <f>CounterpartySettlementInst!B29</f>
        <v>FRA</v>
      </c>
      <c r="P29" s="22" t="str">
        <f>CounterpartySettlementInst!C29</f>
        <v>GBP</v>
      </c>
      <c r="Q29" t="str">
        <f>CounterpartySettlementInst!D29</f>
        <v>GBP0000HSFRA</v>
      </c>
    </row>
    <row r="30" spans="1:17" x14ac:dyDescent="0.25">
      <c r="A30" s="22" t="s">
        <v>1750</v>
      </c>
      <c r="B30" t="s">
        <v>1103</v>
      </c>
      <c r="C30" t="s">
        <v>913</v>
      </c>
      <c r="D30" t="s">
        <v>1727</v>
      </c>
      <c r="E30" t="str">
        <f t="shared" si="0"/>
        <v>JPY0000HSFRA</v>
      </c>
      <c r="F30" t="s">
        <v>1764</v>
      </c>
      <c r="G30" s="30">
        <v>3225485125</v>
      </c>
      <c r="H30" t="s">
        <v>1751</v>
      </c>
      <c r="I30">
        <v>25075731</v>
      </c>
      <c r="J30" t="s">
        <v>1750</v>
      </c>
      <c r="K30" t="str">
        <f t="shared" si="1"/>
        <v>HomeSend Bank</v>
      </c>
      <c r="L30" t="s">
        <v>1765</v>
      </c>
      <c r="N30" s="22" t="str">
        <f>CounterpartySettlementInst!A30</f>
        <v>HOMESEND</v>
      </c>
      <c r="O30" s="22" t="str">
        <f>CounterpartySettlementInst!B30</f>
        <v>FRA</v>
      </c>
      <c r="P30" s="22" t="str">
        <f>CounterpartySettlementInst!C30</f>
        <v>JPY</v>
      </c>
      <c r="Q30" t="str">
        <f>CounterpartySettlementInst!D30</f>
        <v>JPY0000HSFRA</v>
      </c>
    </row>
    <row r="31" spans="1:17" x14ac:dyDescent="0.25">
      <c r="A31" s="22" t="s">
        <v>1750</v>
      </c>
      <c r="B31" t="s">
        <v>1103</v>
      </c>
      <c r="C31" t="s">
        <v>878</v>
      </c>
      <c r="D31" t="s">
        <v>1728</v>
      </c>
      <c r="E31" t="str">
        <f t="shared" si="0"/>
        <v>AUD0000HSFRA</v>
      </c>
      <c r="F31" t="s">
        <v>1764</v>
      </c>
      <c r="G31" s="30">
        <v>3225485126</v>
      </c>
      <c r="H31" t="s">
        <v>1751</v>
      </c>
      <c r="I31">
        <v>25075732</v>
      </c>
      <c r="J31" t="s">
        <v>1750</v>
      </c>
      <c r="K31" t="str">
        <f t="shared" si="1"/>
        <v>HomeSend Bank</v>
      </c>
      <c r="L31" t="s">
        <v>1765</v>
      </c>
      <c r="N31" s="22" t="str">
        <f>CounterpartySettlementInst!A31</f>
        <v>HOMESEND</v>
      </c>
      <c r="O31" s="22" t="str">
        <f>CounterpartySettlementInst!B31</f>
        <v>FRA</v>
      </c>
      <c r="P31" s="22" t="str">
        <f>CounterpartySettlementInst!C31</f>
        <v>AUD</v>
      </c>
      <c r="Q31" t="str">
        <f>CounterpartySettlementInst!D31</f>
        <v>AUD0000HSFRA</v>
      </c>
    </row>
    <row r="32" spans="1:17" x14ac:dyDescent="0.25">
      <c r="A32" s="56" t="s">
        <v>1750</v>
      </c>
      <c r="B32" t="s">
        <v>1103</v>
      </c>
      <c r="C32" t="s">
        <v>946</v>
      </c>
      <c r="D32" t="s">
        <v>1729</v>
      </c>
      <c r="E32" t="str">
        <f t="shared" si="0"/>
        <v>NZD0000HSFRA</v>
      </c>
      <c r="F32" t="s">
        <v>1764</v>
      </c>
      <c r="G32" s="30">
        <v>3225485127</v>
      </c>
      <c r="H32" t="s">
        <v>1751</v>
      </c>
      <c r="I32">
        <v>25075733</v>
      </c>
      <c r="J32" t="s">
        <v>1750</v>
      </c>
      <c r="K32" t="str">
        <f t="shared" si="1"/>
        <v>HomeSend Bank</v>
      </c>
      <c r="L32" t="s">
        <v>1765</v>
      </c>
      <c r="N32" s="22" t="str">
        <f>CounterpartySettlementInst!A32</f>
        <v>HOMESEND</v>
      </c>
      <c r="O32" s="22" t="str">
        <f>CounterpartySettlementInst!B32</f>
        <v>FRA</v>
      </c>
      <c r="P32" s="22" t="str">
        <f>CounterpartySettlementInst!C32</f>
        <v>NZD</v>
      </c>
      <c r="Q32" t="str">
        <f>CounterpartySettlementInst!D32</f>
        <v>NZD0000HSFRA</v>
      </c>
    </row>
    <row r="33" spans="1:17" x14ac:dyDescent="0.25">
      <c r="A33" s="56" t="s">
        <v>1750</v>
      </c>
      <c r="B33" t="s">
        <v>1103</v>
      </c>
      <c r="C33" t="s">
        <v>885</v>
      </c>
      <c r="D33" t="s">
        <v>1730</v>
      </c>
      <c r="E33" t="str">
        <f t="shared" si="0"/>
        <v>CAD0000HSFRA</v>
      </c>
      <c r="F33" t="s">
        <v>1764</v>
      </c>
      <c r="G33" s="30">
        <v>3225485128</v>
      </c>
      <c r="H33" t="s">
        <v>1751</v>
      </c>
      <c r="I33">
        <v>25075734</v>
      </c>
      <c r="J33" t="s">
        <v>1750</v>
      </c>
      <c r="K33" t="str">
        <f t="shared" si="1"/>
        <v>HomeSend Bank</v>
      </c>
      <c r="L33" t="s">
        <v>1765</v>
      </c>
      <c r="N33" s="22" t="str">
        <f>CounterpartySettlementInst!A33</f>
        <v>HOMESEND</v>
      </c>
      <c r="O33" s="22" t="str">
        <f>CounterpartySettlementInst!B33</f>
        <v>FRA</v>
      </c>
      <c r="P33" s="22" t="str">
        <f>CounterpartySettlementInst!C33</f>
        <v>CAD</v>
      </c>
      <c r="Q33" t="str">
        <f>CounterpartySettlementInst!D33</f>
        <v>CAD0000HSFRA</v>
      </c>
    </row>
    <row r="34" spans="1:17" x14ac:dyDescent="0.25">
      <c r="A34" s="56" t="s">
        <v>1750</v>
      </c>
      <c r="B34" t="s">
        <v>1103</v>
      </c>
      <c r="C34" t="s">
        <v>887</v>
      </c>
      <c r="D34" t="s">
        <v>1731</v>
      </c>
      <c r="E34" t="str">
        <f t="shared" si="0"/>
        <v>CHF0000HSFRA</v>
      </c>
      <c r="F34" t="s">
        <v>1764</v>
      </c>
      <c r="G34" s="30">
        <v>3225485129</v>
      </c>
      <c r="H34" t="s">
        <v>1751</v>
      </c>
      <c r="I34">
        <v>25075735</v>
      </c>
      <c r="J34" t="s">
        <v>1750</v>
      </c>
      <c r="K34" t="str">
        <f t="shared" si="1"/>
        <v>HomeSend Bank</v>
      </c>
      <c r="L34" t="s">
        <v>1765</v>
      </c>
      <c r="N34" s="22" t="str">
        <f>CounterpartySettlementInst!A34</f>
        <v>HOMESEND</v>
      </c>
      <c r="O34" s="22" t="str">
        <f>CounterpartySettlementInst!B34</f>
        <v>FRA</v>
      </c>
      <c r="P34" s="22" t="str">
        <f>CounterpartySettlementInst!C34</f>
        <v>CHF</v>
      </c>
      <c r="Q34" t="str">
        <f>CounterpartySettlementInst!D34</f>
        <v>CHF0000HSFRA</v>
      </c>
    </row>
    <row r="35" spans="1:17" x14ac:dyDescent="0.25">
      <c r="A35" s="56" t="s">
        <v>1750</v>
      </c>
      <c r="B35" t="s">
        <v>1103</v>
      </c>
      <c r="C35" t="s">
        <v>944</v>
      </c>
      <c r="D35" t="s">
        <v>1732</v>
      </c>
      <c r="E35" t="str">
        <f t="shared" si="0"/>
        <v>NOK0000HSFRA</v>
      </c>
      <c r="F35" t="s">
        <v>1764</v>
      </c>
      <c r="G35" s="30">
        <v>3225485130</v>
      </c>
      <c r="H35" t="s">
        <v>1751</v>
      </c>
      <c r="I35">
        <v>25075736</v>
      </c>
      <c r="J35" t="s">
        <v>1750</v>
      </c>
      <c r="K35" t="str">
        <f t="shared" si="1"/>
        <v>HomeSend Bank</v>
      </c>
      <c r="L35" t="s">
        <v>1765</v>
      </c>
      <c r="N35" s="22" t="str">
        <f>CounterpartySettlementInst!A35</f>
        <v>HOMESEND</v>
      </c>
      <c r="O35" s="22" t="str">
        <f>CounterpartySettlementInst!B35</f>
        <v>FRA</v>
      </c>
      <c r="P35" s="22" t="str">
        <f>CounterpartySettlementInst!C35</f>
        <v>NOK</v>
      </c>
      <c r="Q35" t="str">
        <f>CounterpartySettlementInst!D35</f>
        <v>NOK0000HSFRA</v>
      </c>
    </row>
    <row r="36" spans="1:17" x14ac:dyDescent="0.25">
      <c r="A36" s="56" t="s">
        <v>1750</v>
      </c>
      <c r="B36" t="s">
        <v>1103</v>
      </c>
      <c r="C36" t="s">
        <v>952</v>
      </c>
      <c r="D36" t="s">
        <v>1733</v>
      </c>
      <c r="E36" t="str">
        <f t="shared" si="0"/>
        <v>SEK0000HSFRA</v>
      </c>
      <c r="F36" t="s">
        <v>1764</v>
      </c>
      <c r="G36" s="30">
        <v>3225485131</v>
      </c>
      <c r="H36" t="s">
        <v>1751</v>
      </c>
      <c r="I36">
        <v>25075737</v>
      </c>
      <c r="J36" t="s">
        <v>1750</v>
      </c>
      <c r="K36" t="str">
        <f t="shared" si="1"/>
        <v>HomeSend Bank</v>
      </c>
      <c r="L36" t="s">
        <v>1765</v>
      </c>
      <c r="N36" s="22" t="str">
        <f>CounterpartySettlementInst!A36</f>
        <v>HOMESEND</v>
      </c>
      <c r="O36" s="22" t="str">
        <f>CounterpartySettlementInst!B36</f>
        <v>FRA</v>
      </c>
      <c r="P36" s="22" t="str">
        <f>CounterpartySettlementInst!C36</f>
        <v>SEK</v>
      </c>
      <c r="Q36" t="str">
        <f>CounterpartySettlementInst!D36</f>
        <v>SEK0000HSFRA</v>
      </c>
    </row>
    <row r="37" spans="1:17" x14ac:dyDescent="0.25">
      <c r="A37" s="56" t="s">
        <v>1750</v>
      </c>
      <c r="B37" t="s">
        <v>1103</v>
      </c>
      <c r="C37" t="s">
        <v>333</v>
      </c>
      <c r="D37" t="s">
        <v>1734</v>
      </c>
      <c r="E37" t="str">
        <f t="shared" si="0"/>
        <v>ZAR0000HSFRA</v>
      </c>
      <c r="F37" t="s">
        <v>1764</v>
      </c>
      <c r="G37" s="30">
        <v>3225485132</v>
      </c>
      <c r="H37" t="s">
        <v>1751</v>
      </c>
      <c r="I37">
        <v>25075738</v>
      </c>
      <c r="J37" t="s">
        <v>1750</v>
      </c>
      <c r="K37" t="str">
        <f t="shared" si="1"/>
        <v>HomeSend Bank</v>
      </c>
      <c r="L37" t="s">
        <v>1765</v>
      </c>
      <c r="N37" s="22" t="str">
        <f>CounterpartySettlementInst!A37</f>
        <v>HOMESEND</v>
      </c>
      <c r="O37" s="22" t="str">
        <f>CounterpartySettlementInst!B37</f>
        <v>FRA</v>
      </c>
      <c r="P37" s="22" t="str">
        <f>CounterpartySettlementInst!C37</f>
        <v>ZAR</v>
      </c>
      <c r="Q37" t="str">
        <f>CounterpartySettlementInst!D37</f>
        <v>ZAR0000HSFRA</v>
      </c>
    </row>
    <row r="38" spans="1:17" x14ac:dyDescent="0.25">
      <c r="A38" s="56" t="s">
        <v>1750</v>
      </c>
      <c r="B38" t="s">
        <v>1103</v>
      </c>
      <c r="C38" t="s">
        <v>887</v>
      </c>
      <c r="D38" t="s">
        <v>1731</v>
      </c>
      <c r="E38" t="str">
        <f t="shared" si="0"/>
        <v>CHF0000HSFRA</v>
      </c>
      <c r="F38" t="s">
        <v>1764</v>
      </c>
      <c r="G38" s="30">
        <v>3225485133</v>
      </c>
      <c r="H38" t="s">
        <v>1751</v>
      </c>
      <c r="I38">
        <v>25075739</v>
      </c>
      <c r="J38" t="s">
        <v>1750</v>
      </c>
      <c r="K38" t="str">
        <f t="shared" si="1"/>
        <v>HomeSend Bank</v>
      </c>
      <c r="L38" t="s">
        <v>1765</v>
      </c>
      <c r="N38" s="22" t="str">
        <f>CounterpartySettlementInst!A38</f>
        <v>HOMESEND</v>
      </c>
      <c r="O38" s="22" t="str">
        <f>CounterpartySettlementInst!B38</f>
        <v>FRA</v>
      </c>
      <c r="P38" s="22" t="str">
        <f>CounterpartySettlementInst!C38</f>
        <v>CHF</v>
      </c>
      <c r="Q38" t="str">
        <f>CounterpartySettlementInst!D38</f>
        <v>CHF0000HSFRA</v>
      </c>
    </row>
    <row r="39" spans="1:17" x14ac:dyDescent="0.25">
      <c r="A39" s="56" t="s">
        <v>1750</v>
      </c>
      <c r="B39" t="s">
        <v>1103</v>
      </c>
      <c r="C39" t="s">
        <v>893</v>
      </c>
      <c r="D39" t="s">
        <v>1735</v>
      </c>
      <c r="E39" t="str">
        <f t="shared" si="0"/>
        <v>DKK0000HSFRA</v>
      </c>
      <c r="F39" t="s">
        <v>1764</v>
      </c>
      <c r="G39" s="30">
        <v>3225485134</v>
      </c>
      <c r="H39" t="s">
        <v>1751</v>
      </c>
      <c r="I39">
        <v>25075740</v>
      </c>
      <c r="J39" t="s">
        <v>1750</v>
      </c>
      <c r="K39" t="str">
        <f t="shared" si="1"/>
        <v>HomeSend Bank</v>
      </c>
      <c r="L39" t="s">
        <v>1765</v>
      </c>
      <c r="N39" s="22" t="str">
        <f>CounterpartySettlementInst!A39</f>
        <v>HOMESEND</v>
      </c>
      <c r="O39" s="22" t="str">
        <f>CounterpartySettlementInst!B39</f>
        <v>FRA</v>
      </c>
      <c r="P39" s="22" t="str">
        <f>CounterpartySettlementInst!C39</f>
        <v>DKK</v>
      </c>
      <c r="Q39" t="str">
        <f>CounterpartySettlementInst!D39</f>
        <v>DKK0000HSFRA</v>
      </c>
    </row>
    <row r="40" spans="1:17" x14ac:dyDescent="0.25">
      <c r="A40" s="56" t="s">
        <v>1750</v>
      </c>
      <c r="B40" t="s">
        <v>1103</v>
      </c>
      <c r="C40" t="s">
        <v>1696</v>
      </c>
      <c r="D40" t="s">
        <v>1736</v>
      </c>
      <c r="E40" t="str">
        <f t="shared" si="0"/>
        <v>BTC0000HSFRA</v>
      </c>
      <c r="F40" t="s">
        <v>1764</v>
      </c>
      <c r="G40" s="30">
        <v>3225485135</v>
      </c>
      <c r="H40" t="s">
        <v>1751</v>
      </c>
      <c r="I40">
        <v>25075741</v>
      </c>
      <c r="J40" t="s">
        <v>1750</v>
      </c>
      <c r="K40" t="str">
        <f t="shared" si="1"/>
        <v>HomeSend Bank</v>
      </c>
      <c r="L40" t="s">
        <v>1765</v>
      </c>
      <c r="N40" s="22" t="str">
        <f>CounterpartySettlementInst!A40</f>
        <v>HOMESEND</v>
      </c>
      <c r="O40" s="22" t="str">
        <f>CounterpartySettlementInst!B40</f>
        <v>FRA</v>
      </c>
      <c r="P40" s="22" t="str">
        <f>CounterpartySettlementInst!C40</f>
        <v>BTC</v>
      </c>
      <c r="Q40" t="str">
        <f>CounterpartySettlementInst!D40</f>
        <v>BTC0000HSFRA</v>
      </c>
    </row>
    <row r="41" spans="1:17" x14ac:dyDescent="0.25">
      <c r="A41" s="56" t="s">
        <v>1700</v>
      </c>
      <c r="B41" t="s">
        <v>1033</v>
      </c>
      <c r="C41" t="s">
        <v>885</v>
      </c>
      <c r="D41" t="s">
        <v>1701</v>
      </c>
      <c r="E41" t="str">
        <f t="shared" si="0"/>
        <v>CAD Account 9-------1</v>
      </c>
      <c r="F41" t="s">
        <v>1764</v>
      </c>
      <c r="G41" s="30">
        <v>3225485136</v>
      </c>
      <c r="H41" t="s">
        <v>1751</v>
      </c>
      <c r="I41">
        <v>25075742</v>
      </c>
      <c r="J41" t="s">
        <v>1750</v>
      </c>
      <c r="K41" t="str">
        <f t="shared" si="1"/>
        <v>HomeSend Bank</v>
      </c>
      <c r="L41" t="s">
        <v>1765</v>
      </c>
      <c r="N41" s="22" t="str">
        <f>CounterpartySettlementInst!A41</f>
        <v>DISNEY</v>
      </c>
      <c r="O41" s="22" t="str">
        <f>CounterpartySettlementInst!B41</f>
        <v>WEB</v>
      </c>
      <c r="P41" s="22" t="str">
        <f>CounterpartySettlementInst!C41</f>
        <v>CAD</v>
      </c>
      <c r="Q41" t="str">
        <f>CounterpartySettlementInst!D41</f>
        <v>CAD Account 9-------1</v>
      </c>
    </row>
    <row r="42" spans="1:17" x14ac:dyDescent="0.25">
      <c r="A42" s="56" t="s">
        <v>1700</v>
      </c>
      <c r="B42" t="s">
        <v>1033</v>
      </c>
      <c r="C42" t="s">
        <v>897</v>
      </c>
      <c r="D42" t="s">
        <v>1703</v>
      </c>
      <c r="E42" t="str">
        <f t="shared" si="0"/>
        <v>EUR Account 9-------1</v>
      </c>
      <c r="F42" t="s">
        <v>1764</v>
      </c>
      <c r="G42" s="30">
        <v>3225485137</v>
      </c>
      <c r="H42" t="s">
        <v>1751</v>
      </c>
      <c r="I42">
        <v>25075743</v>
      </c>
      <c r="J42" t="s">
        <v>1750</v>
      </c>
      <c r="K42" t="str">
        <f t="shared" si="1"/>
        <v>HomeSend Bank</v>
      </c>
      <c r="L42" t="s">
        <v>1765</v>
      </c>
      <c r="N42" s="22" t="str">
        <f>CounterpartySettlementInst!A42</f>
        <v>DISNEY</v>
      </c>
      <c r="O42" s="22" t="str">
        <f>CounterpartySettlementInst!B42</f>
        <v>WEB</v>
      </c>
      <c r="P42" s="22" t="str">
        <f>CounterpartySettlementInst!C42</f>
        <v>EUR</v>
      </c>
      <c r="Q42" t="str">
        <f>CounterpartySettlementInst!D42</f>
        <v>EUR Account 9-------1</v>
      </c>
    </row>
    <row r="43" spans="1:17" x14ac:dyDescent="0.25">
      <c r="A43" s="56" t="s">
        <v>1700</v>
      </c>
      <c r="B43" t="s">
        <v>1033</v>
      </c>
      <c r="C43" t="s">
        <v>897</v>
      </c>
      <c r="D43" t="s">
        <v>1704</v>
      </c>
      <c r="E43" t="str">
        <f t="shared" si="0"/>
        <v>EUR Account 9-------2</v>
      </c>
      <c r="F43" t="s">
        <v>1764</v>
      </c>
      <c r="G43" s="30">
        <v>3225485138</v>
      </c>
      <c r="H43" t="s">
        <v>1751</v>
      </c>
      <c r="I43">
        <v>25075744</v>
      </c>
      <c r="J43" t="s">
        <v>1750</v>
      </c>
      <c r="K43" t="str">
        <f t="shared" si="1"/>
        <v>HomeSend Bank</v>
      </c>
      <c r="L43" t="s">
        <v>1765</v>
      </c>
      <c r="N43" s="22" t="str">
        <f>CounterpartySettlementInst!A43</f>
        <v>DISNEY</v>
      </c>
      <c r="O43" s="22" t="str">
        <f>CounterpartySettlementInst!B43</f>
        <v>WEB</v>
      </c>
      <c r="P43" s="22" t="str">
        <f>CounterpartySettlementInst!C43</f>
        <v>EUR</v>
      </c>
      <c r="Q43" t="str">
        <f>CounterpartySettlementInst!D43</f>
        <v>EUR Account 9-------2</v>
      </c>
    </row>
    <row r="44" spans="1:17" x14ac:dyDescent="0.25">
      <c r="A44" s="56" t="s">
        <v>1700</v>
      </c>
      <c r="B44" t="s">
        <v>1033</v>
      </c>
      <c r="C44" t="s">
        <v>99</v>
      </c>
      <c r="D44" t="s">
        <v>1705</v>
      </c>
      <c r="E44" t="str">
        <f t="shared" si="0"/>
        <v>USD Account 7-------1</v>
      </c>
      <c r="F44" t="s">
        <v>1764</v>
      </c>
      <c r="G44" s="30">
        <v>3225485139</v>
      </c>
      <c r="H44" t="s">
        <v>1751</v>
      </c>
      <c r="I44">
        <v>25075745</v>
      </c>
      <c r="J44" t="s">
        <v>1750</v>
      </c>
      <c r="K44" t="str">
        <f t="shared" si="1"/>
        <v>HomeSend Bank</v>
      </c>
      <c r="L44" t="s">
        <v>1765</v>
      </c>
      <c r="N44" s="22" t="str">
        <f>CounterpartySettlementInst!A44</f>
        <v>DISNEY</v>
      </c>
      <c r="O44" s="22" t="str">
        <f>CounterpartySettlementInst!B44</f>
        <v>WEB</v>
      </c>
      <c r="P44" s="22" t="str">
        <f>CounterpartySettlementInst!C44</f>
        <v>USD</v>
      </c>
      <c r="Q44" t="str">
        <f>CounterpartySettlementInst!D44</f>
        <v>USD Account 7-------1</v>
      </c>
    </row>
    <row r="45" spans="1:17" x14ac:dyDescent="0.25">
      <c r="A45" s="56" t="s">
        <v>1700</v>
      </c>
      <c r="B45" t="s">
        <v>1033</v>
      </c>
      <c r="C45" t="s">
        <v>333</v>
      </c>
      <c r="D45" t="s">
        <v>1706</v>
      </c>
      <c r="E45" t="str">
        <f t="shared" si="0"/>
        <v>ZAR Account 6-------1</v>
      </c>
      <c r="F45" t="s">
        <v>1764</v>
      </c>
      <c r="G45" s="30">
        <v>3225485140</v>
      </c>
      <c r="H45" t="s">
        <v>1751</v>
      </c>
      <c r="I45">
        <v>25075746</v>
      </c>
      <c r="J45" t="s">
        <v>1750</v>
      </c>
      <c r="K45" t="str">
        <f t="shared" si="1"/>
        <v>HomeSend Bank</v>
      </c>
      <c r="L45" t="s">
        <v>1765</v>
      </c>
      <c r="N45" s="22" t="str">
        <f>CounterpartySettlementInst!A45</f>
        <v>DISNEY</v>
      </c>
      <c r="O45" s="22" t="str">
        <f>CounterpartySettlementInst!B45</f>
        <v>WEB</v>
      </c>
      <c r="P45" s="22" t="str">
        <f>CounterpartySettlementInst!C45</f>
        <v>ZAR</v>
      </c>
      <c r="Q45" t="str">
        <f>CounterpartySettlementInst!D45</f>
        <v>ZAR Account 6-------1</v>
      </c>
    </row>
    <row r="46" spans="1:17" x14ac:dyDescent="0.25">
      <c r="A46" s="56" t="s">
        <v>1685</v>
      </c>
      <c r="B46" t="s">
        <v>1033</v>
      </c>
      <c r="C46" t="s">
        <v>887</v>
      </c>
      <c r="D46" t="s">
        <v>1737</v>
      </c>
      <c r="E46" t="str">
        <f t="shared" si="0"/>
        <v>CHF Account CHF---------1</v>
      </c>
      <c r="F46" t="s">
        <v>1764</v>
      </c>
      <c r="G46" s="30">
        <v>3225485141</v>
      </c>
      <c r="H46" t="s">
        <v>1751</v>
      </c>
      <c r="I46">
        <v>25075747</v>
      </c>
      <c r="J46" t="s">
        <v>1750</v>
      </c>
      <c r="K46" t="str">
        <f t="shared" si="1"/>
        <v>HomeSend Bank</v>
      </c>
      <c r="L46" t="s">
        <v>1765</v>
      </c>
      <c r="N46" s="22" t="str">
        <f>CounterpartySettlementInst!A46</f>
        <v>TELIA</v>
      </c>
      <c r="O46" s="22" t="str">
        <f>CounterpartySettlementInst!B46</f>
        <v>WEB</v>
      </c>
      <c r="P46" s="22" t="str">
        <f>CounterpartySettlementInst!C46</f>
        <v>CHF</v>
      </c>
      <c r="Q46" t="str">
        <f>CounterpartySettlementInst!D46</f>
        <v>CHF Account CHF---------1</v>
      </c>
    </row>
    <row r="47" spans="1:17" x14ac:dyDescent="0.25">
      <c r="A47" s="56" t="s">
        <v>1700</v>
      </c>
      <c r="B47" t="s">
        <v>1033</v>
      </c>
      <c r="C47" t="s">
        <v>887</v>
      </c>
      <c r="D47" t="s">
        <v>1738</v>
      </c>
      <c r="E47" t="str">
        <f t="shared" si="0"/>
        <v>CHF Account CHF----------1</v>
      </c>
      <c r="F47" t="s">
        <v>1764</v>
      </c>
      <c r="G47" s="30">
        <v>3225485142</v>
      </c>
      <c r="H47" t="s">
        <v>1751</v>
      </c>
      <c r="I47">
        <v>25075748</v>
      </c>
      <c r="J47" t="s">
        <v>1750</v>
      </c>
      <c r="K47" t="str">
        <f t="shared" si="1"/>
        <v>HomeSend Bank</v>
      </c>
      <c r="L47" t="s">
        <v>1765</v>
      </c>
      <c r="N47" s="22" t="str">
        <f>CounterpartySettlementInst!A47</f>
        <v>DISNEY</v>
      </c>
      <c r="O47" s="22" t="str">
        <f>CounterpartySettlementInst!B47</f>
        <v>WEB</v>
      </c>
      <c r="P47" s="22" t="str">
        <f>CounterpartySettlementInst!C47</f>
        <v>CHF</v>
      </c>
      <c r="Q47" t="str">
        <f>CounterpartySettlementInst!D47</f>
        <v>CHF Account CHF----------1</v>
      </c>
    </row>
    <row r="48" spans="1:17" x14ac:dyDescent="0.25">
      <c r="A48" s="56" t="s">
        <v>1685</v>
      </c>
      <c r="B48" t="s">
        <v>1033</v>
      </c>
      <c r="C48" t="s">
        <v>913</v>
      </c>
      <c r="D48" t="s">
        <v>1739</v>
      </c>
      <c r="E48" t="str">
        <f t="shared" si="0"/>
        <v>JPY Account JPY---------1</v>
      </c>
      <c r="F48" t="s">
        <v>1764</v>
      </c>
      <c r="G48" s="30">
        <v>3225485143</v>
      </c>
      <c r="H48" t="s">
        <v>1751</v>
      </c>
      <c r="I48">
        <v>25075749</v>
      </c>
      <c r="J48" t="s">
        <v>1750</v>
      </c>
      <c r="K48" t="str">
        <f t="shared" si="1"/>
        <v>HomeSend Bank</v>
      </c>
      <c r="L48" t="s">
        <v>1765</v>
      </c>
      <c r="N48" s="22" t="str">
        <f>CounterpartySettlementInst!A48</f>
        <v>TELIA</v>
      </c>
      <c r="O48" s="22" t="str">
        <f>CounterpartySettlementInst!B48</f>
        <v>WEB</v>
      </c>
      <c r="P48" s="22" t="str">
        <f>CounterpartySettlementInst!C48</f>
        <v>JPY</v>
      </c>
      <c r="Q48" t="str">
        <f>CounterpartySettlementInst!D48</f>
        <v>JPY Account JPY---------1</v>
      </c>
    </row>
    <row r="49" spans="1:17" x14ac:dyDescent="0.25">
      <c r="A49" s="56" t="s">
        <v>1700</v>
      </c>
      <c r="B49" t="s">
        <v>1033</v>
      </c>
      <c r="C49" t="s">
        <v>913</v>
      </c>
      <c r="D49" t="s">
        <v>1740</v>
      </c>
      <c r="E49" t="str">
        <f t="shared" si="0"/>
        <v>JPY Account JPY----------1</v>
      </c>
      <c r="F49" t="s">
        <v>1764</v>
      </c>
      <c r="G49" s="30">
        <v>3225485144</v>
      </c>
      <c r="H49" t="s">
        <v>1751</v>
      </c>
      <c r="I49">
        <v>25075750</v>
      </c>
      <c r="J49" t="s">
        <v>1750</v>
      </c>
      <c r="K49" t="str">
        <f t="shared" si="1"/>
        <v>HomeSend Bank</v>
      </c>
      <c r="L49" t="s">
        <v>1765</v>
      </c>
      <c r="N49" s="22" t="str">
        <f>CounterpartySettlementInst!A49</f>
        <v>DISNEY</v>
      </c>
      <c r="O49" s="22" t="str">
        <f>CounterpartySettlementInst!B49</f>
        <v>WEB</v>
      </c>
      <c r="P49" s="22" t="str">
        <f>CounterpartySettlementInst!C49</f>
        <v>JPY</v>
      </c>
      <c r="Q49" t="str">
        <f>CounterpartySettlementInst!D49</f>
        <v>JPY Account JPY----------1</v>
      </c>
    </row>
    <row r="50" spans="1:17" x14ac:dyDescent="0.25">
      <c r="A50" s="56" t="s">
        <v>1685</v>
      </c>
      <c r="B50" t="s">
        <v>1033</v>
      </c>
      <c r="C50" t="s">
        <v>946</v>
      </c>
      <c r="D50" t="s">
        <v>1741</v>
      </c>
      <c r="E50" t="str">
        <f t="shared" si="0"/>
        <v>NZD Account NZD---------1</v>
      </c>
      <c r="F50" t="s">
        <v>1764</v>
      </c>
      <c r="G50" s="30">
        <v>3225485145</v>
      </c>
      <c r="H50" t="s">
        <v>1751</v>
      </c>
      <c r="I50">
        <v>25075751</v>
      </c>
      <c r="J50" t="s">
        <v>1750</v>
      </c>
      <c r="K50" t="str">
        <f t="shared" si="1"/>
        <v>HomeSend Bank</v>
      </c>
      <c r="L50" t="s">
        <v>1765</v>
      </c>
      <c r="N50" s="22" t="str">
        <f>CounterpartySettlementInst!A50</f>
        <v>TELIA</v>
      </c>
      <c r="O50" s="22" t="str">
        <f>CounterpartySettlementInst!B50</f>
        <v>WEB</v>
      </c>
      <c r="P50" s="22" t="str">
        <f>CounterpartySettlementInst!C50</f>
        <v>NZD</v>
      </c>
      <c r="Q50" t="str">
        <f>CounterpartySettlementInst!D50</f>
        <v>NZD Account NZD---------1</v>
      </c>
    </row>
    <row r="51" spans="1:17" x14ac:dyDescent="0.25">
      <c r="A51" s="56" t="s">
        <v>1700</v>
      </c>
      <c r="B51" t="s">
        <v>1033</v>
      </c>
      <c r="C51" t="s">
        <v>946</v>
      </c>
      <c r="D51" t="s">
        <v>1742</v>
      </c>
      <c r="E51" t="str">
        <f t="shared" si="0"/>
        <v>NZD Account NZD----------1</v>
      </c>
      <c r="F51" t="s">
        <v>1764</v>
      </c>
      <c r="G51" s="30">
        <v>3225485146</v>
      </c>
      <c r="H51" t="s">
        <v>1751</v>
      </c>
      <c r="I51">
        <v>25075752</v>
      </c>
      <c r="J51" t="s">
        <v>1750</v>
      </c>
      <c r="K51" t="str">
        <f t="shared" si="1"/>
        <v>HomeSend Bank</v>
      </c>
      <c r="L51" t="s">
        <v>1765</v>
      </c>
      <c r="N51" s="22" t="str">
        <f>CounterpartySettlementInst!A51</f>
        <v>DISNEY</v>
      </c>
      <c r="O51" s="22" t="str">
        <f>CounterpartySettlementInst!B51</f>
        <v>WEB</v>
      </c>
      <c r="P51" s="22" t="str">
        <f>CounterpartySettlementInst!C51</f>
        <v>NZD</v>
      </c>
      <c r="Q51" t="str">
        <f>CounterpartySettlementInst!D51</f>
        <v>NZD Account NZD----------1</v>
      </c>
    </row>
    <row r="52" spans="1:17" x14ac:dyDescent="0.25">
      <c r="A52" s="56" t="s">
        <v>1685</v>
      </c>
      <c r="B52" t="s">
        <v>1033</v>
      </c>
      <c r="C52" t="s">
        <v>878</v>
      </c>
      <c r="D52" t="s">
        <v>1743</v>
      </c>
      <c r="E52" t="str">
        <f t="shared" si="0"/>
        <v>AUD Account AUD---------1</v>
      </c>
      <c r="F52" t="s">
        <v>1764</v>
      </c>
      <c r="G52" s="30">
        <v>3225485147</v>
      </c>
      <c r="H52" t="s">
        <v>1751</v>
      </c>
      <c r="I52">
        <v>25075753</v>
      </c>
      <c r="J52" t="s">
        <v>1750</v>
      </c>
      <c r="K52" t="str">
        <f t="shared" si="1"/>
        <v>HomeSend Bank</v>
      </c>
      <c r="L52" t="s">
        <v>1765</v>
      </c>
      <c r="N52" s="22" t="str">
        <f>CounterpartySettlementInst!A52</f>
        <v>TELIA</v>
      </c>
      <c r="O52" s="22" t="str">
        <f>CounterpartySettlementInst!B52</f>
        <v>WEB</v>
      </c>
      <c r="P52" s="22" t="str">
        <f>CounterpartySettlementInst!C52</f>
        <v>AUD</v>
      </c>
      <c r="Q52" t="str">
        <f>CounterpartySettlementInst!D52</f>
        <v>AUD Account AUD---------1</v>
      </c>
    </row>
    <row r="53" spans="1:17" x14ac:dyDescent="0.25">
      <c r="A53" s="56" t="s">
        <v>1700</v>
      </c>
      <c r="B53" t="s">
        <v>1033</v>
      </c>
      <c r="C53" t="s">
        <v>878</v>
      </c>
      <c r="D53" t="s">
        <v>1744</v>
      </c>
      <c r="E53" t="str">
        <f t="shared" si="0"/>
        <v>AUD Account AUD----------1</v>
      </c>
      <c r="F53" t="s">
        <v>1764</v>
      </c>
      <c r="G53" s="30">
        <v>3225485148</v>
      </c>
      <c r="H53" t="s">
        <v>1751</v>
      </c>
      <c r="I53">
        <v>25075754</v>
      </c>
      <c r="J53" t="s">
        <v>1750</v>
      </c>
      <c r="K53" t="str">
        <f t="shared" si="1"/>
        <v>HomeSend Bank</v>
      </c>
      <c r="L53" t="s">
        <v>1765</v>
      </c>
      <c r="N53" s="22" t="str">
        <f>CounterpartySettlementInst!A53</f>
        <v>DISNEY</v>
      </c>
      <c r="O53" s="22" t="str">
        <f>CounterpartySettlementInst!B53</f>
        <v>WEB</v>
      </c>
      <c r="P53" s="22" t="str">
        <f>CounterpartySettlementInst!C53</f>
        <v>AUD</v>
      </c>
      <c r="Q53" t="str">
        <f>CounterpartySettlementInst!D53</f>
        <v>AUD Account AUD----------1</v>
      </c>
    </row>
    <row r="54" spans="1:17" x14ac:dyDescent="0.25">
      <c r="A54" s="56" t="s">
        <v>1685</v>
      </c>
      <c r="B54" t="s">
        <v>1033</v>
      </c>
      <c r="C54" t="s">
        <v>1696</v>
      </c>
      <c r="D54" t="s">
        <v>1745</v>
      </c>
      <c r="E54" t="str">
        <f t="shared" si="0"/>
        <v>BTC Account BTC---------1</v>
      </c>
      <c r="F54" t="s">
        <v>1764</v>
      </c>
      <c r="G54" s="30">
        <v>3225485149</v>
      </c>
      <c r="H54" t="s">
        <v>1751</v>
      </c>
      <c r="I54">
        <v>25075755</v>
      </c>
      <c r="J54" t="s">
        <v>1750</v>
      </c>
      <c r="K54" t="str">
        <f t="shared" si="1"/>
        <v>HomeSend Bank</v>
      </c>
      <c r="L54" t="s">
        <v>1765</v>
      </c>
      <c r="N54" s="22" t="str">
        <f>CounterpartySettlementInst!A54</f>
        <v>TELIA</v>
      </c>
      <c r="O54" s="22" t="str">
        <f>CounterpartySettlementInst!B54</f>
        <v>WEB</v>
      </c>
      <c r="P54" s="22" t="str">
        <f>CounterpartySettlementInst!C54</f>
        <v>BTC</v>
      </c>
      <c r="Q54" t="str">
        <f>CounterpartySettlementInst!D54</f>
        <v>BTC Account BTC---------1</v>
      </c>
    </row>
    <row r="55" spans="1:17" x14ac:dyDescent="0.25">
      <c r="A55" s="56" t="s">
        <v>1700</v>
      </c>
      <c r="B55" t="s">
        <v>1033</v>
      </c>
      <c r="C55" t="s">
        <v>1696</v>
      </c>
      <c r="D55" t="s">
        <v>1746</v>
      </c>
      <c r="E55" t="str">
        <f t="shared" si="0"/>
        <v>BTC Account BTC----------1</v>
      </c>
      <c r="F55" t="s">
        <v>1764</v>
      </c>
      <c r="G55" s="30">
        <v>3225485150</v>
      </c>
      <c r="H55" t="s">
        <v>1751</v>
      </c>
      <c r="I55">
        <v>25075756</v>
      </c>
      <c r="J55" t="s">
        <v>1750</v>
      </c>
      <c r="K55" t="str">
        <f t="shared" si="1"/>
        <v>HomeSend Bank</v>
      </c>
      <c r="L55" t="s">
        <v>1765</v>
      </c>
      <c r="N55" s="22" t="str">
        <f>CounterpartySettlementInst!A55</f>
        <v>DISNEY</v>
      </c>
      <c r="O55" s="22" t="str">
        <f>CounterpartySettlementInst!B55</f>
        <v>WEB</v>
      </c>
      <c r="P55" s="22" t="str">
        <f>CounterpartySettlementInst!C55</f>
        <v>BTC</v>
      </c>
      <c r="Q55" t="str">
        <f>CounterpartySettlementInst!D55</f>
        <v>BTC Account BTC----------1</v>
      </c>
    </row>
    <row r="56" spans="1:17" x14ac:dyDescent="0.25">
      <c r="A56" s="56" t="s">
        <v>1685</v>
      </c>
      <c r="B56" t="s">
        <v>1033</v>
      </c>
      <c r="C56" t="s">
        <v>893</v>
      </c>
      <c r="D56" t="s">
        <v>1747</v>
      </c>
      <c r="E56" t="str">
        <f t="shared" si="0"/>
        <v>DKK Account DKK---------1</v>
      </c>
      <c r="F56" t="s">
        <v>1764</v>
      </c>
      <c r="G56" s="30">
        <v>3225485151</v>
      </c>
      <c r="H56" t="s">
        <v>1751</v>
      </c>
      <c r="I56">
        <v>25075757</v>
      </c>
      <c r="J56" t="s">
        <v>1750</v>
      </c>
      <c r="K56" t="str">
        <f t="shared" si="1"/>
        <v>HomeSend Bank</v>
      </c>
      <c r="L56" t="s">
        <v>1765</v>
      </c>
      <c r="N56" s="22" t="str">
        <f>CounterpartySettlementInst!A56</f>
        <v>TELIA</v>
      </c>
      <c r="O56" s="22" t="str">
        <f>CounterpartySettlementInst!B56</f>
        <v>WEB</v>
      </c>
      <c r="P56" s="22" t="str">
        <f>CounterpartySettlementInst!C56</f>
        <v>DKK</v>
      </c>
      <c r="Q56" t="str">
        <f>CounterpartySettlementInst!D56</f>
        <v>DKK Account DKK---------1</v>
      </c>
    </row>
    <row r="57" spans="1:17" x14ac:dyDescent="0.25">
      <c r="A57" s="56" t="s">
        <v>1700</v>
      </c>
      <c r="B57" t="s">
        <v>1033</v>
      </c>
      <c r="C57" t="s">
        <v>893</v>
      </c>
      <c r="D57" t="s">
        <v>1748</v>
      </c>
      <c r="E57" t="str">
        <f t="shared" si="0"/>
        <v>DKK Account DKK----------1</v>
      </c>
      <c r="F57" t="s">
        <v>1764</v>
      </c>
      <c r="G57" s="30">
        <v>3225485152</v>
      </c>
      <c r="H57" t="s">
        <v>1751</v>
      </c>
      <c r="I57">
        <v>25075758</v>
      </c>
      <c r="J57" t="s">
        <v>1750</v>
      </c>
      <c r="K57" t="str">
        <f t="shared" si="1"/>
        <v>HomeSend Bank</v>
      </c>
      <c r="L57" t="s">
        <v>1765</v>
      </c>
      <c r="N57" s="22" t="str">
        <f>CounterpartySettlementInst!A57</f>
        <v>DISNEY</v>
      </c>
      <c r="O57" s="22" t="str">
        <f>CounterpartySettlementInst!B57</f>
        <v>WEB</v>
      </c>
      <c r="P57" s="22" t="str">
        <f>CounterpartySettlementInst!C57</f>
        <v>DKK</v>
      </c>
      <c r="Q57" t="str">
        <f>CounterpartySettlementInst!D57</f>
        <v>DKK Account DKK----------1</v>
      </c>
    </row>
    <row r="58" spans="1:17" x14ac:dyDescent="0.25">
      <c r="N58" s="22"/>
      <c r="O58" s="22"/>
      <c r="P58" s="22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81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9816" r:id="rId4" name="Label2"/>
      </mc:Fallback>
    </mc:AlternateContent>
    <mc:AlternateContent xmlns:mc="http://schemas.openxmlformats.org/markup-compatibility/2006">
      <mc:Choice Requires="x14">
        <control shapeId="11981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9815" r:id="rId6" name="Label1"/>
      </mc:Fallback>
    </mc:AlternateContent>
    <mc:AlternateContent xmlns:mc="http://schemas.openxmlformats.org/markup-compatibility/2006">
      <mc:Choice Requires="x14">
        <control shapeId="1198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9814" r:id="rId8" name="cboAction"/>
      </mc:Fallback>
    </mc:AlternateContent>
    <mc:AlternateContent xmlns:mc="http://schemas.openxmlformats.org/markup-compatibility/2006">
      <mc:Choice Requires="x14">
        <control shapeId="1198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9813" r:id="rId10" name="lblAction"/>
      </mc:Fallback>
    </mc:AlternateContent>
    <mc:AlternateContent xmlns:mc="http://schemas.openxmlformats.org/markup-compatibility/2006">
      <mc:Choice Requires="x14">
        <control shapeId="119812" r:id="rId12" name="cboClass">
          <controlPr defaultSize="0" autoLine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9812" r:id="rId12" name="cboClass"/>
      </mc:Fallback>
    </mc:AlternateContent>
    <mc:AlternateContent xmlns:mc="http://schemas.openxmlformats.org/markup-compatibility/2006">
      <mc:Choice Requires="x14">
        <control shapeId="11981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9811" r:id="rId14" name="lblClass"/>
      </mc:Fallback>
    </mc:AlternateContent>
    <mc:AlternateContent xmlns:mc="http://schemas.openxmlformats.org/markup-compatibility/2006">
      <mc:Choice Requires="x14">
        <control shapeId="1198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9810" r:id="rId16" name="lblTable"/>
      </mc:Fallback>
    </mc:AlternateContent>
    <mc:AlternateContent xmlns:mc="http://schemas.openxmlformats.org/markup-compatibility/2006">
      <mc:Choice Requires="x14">
        <control shapeId="1198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9809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</vt:i4>
      </vt:variant>
    </vt:vector>
  </HeadingPairs>
  <TitlesOfParts>
    <vt:vector size="62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SOURCE DATA</vt:lpstr>
      <vt:lpstr>CounterpartySettlementInst</vt:lpstr>
      <vt:lpstr>CSSINAME</vt:lpstr>
      <vt:lpstr>UnauthPayee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2019-09-16T14:07:48Z</dcterms:modified>
</cp:coreProperties>
</file>