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8_{D8F7B9F6-98BA-0148-B4E3-A3F3813A9EEC}" xr6:coauthVersionLast="47" xr6:coauthVersionMax="47" xr10:uidLastSave="{00000000-0000-0000-0000-000000000000}"/>
  <bookViews>
    <workbookView xWindow="8300" yWindow="298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4" i="1" l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14" i="1"/>
  <c r="M15" i="1"/>
  <c r="M16" i="1"/>
  <c r="M17" i="1"/>
  <c r="M18" i="1"/>
  <c r="M19" i="1"/>
  <c r="M20" i="1"/>
  <c r="M21" i="1"/>
  <c r="M2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C15" i="1"/>
  <c r="C16" i="1"/>
  <c r="AE16" i="1" s="1"/>
  <c r="C17" i="1"/>
  <c r="AE17" i="1" s="1"/>
  <c r="C18" i="1"/>
  <c r="AE18" i="1" s="1"/>
  <c r="C20" i="1"/>
  <c r="AE20" i="1" s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H8" i="1" l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AH20" i="1" l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M13" i="2"/>
  <c r="U13" i="2"/>
  <c r="AC13" i="2"/>
  <c r="AK13" i="2"/>
  <c r="C13" i="2"/>
  <c r="F13" i="2"/>
  <c r="N13" i="2"/>
  <c r="V13" i="2"/>
  <c r="AD13" i="2"/>
  <c r="AL13" i="2"/>
  <c r="AS13" i="2"/>
  <c r="G13" i="2"/>
  <c r="O13" i="2"/>
  <c r="W13" i="2"/>
  <c r="AE13" i="2"/>
  <c r="AM13" i="2"/>
  <c r="AT13" i="2"/>
  <c r="P13" i="2"/>
  <c r="X13" i="2"/>
  <c r="AF13" i="2"/>
  <c r="AN13" i="2"/>
  <c r="AU13" i="2"/>
  <c r="H13" i="2"/>
  <c r="I13" i="2"/>
  <c r="Q13" i="2"/>
  <c r="Y13" i="2"/>
  <c r="AG13" i="2"/>
  <c r="AO13" i="2"/>
  <c r="J13" i="2"/>
  <c r="R13" i="2"/>
  <c r="Z13" i="2"/>
  <c r="AH13" i="2"/>
  <c r="AP13" i="2"/>
  <c r="K13" i="2"/>
  <c r="S13" i="2"/>
  <c r="AA13" i="2"/>
  <c r="AI13" i="2"/>
  <c r="AQ13" i="2"/>
  <c r="D13" i="2"/>
  <c r="L13" i="2"/>
  <c r="T13" i="2"/>
  <c r="AB13" i="2"/>
  <c r="AJ13" i="2"/>
  <c r="AR13" i="2"/>
  <c r="B6" i="2"/>
  <c r="AA15" i="2"/>
  <c r="AE15" i="2"/>
  <c r="AI15" i="2"/>
  <c r="AM15" i="2"/>
  <c r="AQ15" i="2"/>
  <c r="AU15" i="2"/>
  <c r="T15" i="2"/>
  <c r="X15" i="2"/>
  <c r="AD10" i="2"/>
  <c r="AH10" i="2"/>
  <c r="AL10" i="2"/>
  <c r="AP10" i="2"/>
  <c r="AT10" i="2"/>
  <c r="AB8" i="2"/>
  <c r="AB18" i="2" s="1"/>
  <c r="AB19" i="2" s="1"/>
  <c r="AF8" i="2"/>
  <c r="AF18" i="2" s="1"/>
  <c r="AF19" i="2" s="1"/>
  <c r="AJ8" i="2"/>
  <c r="AJ18" i="2" s="1"/>
  <c r="AJ19" i="2" s="1"/>
  <c r="AN8" i="2"/>
  <c r="AN18" i="2" s="1"/>
  <c r="AN19" i="2" s="1"/>
  <c r="AR8" i="2"/>
  <c r="Z8" i="2"/>
  <c r="Z18" i="2" s="1"/>
  <c r="Z19" i="2" s="1"/>
  <c r="S10" i="2"/>
  <c r="W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D18" i="2" s="1"/>
  <c r="AD19" i="2" s="1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I18" i="2" s="1"/>
  <c r="AI19" i="2" s="1"/>
  <c r="AQ8" i="2"/>
  <c r="AB15" i="2"/>
  <c r="AF15" i="2"/>
  <c r="AJ15" i="2"/>
  <c r="AN15" i="2"/>
  <c r="AR15" i="2"/>
  <c r="U15" i="2"/>
  <c r="Y15" i="2"/>
  <c r="AE10" i="2"/>
  <c r="AI10" i="2"/>
  <c r="AM10" i="2"/>
  <c r="AQ10" i="2"/>
  <c r="AU10" i="2"/>
  <c r="AC8" i="2"/>
  <c r="AC18" i="2" s="1"/>
  <c r="AC19" i="2" s="1"/>
  <c r="AG8" i="2"/>
  <c r="AG18" i="2" s="1"/>
  <c r="AG19" i="2" s="1"/>
  <c r="AK8" i="2"/>
  <c r="AK18" i="2" s="1"/>
  <c r="AK19" i="2" s="1"/>
  <c r="AO8" i="2"/>
  <c r="AO18" i="2" s="1"/>
  <c r="AO19" i="2" s="1"/>
  <c r="AS8" i="2"/>
  <c r="AA8" i="2"/>
  <c r="AA18" i="2" s="1"/>
  <c r="AA19" i="2" s="1"/>
  <c r="T10" i="2"/>
  <c r="X10" i="2"/>
  <c r="Q8" i="2"/>
  <c r="Q18" i="2" s="1"/>
  <c r="Q19" i="2" s="1"/>
  <c r="U8" i="2"/>
  <c r="U18" i="2" s="1"/>
  <c r="U19" i="2" s="1"/>
  <c r="D8" i="2"/>
  <c r="H8" i="2"/>
  <c r="L8" i="2"/>
  <c r="AG15" i="2"/>
  <c r="V15" i="2"/>
  <c r="AB10" i="2"/>
  <c r="AJ10" i="2"/>
  <c r="AR10" i="2"/>
  <c r="AH8" i="2"/>
  <c r="AH18" i="2" s="1"/>
  <c r="AH19" i="2" s="1"/>
  <c r="AP8" i="2"/>
  <c r="AP18" i="2" s="1"/>
  <c r="AP19" i="2" s="1"/>
  <c r="U10" i="2"/>
  <c r="N8" i="2"/>
  <c r="E8" i="2"/>
  <c r="E18" i="2" s="1"/>
  <c r="E19" i="2" s="1"/>
  <c r="M8" i="2"/>
  <c r="Z15" i="2"/>
  <c r="AD15" i="2"/>
  <c r="AH15" i="2"/>
  <c r="AL15" i="2"/>
  <c r="AT15" i="2"/>
  <c r="S15" i="2"/>
  <c r="W15" i="2"/>
  <c r="AC10" i="2"/>
  <c r="AK10" i="2"/>
  <c r="AS10" i="2"/>
  <c r="AE8" i="2"/>
  <c r="AE18" i="2" s="1"/>
  <c r="AE19" i="2" s="1"/>
  <c r="AM8" i="2"/>
  <c r="AM18" i="2" s="1"/>
  <c r="AM19" i="2" s="1"/>
  <c r="Y8" i="2"/>
  <c r="Y18" i="2" s="1"/>
  <c r="Y19" i="2" s="1"/>
  <c r="O8" i="2"/>
  <c r="J8" i="2"/>
  <c r="V10" i="2"/>
  <c r="W8" i="2"/>
  <c r="W18" i="2" s="1"/>
  <c r="W19" i="2" s="1"/>
  <c r="F8" i="2"/>
  <c r="R10" i="2"/>
  <c r="S8" i="2"/>
  <c r="S18" i="2" s="1"/>
  <c r="S19" i="2" s="1"/>
  <c r="C8" i="2"/>
  <c r="C10" i="2" s="1"/>
  <c r="Z10" i="2"/>
  <c r="M10" i="2" l="1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<sst xmlns="http://schemas.openxmlformats.org/spreadsheetml/2006/main" count="24" uniqueCount="24">
  <si>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returnRecord.</t>
  </si>
  <si>
    <t>var</t>
  </si>
  <si>
    <t xml:space="preserve">getSiena…List </t>
  </si>
  <si>
    <t>&gt;&gt;&gt;</t>
  </si>
  <si>
    <t>ROWS&gt;&gt;&gt;&gt;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</si>
  <si>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</si>
  <si>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</si>
  <si>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</si>
  <si>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</si>
  <si>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</si>
  <si>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</si>
  <si>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</si>
  <si>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</si>
  <si>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</si>
  <si>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</si>
  <si>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</si>
  <si>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</si>
  <si>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</si>
  <si>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</si>
  <si>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</si>
  <si>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</si>
  <si>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sql</t>
  </si>
  <si>
    <t>message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</si>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</sst>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topLeftCell="I1" workbookViewId="0">
      <selection activeCell="M8" sqref="M8:M13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</cols>
  <sheetData>
    <row r="1" spans="1:34" x14ac:dyDescent="0.2">
      <c r="A1" t="s">
        <v>8</v>
      </c>
      <c r="B1" s="1" t="s">
        <v>13</v>
      </c>
      <c r="C1" s="1"/>
      <c r="D1" t="str">
        <f>PROPER(B1)</f>
        <v>App</v>
      </c>
      <c r="E1" t="str">
        <f>LOWER(D1)</f>
        <v>app</v>
      </c>
      <c r="H1" t="s">
        <v>9</v>
      </c>
    </row>
    <row r="2" spans="1:34" x14ac:dyDescent="0.2">
      <c r="A2" t="s">
        <v>5</v>
      </c>
      <c r="B2" s="1" t="s">
        <v>23</v>
      </c>
      <c r="C2" s="1"/>
      <c r="H2" t="s">
        <v>11</v>
      </c>
      <c r="W2" s="4" t="s">
        <v>20</v>
      </c>
    </row>
    <row r="3" spans="1:34" x14ac:dyDescent="0.2">
      <c r="A3" t="s">
        <v>12</v>
      </c>
      <c r="B3" s="1" t="s">
        <v>10</v>
      </c>
      <c r="C3" s="1"/>
      <c r="E3" t="s">
        <v>6</v>
      </c>
      <c r="H3" t="s">
        <v>7</v>
      </c>
    </row>
    <row r="4" spans="1:34" x14ac:dyDescent="0.2">
      <c r="B4" s="2" t="str">
        <f>B2</f>
        <v>Message</v>
      </c>
      <c r="C4" s="2"/>
      <c r="E4" s="2" t="str">
        <f>$B$1&amp;B6&amp;".go"</f>
        <v>appMessageStore.go</v>
      </c>
      <c r="H4" s="2" t="str">
        <f>H2&amp;"."&amp;E1&amp;B4&amp;B3</f>
        <v>dbo.appMessageStore</v>
      </c>
    </row>
    <row r="5" spans="1:34" x14ac:dyDescent="0.2">
      <c r="J5" t="str">
        <f>$E$1&amp;B6</f>
        <v>appMessageStore</v>
      </c>
    </row>
    <row r="6" spans="1:34" x14ac:dyDescent="0.2">
      <c r="B6" s="1" t="str">
        <f>B4&amp;B3</f>
        <v>MessageStore</v>
      </c>
      <c r="C6" s="1"/>
      <c r="E6" s="2" t="str">
        <f>$B$1&amp;B6&amp;"Page"</f>
        <v>appMessageStorePage</v>
      </c>
      <c r="F6" s="2" t="str">
        <f>$B$1&amp;B6&amp;"Item"</f>
        <v>appMessageStoreItem</v>
      </c>
      <c r="G6" s="3" t="s">
        <v>0</v>
      </c>
      <c r="H6" t="str">
        <f>"View"&amp;B6&amp;"Handler"</f>
        <v>ViewMessageStoreHandler</v>
      </c>
      <c r="I6" s="2" t="str">
        <f>"new"&amp;$D$1&amp;B6&amp;"Handler"</f>
        <v>newAppMessageStoreHandler</v>
      </c>
      <c r="M6" s="2" t="str">
        <f>"get"&amp;D$1&amp;B6&amp;"List"</f>
        <v>getAppMessageStoreList</v>
      </c>
      <c r="AH6" t="s">
        <v>2</v>
      </c>
    </row>
    <row r="8" spans="1:34" x14ac:dyDescent="0.2">
      <c r="B8" s="1" t="s">
        <v>14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appMessageStore.Id = sqlMessageStoreId.String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appMessageStore.Id = sqlId.String</v>
      </c>
    </row>
    <row r="9" spans="1:34" x14ac:dyDescent="0.2">
      <c r="B9" s="1" t="s">
        <v>22</v>
      </c>
      <c r="C9" s="2" t="str">
        <f t="shared" si="0"/>
        <v>Message</v>
      </c>
      <c r="E9" t="str">
        <f t="shared" ref="E9:E72" si="1">IF(B9="","",C9&amp;"    string")</f>
        <v>Message    string</v>
      </c>
      <c r="F9" t="str">
        <f t="shared" ref="F9:F41" si="2">E9</f>
        <v>Message    string</v>
      </c>
      <c r="H9" t="str">
        <f t="shared" ref="H9:H72" si="3">IF(B9="","",C9&amp;":    "&amp;$G$6&amp;C9&amp;",")</f>
        <v>Message:    returnRecord.Message,</v>
      </c>
      <c r="I9" t="str">
        <f t="shared" ref="I9:I72" si="4">IF(B9="","",C9&amp;":    """""&amp;",")</f>
        <v>Message:    "",</v>
      </c>
      <c r="M9" t="str">
        <f t="shared" ref="M9:M72" si="5">IF(B9="","",$J$5&amp;"."&amp;C9&amp;" = sql"&amp;$B$4&amp;$B$3&amp;C9&amp;".String")</f>
        <v>appMessageStore.Message = sqlMessageStoreMessage.String</v>
      </c>
      <c r="W9" t="str">
        <f t="shared" ref="W9:W72" si="6">IF(B9="","","s."&amp;C9&amp;" = r.FormValue("""&amp;C9&amp;""")")</f>
        <v>s.Message = r.FormValue("Message")</v>
      </c>
      <c r="AE9" t="str">
        <f t="shared" ref="AE9:AE72" si="7">"."&amp;C9</f>
        <v>.Message</v>
      </c>
      <c r="AH9" t="str">
        <f t="shared" ref="AH9:AH72" si="8">$J$5&amp;"."&amp;C9&amp;" = sql"&amp;C9&amp;".String"</f>
        <v>appMessageStore.Message = sqlMessage.String</v>
      </c>
    </row>
    <row r="10" spans="1:34" x14ac:dyDescent="0.2">
      <c r="B10" s="1" t="s">
        <v>15</v>
      </c>
      <c r="C10" s="2" t="str">
        <f t="shared" si="0"/>
        <v>SYSCreated</v>
      </c>
      <c r="E10" t="str">
        <f t="shared" si="1"/>
        <v>SYSCreated    string</v>
      </c>
      <c r="F10" t="str">
        <f t="shared" si="2"/>
        <v>SYSCreated    string</v>
      </c>
      <c r="H10" t="str">
        <f t="shared" si="3"/>
        <v>SYSCreated:    returnRecord.SYSCreated,</v>
      </c>
      <c r="I10" t="str">
        <f t="shared" si="4"/>
        <v>SYSCreated:    "",</v>
      </c>
      <c r="M10" t="str">
        <f t="shared" si="5"/>
        <v>appMessageStore.SYSCreated = sqlMessageStoreSYSCreated.String</v>
      </c>
      <c r="W10" t="str">
        <f t="shared" si="6"/>
        <v>s.SYSCreated = r.FormValue("SYSCreated")</v>
      </c>
      <c r="AE10" t="str">
        <f t="shared" si="7"/>
        <v>.SYSCreated</v>
      </c>
      <c r="AH10" t="str">
        <f t="shared" si="8"/>
        <v>appMessageStore.SYSCreated = sqlSYSCreated.String</v>
      </c>
    </row>
    <row r="11" spans="1:34" x14ac:dyDescent="0.2">
      <c r="B11" s="1" t="s">
        <v>16</v>
      </c>
      <c r="C11" s="2" t="str">
        <f t="shared" si="0"/>
        <v>SYSWho</v>
      </c>
      <c r="E11" t="str">
        <f t="shared" si="1"/>
        <v>SYSWho    string</v>
      </c>
      <c r="F11" t="str">
        <f t="shared" si="2"/>
        <v>SYSWho    string</v>
      </c>
      <c r="H11" t="str">
        <f t="shared" si="3"/>
        <v>SYSWho:    returnRecord.SYSWho,</v>
      </c>
      <c r="I11" t="str">
        <f t="shared" si="4"/>
        <v>SYSWho:    "",</v>
      </c>
      <c r="M11" t="str">
        <f t="shared" si="5"/>
        <v>appMessageStore.SYSWho = sqlMessageStoreSYSWho.String</v>
      </c>
      <c r="W11" t="str">
        <f t="shared" si="6"/>
        <v>s.SYSWho = r.FormValue("SYSWho")</v>
      </c>
      <c r="AE11" t="str">
        <f t="shared" si="7"/>
        <v>.SYSWho</v>
      </c>
      <c r="AH11" t="str">
        <f t="shared" si="8"/>
        <v>appMessageStore.SYSWho = sqlSYSWho.String</v>
      </c>
    </row>
    <row r="12" spans="1:34" x14ac:dyDescent="0.2">
      <c r="B12" s="1" t="s">
        <v>17</v>
      </c>
      <c r="C12" s="2" t="str">
        <f t="shared" si="0"/>
        <v>SYSHost</v>
      </c>
      <c r="E12" t="str">
        <f t="shared" si="1"/>
        <v>SYSHost    string</v>
      </c>
      <c r="F12" t="str">
        <f t="shared" si="2"/>
        <v>SYSHost    string</v>
      </c>
      <c r="H12" t="str">
        <f t="shared" si="3"/>
        <v>SYSHost:    returnRecord.SYSHost,</v>
      </c>
      <c r="I12" t="str">
        <f t="shared" si="4"/>
        <v>SYSHost:    "",</v>
      </c>
      <c r="M12" t="str">
        <f t="shared" si="5"/>
        <v>appMessageStore.SYSHost = sqlMessageStoreSYSHost.String</v>
      </c>
      <c r="W12" t="str">
        <f t="shared" si="6"/>
        <v>s.SYSHost = r.FormValue("SYSHost")</v>
      </c>
      <c r="AE12" t="str">
        <f t="shared" si="7"/>
        <v>.SYSHost</v>
      </c>
      <c r="AH12" t="str">
        <f t="shared" si="8"/>
        <v>appMessageStore.SYSHost = sqlSYSHost.String</v>
      </c>
    </row>
    <row r="13" spans="1:34" x14ac:dyDescent="0.2">
      <c r="B13" s="1" t="s">
        <v>19</v>
      </c>
      <c r="C13" s="2" t="str">
        <f t="shared" si="0"/>
        <v>SYSUpdated</v>
      </c>
      <c r="E13" t="str">
        <f t="shared" si="1"/>
        <v>SYSUpdated    string</v>
      </c>
      <c r="F13" t="str">
        <f t="shared" si="2"/>
        <v>SYSUpdated    string</v>
      </c>
      <c r="H13" t="str">
        <f t="shared" si="3"/>
        <v>SYSUpdated:    returnRecord.SYSUpdated,</v>
      </c>
      <c r="I13" t="str">
        <f t="shared" si="4"/>
        <v>SYSUpdated:    "",</v>
      </c>
      <c r="M13" t="str">
        <f t="shared" si="5"/>
        <v>appMessageStore.SYSUpdated = sqlMessageStoreSYSUpdated.String</v>
      </c>
      <c r="W13" t="str">
        <f t="shared" si="6"/>
        <v>s.SYSUpdated = r.FormValue("SYSUpdated")</v>
      </c>
      <c r="AE13" t="str">
        <f t="shared" si="7"/>
        <v>.SYSUpdated</v>
      </c>
      <c r="AH13" t="str">
        <f t="shared" si="8"/>
        <v>appMessageStore.SYSUpdated = sqlSYSUpdated.String</v>
      </c>
    </row>
    <row r="14" spans="1:34" x14ac:dyDescent="0.2">
      <c r="B14" s="1"/>
      <c r="C14" s="2" t="str">
        <f t="shared" si="0"/>
        <v/>
      </c>
      <c r="E14" t="str">
        <f t="shared" si="1"/>
        <v/>
      </c>
      <c r="F14" t="str">
        <f t="shared" si="2"/>
        <v/>
      </c>
      <c r="H14" t="str">
        <f t="shared" si="3"/>
        <v/>
      </c>
      <c r="I14" t="str">
        <f t="shared" si="4"/>
        <v/>
      </c>
      <c r="M14" t="str">
        <f t="shared" si="5"/>
        <v/>
      </c>
      <c r="W14" t="str">
        <f t="shared" si="6"/>
        <v/>
      </c>
      <c r="AE14" t="str">
        <f t="shared" si="7"/>
        <v>.</v>
      </c>
      <c r="AH14" t="str">
        <f t="shared" si="8"/>
        <v>appMessageStore. = sql.String</v>
      </c>
    </row>
    <row r="15" spans="1:34" x14ac:dyDescent="0.2">
      <c r="B15" s="1"/>
      <c r="C15" s="2" t="str">
        <f t="shared" si="0"/>
        <v/>
      </c>
      <c r="E15" t="str">
        <f t="shared" si="1"/>
        <v/>
      </c>
      <c r="F15" t="str">
        <f t="shared" si="2"/>
        <v/>
      </c>
      <c r="H15" t="str">
        <f t="shared" si="3"/>
        <v/>
      </c>
      <c r="I15" t="str">
        <f t="shared" si="4"/>
        <v/>
      </c>
      <c r="M15" t="str">
        <f t="shared" si="5"/>
        <v/>
      </c>
      <c r="W15" t="str">
        <f t="shared" si="6"/>
        <v/>
      </c>
      <c r="AE15" t="str">
        <f t="shared" si="7"/>
        <v>.</v>
      </c>
      <c r="AH15" t="str">
        <f t="shared" si="8"/>
        <v>appMessageStore. = sql.String</v>
      </c>
    </row>
    <row r="16" spans="1:34" x14ac:dyDescent="0.2">
      <c r="B16" s="1"/>
      <c r="C16" s="2" t="str">
        <f t="shared" si="0"/>
        <v/>
      </c>
      <c r="E16" t="str">
        <f t="shared" si="1"/>
        <v/>
      </c>
      <c r="F16" t="str">
        <f t="shared" si="2"/>
        <v/>
      </c>
      <c r="H16" t="str">
        <f t="shared" si="3"/>
        <v/>
      </c>
      <c r="I16" t="str">
        <f t="shared" si="4"/>
        <v/>
      </c>
      <c r="M16" t="str">
        <f t="shared" si="5"/>
        <v/>
      </c>
      <c r="W16" t="str">
        <f t="shared" si="6"/>
        <v/>
      </c>
      <c r="AE16" t="str">
        <f t="shared" si="7"/>
        <v>.</v>
      </c>
      <c r="AH16" t="str">
        <f t="shared" si="8"/>
        <v>appMessageStore. = sql.String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appMessageStore.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appMessageStore.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tr">
        <f t="shared" si="5"/>
        <v/>
      </c>
      <c r="W19" t="str">
        <f t="shared" si="6"/>
        <v/>
      </c>
      <c r="AE19" t="str">
        <f t="shared" si="7"/>
        <v>.</v>
      </c>
      <c r="AH19" t="str">
        <f t="shared" si="8"/>
        <v>appMessageStore.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appMessageStore.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appMessageStore.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appMessageStore.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appMessageStore.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appMessageStore.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appMessageStore.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appMessageStore.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appMessageStore.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appMessageStore.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">
        <v>21</v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appMessageStore.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appMessageStore.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appMessageStore.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appMessageStore.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appMessageStore.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appMessageStore.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appMessageStore.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appMessageStore.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appMessageStore.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appMessageStore.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appMessageStore.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appMessageStore.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appMessageStore.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appMessageStore.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appMessageStore.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appMessageStore.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appMessageStore.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appMessageStore.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appMessageStore.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appMessageStore.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appMessageStore.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appMessageStore.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appMessageStore.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appMessageStore.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appMessageStore.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appMessageStore.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appMessageStore.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appMessageStore.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appMessageStore.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appMessageStore.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appMessageStore.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appMessageStore.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appMessageStore.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appMessageStore.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appMessageStore.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appMessageStore.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appMessageStore.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appMessageStore.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appMessageStore.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appMessageStore.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appMessageStore.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appMessageStore.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appMessageStore.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appMessageStore.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appMessageStore.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appMessageStore.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appMessageStore.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appMessageStore.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9"/>
  <sheetViews>
    <sheetView workbookViewId="0">
      <selection activeCell="C15" sqref="C15:H15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MessageStore</v>
      </c>
    </row>
    <row r="6" spans="1:64" s="5" customFormat="1" x14ac:dyDescent="0.2">
      <c r="B6" s="5" cm="1">
        <f t="array" ref="B6:AU6">TRANSPOSE('GO Struct Bits'!B7:B52)</f>
        <v>0</v>
      </c>
      <c r="C6" s="5" t="str">
        <v>id</v>
      </c>
      <c r="D6" s="5" t="str">
        <v>message</v>
      </c>
      <c r="E6" s="5" t="str">
        <v>_created</v>
      </c>
      <c r="F6" s="5" t="str">
        <v>_who</v>
      </c>
      <c r="G6" s="5" t="str">
        <v>_host</v>
      </c>
      <c r="H6" s="5" t="str">
        <v>_updated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x14ac:dyDescent="0.2">
      <c r="B7" s="5" cm="1">
        <f t="array" ref="B7:AV7">TRANSPOSE('GO Struct Bits'!C7:C53)</f>
        <v>0</v>
      </c>
      <c r="C7" t="str">
        <v>Id</v>
      </c>
      <c r="D7" t="str">
        <v>Message</v>
      </c>
      <c r="E7" t="str">
        <v>SYSCreated</v>
      </c>
      <c r="F7" t="str">
        <v>SYSWho</v>
      </c>
      <c r="G7" t="str">
        <v>SYSHost</v>
      </c>
      <c r="H7" t="str">
        <v>SYSUpdated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appMessageStoreSQL =</v>
      </c>
      <c r="C8" t="str">
        <f>IF(C6=0,"",C6&amp;", ")</f>
        <v xml:space="preserve">id, </v>
      </c>
      <c r="D8" t="str">
        <f t="shared" ref="D8:BK8" si="0">IF(D6=0,"",D6&amp;", ")</f>
        <v xml:space="preserve">message, </v>
      </c>
      <c r="E8" t="str">
        <f t="shared" si="0"/>
        <v xml:space="preserve">_created, </v>
      </c>
      <c r="F8" t="str">
        <f t="shared" si="0"/>
        <v xml:space="preserve">_who, </v>
      </c>
      <c r="G8" t="str">
        <f t="shared" si="0"/>
        <v xml:space="preserve">_host, </v>
      </c>
      <c r="H8" t="str">
        <f t="shared" si="0"/>
        <v xml:space="preserve">_updated, </v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&amp;message, </v>
      </c>
      <c r="E10" s="6" t="str">
        <f t="shared" si="1"/>
        <v xml:space="preserve">&amp;_created, </v>
      </c>
      <c r="F10" s="6" t="str">
        <f t="shared" si="1"/>
        <v xml:space="preserve">&amp;_who, </v>
      </c>
      <c r="G10" s="6" t="str">
        <f t="shared" si="1"/>
        <v xml:space="preserve">&amp;_host, </v>
      </c>
      <c r="H10" s="6" t="str">
        <f t="shared" si="1"/>
        <v xml:space="preserve">&amp;_updated, </v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sqlMessageStoreId,</v>
      </c>
      <c r="D13" t="str">
        <f t="shared" ref="D13:AR13" si="2">IF(D6=0,"","sql"&amp;$C$3&amp;""&amp;D7&amp;",")</f>
        <v>sqlMessageStoreMessage,</v>
      </c>
      <c r="E13" t="str">
        <f t="shared" si="2"/>
        <v>sqlMessageStoreSYSCreated,</v>
      </c>
      <c r="F13" t="str">
        <f t="shared" si="2"/>
        <v>sqlMessageStoreSYSWho,</v>
      </c>
      <c r="G13" t="str">
        <f t="shared" si="2"/>
        <v>sqlMessageStoreSYSHost,</v>
      </c>
      <c r="H13" t="str">
        <f t="shared" si="2"/>
        <v>sqlMessageStoreSYSUpdated,</v>
      </c>
      <c r="I13" t="str">
        <f t="shared" si="2"/>
        <v/>
      </c>
      <c r="J13" t="str">
        <f t="shared" si="2"/>
        <v/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4</v>
      </c>
      <c r="C15" t="str">
        <f>IF(C6=0,"","&amp;"&amp;C13)</f>
        <v>&amp;sqlMessageStoreId,</v>
      </c>
      <c r="D15" t="str">
        <f t="shared" ref="D15:BK15" si="5">IF(D6=0,"","&amp;"&amp;D13)</f>
        <v>&amp;sqlMessageStoreMessage,</v>
      </c>
      <c r="E15" t="str">
        <f t="shared" si="5"/>
        <v>&amp;sqlMessageStoreSYSCreated,</v>
      </c>
      <c r="F15" t="str">
        <f t="shared" si="5"/>
        <v>&amp;sqlMessageStoreSYSWho,</v>
      </c>
      <c r="G15" t="str">
        <f t="shared" si="5"/>
        <v>&amp;sqlMessageStoreSYSHost,</v>
      </c>
      <c r="H15" t="str">
        <f t="shared" si="5"/>
        <v>&amp;sqlMessageStoreSYSUpdated,</v>
      </c>
      <c r="I15" t="str">
        <f t="shared" si="5"/>
        <v/>
      </c>
      <c r="J15" t="str">
        <f t="shared" si="5"/>
        <v/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2" x14ac:dyDescent="0.2">
      <c r="C18" t="str">
        <f>IF(LEFT(C8,1)="_","SYS","")</f>
        <v/>
      </c>
      <c r="D18" t="str">
        <f t="shared" ref="D18:Q18" si="6">IF(LEFT(D8,1)="_","SYS","")</f>
        <v/>
      </c>
      <c r="E18" t="str">
        <f t="shared" si="6"/>
        <v>SYS</v>
      </c>
      <c r="F18" t="str">
        <f t="shared" si="6"/>
        <v>SYS</v>
      </c>
      <c r="G18" t="str">
        <f t="shared" si="6"/>
        <v>SYS</v>
      </c>
      <c r="H18" t="str">
        <f t="shared" si="6"/>
        <v>SYS</v>
      </c>
      <c r="I18" t="str">
        <f t="shared" si="6"/>
        <v/>
      </c>
      <c r="J18" t="str">
        <f t="shared" si="6"/>
        <v/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ref="R18:AP18" si="7">IF(LEFT(R8,1)="_","SYS","r")</f>
        <v>r</v>
      </c>
      <c r="S18" t="str">
        <f t="shared" si="7"/>
        <v>r</v>
      </c>
      <c r="T18" t="str">
        <f t="shared" si="7"/>
        <v>r</v>
      </c>
      <c r="U18" t="str">
        <f t="shared" si="7"/>
        <v>r</v>
      </c>
      <c r="V18" t="str">
        <f t="shared" si="7"/>
        <v>r</v>
      </c>
      <c r="W18" t="str">
        <f t="shared" si="7"/>
        <v>r</v>
      </c>
      <c r="X18" t="str">
        <f t="shared" si="7"/>
        <v>r</v>
      </c>
      <c r="Y18" t="str">
        <f t="shared" si="7"/>
        <v>r</v>
      </c>
      <c r="Z18" t="str">
        <f t="shared" si="7"/>
        <v>r</v>
      </c>
      <c r="AA18" t="str">
        <f t="shared" si="7"/>
        <v>r</v>
      </c>
      <c r="AB18" t="str">
        <f t="shared" si="7"/>
        <v>r</v>
      </c>
      <c r="AC18" t="str">
        <f t="shared" si="7"/>
        <v>r</v>
      </c>
      <c r="AD18" t="str">
        <f t="shared" si="7"/>
        <v>r</v>
      </c>
      <c r="AE18" t="str">
        <f t="shared" si="7"/>
        <v>r</v>
      </c>
      <c r="AF18" t="str">
        <f t="shared" si="7"/>
        <v>r</v>
      </c>
      <c r="AG18" t="str">
        <f t="shared" si="7"/>
        <v>r</v>
      </c>
      <c r="AH18" t="str">
        <f t="shared" si="7"/>
        <v>r</v>
      </c>
      <c r="AI18" t="str">
        <f t="shared" si="7"/>
        <v>r</v>
      </c>
      <c r="AJ18" t="str">
        <f t="shared" si="7"/>
        <v>r</v>
      </c>
      <c r="AK18" t="str">
        <f t="shared" si="7"/>
        <v>r</v>
      </c>
      <c r="AL18" t="str">
        <f t="shared" si="7"/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2" x14ac:dyDescent="0.2">
      <c r="B19" t="s">
        <v>18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r.Message, </v>
      </c>
      <c r="E19" t="str">
        <f t="shared" si="8"/>
        <v xml:space="preserve">r.SYSCreated, </v>
      </c>
      <c r="F19" t="str">
        <f t="shared" si="8"/>
        <v xml:space="preserve">r.SYSWho, </v>
      </c>
      <c r="G19" t="str">
        <f t="shared" si="8"/>
        <v xml:space="preserve">r.SYSHost, </v>
      </c>
      <c r="H19" t="str">
        <f t="shared" si="8"/>
        <v xml:space="preserve">r.SYSUpdated, </v>
      </c>
      <c r="I19" t="str">
        <f t="shared" si="8"/>
        <v>r.</v>
      </c>
      <c r="J19" t="str">
        <f t="shared" si="8"/>
        <v>r.</v>
      </c>
      <c r="K19" t="str">
        <f t="shared" si="8"/>
        <v>r.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r.r</v>
      </c>
      <c r="S19" t="str">
        <f t="shared" si="8"/>
        <v>r.r</v>
      </c>
      <c r="T19" t="str">
        <f t="shared" si="8"/>
        <v>r.r</v>
      </c>
      <c r="U19" t="str">
        <f t="shared" si="8"/>
        <v>r.r</v>
      </c>
      <c r="V19" t="str">
        <f t="shared" si="8"/>
        <v>r.r</v>
      </c>
      <c r="W19" t="str">
        <f t="shared" si="8"/>
        <v>r.r</v>
      </c>
      <c r="X19" t="str">
        <f t="shared" si="8"/>
        <v>r.r</v>
      </c>
      <c r="Y19" t="str">
        <f t="shared" si="8"/>
        <v>r.r</v>
      </c>
      <c r="Z19" t="str">
        <f t="shared" si="8"/>
        <v>r.r</v>
      </c>
      <c r="AA19" t="str">
        <f t="shared" si="8"/>
        <v>r.r</v>
      </c>
      <c r="AB19" t="str">
        <f t="shared" si="8"/>
        <v>r.r</v>
      </c>
      <c r="AC19" t="str">
        <f t="shared" si="8"/>
        <v>r.r</v>
      </c>
      <c r="AD19" t="str">
        <f t="shared" si="8"/>
        <v>r.r</v>
      </c>
      <c r="AE19" t="str">
        <f t="shared" si="8"/>
        <v>r.r</v>
      </c>
      <c r="AF19" t="str">
        <f t="shared" si="8"/>
        <v>r.r</v>
      </c>
      <c r="AG19" t="str">
        <f t="shared" si="8"/>
        <v>r.r</v>
      </c>
      <c r="AH19" t="str">
        <f t="shared" si="8"/>
        <v>r.r</v>
      </c>
      <c r="AI19" t="str">
        <f t="shared" si="8"/>
        <v>r.r</v>
      </c>
      <c r="AJ19" t="str">
        <f t="shared" si="8"/>
        <v>r.r</v>
      </c>
      <c r="AK19" t="str">
        <f t="shared" si="8"/>
        <v>r.r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2021-04-25T08:26:17Z</dcterms:modified>
</cp:coreProperties>
</file>