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8_{8A23ECFE-86AE-5946-AD56-B4B89B9E2D5A}" xr6:coauthVersionLast="47" xr6:coauthVersionMax="47" xr10:uidLastSave="{00000000-0000-0000-0000-000000000000}"/>
  <bookViews>
    <workbookView xWindow="8300" yWindow="298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2" l="1"/>
  <c r="S18" i="2"/>
  <c r="T18" i="2"/>
  <c r="U18" i="2"/>
  <c r="V18" i="2"/>
  <c r="V19" i="2" s="1"/>
  <c r="W18" i="2"/>
  <c r="W19" i="2" s="1"/>
  <c r="X18" i="2"/>
  <c r="X19" i="2" s="1"/>
  <c r="Y18" i="2"/>
  <c r="Y19" i="2" s="1"/>
  <c r="Z18" i="2"/>
  <c r="AA18" i="2"/>
  <c r="AB18" i="2"/>
  <c r="AC18" i="2"/>
  <c r="AD18" i="2"/>
  <c r="AE18" i="2"/>
  <c r="AF18" i="2"/>
  <c r="AG18" i="2"/>
  <c r="AH18" i="2"/>
  <c r="AI18" i="2"/>
  <c r="AJ18" i="2"/>
  <c r="AK18" i="2"/>
  <c r="P19" i="2"/>
  <c r="Q19" i="2"/>
  <c r="R19" i="2"/>
  <c r="S19" i="2"/>
  <c r="T19" i="2"/>
  <c r="U19" i="2"/>
  <c r="Z19" i="2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K13" i="2"/>
  <c r="C13" i="2"/>
  <c r="F13" i="2"/>
  <c r="N13" i="2"/>
  <c r="V13" i="2"/>
  <c r="V15" i="2" s="1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J13" i="2"/>
  <c r="AR13" i="2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B19" i="2" s="1"/>
  <c r="AF8" i="2"/>
  <c r="AF19" i="2" s="1"/>
  <c r="AJ8" i="2"/>
  <c r="AJ19" i="2" s="1"/>
  <c r="AN8" i="2"/>
  <c r="AN18" i="2" s="1"/>
  <c r="AN19" i="2" s="1"/>
  <c r="AR8" i="2"/>
  <c r="Z8" i="2"/>
  <c r="S10" i="2"/>
  <c r="AA10" i="2"/>
  <c r="P8" i="2"/>
  <c r="T8" i="2"/>
  <c r="X8" i="2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D19" i="2" s="1"/>
  <c r="AL8" i="2"/>
  <c r="AL18" i="2" s="1"/>
  <c r="AL19" i="2" s="1"/>
  <c r="AT8" i="2"/>
  <c r="Y10" i="2"/>
  <c r="R8" i="2"/>
  <c r="V8" i="2"/>
  <c r="I8" i="2"/>
  <c r="I18" i="2" s="1"/>
  <c r="I19" i="2" s="1"/>
  <c r="AP15" i="2"/>
  <c r="AG10" i="2"/>
  <c r="AO10" i="2"/>
  <c r="AU8" i="2"/>
  <c r="AI8" i="2"/>
  <c r="AI19" i="2" s="1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C19" i="2" s="1"/>
  <c r="AG8" i="2"/>
  <c r="AG19" i="2" s="1"/>
  <c r="AK8" i="2"/>
  <c r="AK19" i="2" s="1"/>
  <c r="AO8" i="2"/>
  <c r="AO18" i="2" s="1"/>
  <c r="AO19" i="2" s="1"/>
  <c r="AS8" i="2"/>
  <c r="AA8" i="2"/>
  <c r="AA19" i="2" s="1"/>
  <c r="X10" i="2"/>
  <c r="Q8" i="2"/>
  <c r="Q18" i="2" s="1"/>
  <c r="U8" i="2"/>
  <c r="D8" i="2"/>
  <c r="H8" i="2"/>
  <c r="L8" i="2"/>
  <c r="AG15" i="2"/>
  <c r="AB10" i="2"/>
  <c r="AJ10" i="2"/>
  <c r="AR10" i="2"/>
  <c r="AH8" i="2"/>
  <c r="AH19" i="2" s="1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E19" i="2" s="1"/>
  <c r="AM8" i="2"/>
  <c r="AM18" i="2" s="1"/>
  <c r="AM19" i="2" s="1"/>
  <c r="Y8" i="2"/>
  <c r="O8" i="2"/>
  <c r="J8" i="2"/>
  <c r="V10" i="2"/>
  <c r="W8" i="2"/>
  <c r="F8" i="2"/>
  <c r="S8" i="2"/>
  <c r="C8" i="2"/>
  <c r="C10" i="2" s="1"/>
  <c r="Z10" i="2"/>
  <c r="W10" i="2" l="1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<sst xmlns="http://schemas.openxmlformats.org/spreadsheetml/2006/main" count="38" uniqueCount="38">
  <si>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</si>
  <si>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</si>
  <si>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</si>
  <si>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</si>
  <si>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</si>
  <si>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</si>
  <si>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</si>
  <si>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</si>
  <si>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</si>
  <si>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</si>
  <si>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</si>
  <si>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</si>
  <si>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</si>
  <si>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</si>
  <si>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</si>
  <si>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</si>
  <si>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</si>
  <si>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</si>
  <si>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</si>
  <si>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</si>
  <si>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apptoken</t>
  </si>
  <si>
    <t>createdate</t>
  </si>
  <si>
    <t>createtime</t>
  </si>
  <si>
    <t>uniqueid</t>
  </si>
  <si>
    <t>sessiontoken</t>
  </si>
  <si>
    <t>username</t>
  </si>
  <si>
    <t>password</t>
  </si>
  <si>
    <t>userip</t>
  </si>
  <si>
    <t>userhost</t>
  </si>
  <si>
    <t>appip</t>
  </si>
  <si>
    <t>apphost</t>
  </si>
  <si>
    <t>issued</t>
  </si>
  <si>
    <t>expiry</t>
  </si>
  <si>
    <t>expiryraw</t>
  </si>
  <si>
    <t>role</t>
  </si>
  <si>
    <t>brand</t>
  </si>
  <si>
    <t>Session</t>
  </si>
  <si>
    <t>SELECT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</si>
</sst>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workbookViewId="0">
      <selection activeCell="B2" sqref="B2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36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Session</v>
      </c>
      <c r="C4" s="2"/>
      <c r="E4" s="2" t="str">
        <f>$B$1&amp;B6&amp;".go"</f>
        <v>appSessionStore.go</v>
      </c>
      <c r="H4" s="2" t="str">
        <f>H2&amp;"."&amp;E1&amp;B4&amp;B3</f>
        <v>dbo.appSessionStore</v>
      </c>
    </row>
    <row r="5" spans="1:34" x14ac:dyDescent="0.2">
      <c r="J5" t="str">
        <f>$E$1&amp;B6</f>
        <v>appSessionStore</v>
      </c>
    </row>
    <row r="6" spans="1:34" x14ac:dyDescent="0.2">
      <c r="B6" s="1" t="str">
        <f>B4&amp;B3</f>
        <v>SessionStore</v>
      </c>
      <c r="C6" s="1"/>
      <c r="E6" s="2" t="str">
        <f>$B$1&amp;B6&amp;"Page"</f>
        <v>appSessionStorePage</v>
      </c>
      <c r="F6" s="2" t="str">
        <f>$B$1&amp;B6&amp;"Item"</f>
        <v>appSessionStoreItem</v>
      </c>
      <c r="G6" s="3" t="s">
        <v>0</v>
      </c>
      <c r="H6" t="str">
        <f>"View"&amp;B6&amp;"Handler"</f>
        <v>ViewSessionStoreHandler</v>
      </c>
      <c r="I6" s="2" t="str">
        <f>"new"&amp;$D$1&amp;B6&amp;"Handler"</f>
        <v>newAppSessionStoreHandler</v>
      </c>
      <c r="M6" s="2" t="str">
        <f>"get"&amp;D$1&amp;B6&amp;"List"</f>
        <v>getAppSessionStoreList</v>
      </c>
      <c r="AH6" t="s">
        <v>2</v>
      </c>
    </row>
    <row r="8" spans="1:34" x14ac:dyDescent="0.2">
      <c r="B8" s="1" t="s">
        <v>20</v>
      </c>
      <c r="C8" s="2" t="str">
        <f t="shared" ref="C8:C18" si="0">IF(LEFT(B8)="_",SUBSTITUTE(PROPER(B8),"_","SYS"),PROPER(B8))</f>
        <v>Apptoken</v>
      </c>
      <c r="E8" t="str">
        <f>IF(B8="","",C8&amp;"    string")</f>
        <v>Apptoken    string</v>
      </c>
      <c r="F8" t="str">
        <f>E8</f>
        <v>Apptoken    string</v>
      </c>
      <c r="H8" t="str">
        <f>IF(B8="","",C8&amp;":    "&amp;$G$6&amp;C8&amp;",")</f>
        <v>Apptoken:    returnRecord.Apptoken,</v>
      </c>
      <c r="I8" t="str">
        <f>IF(B8="","",C8&amp;":    """""&amp;",")</f>
        <v>Apptoken:    "",</v>
      </c>
      <c r="M8" t="str">
        <f>IF(B8="","",$J$5&amp;"."&amp;C8&amp;" = sql"&amp;$B$4&amp;$B$3&amp;C8&amp;".String")</f>
        <v>appSessionStore.Apptoken = sqlSessionStoreApptoken.String</v>
      </c>
      <c r="W8" t="str">
        <f>IF(B8="","","s."&amp;C8&amp;" = r.FormValue("""&amp;C8&amp;""")")</f>
        <v>s.Apptoken = r.FormValue("Apptoken")</v>
      </c>
      <c r="AE8" t="str">
        <f>"."&amp;C8</f>
        <v>.Apptoken</v>
      </c>
      <c r="AH8" t="str">
        <f>$J$5&amp;"."&amp;C8&amp;" = sql"&amp;C8&amp;".String"</f>
        <v>appSessionStore.Apptoken = sqlApptoken.String</v>
      </c>
    </row>
    <row r="9" spans="1:34" x14ac:dyDescent="0.2">
      <c r="B9" s="1" t="s">
        <v>21</v>
      </c>
      <c r="C9" s="2" t="str">
        <f t="shared" si="0"/>
        <v>Createdate</v>
      </c>
      <c r="E9" t="str">
        <f t="shared" ref="E9:E72" si="1">IF(B9="","",C9&amp;"    string")</f>
        <v>Createdate    string</v>
      </c>
      <c r="F9" t="str">
        <f t="shared" ref="F9:F41" si="2">E9</f>
        <v>Createdate    string</v>
      </c>
      <c r="H9" t="str">
        <f t="shared" ref="H9:H72" si="3">IF(B9="","",C9&amp;":    "&amp;$G$6&amp;C9&amp;",")</f>
        <v>Createdate:    returnRecord.Createdate,</v>
      </c>
      <c r="I9" t="str">
        <f t="shared" ref="I9:I72" si="4">IF(B9="","",C9&amp;":    """""&amp;",")</f>
        <v>Createdate:    "",</v>
      </c>
      <c r="M9" t="str">
        <f t="shared" ref="M9:M72" si="5">IF(B9="","",$J$5&amp;"."&amp;C9&amp;" = sql"&amp;$B$4&amp;$B$3&amp;C9&amp;".String")</f>
        <v>appSessionStore.Createdate = sqlSessionStoreCreatedate.String</v>
      </c>
      <c r="W9" t="str">
        <f t="shared" ref="W9:W72" si="6">IF(B9="","","s."&amp;C9&amp;" = r.FormValue("""&amp;C9&amp;""")")</f>
        <v>s.Createdate = r.FormValue("Createdate")</v>
      </c>
      <c r="AE9" t="str">
        <f t="shared" ref="AE9:AE72" si="7">"."&amp;C9</f>
        <v>.Createdate</v>
      </c>
      <c r="AH9" t="str">
        <f t="shared" ref="AH9:AH72" si="8">$J$5&amp;"."&amp;C9&amp;" = sql"&amp;C9&amp;".String"</f>
        <v>appSessionStore.Createdate = sqlCreatedate.String</v>
      </c>
    </row>
    <row r="10" spans="1:34" x14ac:dyDescent="0.2">
      <c r="B10" s="1" t="s">
        <v>22</v>
      </c>
      <c r="C10" s="2" t="str">
        <f t="shared" si="0"/>
        <v>Createtime</v>
      </c>
      <c r="E10" t="str">
        <f t="shared" si="1"/>
        <v>Createtime    string</v>
      </c>
      <c r="F10" t="str">
        <f t="shared" si="2"/>
        <v>Createtime    string</v>
      </c>
      <c r="H10" t="str">
        <f t="shared" si="3"/>
        <v>Createtime:    returnRecord.Createtime,</v>
      </c>
      <c r="I10" t="str">
        <f t="shared" si="4"/>
        <v>Createtime:    "",</v>
      </c>
      <c r="M10" t="str">
        <f t="shared" si="5"/>
        <v>appSessionStore.Createtime = sqlSessionStoreCreatetime.String</v>
      </c>
      <c r="W10" t="str">
        <f t="shared" si="6"/>
        <v>s.Createtime = r.FormValue("Createtime")</v>
      </c>
      <c r="AE10" t="str">
        <f t="shared" si="7"/>
        <v>.Createtime</v>
      </c>
      <c r="AH10" t="str">
        <f t="shared" si="8"/>
        <v>appSessionStore.Createtime = sqlCreatetime.String</v>
      </c>
    </row>
    <row r="11" spans="1:34" x14ac:dyDescent="0.2">
      <c r="B11" s="1" t="s">
        <v>23</v>
      </c>
      <c r="C11" s="2" t="str">
        <f t="shared" si="0"/>
        <v>Uniqueid</v>
      </c>
      <c r="E11" t="str">
        <f t="shared" si="1"/>
        <v>Uniqueid    string</v>
      </c>
      <c r="F11" t="str">
        <f t="shared" si="2"/>
        <v>Uniqueid    string</v>
      </c>
      <c r="H11" t="str">
        <f t="shared" si="3"/>
        <v>Uniqueid:    returnRecord.Uniqueid,</v>
      </c>
      <c r="I11" t="str">
        <f t="shared" si="4"/>
        <v>Uniqueid:    "",</v>
      </c>
      <c r="M11" t="str">
        <f t="shared" si="5"/>
        <v>appSessionStore.Uniqueid = sqlSessionStoreUniqueid.String</v>
      </c>
      <c r="W11" t="str">
        <f t="shared" si="6"/>
        <v>s.Uniqueid = r.FormValue("Uniqueid")</v>
      </c>
      <c r="AE11" t="str">
        <f t="shared" si="7"/>
        <v>.Uniqueid</v>
      </c>
      <c r="AH11" t="str">
        <f t="shared" si="8"/>
        <v>appSessionStore.Uniqueid = sqlUniqueid.String</v>
      </c>
    </row>
    <row r="12" spans="1:34" x14ac:dyDescent="0.2">
      <c r="B12" s="1" t="s">
        <v>24</v>
      </c>
      <c r="C12" s="2" t="str">
        <f t="shared" si="0"/>
        <v>Sessiontoken</v>
      </c>
      <c r="E12" t="str">
        <f t="shared" si="1"/>
        <v>Sessiontoken    string</v>
      </c>
      <c r="F12" t="str">
        <f t="shared" si="2"/>
        <v>Sessiontoken    string</v>
      </c>
      <c r="H12" t="str">
        <f t="shared" si="3"/>
        <v>Sessiontoken:    returnRecord.Sessiontoken,</v>
      </c>
      <c r="I12" t="str">
        <f t="shared" si="4"/>
        <v>Sessiontoken:    "",</v>
      </c>
      <c r="M12" t="str">
        <f t="shared" si="5"/>
        <v>appSessionStore.Sessiontoken = sqlSessionStoreSessiontoken.String</v>
      </c>
      <c r="W12" t="str">
        <f t="shared" si="6"/>
        <v>s.Sessiontoken = r.FormValue("Sessiontoken")</v>
      </c>
      <c r="AE12" t="str">
        <f t="shared" si="7"/>
        <v>.Sessiontoken</v>
      </c>
      <c r="AH12" t="str">
        <f t="shared" si="8"/>
        <v>appSessionStore.Sessiontoken = sqlSessiontoken.String</v>
      </c>
    </row>
    <row r="13" spans="1:34" x14ac:dyDescent="0.2">
      <c r="B13" s="1" t="s">
        <v>25</v>
      </c>
      <c r="C13" s="2" t="str">
        <f t="shared" si="0"/>
        <v>Username</v>
      </c>
      <c r="E13" t="str">
        <f t="shared" si="1"/>
        <v>Username    string</v>
      </c>
      <c r="F13" t="str">
        <f t="shared" si="2"/>
        <v>Username    string</v>
      </c>
      <c r="H13" t="str">
        <f t="shared" si="3"/>
        <v>Username:    returnRecord.Username,</v>
      </c>
      <c r="I13" t="str">
        <f t="shared" si="4"/>
        <v>Username:    "",</v>
      </c>
      <c r="M13" t="str">
        <f t="shared" si="5"/>
        <v>appSessionStore.Username = sqlSessionStoreUsername.String</v>
      </c>
      <c r="W13" t="str">
        <f t="shared" si="6"/>
        <v>s.Username = r.FormValue("Username")</v>
      </c>
      <c r="AE13" t="str">
        <f t="shared" si="7"/>
        <v>.Username</v>
      </c>
      <c r="AH13" t="str">
        <f t="shared" si="8"/>
        <v>appSessionStore.Username = sqlUsername.String</v>
      </c>
    </row>
    <row r="14" spans="1:34" x14ac:dyDescent="0.2">
      <c r="B14" s="1" t="s">
        <v>26</v>
      </c>
      <c r="C14" s="2" t="str">
        <f t="shared" si="0"/>
        <v>Password</v>
      </c>
      <c r="E14" t="str">
        <f t="shared" si="1"/>
        <v>Password    string</v>
      </c>
      <c r="F14" t="str">
        <f t="shared" si="2"/>
        <v>Password    string</v>
      </c>
      <c r="H14" t="str">
        <f t="shared" si="3"/>
        <v>Password:    returnRecord.Password,</v>
      </c>
      <c r="I14" t="str">
        <f t="shared" si="4"/>
        <v>Password:    "",</v>
      </c>
      <c r="M14" t="str">
        <f t="shared" si="5"/>
        <v>appSessionStore.Password = sqlSessionStorePassword.String</v>
      </c>
      <c r="W14" t="str">
        <f t="shared" si="6"/>
        <v>s.Password = r.FormValue("Password")</v>
      </c>
      <c r="AE14" t="str">
        <f t="shared" si="7"/>
        <v>.Password</v>
      </c>
      <c r="AH14" t="str">
        <f t="shared" si="8"/>
        <v>appSessionStore.Password = sqlPassword.String</v>
      </c>
    </row>
    <row r="15" spans="1:34" x14ac:dyDescent="0.2">
      <c r="B15" s="1" t="s">
        <v>27</v>
      </c>
      <c r="C15" s="2" t="str">
        <f t="shared" si="0"/>
        <v>Userip</v>
      </c>
      <c r="E15" t="str">
        <f t="shared" si="1"/>
        <v>Userip    string</v>
      </c>
      <c r="F15" t="str">
        <f t="shared" si="2"/>
        <v>Userip    string</v>
      </c>
      <c r="H15" t="str">
        <f t="shared" si="3"/>
        <v>Userip:    returnRecord.Userip,</v>
      </c>
      <c r="I15" t="str">
        <f t="shared" si="4"/>
        <v>Userip:    "",</v>
      </c>
      <c r="M15" t="str">
        <f t="shared" si="5"/>
        <v>appSessionStore.Userip = sqlSessionStoreUserip.String</v>
      </c>
      <c r="W15" t="str">
        <f t="shared" si="6"/>
        <v>s.Userip = r.FormValue("Userip")</v>
      </c>
      <c r="AE15" t="str">
        <f t="shared" si="7"/>
        <v>.Userip</v>
      </c>
      <c r="AH15" t="str">
        <f t="shared" si="8"/>
        <v>appSessionStore.Userip = sqlUserip.String</v>
      </c>
    </row>
    <row r="16" spans="1:34" x14ac:dyDescent="0.2">
      <c r="B16" s="1" t="s">
        <v>28</v>
      </c>
      <c r="C16" s="2" t="str">
        <f t="shared" si="0"/>
        <v>Userhost</v>
      </c>
      <c r="E16" t="str">
        <f t="shared" si="1"/>
        <v>Userhost    string</v>
      </c>
      <c r="F16" t="str">
        <f t="shared" si="2"/>
        <v>Userhost    string</v>
      </c>
      <c r="H16" t="str">
        <f t="shared" si="3"/>
        <v>Userhost:    returnRecord.Userhost,</v>
      </c>
      <c r="I16" t="str">
        <f t="shared" si="4"/>
        <v>Userhost:    "",</v>
      </c>
      <c r="M16" t="str">
        <f t="shared" si="5"/>
        <v>appSessionStore.Userhost = sqlSessionStoreUserhost.String</v>
      </c>
      <c r="W16" t="str">
        <f t="shared" si="6"/>
        <v>s.Userhost = r.FormValue("Userhost")</v>
      </c>
      <c r="AE16" t="str">
        <f t="shared" si="7"/>
        <v>.Userhost</v>
      </c>
      <c r="AH16" t="str">
        <f t="shared" si="8"/>
        <v>appSessionStore.Userhost = sqlUserhost.String</v>
      </c>
    </row>
    <row r="17" spans="2:34" x14ac:dyDescent="0.2">
      <c r="B17" s="1" t="s">
        <v>29</v>
      </c>
      <c r="C17" s="2" t="str">
        <f t="shared" si="0"/>
        <v>Appip</v>
      </c>
      <c r="E17" t="str">
        <f t="shared" si="1"/>
        <v>Appip    string</v>
      </c>
      <c r="F17" t="str">
        <f t="shared" si="2"/>
        <v>Appip    string</v>
      </c>
      <c r="H17" t="str">
        <f t="shared" si="3"/>
        <v>Appip:    returnRecord.Appip,</v>
      </c>
      <c r="I17" t="str">
        <f t="shared" si="4"/>
        <v>Appip:    "",</v>
      </c>
      <c r="M17" t="str">
        <f t="shared" si="5"/>
        <v>appSessionStore.Appip = sqlSessionStoreAppip.String</v>
      </c>
      <c r="W17" t="str">
        <f t="shared" si="6"/>
        <v>s.Appip = r.FormValue("Appip")</v>
      </c>
      <c r="AE17" t="str">
        <f t="shared" si="7"/>
        <v>.Appip</v>
      </c>
      <c r="AH17" t="str">
        <f t="shared" si="8"/>
        <v>appSessionStore.Appip = sqlAppip.String</v>
      </c>
    </row>
    <row r="18" spans="2:34" x14ac:dyDescent="0.2">
      <c r="B18" s="1" t="s">
        <v>30</v>
      </c>
      <c r="C18" s="2" t="str">
        <f t="shared" si="0"/>
        <v>Apphost</v>
      </c>
      <c r="E18" t="str">
        <f t="shared" si="1"/>
        <v>Apphost    string</v>
      </c>
      <c r="F18" t="str">
        <f t="shared" si="2"/>
        <v>Apphost    string</v>
      </c>
      <c r="H18" t="str">
        <f t="shared" si="3"/>
        <v>Apphost:    returnRecord.Apphost,</v>
      </c>
      <c r="I18" t="str">
        <f t="shared" si="4"/>
        <v>Apphost:    "",</v>
      </c>
      <c r="M18" t="str">
        <f t="shared" si="5"/>
        <v>appSessionStore.Apphost = sqlSessionStoreApphost.String</v>
      </c>
      <c r="W18" t="str">
        <f t="shared" si="6"/>
        <v>s.Apphost = r.FormValue("Apphost")</v>
      </c>
      <c r="AE18" t="str">
        <f t="shared" si="7"/>
        <v>.Apphost</v>
      </c>
      <c r="AH18" t="str">
        <f t="shared" si="8"/>
        <v>appSessionStore.Apphost = sqlApphost.String</v>
      </c>
    </row>
    <row r="19" spans="2:34" x14ac:dyDescent="0.2">
      <c r="B19" s="1" t="s">
        <v>31</v>
      </c>
      <c r="C19" s="2" t="str">
        <f>IF(LEFT(B19)="_",SUBSTITUTE(PROPER(B19),"_","SYS"),PROPER(B19))</f>
        <v>Issued</v>
      </c>
      <c r="E19" t="str">
        <f t="shared" si="1"/>
        <v>Issued    string</v>
      </c>
      <c r="F19" t="str">
        <f t="shared" si="2"/>
        <v>Issued    string</v>
      </c>
      <c r="H19" t="str">
        <f t="shared" si="3"/>
        <v>Issued:    returnRecord.Issued,</v>
      </c>
      <c r="I19" t="str">
        <f t="shared" si="4"/>
        <v>Issued:    "",</v>
      </c>
      <c r="M19" t="str">
        <f t="shared" si="5"/>
        <v>appSessionStore.Issued = sqlSessionStoreIssued.String</v>
      </c>
      <c r="W19" t="str">
        <f t="shared" si="6"/>
        <v>s.Issued = r.FormValue("Issued")</v>
      </c>
      <c r="AE19" t="str">
        <f t="shared" si="7"/>
        <v>.Issued</v>
      </c>
      <c r="AH19" t="str">
        <f t="shared" si="8"/>
        <v>appSessionStore.Issued = sqlIssued.String</v>
      </c>
    </row>
    <row r="20" spans="2:34" x14ac:dyDescent="0.2">
      <c r="B20" s="1" t="s">
        <v>32</v>
      </c>
      <c r="C20" s="2" t="str">
        <f t="shared" ref="C20:C37" si="9">IF(LEFT(B20)="_",SUBSTITUTE(PROPER(B20),"_","SYS"),PROPER(B20))</f>
        <v>Expiry</v>
      </c>
      <c r="E20" t="str">
        <f t="shared" si="1"/>
        <v>Expiry    string</v>
      </c>
      <c r="F20" t="str">
        <f t="shared" si="2"/>
        <v>Expiry    string</v>
      </c>
      <c r="H20" t="str">
        <f t="shared" si="3"/>
        <v>Expiry:    returnRecord.Expiry,</v>
      </c>
      <c r="I20" t="str">
        <f t="shared" si="4"/>
        <v>Expiry:    "",</v>
      </c>
      <c r="M20" t="str">
        <f t="shared" si="5"/>
        <v>appSessionStore.Expiry = sqlSessionStoreExpiry.String</v>
      </c>
      <c r="W20" t="str">
        <f t="shared" si="6"/>
        <v>s.Expiry = r.FormValue("Expiry")</v>
      </c>
      <c r="AE20" t="str">
        <f t="shared" si="7"/>
        <v>.Expiry</v>
      </c>
      <c r="AH20" t="str">
        <f t="shared" si="8"/>
        <v>appSessionStore.Expiry = sqlExpiry.String</v>
      </c>
    </row>
    <row r="21" spans="2:34" x14ac:dyDescent="0.2">
      <c r="B21" s="1" t="s">
        <v>33</v>
      </c>
      <c r="C21" s="2" t="str">
        <f t="shared" si="9"/>
        <v>Expiryraw</v>
      </c>
      <c r="E21" t="str">
        <f t="shared" si="1"/>
        <v>Expiryraw    string</v>
      </c>
      <c r="F21" t="str">
        <f t="shared" si="2"/>
        <v>Expiryraw    string</v>
      </c>
      <c r="H21" t="str">
        <f t="shared" si="3"/>
        <v>Expiryraw:    returnRecord.Expiryraw,</v>
      </c>
      <c r="I21" t="str">
        <f t="shared" si="4"/>
        <v>Expiryraw:    "",</v>
      </c>
      <c r="M21" t="str">
        <f t="shared" si="5"/>
        <v>appSessionStore.Expiryraw = sqlSessionStoreExpiryraw.String</v>
      </c>
      <c r="W21" t="str">
        <f t="shared" si="6"/>
        <v>s.Expiryraw = r.FormValue("Expiryraw")</v>
      </c>
      <c r="AE21" t="str">
        <f t="shared" si="7"/>
        <v>.Expiryraw</v>
      </c>
      <c r="AH21" t="str">
        <f t="shared" si="8"/>
        <v>appSessionStore.Expiryraw = sqlExpiryraw.String</v>
      </c>
    </row>
    <row r="22" spans="2:34" x14ac:dyDescent="0.2">
      <c r="B22" s="1" t="s">
        <v>34</v>
      </c>
      <c r="C22" s="2" t="str">
        <f t="shared" si="9"/>
        <v>Role</v>
      </c>
      <c r="E22" t="str">
        <f t="shared" si="1"/>
        <v>Role    string</v>
      </c>
      <c r="F22" t="str">
        <f t="shared" si="2"/>
        <v>Role    string</v>
      </c>
      <c r="H22" t="str">
        <f t="shared" si="3"/>
        <v>Role:    returnRecord.Role,</v>
      </c>
      <c r="I22" t="str">
        <f t="shared" si="4"/>
        <v>Role:    "",</v>
      </c>
      <c r="M22" t="str">
        <f t="shared" si="5"/>
        <v>appSessionStore.Role = sqlSessionStoreRole.String</v>
      </c>
      <c r="W22" t="str">
        <f t="shared" si="6"/>
        <v>s.Role = r.FormValue("Role")</v>
      </c>
      <c r="AE22" t="str">
        <f t="shared" si="7"/>
        <v>.Role</v>
      </c>
      <c r="AH22" t="str">
        <f t="shared" si="8"/>
        <v>appSessionStore.Role = sqlRole.String</v>
      </c>
    </row>
    <row r="23" spans="2:34" x14ac:dyDescent="0.2">
      <c r="B23" s="1" t="s">
        <v>35</v>
      </c>
      <c r="C23" s="2" t="str">
        <f t="shared" si="9"/>
        <v>Brand</v>
      </c>
      <c r="E23" t="str">
        <f t="shared" si="1"/>
        <v>Brand    string</v>
      </c>
      <c r="F23" t="str">
        <f t="shared" si="2"/>
        <v>Brand    string</v>
      </c>
      <c r="H23" t="str">
        <f t="shared" si="3"/>
        <v>Brand:    returnRecord.Brand,</v>
      </c>
      <c r="I23" t="str">
        <f t="shared" si="4"/>
        <v>Brand:    "",</v>
      </c>
      <c r="M23" t="str">
        <f t="shared" si="5"/>
        <v>appSessionStore.Brand = sqlSessionStoreBrand.String</v>
      </c>
      <c r="W23" t="str">
        <f t="shared" si="6"/>
        <v>s.Brand = r.FormValue("Brand")</v>
      </c>
      <c r="AE23" t="str">
        <f t="shared" si="7"/>
        <v>.Brand</v>
      </c>
      <c r="AH23" t="str">
        <f t="shared" si="8"/>
        <v>appSessionStore.Brand = sqlBrand.String</v>
      </c>
    </row>
    <row r="24" spans="2:34" x14ac:dyDescent="0.2">
      <c r="B24" s="1" t="s">
        <v>14</v>
      </c>
      <c r="C24" s="2" t="str">
        <f t="shared" si="9"/>
        <v>SYSCreated</v>
      </c>
      <c r="E24" t="str">
        <f t="shared" si="1"/>
        <v>SYSCreated    string</v>
      </c>
      <c r="F24" t="str">
        <f t="shared" si="2"/>
        <v>SYSCreated    string</v>
      </c>
      <c r="H24" t="str">
        <f t="shared" si="3"/>
        <v>SYSCreated:    returnRecord.SYSCreated,</v>
      </c>
      <c r="I24" t="str">
        <f t="shared" si="4"/>
        <v>SYSCreated:    "",</v>
      </c>
      <c r="M24" t="str">
        <f t="shared" si="5"/>
        <v>appSessionStore.SYSCreated = sqlSessionStoreSYSCreated.String</v>
      </c>
      <c r="W24" t="str">
        <f t="shared" si="6"/>
        <v>s.SYSCreated = r.FormValue("SYSCreated")</v>
      </c>
      <c r="AE24" t="str">
        <f t="shared" si="7"/>
        <v>.SYSCreated</v>
      </c>
      <c r="AH24" t="str">
        <f t="shared" si="8"/>
        <v>appSessionStore.SYSCreated = sqlSYSCreated.String</v>
      </c>
    </row>
    <row r="25" spans="2:34" x14ac:dyDescent="0.2">
      <c r="B25" s="1" t="s">
        <v>15</v>
      </c>
      <c r="C25" s="2" t="str">
        <f t="shared" si="9"/>
        <v>SYSWho</v>
      </c>
      <c r="E25" t="str">
        <f t="shared" si="1"/>
        <v>SYSWho    string</v>
      </c>
      <c r="F25" t="str">
        <f t="shared" si="2"/>
        <v>SYSWho    string</v>
      </c>
      <c r="H25" t="str">
        <f t="shared" si="3"/>
        <v>SYSWho:    returnRecord.SYSWho,</v>
      </c>
      <c r="I25" t="str">
        <f t="shared" si="4"/>
        <v>SYSWho:    "",</v>
      </c>
      <c r="M25" t="str">
        <f t="shared" si="5"/>
        <v>appSessionStore.SYSWho = sqlSessionStoreSYSWho.String</v>
      </c>
      <c r="W25" t="str">
        <f t="shared" si="6"/>
        <v>s.SYSWho = r.FormValue("SYSWho")</v>
      </c>
      <c r="AE25" t="str">
        <f t="shared" si="7"/>
        <v>.SYSWho</v>
      </c>
      <c r="AH25" t="str">
        <f t="shared" si="8"/>
        <v>appSessionStore.SYSWho = sqlSYSWho.String</v>
      </c>
    </row>
    <row r="26" spans="2:34" x14ac:dyDescent="0.2">
      <c r="B26" s="1" t="s">
        <v>16</v>
      </c>
      <c r="C26" s="2" t="str">
        <f t="shared" si="9"/>
        <v>SYSHost</v>
      </c>
      <c r="E26" t="str">
        <f t="shared" si="1"/>
        <v>SYSHost    string</v>
      </c>
      <c r="F26" t="str">
        <f t="shared" si="2"/>
        <v>SYSHost    string</v>
      </c>
      <c r="H26" t="str">
        <f t="shared" si="3"/>
        <v>SYSHost:    returnRecord.SYSHost,</v>
      </c>
      <c r="I26" t="str">
        <f t="shared" si="4"/>
        <v>SYSHost:    "",</v>
      </c>
      <c r="M26" t="str">
        <f t="shared" si="5"/>
        <v>appSessionStore.SYSHost = sqlSessionStoreSYSHost.String</v>
      </c>
      <c r="W26" t="str">
        <f t="shared" si="6"/>
        <v>s.SYSHost = r.FormValue("SYSHost")</v>
      </c>
      <c r="AE26" t="str">
        <f t="shared" si="7"/>
        <v>.SYSHost</v>
      </c>
      <c r="AH26" t="str">
        <f t="shared" si="8"/>
        <v>appSessionStore.SYSHost = sqlSYSHost.String</v>
      </c>
    </row>
    <row r="27" spans="2:34" x14ac:dyDescent="0.2">
      <c r="B27" s="1" t="s">
        <v>18</v>
      </c>
      <c r="C27" s="2" t="str">
        <f t="shared" si="9"/>
        <v>SYSUpdated</v>
      </c>
      <c r="E27" t="str">
        <f t="shared" si="1"/>
        <v>SYSUpdated    string</v>
      </c>
      <c r="F27" t="str">
        <f t="shared" si="2"/>
        <v>SYSUpdated    string</v>
      </c>
      <c r="H27" t="str">
        <f t="shared" si="3"/>
        <v>SYSUpdated:    returnRecord.SYSUpdated,</v>
      </c>
      <c r="I27" t="str">
        <f t="shared" si="4"/>
        <v>SYSUpdated:    "",</v>
      </c>
      <c r="M27" t="str">
        <f t="shared" si="5"/>
        <v>appSessionStore.SYSUpdated = sqlSessionStoreSYSUpdated.String</v>
      </c>
      <c r="W27" t="str">
        <f t="shared" si="6"/>
        <v>s.SYSUpdated = r.FormValue("SYSUpdated")</v>
      </c>
      <c r="AE27" t="str">
        <f t="shared" si="7"/>
        <v>.SYSUpdated</v>
      </c>
      <c r="AH27" t="str">
        <f t="shared" si="8"/>
        <v>appSessionStore.SYSUpdated = sqlSYSUpdated.String</v>
      </c>
    </row>
    <row r="28" spans="2:34" x14ac:dyDescent="0.2">
      <c r="B28" s="1" t="s">
        <v>13</v>
      </c>
      <c r="C28" s="2" t="str">
        <f t="shared" si="9"/>
        <v>Id</v>
      </c>
      <c r="E28" t="str">
        <f t="shared" si="1"/>
        <v>Id    string</v>
      </c>
      <c r="F28" t="str">
        <f t="shared" si="2"/>
        <v>Id    string</v>
      </c>
      <c r="H28" t="str">
        <f t="shared" si="3"/>
        <v>Id:    returnRecord.Id,</v>
      </c>
      <c r="I28" t="str">
        <f t="shared" si="4"/>
        <v>Id:    "",</v>
      </c>
      <c r="M28" t="str">
        <f t="shared" si="5"/>
        <v>appSessionStore.Id = sqlSessionStoreId.String</v>
      </c>
      <c r="W28" t="str">
        <f t="shared" si="6"/>
        <v>s.Id = r.FormValue("Id")</v>
      </c>
      <c r="AE28" t="str">
        <f t="shared" si="7"/>
        <v>.Id</v>
      </c>
      <c r="AH28" t="str">
        <f t="shared" si="8"/>
        <v>appSessionStore.Id = sqlId.String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appSessionStore.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appSessionStore.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appSessionStore.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appSessionStore.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appSessionStore.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appSessionStore.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appSessionStore.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appSessionStore.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appSessionStore.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appSessionStore.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appSessionStore.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appSessionStore.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appSessionStore.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appSessionStore.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appSessionStore.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appSessionStore.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appSessionStore.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appSessionStore.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appSessionStore.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appSessionStore.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appSessionStore.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appSessionStore.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appSessionStore.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appSessionStore.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appSessionStore.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appSessionStore.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appSessionStore.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appSessionStore.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appSessionStore.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appSessionStore.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appSessionStore.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appSessionStore.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appSessionStore.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appSessionStore.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appSessionStore.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appSessionStore.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appSessionStore.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appSessionStore.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appSessionStore.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appSessionStore.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appSessionStore.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appSessionStore.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appSessionStore.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appSessionStore.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appSessionStore.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appSessionStore.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appSessionStore.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appSessionStore.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workbookViewId="0">
      <selection activeCell="C19" sqref="C19:W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SessionStore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apptoken</v>
      </c>
      <c r="D6" s="5" t="str">
        <v>createdate</v>
      </c>
      <c r="E6" s="5" t="str">
        <v>createtime</v>
      </c>
      <c r="F6" s="5" t="str">
        <v>uniqueid</v>
      </c>
      <c r="G6" s="5" t="str">
        <v>sessiontoken</v>
      </c>
      <c r="H6" s="5" t="str">
        <v>username</v>
      </c>
      <c r="I6" s="5" t="str">
        <v>password</v>
      </c>
      <c r="J6" s="5" t="str">
        <v>userip</v>
      </c>
      <c r="K6" s="5" t="str">
        <v>userhost</v>
      </c>
      <c r="L6" s="5" t="str">
        <v>appip</v>
      </c>
      <c r="M6" s="5" t="str">
        <v>apphost</v>
      </c>
      <c r="N6" s="5" t="str">
        <v>issued</v>
      </c>
      <c r="O6" s="5" t="str">
        <v>expiry</v>
      </c>
      <c r="P6" s="5" t="str">
        <v>expiryraw</v>
      </c>
      <c r="Q6" s="5" t="str">
        <v>role</v>
      </c>
      <c r="R6" s="5" t="str">
        <v>brand</v>
      </c>
      <c r="S6" s="5" t="str">
        <v>_created</v>
      </c>
      <c r="T6" s="5" t="str">
        <v>_who</v>
      </c>
      <c r="U6" s="5" t="str">
        <v>_host</v>
      </c>
      <c r="V6" s="5" t="str">
        <v>_updated</v>
      </c>
      <c r="W6" s="5" t="str">
        <v>id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Apptoken</v>
      </c>
      <c r="D7" t="str">
        <v>Createdate</v>
      </c>
      <c r="E7" t="str">
        <v>Createtime</v>
      </c>
      <c r="F7" t="str">
        <v>Uniqueid</v>
      </c>
      <c r="G7" t="str">
        <v>Sessiontoken</v>
      </c>
      <c r="H7" t="str">
        <v>Username</v>
      </c>
      <c r="I7" t="str">
        <v>Password</v>
      </c>
      <c r="J7" t="str">
        <v>Userip</v>
      </c>
      <c r="K7" t="str">
        <v>Userhost</v>
      </c>
      <c r="L7" t="str">
        <v>Appip</v>
      </c>
      <c r="M7" t="str">
        <v>Apphost</v>
      </c>
      <c r="N7" t="str">
        <v>Issued</v>
      </c>
      <c r="O7" t="str">
        <v>Expiry</v>
      </c>
      <c r="P7" t="str">
        <v>Expiryraw</v>
      </c>
      <c r="Q7" t="str">
        <v>Role</v>
      </c>
      <c r="R7" t="str">
        <v>Brand</v>
      </c>
      <c r="S7" t="str">
        <v>SYSCreated</v>
      </c>
      <c r="T7" t="str">
        <v>SYSWho</v>
      </c>
      <c r="U7" t="str">
        <v>SYSHost</v>
      </c>
      <c r="V7" t="str">
        <v>SYSUpdated</v>
      </c>
      <c r="W7" t="str">
        <v>Id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appSessionStoreSQL =</v>
      </c>
      <c r="C8" t="str">
        <f>IF(C6=0,"",C6&amp;", ")</f>
        <v xml:space="preserve">apptoken, </v>
      </c>
      <c r="D8" t="str">
        <f t="shared" ref="D8:BK8" si="0">IF(D6=0,"",D6&amp;", ")</f>
        <v xml:space="preserve">createdate, </v>
      </c>
      <c r="E8" t="str">
        <f t="shared" si="0"/>
        <v xml:space="preserve">createtime, </v>
      </c>
      <c r="F8" t="str">
        <f t="shared" si="0"/>
        <v xml:space="preserve">uniqueid, </v>
      </c>
      <c r="G8" t="str">
        <f t="shared" si="0"/>
        <v xml:space="preserve">sessiontoken, </v>
      </c>
      <c r="H8" t="str">
        <f t="shared" si="0"/>
        <v xml:space="preserve">username, </v>
      </c>
      <c r="I8" t="str">
        <f t="shared" si="0"/>
        <v xml:space="preserve">password, </v>
      </c>
      <c r="J8" t="str">
        <f t="shared" si="0"/>
        <v xml:space="preserve">userip, </v>
      </c>
      <c r="K8" t="str">
        <f t="shared" si="0"/>
        <v xml:space="preserve">userhost, </v>
      </c>
      <c r="L8" t="str">
        <f t="shared" si="0"/>
        <v xml:space="preserve">appip, </v>
      </c>
      <c r="M8" t="str">
        <f t="shared" si="0"/>
        <v xml:space="preserve">apphost, </v>
      </c>
      <c r="N8" t="str">
        <f>IF(N6=0,"",N6&amp;", ")</f>
        <v xml:space="preserve">issued, </v>
      </c>
      <c r="O8" t="str">
        <f t="shared" si="0"/>
        <v xml:space="preserve">expiry, </v>
      </c>
      <c r="P8" t="str">
        <f t="shared" si="0"/>
        <v xml:space="preserve">expiryraw, </v>
      </c>
      <c r="Q8" t="str">
        <f t="shared" si="0"/>
        <v xml:space="preserve">role, </v>
      </c>
      <c r="R8" t="str">
        <f t="shared" si="0"/>
        <v xml:space="preserve">brand, </v>
      </c>
      <c r="S8" t="str">
        <f t="shared" si="0"/>
        <v xml:space="preserve">_created, </v>
      </c>
      <c r="T8" t="str">
        <f t="shared" si="0"/>
        <v xml:space="preserve">_who, </v>
      </c>
      <c r="U8" t="str">
        <f t="shared" si="0"/>
        <v xml:space="preserve">_host, </v>
      </c>
      <c r="V8" t="str">
        <f t="shared" si="0"/>
        <v xml:space="preserve">_updated, </v>
      </c>
      <c r="W8" t="str">
        <f t="shared" si="0"/>
        <v xml:space="preserve">id, 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apptoken, </v>
      </c>
      <c r="D10" s="6" t="str">
        <f t="shared" ref="D10:BL10" si="1">IF(D6=0,"","&amp;"&amp;D8)</f>
        <v xml:space="preserve">&amp;createdate, </v>
      </c>
      <c r="E10" s="6" t="str">
        <f t="shared" si="1"/>
        <v xml:space="preserve">&amp;createtime, </v>
      </c>
      <c r="F10" s="6" t="str">
        <f t="shared" si="1"/>
        <v xml:space="preserve">&amp;uniqueid, </v>
      </c>
      <c r="G10" s="6" t="str">
        <f t="shared" si="1"/>
        <v xml:space="preserve">&amp;sessiontoken, </v>
      </c>
      <c r="H10" s="6" t="str">
        <f t="shared" si="1"/>
        <v xml:space="preserve">&amp;username, </v>
      </c>
      <c r="I10" t="str">
        <f t="shared" si="1"/>
        <v xml:space="preserve">&amp;password, </v>
      </c>
      <c r="J10" t="str">
        <f t="shared" si="1"/>
        <v xml:space="preserve">&amp;userip, </v>
      </c>
      <c r="K10" t="str">
        <f t="shared" si="1"/>
        <v xml:space="preserve">&amp;userhost, </v>
      </c>
      <c r="L10" t="str">
        <f t="shared" si="1"/>
        <v xml:space="preserve">&amp;appip, </v>
      </c>
      <c r="M10" t="str">
        <f t="shared" si="1"/>
        <v xml:space="preserve">&amp;apphost, </v>
      </c>
      <c r="N10" t="str">
        <f t="shared" si="1"/>
        <v xml:space="preserve">&amp;issued, </v>
      </c>
      <c r="O10" t="str">
        <f t="shared" si="1"/>
        <v xml:space="preserve">&amp;expiry, </v>
      </c>
      <c r="P10" t="str">
        <f t="shared" si="1"/>
        <v xml:space="preserve">&amp;expiryraw, </v>
      </c>
      <c r="Q10" t="str">
        <f t="shared" si="1"/>
        <v xml:space="preserve">&amp;role, </v>
      </c>
      <c r="R10" t="str">
        <f t="shared" si="1"/>
        <v xml:space="preserve">&amp;brand, </v>
      </c>
      <c r="S10" t="str">
        <f t="shared" si="1"/>
        <v xml:space="preserve">&amp;_created, </v>
      </c>
      <c r="T10" t="str">
        <f t="shared" si="1"/>
        <v xml:space="preserve">&amp;_who, </v>
      </c>
      <c r="U10" t="str">
        <f t="shared" si="1"/>
        <v xml:space="preserve">&amp;_host, </v>
      </c>
      <c r="V10" t="str">
        <f t="shared" si="1"/>
        <v xml:space="preserve">&amp;_updated, </v>
      </c>
      <c r="W10" t="str">
        <f t="shared" si="1"/>
        <v xml:space="preserve">&amp;id, </v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sqlSessionStoreApptoken,</v>
      </c>
      <c r="D13" t="str">
        <f t="shared" ref="D13:AR13" si="2">IF(D6=0,"","sql"&amp;$C$3&amp;""&amp;D7&amp;",")</f>
        <v>sqlSessionStoreCreatedate,</v>
      </c>
      <c r="E13" t="str">
        <f t="shared" si="2"/>
        <v>sqlSessionStoreCreatetime,</v>
      </c>
      <c r="F13" t="str">
        <f t="shared" si="2"/>
        <v>sqlSessionStoreUniqueid,</v>
      </c>
      <c r="G13" t="str">
        <f t="shared" si="2"/>
        <v>sqlSessionStoreSessiontoken,</v>
      </c>
      <c r="H13" t="str">
        <f t="shared" si="2"/>
        <v>sqlSessionStoreUsername,</v>
      </c>
      <c r="I13" t="str">
        <f t="shared" si="2"/>
        <v>sqlSessionStorePassword,</v>
      </c>
      <c r="J13" t="str">
        <f t="shared" si="2"/>
        <v>sqlSessionStoreUserip,</v>
      </c>
      <c r="K13" t="str">
        <f t="shared" si="2"/>
        <v>sqlSessionStoreUserhost,</v>
      </c>
      <c r="L13" t="str">
        <f t="shared" si="2"/>
        <v>sqlSessionStoreAppip,</v>
      </c>
      <c r="M13" t="str">
        <f t="shared" si="2"/>
        <v>sqlSessionStoreApphost,</v>
      </c>
      <c r="N13" t="str">
        <f t="shared" si="2"/>
        <v>sqlSessionStoreIssued,</v>
      </c>
      <c r="O13" t="str">
        <f t="shared" si="2"/>
        <v>sqlSessionStoreExpiry,</v>
      </c>
      <c r="P13" t="str">
        <f t="shared" si="2"/>
        <v>sqlSessionStoreExpiryraw,</v>
      </c>
      <c r="Q13" t="str">
        <f t="shared" si="2"/>
        <v>sqlSessionStoreRole,</v>
      </c>
      <c r="R13" t="str">
        <f t="shared" si="2"/>
        <v>sqlSessionStoreBrand,</v>
      </c>
      <c r="S13" t="str">
        <f t="shared" si="2"/>
        <v>sqlSessionStoreSYSCreated,</v>
      </c>
      <c r="T13" t="str">
        <f t="shared" si="2"/>
        <v>sqlSessionStoreSYSWho,</v>
      </c>
      <c r="U13" t="str">
        <f t="shared" si="2"/>
        <v>sqlSessionStoreSYSHost,</v>
      </c>
      <c r="V13" t="str">
        <f t="shared" si="2"/>
        <v>sqlSessionStoreSYSUpdated,</v>
      </c>
      <c r="W13" t="str">
        <f t="shared" si="2"/>
        <v>sqlSessionStoreId,</v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37</v>
      </c>
      <c r="C15" t="str">
        <f>IF(C6=0,"","&amp;"&amp;C13)</f>
        <v>&amp;sqlSessionStoreApptoken,</v>
      </c>
      <c r="D15" t="str">
        <f t="shared" ref="D15:BK15" si="5">IF(D6=0,"","&amp;"&amp;D13)</f>
        <v>&amp;sqlSessionStoreCreatedate,</v>
      </c>
      <c r="E15" t="str">
        <f t="shared" si="5"/>
        <v>&amp;sqlSessionStoreCreatetime,</v>
      </c>
      <c r="F15" t="str">
        <f t="shared" si="5"/>
        <v>&amp;sqlSessionStoreUniqueid,</v>
      </c>
      <c r="G15" t="str">
        <f t="shared" si="5"/>
        <v>&amp;sqlSessionStoreSessiontoken,</v>
      </c>
      <c r="H15" t="str">
        <f t="shared" si="5"/>
        <v>&amp;sqlSessionStoreUsername,</v>
      </c>
      <c r="I15" t="str">
        <f t="shared" si="5"/>
        <v>&amp;sqlSessionStorePassword,</v>
      </c>
      <c r="J15" t="str">
        <f t="shared" si="5"/>
        <v>&amp;sqlSessionStoreUserip,</v>
      </c>
      <c r="K15" t="str">
        <f t="shared" si="5"/>
        <v>&amp;sqlSessionStoreUserhost,</v>
      </c>
      <c r="L15" t="str">
        <f t="shared" si="5"/>
        <v>&amp;sqlSessionStoreAppip,</v>
      </c>
      <c r="M15" t="str">
        <f t="shared" si="5"/>
        <v>&amp;sqlSessionStoreApphost,</v>
      </c>
      <c r="N15" t="str">
        <f t="shared" si="5"/>
        <v>&amp;sqlSessionStoreIssued,</v>
      </c>
      <c r="O15" t="str">
        <f t="shared" si="5"/>
        <v>&amp;sqlSessionStoreExpiry,</v>
      </c>
      <c r="P15" t="str">
        <f t="shared" si="5"/>
        <v>&amp;sqlSessionStoreExpiryraw,</v>
      </c>
      <c r="Q15" t="str">
        <f t="shared" si="5"/>
        <v>&amp;sqlSessionStoreRole,</v>
      </c>
      <c r="R15" t="str">
        <f t="shared" si="5"/>
        <v>&amp;sqlSessionStoreBrand,</v>
      </c>
      <c r="S15" t="str">
        <f t="shared" si="5"/>
        <v>&amp;sqlSessionStoreSYSCreated,</v>
      </c>
      <c r="T15" t="str">
        <f t="shared" si="5"/>
        <v>&amp;sqlSessionStoreSYSWho,</v>
      </c>
      <c r="U15" t="str">
        <f t="shared" si="5"/>
        <v>&amp;sqlSessionStoreSYSHost,</v>
      </c>
      <c r="V15" t="str">
        <f t="shared" si="5"/>
        <v>&amp;sqlSessionStoreSYSUpdated,</v>
      </c>
      <c r="W15" t="str">
        <f t="shared" si="5"/>
        <v>&amp;sqlSessionStoreId,</v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>SYS</v>
      </c>
      <c r="T18" t="str">
        <f t="shared" si="6"/>
        <v>SYS</v>
      </c>
      <c r="U18" t="str">
        <f t="shared" si="6"/>
        <v>SYS</v>
      </c>
      <c r="V18" t="str">
        <f t="shared" si="6"/>
        <v>SYS</v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17</v>
      </c>
      <c r="C19" t="str">
        <f>"r."&amp;C18&amp;SUBSTITUTE(PROPER(C8),"_","")</f>
        <v xml:space="preserve">r.Apptoken, </v>
      </c>
      <c r="D19" t="str">
        <f t="shared" ref="D19:AP19" si="8">"r."&amp;D18&amp;SUBSTITUTE(PROPER(D8),"_","")</f>
        <v xml:space="preserve">r.Createdate, </v>
      </c>
      <c r="E19" t="str">
        <f t="shared" si="8"/>
        <v xml:space="preserve">r.Createtime, </v>
      </c>
      <c r="F19" t="str">
        <f t="shared" si="8"/>
        <v xml:space="preserve">r.Uniqueid, </v>
      </c>
      <c r="G19" t="str">
        <f t="shared" si="8"/>
        <v xml:space="preserve">r.Sessiontoken, </v>
      </c>
      <c r="H19" t="str">
        <f t="shared" si="8"/>
        <v xml:space="preserve">r.Username, </v>
      </c>
      <c r="I19" t="str">
        <f t="shared" si="8"/>
        <v xml:space="preserve">r.Password, </v>
      </c>
      <c r="J19" t="str">
        <f t="shared" si="8"/>
        <v xml:space="preserve">r.Userip, </v>
      </c>
      <c r="K19" t="str">
        <f t="shared" si="8"/>
        <v xml:space="preserve">r.Userhost, </v>
      </c>
      <c r="L19" t="str">
        <f t="shared" si="8"/>
        <v xml:space="preserve">r.Appip, </v>
      </c>
      <c r="M19" t="str">
        <f t="shared" si="8"/>
        <v xml:space="preserve">r.Apphost, </v>
      </c>
      <c r="N19" t="str">
        <f t="shared" si="8"/>
        <v xml:space="preserve">r.Issued, </v>
      </c>
      <c r="O19" t="str">
        <f t="shared" si="8"/>
        <v xml:space="preserve">r.Expiry, </v>
      </c>
      <c r="P19" t="str">
        <f t="shared" si="8"/>
        <v xml:space="preserve">r.Expiryraw, </v>
      </c>
      <c r="Q19" t="str">
        <f t="shared" si="8"/>
        <v xml:space="preserve">r.Role, </v>
      </c>
      <c r="R19" t="str">
        <f t="shared" si="8"/>
        <v xml:space="preserve">r.Brand, </v>
      </c>
      <c r="S19" t="str">
        <f t="shared" si="8"/>
        <v xml:space="preserve">r.SYSCreated, </v>
      </c>
      <c r="T19" t="str">
        <f t="shared" si="8"/>
        <v xml:space="preserve">r.SYSWho, </v>
      </c>
      <c r="U19" t="str">
        <f t="shared" si="8"/>
        <v xml:space="preserve">r.SYSHost, </v>
      </c>
      <c r="V19" t="str">
        <f t="shared" si="8"/>
        <v xml:space="preserve">r.SYSUpdated, </v>
      </c>
      <c r="W19" t="str">
        <f t="shared" si="8"/>
        <v xml:space="preserve">r.Id, 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2021-04-27T17:42:52Z</dcterms:modified>
</cp:coreProperties>
</file>