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8_{0FB66397-70B2-3F42-B585-9010FFA065F6}" xr6:coauthVersionLast="47" xr6:coauthVersionMax="47" xr10:uidLastSave="{00000000-0000-0000-0000-000000000000}"/>
  <bookViews>
    <workbookView xWindow="3360" yWindow="274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M13" i="2"/>
  <c r="U13" i="2"/>
  <c r="U15" i="2" s="1"/>
  <c r="AC13" i="2"/>
  <c r="AK13" i="2"/>
  <c r="C13" i="2"/>
  <c r="F13" i="2"/>
  <c r="N13" i="2"/>
  <c r="V13" i="2"/>
  <c r="V15" i="2" s="1"/>
  <c r="AD13" i="2"/>
  <c r="AL13" i="2"/>
  <c r="AS13" i="2"/>
  <c r="G13" i="2"/>
  <c r="O13" i="2"/>
  <c r="W13" i="2"/>
  <c r="AE13" i="2"/>
  <c r="AM13" i="2"/>
  <c r="AT13" i="2"/>
  <c r="P13" i="2"/>
  <c r="X13" i="2"/>
  <c r="AF13" i="2"/>
  <c r="AN13" i="2"/>
  <c r="AU13" i="2"/>
  <c r="H13" i="2"/>
  <c r="I13" i="2"/>
  <c r="Q13" i="2"/>
  <c r="Y13" i="2"/>
  <c r="AG13" i="2"/>
  <c r="AO13" i="2"/>
  <c r="J13" i="2"/>
  <c r="R13" i="2"/>
  <c r="Z13" i="2"/>
  <c r="AH13" i="2"/>
  <c r="AP13" i="2"/>
  <c r="K13" i="2"/>
  <c r="S13" i="2"/>
  <c r="S15" i="2" s="1"/>
  <c r="AA13" i="2"/>
  <c r="AI13" i="2"/>
  <c r="AQ13" i="2"/>
  <c r="D13" i="2"/>
  <c r="L13" i="2"/>
  <c r="T13" i="2"/>
  <c r="T15" i="2" s="1"/>
  <c r="AB13" i="2"/>
  <c r="AJ13" i="2"/>
  <c r="AR13" i="2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AE18" i="2" l="1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9" i="2"/>
  <c r="AI18" i="2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<sst xmlns="http://schemas.openxmlformats.org/spreadsheetml/2006/main" count="25" uniqueCount="24">
  <si>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</si>
  <si>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</si>
  <si>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</si>
  <si>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</si>
  <si>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</si>
  <si>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</si>
  <si>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</si>
  <si>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</si>
  <si>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</si>
  <si>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</si>
  <si>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</si>
  <si>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</si>
  <si>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</si>
  <si>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</si>
  <si>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</si>
  <si>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</si>
  <si>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</si>
  <si>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</si>
  <si>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</si>
  <si>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</si>
  <si>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</si>
  <si>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type</t>
  </si>
  <si>
    <t>path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</si>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</sst>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topLeftCell="I1" workbookViewId="0">
      <selection activeCell="M18" sqref="M18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23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Dispatch</v>
      </c>
      <c r="C4" s="2"/>
      <c r="E4" s="2" t="str">
        <f>$B$1&amp;B6&amp;".go"</f>
        <v>appDispatchStore.go</v>
      </c>
      <c r="H4" s="2" t="str">
        <f>H2&amp;"."&amp;E1&amp;B4&amp;B3</f>
        <v>dbo.appDispatchStore</v>
      </c>
    </row>
    <row r="5" spans="1:34" x14ac:dyDescent="0.2">
      <c r="J5" t="str">
        <f>$E$1&amp;B6</f>
        <v>appDispatchStore</v>
      </c>
    </row>
    <row r="6" spans="1:34" x14ac:dyDescent="0.2">
      <c r="B6" s="1" t="str">
        <f>B4&amp;B3</f>
        <v>DispatchStore</v>
      </c>
      <c r="C6" s="1"/>
      <c r="E6" s="2" t="str">
        <f>$B$1&amp;B6&amp;"Page"</f>
        <v>appDispatchStorePage</v>
      </c>
      <c r="F6" s="2" t="str">
        <f>$B$1&amp;B6&amp;"Item"</f>
        <v>appDispatchStoreItem</v>
      </c>
      <c r="G6" s="3" t="s">
        <v>0</v>
      </c>
      <c r="H6" t="str">
        <f>"View"&amp;B6&amp;"Handler"</f>
        <v>ViewDispatchStoreHandler</v>
      </c>
      <c r="I6" s="2" t="str">
        <f>"new"&amp;$D$1&amp;B6&amp;"Handler"</f>
        <v>newAppDispatchStoreHandler</v>
      </c>
      <c r="M6" s="2" t="str">
        <f>"get"&amp;D$1&amp;B6&amp;"List"</f>
        <v>getAppDispatchStoreList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appDispatchStore.Id = sqlDispatchStoreId.String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appDispatchStore.Id = sqlId.String</v>
      </c>
    </row>
    <row r="9" spans="1:34" x14ac:dyDescent="0.2">
      <c r="B9" s="1" t="s">
        <v>7</v>
      </c>
      <c r="C9" s="2" t="str">
        <f t="shared" si="0"/>
        <v>System</v>
      </c>
      <c r="E9" t="str">
        <f t="shared" ref="E9:E72" si="1">IF(B9="","",C9&amp;"    string")</f>
        <v>System    string</v>
      </c>
      <c r="F9" t="str">
        <f t="shared" ref="F9:F41" si="2">E9</f>
        <v>System    string</v>
      </c>
      <c r="H9" t="str">
        <f t="shared" ref="H9:H72" si="3">IF(B9="","",C9&amp;":    "&amp;$G$6&amp;C9&amp;",")</f>
        <v>System:    returnRecord.System,</v>
      </c>
      <c r="I9" t="str">
        <f t="shared" ref="I9:I72" si="4">IF(B9="","",C9&amp;":    """""&amp;",")</f>
        <v>System:    "",</v>
      </c>
      <c r="M9" t="str">
        <f t="shared" ref="M9:M72" si="5">IF(B9="","",$J$5&amp;"."&amp;C9&amp;" = sql"&amp;$B$4&amp;$B$3&amp;C9&amp;".String")</f>
        <v>appDispatchStore.System = sqlDispatchStoreSystem.String</v>
      </c>
      <c r="W9" t="str">
        <f t="shared" ref="W9:W72" si="6">IF(B9="","","s."&amp;C9&amp;" = r.FormValue("""&amp;C9&amp;""")")</f>
        <v>s.System = r.FormValue("System")</v>
      </c>
      <c r="AE9" t="str">
        <f t="shared" ref="AE9:AE72" si="7">"."&amp;C9</f>
        <v>.System</v>
      </c>
      <c r="AH9" t="str">
        <f t="shared" ref="AH9:AH72" si="8">$J$5&amp;"."&amp;C9&amp;" = sql"&amp;C9&amp;".String"</f>
        <v>appDispatchStore.System = sqlSystem.String</v>
      </c>
    </row>
    <row r="10" spans="1:34" x14ac:dyDescent="0.2">
      <c r="B10" s="1" t="s">
        <v>21</v>
      </c>
      <c r="C10" s="2" t="str">
        <f t="shared" si="0"/>
        <v>Type</v>
      </c>
      <c r="E10" t="str">
        <f t="shared" si="1"/>
        <v>Type    string</v>
      </c>
      <c r="F10" t="str">
        <f t="shared" si="2"/>
        <v>Type    string</v>
      </c>
      <c r="H10" t="str">
        <f t="shared" si="3"/>
        <v>Type:    returnRecord.Type,</v>
      </c>
      <c r="I10" t="str">
        <f t="shared" si="4"/>
        <v>Type:    "",</v>
      </c>
      <c r="M10" t="str">
        <f t="shared" si="5"/>
        <v>appDispatchStore.Type = sqlDispatchStoreType.String</v>
      </c>
      <c r="W10" t="str">
        <f t="shared" si="6"/>
        <v>s.Type = r.FormValue("Type")</v>
      </c>
      <c r="AE10" t="str">
        <f t="shared" si="7"/>
        <v>.Type</v>
      </c>
      <c r="AH10" t="str">
        <f t="shared" si="8"/>
        <v>appDispatchStore.Type = sqlType.String</v>
      </c>
    </row>
    <row r="11" spans="1:34" x14ac:dyDescent="0.2">
      <c r="B11" s="1" t="s">
        <v>22</v>
      </c>
      <c r="C11" s="2" t="str">
        <f t="shared" si="0"/>
        <v>Path</v>
      </c>
      <c r="E11" t="str">
        <f t="shared" si="1"/>
        <v>Path    string</v>
      </c>
      <c r="F11" t="str">
        <f t="shared" si="2"/>
        <v>Path    string</v>
      </c>
      <c r="H11" t="str">
        <f t="shared" si="3"/>
        <v>Path:    returnRecord.Path,</v>
      </c>
      <c r="I11" t="str">
        <f t="shared" si="4"/>
        <v>Path:    "",</v>
      </c>
      <c r="M11" t="str">
        <f t="shared" si="5"/>
        <v>appDispatchStore.Path = sqlDispatchStorePath.String</v>
      </c>
      <c r="W11" t="str">
        <f t="shared" si="6"/>
        <v>s.Path = r.FormValue("Path")</v>
      </c>
      <c r="AE11" t="str">
        <f t="shared" si="7"/>
        <v>.Path</v>
      </c>
      <c r="AH11" t="str">
        <f t="shared" si="8"/>
        <v>appDispatchStore.Path = sqlPath.String</v>
      </c>
    </row>
    <row r="12" spans="1:34" x14ac:dyDescent="0.2">
      <c r="B12" s="1" t="s">
        <v>14</v>
      </c>
      <c r="C12" s="2" t="str">
        <f t="shared" si="0"/>
        <v>SYSCreated</v>
      </c>
      <c r="E12" t="str">
        <f t="shared" si="1"/>
        <v>SYSCreated    string</v>
      </c>
      <c r="F12" t="str">
        <f t="shared" si="2"/>
        <v>SYSCreated    string</v>
      </c>
      <c r="H12" t="str">
        <f t="shared" si="3"/>
        <v>SYSCreated:    returnRecord.SYSCreated,</v>
      </c>
      <c r="I12" t="str">
        <f t="shared" si="4"/>
        <v>SYSCreated:    "",</v>
      </c>
      <c r="M12" t="str">
        <f t="shared" si="5"/>
        <v>appDispatchStore.SYSCreated = sqlDispatchStoreSYSCreated.String</v>
      </c>
      <c r="W12" t="str">
        <f t="shared" si="6"/>
        <v>s.SYSCreated = r.FormValue("SYSCreated")</v>
      </c>
      <c r="AE12" t="str">
        <f t="shared" si="7"/>
        <v>.SYSCreated</v>
      </c>
      <c r="AH12" t="str">
        <f t="shared" si="8"/>
        <v>appDispatchStore.SYSCreated = sqlSYSCreated.String</v>
      </c>
    </row>
    <row r="13" spans="1:34" x14ac:dyDescent="0.2">
      <c r="B13" s="1" t="s">
        <v>15</v>
      </c>
      <c r="C13" s="2" t="str">
        <f t="shared" si="0"/>
        <v>SYSWho</v>
      </c>
      <c r="E13" t="str">
        <f t="shared" si="1"/>
        <v>SYSWho    string</v>
      </c>
      <c r="F13" t="str">
        <f t="shared" si="2"/>
        <v>SYSWho    string</v>
      </c>
      <c r="H13" t="str">
        <f t="shared" si="3"/>
        <v>SYSWho:    returnRecord.SYSWho,</v>
      </c>
      <c r="I13" t="str">
        <f t="shared" si="4"/>
        <v>SYSWho:    "",</v>
      </c>
      <c r="M13" t="str">
        <f t="shared" si="5"/>
        <v>appDispatchStore.SYSWho = sqlDispatchStoreSYSWho.String</v>
      </c>
      <c r="W13" t="str">
        <f t="shared" si="6"/>
        <v>s.SYSWho = r.FormValue("SYSWho")</v>
      </c>
      <c r="AE13" t="str">
        <f t="shared" si="7"/>
        <v>.SYSWho</v>
      </c>
      <c r="AH13" t="str">
        <f t="shared" si="8"/>
        <v>appDispatchStore.SYSWho = sqlSYSWho.String</v>
      </c>
    </row>
    <row r="14" spans="1:34" x14ac:dyDescent="0.2">
      <c r="B14" s="1" t="s">
        <v>16</v>
      </c>
      <c r="C14" s="2" t="str">
        <f t="shared" si="0"/>
        <v>SYSHost</v>
      </c>
      <c r="E14" t="str">
        <f t="shared" si="1"/>
        <v>SYSHost    string</v>
      </c>
      <c r="F14" t="str">
        <f t="shared" si="2"/>
        <v>SYSHost    string</v>
      </c>
      <c r="H14" t="str">
        <f t="shared" si="3"/>
        <v>SYSHost:    returnRecord.SYSHost,</v>
      </c>
      <c r="I14" t="str">
        <f t="shared" si="4"/>
        <v>SYSHost:    "",</v>
      </c>
      <c r="M14" t="str">
        <f t="shared" si="5"/>
        <v>appDispatchStore.SYSHost = sqlDispatchStoreSYSHost.String</v>
      </c>
      <c r="W14" t="str">
        <f t="shared" si="6"/>
        <v>s.SYSHost = r.FormValue("SYSHost")</v>
      </c>
      <c r="AE14" t="str">
        <f t="shared" si="7"/>
        <v>.SYSHost</v>
      </c>
      <c r="AH14" t="str">
        <f t="shared" si="8"/>
        <v>appDispatchStore.SYSHost = sqlSYSHost.String</v>
      </c>
    </row>
    <row r="15" spans="1:34" x14ac:dyDescent="0.2">
      <c r="B15" s="1" t="s">
        <v>18</v>
      </c>
      <c r="C15" s="2" t="str">
        <f t="shared" si="0"/>
        <v>SYSUpdated</v>
      </c>
      <c r="E15" t="str">
        <f t="shared" si="1"/>
        <v>SYSUpdated    string</v>
      </c>
      <c r="F15" t="str">
        <f t="shared" si="2"/>
        <v>SYSUpdated    string</v>
      </c>
      <c r="H15" t="str">
        <f t="shared" si="3"/>
        <v>SYSUpdated:    returnRecord.SYSUpdated,</v>
      </c>
      <c r="I15" t="str">
        <f t="shared" si="4"/>
        <v>SYSUpdated:    "",</v>
      </c>
      <c r="M15" t="str">
        <f t="shared" si="5"/>
        <v>appDispatchStore.SYSUpdated = sqlDispatchStoreSYSUpdated.String</v>
      </c>
      <c r="W15" t="str">
        <f t="shared" si="6"/>
        <v>s.SYSUpdated = r.FormValue("SYSUpdated")</v>
      </c>
      <c r="AE15" t="str">
        <f t="shared" si="7"/>
        <v>.SYSUpdated</v>
      </c>
      <c r="AH15" t="str">
        <f t="shared" si="8"/>
        <v>appDispatchStore.SYSUpdated = sqlSYSUpdated.String</v>
      </c>
    </row>
    <row r="16" spans="1:34" x14ac:dyDescent="0.2">
      <c r="B16" s="1"/>
      <c r="C16" s="2" t="str">
        <f t="shared" si="0"/>
        <v/>
      </c>
      <c r="E16" t="str">
        <f t="shared" si="1"/>
        <v/>
      </c>
      <c r="F16" t="str">
        <f t="shared" si="2"/>
        <v/>
      </c>
      <c r="H16" t="str">
        <f t="shared" si="3"/>
        <v/>
      </c>
      <c r="I16" t="str">
        <f t="shared" si="4"/>
        <v/>
      </c>
      <c r="M16" t="str">
        <f t="shared" si="5"/>
        <v/>
      </c>
      <c r="W16" t="str">
        <f t="shared" si="6"/>
        <v/>
      </c>
      <c r="AE16" t="str">
        <f t="shared" si="7"/>
        <v>.</v>
      </c>
      <c r="AH16" t="str">
        <f t="shared" si="8"/>
        <v>appDispatchStore. = sql.String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appDispatchStore.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appDispatchStore.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tr">
        <f t="shared" si="5"/>
        <v/>
      </c>
      <c r="W19" t="str">
        <f t="shared" si="6"/>
        <v/>
      </c>
      <c r="AE19" t="str">
        <f t="shared" si="7"/>
        <v>.</v>
      </c>
      <c r="AH19" t="str">
        <f t="shared" si="8"/>
        <v>appDispatchStore.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appDispatchStore.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appDispatchStore.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appDispatchStore.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appDispatchStore.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appDispatchStore.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appDispatchStore.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appDispatchStore.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appDispatchStore.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appDispatchStore.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appDispatchStore.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appDispatchStore.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appDispatchStore.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appDispatchStore.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appDispatchStore.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appDispatchStore.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appDispatchStore.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appDispatchStore.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appDispatchStore.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appDispatchStore.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appDispatchStore.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appDispatchStore.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appDispatchStore.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appDispatchStore.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appDispatchStore.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appDispatchStore.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appDispatchStore.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appDispatchStore.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appDispatchStore.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appDispatchStore.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appDispatchStore.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appDispatchStore.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appDispatchStore.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appDispatchStore.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appDispatchStore.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appDispatchStore.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appDispatchStore.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appDispatchStore.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appDispatchStore.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appDispatchStore.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appDispatchStore.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appDispatchStore.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appDispatchStore.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appDispatchStore.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appDispatchStore.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appDispatchStore.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appDispatchStore.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appDispatchStore.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appDispatchStore.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appDispatchStore.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appDispatchStore.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appDispatchStore.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appDispatchStore.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appDispatchStore.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appDispatchStore.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appDispatchStore.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appDispatchStore.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appDispatchStore.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9"/>
  <sheetViews>
    <sheetView topLeftCell="F1" workbookViewId="0">
      <selection activeCell="J15" sqref="C15:J15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DispatchStore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system</v>
      </c>
      <c r="E6" s="5" t="str">
        <v>type</v>
      </c>
      <c r="F6" s="5" t="str">
        <v>path</v>
      </c>
      <c r="G6" s="5" t="str">
        <v>_created</v>
      </c>
      <c r="H6" s="5" t="str">
        <v>_who</v>
      </c>
      <c r="I6" s="5" t="str">
        <v>_host</v>
      </c>
      <c r="J6" s="5" t="str">
        <v>_updated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System</v>
      </c>
      <c r="E7" t="str">
        <v>Type</v>
      </c>
      <c r="F7" t="str">
        <v>Path</v>
      </c>
      <c r="G7" t="str">
        <v>SYSCreated</v>
      </c>
      <c r="H7" t="str">
        <v>SYSWho</v>
      </c>
      <c r="I7" t="str">
        <v>SYSHost</v>
      </c>
      <c r="J7" t="str">
        <v>SYSUpdated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appDispatchStoreSQL =</v>
      </c>
      <c r="C8" t="str">
        <f>IF(C6=0,"",C6&amp;", ")</f>
        <v xml:space="preserve">id, </v>
      </c>
      <c r="D8" t="str">
        <f t="shared" ref="D8:BK8" si="0">IF(D6=0,"",D6&amp;", ")</f>
        <v xml:space="preserve">system, </v>
      </c>
      <c r="E8" t="str">
        <f t="shared" si="0"/>
        <v xml:space="preserve">type, </v>
      </c>
      <c r="F8" t="str">
        <f t="shared" si="0"/>
        <v xml:space="preserve">path, </v>
      </c>
      <c r="G8" t="str">
        <f t="shared" si="0"/>
        <v xml:space="preserve">_created, </v>
      </c>
      <c r="H8" t="str">
        <f t="shared" si="0"/>
        <v xml:space="preserve">_who, </v>
      </c>
      <c r="I8" t="str">
        <f t="shared" si="0"/>
        <v xml:space="preserve">_host, </v>
      </c>
      <c r="J8" t="str">
        <f t="shared" si="0"/>
        <v xml:space="preserve">_updated, </v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&amp;system, </v>
      </c>
      <c r="E10" s="6" t="str">
        <f t="shared" si="1"/>
        <v xml:space="preserve">&amp;type, </v>
      </c>
      <c r="F10" s="6" t="str">
        <f t="shared" si="1"/>
        <v xml:space="preserve">&amp;path, </v>
      </c>
      <c r="G10" s="6" t="str">
        <f t="shared" si="1"/>
        <v xml:space="preserve">&amp;_created, </v>
      </c>
      <c r="H10" s="6" t="str">
        <f t="shared" si="1"/>
        <v xml:space="preserve">&amp;_who, </v>
      </c>
      <c r="I10" t="str">
        <f t="shared" si="1"/>
        <v xml:space="preserve">&amp;_host, </v>
      </c>
      <c r="J10" t="str">
        <f t="shared" si="1"/>
        <v xml:space="preserve">&amp;_updated, </v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sqlDispatchStoreId,</v>
      </c>
      <c r="D13" t="str">
        <f t="shared" ref="D13:AR13" si="2">IF(D6=0,"","sql"&amp;$C$3&amp;""&amp;D7&amp;",")</f>
        <v>sqlDispatchStoreSystem,</v>
      </c>
      <c r="E13" t="str">
        <f t="shared" si="2"/>
        <v>sqlDispatchStoreType,</v>
      </c>
      <c r="F13" t="str">
        <f t="shared" si="2"/>
        <v>sqlDispatchStorePath,</v>
      </c>
      <c r="G13" t="str">
        <f t="shared" si="2"/>
        <v>sqlDispatchStoreSYSCreated,</v>
      </c>
      <c r="H13" t="str">
        <f t="shared" si="2"/>
        <v>sqlDispatchStoreSYSWho,</v>
      </c>
      <c r="I13" t="str">
        <f t="shared" si="2"/>
        <v>sqlDispatchStoreSYSHost,</v>
      </c>
      <c r="J13" t="str">
        <f t="shared" si="2"/>
        <v>sqlDispatchStoreSYSUpdated,</v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20</v>
      </c>
      <c r="C15" t="str">
        <f>IF(C6=0,"","&amp;"&amp;C13)</f>
        <v>&amp;sqlDispatchStoreId,</v>
      </c>
      <c r="D15" t="str">
        <f t="shared" ref="D15:BK15" si="5">IF(D6=0,"","&amp;"&amp;D13)</f>
        <v>&amp;sqlDispatchStoreSystem,</v>
      </c>
      <c r="E15" t="str">
        <f t="shared" si="5"/>
        <v>&amp;sqlDispatchStoreType,</v>
      </c>
      <c r="F15" t="str">
        <f t="shared" si="5"/>
        <v>&amp;sqlDispatchStorePath,</v>
      </c>
      <c r="G15" t="str">
        <f t="shared" si="5"/>
        <v>&amp;sqlDispatchStoreSYSCreated,</v>
      </c>
      <c r="H15" t="str">
        <f t="shared" si="5"/>
        <v>&amp;sqlDispatchStoreSYSWho,</v>
      </c>
      <c r="I15" t="str">
        <f t="shared" si="5"/>
        <v>&amp;sqlDispatchStoreSYSHost,</v>
      </c>
      <c r="J15" t="str">
        <f t="shared" si="5"/>
        <v>&amp;sqlDispatchStoreSYSUpdated,</v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2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>SYS</v>
      </c>
      <c r="H18" t="str">
        <f t="shared" si="6"/>
        <v>SYS</v>
      </c>
      <c r="I18" t="str">
        <f t="shared" si="6"/>
        <v>SYS</v>
      </c>
      <c r="J18" t="str">
        <f t="shared" si="6"/>
        <v>SYS</v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2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r.System, </v>
      </c>
      <c r="E19" t="str">
        <f t="shared" si="8"/>
        <v xml:space="preserve">r.Type, </v>
      </c>
      <c r="F19" t="str">
        <f t="shared" si="8"/>
        <v xml:space="preserve">r.Path, </v>
      </c>
      <c r="G19" t="str">
        <f t="shared" si="8"/>
        <v xml:space="preserve">r.SYSCreated, </v>
      </c>
      <c r="H19" t="str">
        <f t="shared" si="8"/>
        <v xml:space="preserve">r.SYSWho, </v>
      </c>
      <c r="I19" t="str">
        <f t="shared" si="8"/>
        <v xml:space="preserve">r.SYSHost, </v>
      </c>
      <c r="J19" t="str">
        <f t="shared" si="8"/>
        <v xml:space="preserve">r.SYSUpdated, </v>
      </c>
      <c r="K19" t="str">
        <f t="shared" si="8"/>
        <v>r.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2021-05-01T14:08:39Z</dcterms:modified>
</cp:coreProperties>
</file>