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13_ncr:1_{420530DC-560A-A64E-A0B2-505561591349}" xr6:coauthVersionLast="47" xr6:coauthVersionMax="47" xr10:uidLastSave="{00000000-0000-0000-0000-000000000000}"/>
  <bookViews>
    <workbookView xWindow="46100" yWindow="9140" windowWidth="23160" windowHeight="16660" activeTab="1" xr2:uid="{8265F428-BA81-814D-9171-A3F66298AE69}"/>
  </bookViews>
  <sheets>
    <sheet name="GO Struct Bits" sheetId="1" r:id="rId1"/>
    <sheet name="Sheet1" sheetId="3" r:id="rId2"/>
    <sheet name="SQL Bi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3" l="1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2" i="3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E21" i="2" s="1"/>
  <c r="M13" i="2"/>
  <c r="M21" i="2" s="1"/>
  <c r="U13" i="2"/>
  <c r="AC13" i="2"/>
  <c r="AC21" i="2" s="1"/>
  <c r="AK13" i="2"/>
  <c r="AK21" i="2" s="1"/>
  <c r="C13" i="2"/>
  <c r="C21" i="2" s="1"/>
  <c r="F13" i="2"/>
  <c r="F21" i="2" s="1"/>
  <c r="N13" i="2"/>
  <c r="N21" i="2" s="1"/>
  <c r="V13" i="2"/>
  <c r="AD13" i="2"/>
  <c r="AD21" i="2" s="1"/>
  <c r="AL13" i="2"/>
  <c r="AL21" i="2" s="1"/>
  <c r="AS13" i="2"/>
  <c r="AS21" i="2" s="1"/>
  <c r="G13" i="2"/>
  <c r="G21" i="2" s="1"/>
  <c r="O13" i="2"/>
  <c r="O21" i="2" s="1"/>
  <c r="W13" i="2"/>
  <c r="W21" i="2" s="1"/>
  <c r="AE13" i="2"/>
  <c r="AE21" i="2" s="1"/>
  <c r="AM13" i="2"/>
  <c r="AM21" i="2" s="1"/>
  <c r="AT13" i="2"/>
  <c r="P13" i="2"/>
  <c r="P21" i="2" s="1"/>
  <c r="X13" i="2"/>
  <c r="X21" i="2" s="1"/>
  <c r="AF13" i="2"/>
  <c r="AF21" i="2" s="1"/>
  <c r="AN13" i="2"/>
  <c r="AN21" i="2" s="1"/>
  <c r="AU13" i="2"/>
  <c r="H13" i="2"/>
  <c r="H21" i="2" s="1"/>
  <c r="I13" i="2"/>
  <c r="I21" i="2" s="1"/>
  <c r="Q13" i="2"/>
  <c r="Q21" i="2" s="1"/>
  <c r="Y13" i="2"/>
  <c r="Y21" i="2" s="1"/>
  <c r="AG13" i="2"/>
  <c r="AG21" i="2" s="1"/>
  <c r="AO13" i="2"/>
  <c r="AO21" i="2" s="1"/>
  <c r="J13" i="2"/>
  <c r="J21" i="2" s="1"/>
  <c r="R13" i="2"/>
  <c r="R21" i="2" s="1"/>
  <c r="Z13" i="2"/>
  <c r="Z21" i="2" s="1"/>
  <c r="AH13" i="2"/>
  <c r="AH21" i="2" s="1"/>
  <c r="AP13" i="2"/>
  <c r="AP21" i="2" s="1"/>
  <c r="K13" i="2"/>
  <c r="K21" i="2" s="1"/>
  <c r="S13" i="2"/>
  <c r="AA13" i="2"/>
  <c r="AA21" i="2" s="1"/>
  <c r="AI13" i="2"/>
  <c r="AI21" i="2" s="1"/>
  <c r="AQ13" i="2"/>
  <c r="AQ21" i="2" s="1"/>
  <c r="D13" i="2"/>
  <c r="D21" i="2" s="1"/>
  <c r="L13" i="2"/>
  <c r="L21" i="2" s="1"/>
  <c r="T13" i="2"/>
  <c r="AB13" i="2"/>
  <c r="AB21" i="2" s="1"/>
  <c r="AJ13" i="2"/>
  <c r="AJ21" i="2" s="1"/>
  <c r="AR13" i="2"/>
  <c r="AR21" i="2" s="1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U15" i="2" l="1"/>
  <c r="U21" i="2"/>
  <c r="S15" i="2"/>
  <c r="S21" i="2"/>
  <c r="T15" i="2"/>
  <c r="T21" i="2"/>
  <c r="V15" i="2"/>
  <c r="V21" i="2"/>
  <c r="AE18" i="2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<sst xmlns="http://schemas.openxmlformats.org/spreadsheetml/2006/main" count="129" uniqueCount="62">
  <si>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</si>
  <si>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</si>
  <si>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</si>
  <si>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</si>
  <si>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</si>
  <si>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</si>
  <si>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</si>
  <si>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</si>
  <si>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</si>
  <si>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</si>
  <si>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</si>
  <si>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</si>
  <si>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</si>
  <si>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</si>
  <si>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</si>
  <si>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</si>
  <si>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</si>
  <si>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</si>
  <si>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</si>
  <si>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</si>
  <si>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</si>
  <si>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INSERT DEFINITION</t>
  </si>
  <si>
    <t>position</t>
  </si>
  <si>
    <t>loader</t>
  </si>
  <si>
    <t>row</t>
  </si>
  <si>
    <t>value</t>
  </si>
  <si>
    <t>map</t>
  </si>
  <si>
    <t>LoaderData</t>
  </si>
  <si>
    <t>GBP Customer Account</t>
  </si>
  <si>
    <t>SWIFT</t>
  </si>
  <si>
    <t>GBP</t>
  </si>
  <si>
    <t>ACCTS</t>
  </si>
  <si>
    <t>Sample Note 1</t>
  </si>
  <si>
    <t>EUR Customer Account</t>
  </si>
  <si>
    <t>EUR</t>
  </si>
  <si>
    <t>Sample Note 2</t>
  </si>
  <si>
    <t>USD Customer Account</t>
  </si>
  <si>
    <t>USD</t>
  </si>
  <si>
    <t>Sample Note 3</t>
  </si>
  <si>
    <t>GBP Margin Account</t>
  </si>
  <si>
    <t>Sample Note 4</t>
  </si>
  <si>
    <t>EUR Margin Account</t>
  </si>
  <si>
    <t>Sample Note 5</t>
  </si>
  <si>
    <t>USD Margin Account</t>
  </si>
  <si>
    <t>Sample Note 6</t>
  </si>
  <si>
    <t>NOSTRO0000001GBP</t>
  </si>
  <si>
    <t>TREASURY</t>
  </si>
  <si>
    <t>Sample Note 7</t>
  </si>
  <si>
    <t>NOSTRO0000002EUR</t>
  </si>
  <si>
    <t>Sample Note 8</t>
  </si>
  <si>
    <t>NOSTRO0000003USD</t>
  </si>
  <si>
    <t>Sample Note 9</t>
  </si>
  <si>
    <t>VOSTRO0000001GBP</t>
  </si>
  <si>
    <t>Sample Note 10</t>
  </si>
  <si>
    <t>VOSTRO0000002EUR</t>
  </si>
  <si>
    <t>Sample Note 11</t>
  </si>
  <si>
    <t>VOSTRO0000003USD</t>
  </si>
  <si>
    <t>Sample Note 12</t>
  </si>
  <si>
    <t>Account</t>
  </si>
  <si>
    <t>NOSTRO</t>
  </si>
  <si>
    <t>VOSTRO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</si>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</sst>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opLeftCell="I1" workbookViewId="0">
      <selection activeCell="M35" sqref="M35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27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LoaderData</v>
      </c>
      <c r="C4" s="2"/>
      <c r="E4" s="2" t="str">
        <f>$B$1&amp;B6&amp;".go"</f>
        <v>appLoaderDataStore.go</v>
      </c>
      <c r="H4" s="2" t="str">
        <f>H2&amp;"."&amp;E1&amp;B4&amp;B3</f>
        <v>dbo.appLoaderDataStore</v>
      </c>
    </row>
    <row r="5" spans="1:34" x14ac:dyDescent="0.2">
      <c r="J5" t="str">
        <f>$E$1&amp;B6</f>
        <v>appLoaderDataStore</v>
      </c>
    </row>
    <row r="6" spans="1:34" x14ac:dyDescent="0.2">
      <c r="B6" s="1" t="str">
        <f>B4&amp;B3</f>
        <v>LoaderDataStore</v>
      </c>
      <c r="C6" s="1"/>
      <c r="E6" s="2" t="str">
        <f>$B$1&amp;B6&amp;"Page"</f>
        <v>appLoaderDataStorePage</v>
      </c>
      <c r="F6" s="2" t="str">
        <f>$B$1&amp;B6&amp;"Item"</f>
        <v>appLoaderDataStoreItem</v>
      </c>
      <c r="G6" s="3" t="s">
        <v>0</v>
      </c>
      <c r="H6" t="str">
        <f>"View"&amp;B6&amp;"Handler"</f>
        <v>ViewLoaderDataStoreHandler</v>
      </c>
      <c r="I6" s="2" t="str">
        <f>"new"&amp;$D$1&amp;B6&amp;"Handler"</f>
        <v>newAppLoaderDataStoreHandler</v>
      </c>
      <c r="M6" s="2" t="str">
        <f>"get"&amp;D$1&amp;B6&amp;"List"</f>
        <v>getAppLoaderDataStoreList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appLoaderDataStore.Id = sqlLoaderDataStoreId.String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appLoaderDataStore.Id = sqlId.String</v>
      </c>
    </row>
    <row r="9" spans="1:34" x14ac:dyDescent="0.2">
      <c r="B9" s="1" t="s">
        <v>24</v>
      </c>
      <c r="C9" s="2" t="str">
        <f t="shared" si="0"/>
        <v>Row</v>
      </c>
      <c r="E9" t="str">
        <f t="shared" ref="E9:E72" si="1">IF(B9="","",C9&amp;"    string")</f>
        <v>Row    string</v>
      </c>
      <c r="F9" t="str">
        <f t="shared" ref="F9:F41" si="2">E9</f>
        <v>Row    string</v>
      </c>
      <c r="H9" t="str">
        <f t="shared" ref="H9:H72" si="3">IF(B9="","",C9&amp;":    "&amp;$G$6&amp;C9&amp;",")</f>
        <v>Row:    returnRecord.Row,</v>
      </c>
      <c r="I9" t="str">
        <f t="shared" ref="I9:I72" si="4">IF(B9="","",C9&amp;":    """""&amp;",")</f>
        <v>Row:    "",</v>
      </c>
      <c r="M9" t="str">
        <f t="shared" ref="M9:M72" si="5">IF(B9="","",$J$5&amp;"."&amp;C9&amp;" = sql"&amp;$B$4&amp;$B$3&amp;C9&amp;".String")</f>
        <v>appLoaderDataStore.Row = sqlLoaderDataStoreRow.String</v>
      </c>
      <c r="W9" t="str">
        <f t="shared" ref="W9:W72" si="6">IF(B9="","","s."&amp;C9&amp;" = r.FormValue("""&amp;C9&amp;""")")</f>
        <v>s.Row = r.FormValue("Row")</v>
      </c>
      <c r="AE9" t="str">
        <f t="shared" ref="AE9:AE72" si="7">"."&amp;C9</f>
        <v>.Row</v>
      </c>
      <c r="AH9" t="str">
        <f t="shared" ref="AH9:AH72" si="8">$J$5&amp;"."&amp;C9&amp;" = sql"&amp;C9&amp;".String"</f>
        <v>appLoaderDataStore.Row = sqlRow.String</v>
      </c>
    </row>
    <row r="10" spans="1:34" x14ac:dyDescent="0.2">
      <c r="B10" s="1" t="s">
        <v>22</v>
      </c>
      <c r="C10" s="2" t="str">
        <f t="shared" si="0"/>
        <v>Position</v>
      </c>
      <c r="E10" t="str">
        <f t="shared" si="1"/>
        <v>Position    string</v>
      </c>
      <c r="F10" t="str">
        <f t="shared" si="2"/>
        <v>Position    string</v>
      </c>
      <c r="H10" t="str">
        <f t="shared" si="3"/>
        <v>Position:    returnRecord.Position,</v>
      </c>
      <c r="I10" t="str">
        <f t="shared" si="4"/>
        <v>Position:    "",</v>
      </c>
      <c r="M10" t="str">
        <f t="shared" si="5"/>
        <v>appLoaderDataStore.Position = sqlLoaderDataStorePosition.String</v>
      </c>
      <c r="W10" t="str">
        <f t="shared" si="6"/>
        <v>s.Position = r.FormValue("Position")</v>
      </c>
      <c r="AE10" t="str">
        <f t="shared" si="7"/>
        <v>.Position</v>
      </c>
      <c r="AH10" t="str">
        <f t="shared" si="8"/>
        <v>appLoaderDataStore.Position = sqlPosition.String</v>
      </c>
    </row>
    <row r="11" spans="1:34" x14ac:dyDescent="0.2">
      <c r="B11" s="1" t="s">
        <v>25</v>
      </c>
      <c r="C11" s="2" t="str">
        <f t="shared" si="0"/>
        <v>Value</v>
      </c>
      <c r="E11" t="str">
        <f t="shared" si="1"/>
        <v>Value    string</v>
      </c>
      <c r="F11" t="str">
        <f t="shared" si="2"/>
        <v>Value    string</v>
      </c>
      <c r="H11" t="str">
        <f t="shared" si="3"/>
        <v>Value:    returnRecord.Value,</v>
      </c>
      <c r="I11" t="str">
        <f t="shared" si="4"/>
        <v>Value:    "",</v>
      </c>
      <c r="M11" t="str">
        <f t="shared" si="5"/>
        <v>appLoaderDataStore.Value = sqlLoaderDataStoreValue.String</v>
      </c>
      <c r="W11" t="str">
        <f t="shared" si="6"/>
        <v>s.Value = r.FormValue("Value")</v>
      </c>
      <c r="AE11" t="str">
        <f t="shared" si="7"/>
        <v>.Value</v>
      </c>
      <c r="AH11" t="str">
        <f t="shared" si="8"/>
        <v>appLoaderDataStore.Value = sqlValue.String</v>
      </c>
    </row>
    <row r="12" spans="1:34" x14ac:dyDescent="0.2">
      <c r="B12" s="1" t="s">
        <v>23</v>
      </c>
      <c r="C12" s="2" t="str">
        <f t="shared" si="0"/>
        <v>Loader</v>
      </c>
      <c r="E12" t="str">
        <f t="shared" si="1"/>
        <v>Loader    string</v>
      </c>
      <c r="F12" t="str">
        <f t="shared" si="2"/>
        <v>Loader    string</v>
      </c>
      <c r="H12" t="str">
        <f t="shared" si="3"/>
        <v>Loader:    returnRecord.Loader,</v>
      </c>
      <c r="I12" t="str">
        <f t="shared" si="4"/>
        <v>Loader:    "",</v>
      </c>
      <c r="M12" t="str">
        <f t="shared" si="5"/>
        <v>appLoaderDataStore.Loader = sqlLoaderDataStoreLoader.String</v>
      </c>
      <c r="W12" t="str">
        <f t="shared" si="6"/>
        <v>s.Loader = r.FormValue("Loader")</v>
      </c>
      <c r="AE12" t="str">
        <f t="shared" si="7"/>
        <v>.Loader</v>
      </c>
      <c r="AH12" t="str">
        <f t="shared" si="8"/>
        <v>appLoaderDataStore.Loader = sqlLoader.String</v>
      </c>
    </row>
    <row r="13" spans="1:34" x14ac:dyDescent="0.2">
      <c r="B13" s="1" t="s">
        <v>14</v>
      </c>
      <c r="C13" s="2" t="str">
        <f t="shared" si="0"/>
        <v>SYSCreated</v>
      </c>
      <c r="E13" t="str">
        <f t="shared" si="1"/>
        <v>SYSCreated    string</v>
      </c>
      <c r="F13" t="str">
        <f t="shared" si="2"/>
        <v>SYSCreated    string</v>
      </c>
      <c r="H13" t="str">
        <f t="shared" si="3"/>
        <v>SYSCreated:    returnRecord.SYSCreated,</v>
      </c>
      <c r="I13" t="str">
        <f t="shared" si="4"/>
        <v>SYSCreated:    "",</v>
      </c>
      <c r="M13" t="str">
        <f t="shared" si="5"/>
        <v>appLoaderDataStore.SYSCreated = sqlLoaderDataStoreSYSCreated.String</v>
      </c>
      <c r="W13" t="str">
        <f t="shared" si="6"/>
        <v>s.SYSCreated = r.FormValue("SYSCreated")</v>
      </c>
      <c r="AE13" t="str">
        <f t="shared" si="7"/>
        <v>.SYSCreated</v>
      </c>
      <c r="AH13" t="str">
        <f t="shared" si="8"/>
        <v>appLoaderDataStore.SYSCreated = sqlSYSCreated.String</v>
      </c>
    </row>
    <row r="14" spans="1:34" x14ac:dyDescent="0.2">
      <c r="B14" s="1" t="s">
        <v>15</v>
      </c>
      <c r="C14" s="2" t="str">
        <f t="shared" si="0"/>
        <v>SYSWho</v>
      </c>
      <c r="E14" t="str">
        <f t="shared" si="1"/>
        <v>SYSWho    string</v>
      </c>
      <c r="F14" t="str">
        <f t="shared" si="2"/>
        <v>SYSWho    string</v>
      </c>
      <c r="H14" t="str">
        <f t="shared" si="3"/>
        <v>SYSWho:    returnRecord.SYSWho,</v>
      </c>
      <c r="I14" t="str">
        <f t="shared" si="4"/>
        <v>SYSWho:    "",</v>
      </c>
      <c r="M14" t="str">
        <f t="shared" si="5"/>
        <v>appLoaderDataStore.SYSWho = sqlLoaderDataStoreSYSWho.String</v>
      </c>
      <c r="W14" t="str">
        <f t="shared" si="6"/>
        <v>s.SYSWho = r.FormValue("SYSWho")</v>
      </c>
      <c r="AE14" t="str">
        <f t="shared" si="7"/>
        <v>.SYSWho</v>
      </c>
      <c r="AH14" t="str">
        <f t="shared" si="8"/>
        <v>appLoaderDataStore.SYSWho = sqlSYSWho.String</v>
      </c>
    </row>
    <row r="15" spans="1:34" x14ac:dyDescent="0.2">
      <c r="B15" s="1" t="s">
        <v>16</v>
      </c>
      <c r="C15" s="2" t="str">
        <f t="shared" si="0"/>
        <v>SYSHost</v>
      </c>
      <c r="E15" t="str">
        <f t="shared" si="1"/>
        <v>SYSHost    string</v>
      </c>
      <c r="F15" t="str">
        <f t="shared" si="2"/>
        <v>SYSHost    string</v>
      </c>
      <c r="H15" t="str">
        <f t="shared" si="3"/>
        <v>SYSHost:    returnRecord.SYSHost,</v>
      </c>
      <c r="I15" t="str">
        <f t="shared" si="4"/>
        <v>SYSHost:    "",</v>
      </c>
      <c r="M15" t="str">
        <f t="shared" si="5"/>
        <v>appLoaderDataStore.SYSHost = sqlLoaderDataStoreSYSHost.String</v>
      </c>
      <c r="W15" t="str">
        <f t="shared" si="6"/>
        <v>s.SYSHost = r.FormValue("SYSHost")</v>
      </c>
      <c r="AE15" t="str">
        <f t="shared" si="7"/>
        <v>.SYSHost</v>
      </c>
      <c r="AH15" t="str">
        <f t="shared" si="8"/>
        <v>appLoaderDataStore.SYSHost = sqlSYSHost.String</v>
      </c>
    </row>
    <row r="16" spans="1:34" x14ac:dyDescent="0.2">
      <c r="B16" s="1" t="s">
        <v>18</v>
      </c>
      <c r="C16" s="2" t="str">
        <f t="shared" si="0"/>
        <v>SYSUpdated</v>
      </c>
      <c r="E16" t="str">
        <f t="shared" si="1"/>
        <v>SYSUpdated    string</v>
      </c>
      <c r="F16" t="str">
        <f t="shared" si="2"/>
        <v>SYSUpdated    string</v>
      </c>
      <c r="H16" t="str">
        <f t="shared" si="3"/>
        <v>SYSUpdated:    returnRecord.SYSUpdated,</v>
      </c>
      <c r="I16" t="str">
        <f t="shared" si="4"/>
        <v>SYSUpdated:    "",</v>
      </c>
      <c r="M16" t="str">
        <f t="shared" si="5"/>
        <v>appLoaderDataStore.SYSUpdated = sqlLoaderDataStoreSYSUpdated.String</v>
      </c>
      <c r="W16" t="str">
        <f t="shared" si="6"/>
        <v>s.SYSUpdated = r.FormValue("SYSUpdated")</v>
      </c>
      <c r="AE16" t="str">
        <f t="shared" si="7"/>
        <v>.SYSUpdated</v>
      </c>
      <c r="AH16" t="str">
        <f t="shared" si="8"/>
        <v>appLoaderDataStore.SYSUpdated = sqlSYSUpdated.String</v>
      </c>
    </row>
    <row r="17" spans="2:34" x14ac:dyDescent="0.2">
      <c r="B17" s="1" t="s">
        <v>26</v>
      </c>
      <c r="C17" s="2" t="str">
        <f t="shared" si="0"/>
        <v>Map</v>
      </c>
      <c r="E17" t="str">
        <f t="shared" si="1"/>
        <v>Map    string</v>
      </c>
      <c r="F17" t="str">
        <f t="shared" si="2"/>
        <v>Map    string</v>
      </c>
      <c r="H17" t="str">
        <f t="shared" si="3"/>
        <v>Map:    returnRecord.Map,</v>
      </c>
      <c r="I17" t="str">
        <f t="shared" si="4"/>
        <v>Map:    "",</v>
      </c>
      <c r="M17" t="str">
        <f t="shared" si="5"/>
        <v>appLoaderDataStore.Map = sqlLoaderDataStoreMap.String</v>
      </c>
      <c r="W17" t="str">
        <f t="shared" si="6"/>
        <v>s.Map = r.FormValue("Map")</v>
      </c>
      <c r="AE17" t="str">
        <f t="shared" si="7"/>
        <v>.Map</v>
      </c>
      <c r="AH17" t="str">
        <f t="shared" si="8"/>
        <v>appLoaderDataStore.Map = sqlMap.String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appLoaderDataStore.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appLoaderDataStore.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appLoaderDataStore.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appLoaderDataStore.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appLoaderDataStore.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appLoaderDataStore.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appLoaderDataStore.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appLoaderDataStore.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appLoaderDataStore.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appLoaderDataStore.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appLoaderDataStore.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appLoaderDataStore.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appLoaderDataStore.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appLoaderDataStore.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appLoaderDataStore.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appLoaderDataStore.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appLoaderDataStore.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appLoaderDataStore.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appLoaderDataStore.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appLoaderDataStore.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appLoaderDataStore.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appLoaderDataStore.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appLoaderDataStore.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appLoaderDataStore.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appLoaderDataStore.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appLoaderDataStore.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appLoaderDataStore.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appLoaderDataStore.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appLoaderDataStore.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appLoaderDataStore.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appLoaderDataStore.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appLoaderDataStore.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appLoaderDataStore.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appLoaderDataStore.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appLoaderDataStore.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appLoaderDataStore.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appLoaderDataStore.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appLoaderDataStore.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appLoaderDataStore.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appLoaderDataStore.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appLoaderDataStore.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appLoaderDataStore.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appLoaderDataStore.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appLoaderDataStore.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appLoaderDataStore.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appLoaderDataStore.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appLoaderDataStore.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appLoaderDataStore.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appLoaderDataStore.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appLoaderDataStore.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appLoaderDataStore.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appLoaderDataStore.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appLoaderDataStore.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appLoaderDataStore.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appLoaderDataStore.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appLoaderDataStore.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appLoaderDataStore.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appLoaderDataStore.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appLoaderDataStore.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145-76DF-444B-9F4E-54CDC0C9748A}">
  <dimension ref="B1:F121"/>
  <sheetViews>
    <sheetView tabSelected="1" workbookViewId="0">
      <selection activeCell="H1" sqref="H1:O1048576"/>
    </sheetView>
  </sheetViews>
  <sheetFormatPr baseColWidth="10" defaultRowHeight="16" x14ac:dyDescent="0.2"/>
  <sheetData>
    <row r="1" spans="2:6" x14ac:dyDescent="0.2">
      <c r="B1" t="s">
        <v>13</v>
      </c>
      <c r="C1" t="s">
        <v>24</v>
      </c>
      <c r="D1" t="s">
        <v>22</v>
      </c>
      <c r="E1" t="s">
        <v>25</v>
      </c>
      <c r="F1" t="s">
        <v>26</v>
      </c>
    </row>
    <row r="2" spans="2:6" x14ac:dyDescent="0.2">
      <c r="B2">
        <v>12</v>
      </c>
      <c r="C2">
        <v>3</v>
      </c>
      <c r="D2">
        <v>1</v>
      </c>
      <c r="E2" t="s">
        <v>58</v>
      </c>
      <c r="F2">
        <f>D2</f>
        <v>1</v>
      </c>
    </row>
    <row r="3" spans="2:6" x14ac:dyDescent="0.2">
      <c r="B3">
        <v>13</v>
      </c>
      <c r="C3">
        <v>4</v>
      </c>
      <c r="D3">
        <v>1</v>
      </c>
      <c r="E3" t="s">
        <v>58</v>
      </c>
      <c r="F3">
        <f t="shared" ref="F3:F66" si="0">D3</f>
        <v>1</v>
      </c>
    </row>
    <row r="4" spans="2:6" x14ac:dyDescent="0.2">
      <c r="B4">
        <v>14</v>
      </c>
      <c r="C4">
        <v>5</v>
      </c>
      <c r="D4">
        <v>1</v>
      </c>
      <c r="E4" t="s">
        <v>58</v>
      </c>
      <c r="F4">
        <f t="shared" si="0"/>
        <v>1</v>
      </c>
    </row>
    <row r="5" spans="2:6" x14ac:dyDescent="0.2">
      <c r="B5">
        <v>15</v>
      </c>
      <c r="C5">
        <v>6</v>
      </c>
      <c r="D5">
        <v>1</v>
      </c>
      <c r="E5" t="s">
        <v>58</v>
      </c>
      <c r="F5">
        <f t="shared" si="0"/>
        <v>1</v>
      </c>
    </row>
    <row r="6" spans="2:6" x14ac:dyDescent="0.2">
      <c r="B6">
        <v>16</v>
      </c>
      <c r="C6">
        <v>7</v>
      </c>
      <c r="D6">
        <v>1</v>
      </c>
      <c r="E6" t="s">
        <v>58</v>
      </c>
      <c r="F6">
        <f t="shared" si="0"/>
        <v>1</v>
      </c>
    </row>
    <row r="7" spans="2:6" x14ac:dyDescent="0.2">
      <c r="B7">
        <v>17</v>
      </c>
      <c r="C7">
        <v>8</v>
      </c>
      <c r="D7">
        <v>1</v>
      </c>
      <c r="E7" t="s">
        <v>58</v>
      </c>
      <c r="F7">
        <f t="shared" si="0"/>
        <v>1</v>
      </c>
    </row>
    <row r="8" spans="2:6" x14ac:dyDescent="0.2">
      <c r="B8">
        <v>18</v>
      </c>
      <c r="C8">
        <v>9</v>
      </c>
      <c r="D8">
        <v>1</v>
      </c>
      <c r="E8" t="s">
        <v>59</v>
      </c>
      <c r="F8">
        <f t="shared" si="0"/>
        <v>1</v>
      </c>
    </row>
    <row r="9" spans="2:6" x14ac:dyDescent="0.2">
      <c r="B9">
        <v>19</v>
      </c>
      <c r="C9">
        <v>10</v>
      </c>
      <c r="D9">
        <v>1</v>
      </c>
      <c r="E9" t="s">
        <v>59</v>
      </c>
      <c r="F9">
        <f t="shared" si="0"/>
        <v>1</v>
      </c>
    </row>
    <row r="10" spans="2:6" x14ac:dyDescent="0.2">
      <c r="B10">
        <v>20</v>
      </c>
      <c r="C10">
        <v>11</v>
      </c>
      <c r="D10">
        <v>1</v>
      </c>
      <c r="E10" t="s">
        <v>59</v>
      </c>
      <c r="F10">
        <f t="shared" si="0"/>
        <v>1</v>
      </c>
    </row>
    <row r="11" spans="2:6" x14ac:dyDescent="0.2">
      <c r="B11">
        <v>21</v>
      </c>
      <c r="C11">
        <v>12</v>
      </c>
      <c r="D11">
        <v>1</v>
      </c>
      <c r="E11" t="s">
        <v>60</v>
      </c>
      <c r="F11">
        <f t="shared" si="0"/>
        <v>1</v>
      </c>
    </row>
    <row r="12" spans="2:6" x14ac:dyDescent="0.2">
      <c r="B12">
        <v>22</v>
      </c>
      <c r="C12">
        <v>13</v>
      </c>
      <c r="D12">
        <v>1</v>
      </c>
      <c r="E12" t="s">
        <v>60</v>
      </c>
      <c r="F12">
        <f t="shared" si="0"/>
        <v>1</v>
      </c>
    </row>
    <row r="13" spans="2:6" x14ac:dyDescent="0.2">
      <c r="B13">
        <v>23</v>
      </c>
      <c r="C13">
        <v>14</v>
      </c>
      <c r="D13">
        <v>1</v>
      </c>
      <c r="E13" t="s">
        <v>60</v>
      </c>
      <c r="F13">
        <f t="shared" si="0"/>
        <v>1</v>
      </c>
    </row>
    <row r="14" spans="2:6" x14ac:dyDescent="0.2">
      <c r="B14">
        <v>24</v>
      </c>
      <c r="C14">
        <v>3</v>
      </c>
      <c r="D14">
        <v>2</v>
      </c>
      <c r="E14">
        <v>10000001</v>
      </c>
      <c r="F14">
        <f t="shared" si="0"/>
        <v>2</v>
      </c>
    </row>
    <row r="15" spans="2:6" x14ac:dyDescent="0.2">
      <c r="B15">
        <v>25</v>
      </c>
      <c r="C15">
        <v>4</v>
      </c>
      <c r="D15">
        <v>2</v>
      </c>
      <c r="E15">
        <v>10000002</v>
      </c>
      <c r="F15">
        <f t="shared" si="0"/>
        <v>2</v>
      </c>
    </row>
    <row r="16" spans="2:6" x14ac:dyDescent="0.2">
      <c r="B16">
        <v>26</v>
      </c>
      <c r="C16">
        <v>5</v>
      </c>
      <c r="D16">
        <v>2</v>
      </c>
      <c r="E16">
        <v>10000003</v>
      </c>
      <c r="F16">
        <f t="shared" si="0"/>
        <v>2</v>
      </c>
    </row>
    <row r="17" spans="2:6" x14ac:dyDescent="0.2">
      <c r="B17">
        <v>27</v>
      </c>
      <c r="C17">
        <v>6</v>
      </c>
      <c r="D17">
        <v>2</v>
      </c>
      <c r="E17">
        <v>20000001</v>
      </c>
      <c r="F17">
        <f t="shared" si="0"/>
        <v>2</v>
      </c>
    </row>
    <row r="18" spans="2:6" x14ac:dyDescent="0.2">
      <c r="B18">
        <v>28</v>
      </c>
      <c r="C18">
        <v>7</v>
      </c>
      <c r="D18">
        <v>2</v>
      </c>
      <c r="E18">
        <v>20000002</v>
      </c>
      <c r="F18">
        <f t="shared" si="0"/>
        <v>2</v>
      </c>
    </row>
    <row r="19" spans="2:6" x14ac:dyDescent="0.2">
      <c r="B19">
        <v>29</v>
      </c>
      <c r="C19">
        <v>8</v>
      </c>
      <c r="D19">
        <v>2</v>
      </c>
      <c r="E19">
        <v>20000003</v>
      </c>
      <c r="F19">
        <f t="shared" si="0"/>
        <v>2</v>
      </c>
    </row>
    <row r="20" spans="2:6" x14ac:dyDescent="0.2">
      <c r="B20">
        <v>30</v>
      </c>
      <c r="C20">
        <v>9</v>
      </c>
      <c r="D20">
        <v>2</v>
      </c>
      <c r="E20">
        <v>90000001</v>
      </c>
      <c r="F20">
        <f t="shared" si="0"/>
        <v>2</v>
      </c>
    </row>
    <row r="21" spans="2:6" x14ac:dyDescent="0.2">
      <c r="B21">
        <v>31</v>
      </c>
      <c r="C21">
        <v>10</v>
      </c>
      <c r="D21">
        <v>2</v>
      </c>
      <c r="E21">
        <v>90000002</v>
      </c>
      <c r="F21">
        <f t="shared" si="0"/>
        <v>2</v>
      </c>
    </row>
    <row r="22" spans="2:6" x14ac:dyDescent="0.2">
      <c r="B22">
        <v>32</v>
      </c>
      <c r="C22">
        <v>11</v>
      </c>
      <c r="D22">
        <v>2</v>
      </c>
      <c r="E22">
        <v>90000003</v>
      </c>
      <c r="F22">
        <f t="shared" si="0"/>
        <v>2</v>
      </c>
    </row>
    <row r="23" spans="2:6" x14ac:dyDescent="0.2">
      <c r="B23">
        <v>33</v>
      </c>
      <c r="C23">
        <v>12</v>
      </c>
      <c r="D23">
        <v>2</v>
      </c>
      <c r="E23">
        <v>80000001</v>
      </c>
      <c r="F23">
        <f t="shared" si="0"/>
        <v>2</v>
      </c>
    </row>
    <row r="24" spans="2:6" x14ac:dyDescent="0.2">
      <c r="B24">
        <v>34</v>
      </c>
      <c r="C24">
        <v>13</v>
      </c>
      <c r="D24">
        <v>2</v>
      </c>
      <c r="E24">
        <v>80000002</v>
      </c>
      <c r="F24">
        <f t="shared" si="0"/>
        <v>2</v>
      </c>
    </row>
    <row r="25" spans="2:6" x14ac:dyDescent="0.2">
      <c r="B25">
        <v>35</v>
      </c>
      <c r="C25">
        <v>14</v>
      </c>
      <c r="D25">
        <v>2</v>
      </c>
      <c r="E25">
        <v>80000003</v>
      </c>
      <c r="F25">
        <f t="shared" si="0"/>
        <v>2</v>
      </c>
    </row>
    <row r="26" spans="2:6" x14ac:dyDescent="0.2">
      <c r="B26">
        <v>36</v>
      </c>
      <c r="C26">
        <v>3</v>
      </c>
      <c r="D26">
        <v>3</v>
      </c>
      <c r="E26" t="s">
        <v>28</v>
      </c>
      <c r="F26">
        <f t="shared" si="0"/>
        <v>3</v>
      </c>
    </row>
    <row r="27" spans="2:6" x14ac:dyDescent="0.2">
      <c r="B27">
        <v>37</v>
      </c>
      <c r="C27">
        <v>4</v>
      </c>
      <c r="D27">
        <v>3</v>
      </c>
      <c r="E27" t="s">
        <v>33</v>
      </c>
      <c r="F27">
        <f t="shared" si="0"/>
        <v>3</v>
      </c>
    </row>
    <row r="28" spans="2:6" x14ac:dyDescent="0.2">
      <c r="B28">
        <v>38</v>
      </c>
      <c r="C28">
        <v>5</v>
      </c>
      <c r="D28">
        <v>3</v>
      </c>
      <c r="E28" t="s">
        <v>36</v>
      </c>
      <c r="F28">
        <f t="shared" si="0"/>
        <v>3</v>
      </c>
    </row>
    <row r="29" spans="2:6" x14ac:dyDescent="0.2">
      <c r="B29">
        <v>39</v>
      </c>
      <c r="C29">
        <v>6</v>
      </c>
      <c r="D29">
        <v>3</v>
      </c>
      <c r="E29" t="s">
        <v>39</v>
      </c>
      <c r="F29">
        <f t="shared" si="0"/>
        <v>3</v>
      </c>
    </row>
    <row r="30" spans="2:6" x14ac:dyDescent="0.2">
      <c r="B30">
        <v>40</v>
      </c>
      <c r="C30">
        <v>7</v>
      </c>
      <c r="D30">
        <v>3</v>
      </c>
      <c r="E30" t="s">
        <v>41</v>
      </c>
      <c r="F30">
        <f t="shared" si="0"/>
        <v>3</v>
      </c>
    </row>
    <row r="31" spans="2:6" x14ac:dyDescent="0.2">
      <c r="B31">
        <v>41</v>
      </c>
      <c r="C31">
        <v>8</v>
      </c>
      <c r="D31">
        <v>3</v>
      </c>
      <c r="E31" t="s">
        <v>43</v>
      </c>
      <c r="F31">
        <f t="shared" si="0"/>
        <v>3</v>
      </c>
    </row>
    <row r="32" spans="2:6" x14ac:dyDescent="0.2">
      <c r="B32">
        <v>42</v>
      </c>
      <c r="C32">
        <v>9</v>
      </c>
      <c r="D32">
        <v>3</v>
      </c>
      <c r="E32" t="s">
        <v>45</v>
      </c>
      <c r="F32">
        <f t="shared" si="0"/>
        <v>3</v>
      </c>
    </row>
    <row r="33" spans="2:6" x14ac:dyDescent="0.2">
      <c r="B33">
        <v>43</v>
      </c>
      <c r="C33">
        <v>10</v>
      </c>
      <c r="D33">
        <v>3</v>
      </c>
      <c r="E33" t="s">
        <v>48</v>
      </c>
      <c r="F33">
        <f t="shared" si="0"/>
        <v>3</v>
      </c>
    </row>
    <row r="34" spans="2:6" x14ac:dyDescent="0.2">
      <c r="B34">
        <v>44</v>
      </c>
      <c r="C34">
        <v>11</v>
      </c>
      <c r="D34">
        <v>3</v>
      </c>
      <c r="E34" t="s">
        <v>50</v>
      </c>
      <c r="F34">
        <f t="shared" si="0"/>
        <v>3</v>
      </c>
    </row>
    <row r="35" spans="2:6" x14ac:dyDescent="0.2">
      <c r="B35">
        <v>45</v>
      </c>
      <c r="C35">
        <v>12</v>
      </c>
      <c r="D35">
        <v>3</v>
      </c>
      <c r="E35" t="s">
        <v>52</v>
      </c>
      <c r="F35">
        <f t="shared" si="0"/>
        <v>3</v>
      </c>
    </row>
    <row r="36" spans="2:6" x14ac:dyDescent="0.2">
      <c r="B36">
        <v>46</v>
      </c>
      <c r="C36">
        <v>13</v>
      </c>
      <c r="D36">
        <v>3</v>
      </c>
      <c r="E36" t="s">
        <v>54</v>
      </c>
      <c r="F36">
        <f t="shared" si="0"/>
        <v>3</v>
      </c>
    </row>
    <row r="37" spans="2:6" x14ac:dyDescent="0.2">
      <c r="B37">
        <v>47</v>
      </c>
      <c r="C37">
        <v>14</v>
      </c>
      <c r="D37">
        <v>3</v>
      </c>
      <c r="E37" t="s">
        <v>56</v>
      </c>
      <c r="F37">
        <f t="shared" si="0"/>
        <v>3</v>
      </c>
    </row>
    <row r="38" spans="2:6" x14ac:dyDescent="0.2">
      <c r="B38">
        <v>48</v>
      </c>
      <c r="C38">
        <v>3</v>
      </c>
      <c r="D38">
        <v>4</v>
      </c>
      <c r="E38" t="s">
        <v>28</v>
      </c>
      <c r="F38">
        <f t="shared" si="0"/>
        <v>4</v>
      </c>
    </row>
    <row r="39" spans="2:6" x14ac:dyDescent="0.2">
      <c r="B39">
        <v>49</v>
      </c>
      <c r="C39">
        <v>4</v>
      </c>
      <c r="D39">
        <v>4</v>
      </c>
      <c r="E39" t="s">
        <v>33</v>
      </c>
      <c r="F39">
        <f t="shared" si="0"/>
        <v>4</v>
      </c>
    </row>
    <row r="40" spans="2:6" x14ac:dyDescent="0.2">
      <c r="B40">
        <v>50</v>
      </c>
      <c r="C40">
        <v>5</v>
      </c>
      <c r="D40">
        <v>4</v>
      </c>
      <c r="E40" t="s">
        <v>36</v>
      </c>
      <c r="F40">
        <f t="shared" si="0"/>
        <v>4</v>
      </c>
    </row>
    <row r="41" spans="2:6" x14ac:dyDescent="0.2">
      <c r="B41">
        <v>51</v>
      </c>
      <c r="C41">
        <v>6</v>
      </c>
      <c r="D41">
        <v>4</v>
      </c>
      <c r="E41" t="s">
        <v>39</v>
      </c>
      <c r="F41">
        <f t="shared" si="0"/>
        <v>4</v>
      </c>
    </row>
    <row r="42" spans="2:6" x14ac:dyDescent="0.2">
      <c r="B42">
        <v>52</v>
      </c>
      <c r="C42">
        <v>7</v>
      </c>
      <c r="D42">
        <v>4</v>
      </c>
      <c r="E42" t="s">
        <v>41</v>
      </c>
      <c r="F42">
        <f t="shared" si="0"/>
        <v>4</v>
      </c>
    </row>
    <row r="43" spans="2:6" x14ac:dyDescent="0.2">
      <c r="B43">
        <v>53</v>
      </c>
      <c r="C43">
        <v>8</v>
      </c>
      <c r="D43">
        <v>4</v>
      </c>
      <c r="E43" t="s">
        <v>43</v>
      </c>
      <c r="F43">
        <f t="shared" si="0"/>
        <v>4</v>
      </c>
    </row>
    <row r="44" spans="2:6" x14ac:dyDescent="0.2">
      <c r="B44">
        <v>54</v>
      </c>
      <c r="C44">
        <v>9</v>
      </c>
      <c r="D44">
        <v>4</v>
      </c>
      <c r="E44" t="s">
        <v>45</v>
      </c>
      <c r="F44">
        <f t="shared" si="0"/>
        <v>4</v>
      </c>
    </row>
    <row r="45" spans="2:6" x14ac:dyDescent="0.2">
      <c r="B45">
        <v>55</v>
      </c>
      <c r="C45">
        <v>10</v>
      </c>
      <c r="D45">
        <v>4</v>
      </c>
      <c r="E45" t="s">
        <v>48</v>
      </c>
      <c r="F45">
        <f t="shared" si="0"/>
        <v>4</v>
      </c>
    </row>
    <row r="46" spans="2:6" x14ac:dyDescent="0.2">
      <c r="B46">
        <v>56</v>
      </c>
      <c r="C46">
        <v>11</v>
      </c>
      <c r="D46">
        <v>4</v>
      </c>
      <c r="E46" t="s">
        <v>50</v>
      </c>
      <c r="F46">
        <f t="shared" si="0"/>
        <v>4</v>
      </c>
    </row>
    <row r="47" spans="2:6" x14ac:dyDescent="0.2">
      <c r="B47">
        <v>57</v>
      </c>
      <c r="C47">
        <v>12</v>
      </c>
      <c r="D47">
        <v>4</v>
      </c>
      <c r="E47" t="s">
        <v>52</v>
      </c>
      <c r="F47">
        <f t="shared" si="0"/>
        <v>4</v>
      </c>
    </row>
    <row r="48" spans="2:6" x14ac:dyDescent="0.2">
      <c r="B48">
        <v>58</v>
      </c>
      <c r="C48">
        <v>13</v>
      </c>
      <c r="D48">
        <v>4</v>
      </c>
      <c r="E48" t="s">
        <v>54</v>
      </c>
      <c r="F48">
        <f t="shared" si="0"/>
        <v>4</v>
      </c>
    </row>
    <row r="49" spans="2:6" x14ac:dyDescent="0.2">
      <c r="B49">
        <v>59</v>
      </c>
      <c r="C49">
        <v>14</v>
      </c>
      <c r="D49">
        <v>4</v>
      </c>
      <c r="E49" t="s">
        <v>56</v>
      </c>
      <c r="F49">
        <f t="shared" si="0"/>
        <v>4</v>
      </c>
    </row>
    <row r="50" spans="2:6" x14ac:dyDescent="0.2">
      <c r="B50">
        <v>60</v>
      </c>
      <c r="C50">
        <v>3</v>
      </c>
      <c r="D50">
        <v>5</v>
      </c>
      <c r="E50" t="s">
        <v>29</v>
      </c>
      <c r="F50">
        <f t="shared" si="0"/>
        <v>5</v>
      </c>
    </row>
    <row r="51" spans="2:6" x14ac:dyDescent="0.2">
      <c r="B51">
        <v>61</v>
      </c>
      <c r="C51">
        <v>4</v>
      </c>
      <c r="D51">
        <v>5</v>
      </c>
      <c r="E51" t="s">
        <v>29</v>
      </c>
      <c r="F51">
        <f t="shared" si="0"/>
        <v>5</v>
      </c>
    </row>
    <row r="52" spans="2:6" x14ac:dyDescent="0.2">
      <c r="B52">
        <v>62</v>
      </c>
      <c r="C52">
        <v>5</v>
      </c>
      <c r="D52">
        <v>5</v>
      </c>
      <c r="E52" t="s">
        <v>29</v>
      </c>
      <c r="F52">
        <f t="shared" si="0"/>
        <v>5</v>
      </c>
    </row>
    <row r="53" spans="2:6" x14ac:dyDescent="0.2">
      <c r="B53">
        <v>63</v>
      </c>
      <c r="C53">
        <v>6</v>
      </c>
      <c r="D53">
        <v>5</v>
      </c>
      <c r="E53" t="s">
        <v>29</v>
      </c>
      <c r="F53">
        <f t="shared" si="0"/>
        <v>5</v>
      </c>
    </row>
    <row r="54" spans="2:6" x14ac:dyDescent="0.2">
      <c r="B54">
        <v>64</v>
      </c>
      <c r="C54">
        <v>7</v>
      </c>
      <c r="D54">
        <v>5</v>
      </c>
      <c r="E54" t="s">
        <v>29</v>
      </c>
      <c r="F54">
        <f t="shared" si="0"/>
        <v>5</v>
      </c>
    </row>
    <row r="55" spans="2:6" x14ac:dyDescent="0.2">
      <c r="B55">
        <v>65</v>
      </c>
      <c r="C55">
        <v>8</v>
      </c>
      <c r="D55">
        <v>5</v>
      </c>
      <c r="E55" t="s">
        <v>29</v>
      </c>
      <c r="F55">
        <f t="shared" si="0"/>
        <v>5</v>
      </c>
    </row>
    <row r="56" spans="2:6" x14ac:dyDescent="0.2">
      <c r="B56">
        <v>66</v>
      </c>
      <c r="C56">
        <v>9</v>
      </c>
      <c r="D56">
        <v>5</v>
      </c>
      <c r="E56" t="s">
        <v>29</v>
      </c>
      <c r="F56">
        <f t="shared" si="0"/>
        <v>5</v>
      </c>
    </row>
    <row r="57" spans="2:6" x14ac:dyDescent="0.2">
      <c r="B57">
        <v>67</v>
      </c>
      <c r="C57">
        <v>10</v>
      </c>
      <c r="D57">
        <v>5</v>
      </c>
      <c r="E57" t="s">
        <v>29</v>
      </c>
      <c r="F57">
        <f t="shared" si="0"/>
        <v>5</v>
      </c>
    </row>
    <row r="58" spans="2:6" x14ac:dyDescent="0.2">
      <c r="B58">
        <v>68</v>
      </c>
      <c r="C58">
        <v>11</v>
      </c>
      <c r="D58">
        <v>5</v>
      </c>
      <c r="E58" t="s">
        <v>29</v>
      </c>
      <c r="F58">
        <f t="shared" si="0"/>
        <v>5</v>
      </c>
    </row>
    <row r="59" spans="2:6" x14ac:dyDescent="0.2">
      <c r="B59">
        <v>69</v>
      </c>
      <c r="C59">
        <v>12</v>
      </c>
      <c r="D59">
        <v>5</v>
      </c>
      <c r="E59" t="s">
        <v>29</v>
      </c>
      <c r="F59">
        <f t="shared" si="0"/>
        <v>5</v>
      </c>
    </row>
    <row r="60" spans="2:6" x14ac:dyDescent="0.2">
      <c r="B60">
        <v>70</v>
      </c>
      <c r="C60">
        <v>13</v>
      </c>
      <c r="D60">
        <v>5</v>
      </c>
      <c r="E60" t="s">
        <v>29</v>
      </c>
      <c r="F60">
        <f t="shared" si="0"/>
        <v>5</v>
      </c>
    </row>
    <row r="61" spans="2:6" x14ac:dyDescent="0.2">
      <c r="B61">
        <v>71</v>
      </c>
      <c r="C61">
        <v>14</v>
      </c>
      <c r="D61">
        <v>5</v>
      </c>
      <c r="E61" t="s">
        <v>29</v>
      </c>
      <c r="F61">
        <f t="shared" si="0"/>
        <v>5</v>
      </c>
    </row>
    <row r="62" spans="2:6" x14ac:dyDescent="0.2">
      <c r="B62">
        <v>72</v>
      </c>
      <c r="C62">
        <v>3</v>
      </c>
      <c r="D62">
        <v>6</v>
      </c>
      <c r="E62" t="s">
        <v>30</v>
      </c>
      <c r="F62">
        <f t="shared" si="0"/>
        <v>6</v>
      </c>
    </row>
    <row r="63" spans="2:6" x14ac:dyDescent="0.2">
      <c r="B63">
        <v>73</v>
      </c>
      <c r="C63">
        <v>4</v>
      </c>
      <c r="D63">
        <v>6</v>
      </c>
      <c r="E63" t="s">
        <v>34</v>
      </c>
      <c r="F63">
        <f t="shared" si="0"/>
        <v>6</v>
      </c>
    </row>
    <row r="64" spans="2:6" x14ac:dyDescent="0.2">
      <c r="B64">
        <v>74</v>
      </c>
      <c r="C64">
        <v>5</v>
      </c>
      <c r="D64">
        <v>6</v>
      </c>
      <c r="E64" t="s">
        <v>37</v>
      </c>
      <c r="F64">
        <f t="shared" si="0"/>
        <v>6</v>
      </c>
    </row>
    <row r="65" spans="2:6" x14ac:dyDescent="0.2">
      <c r="B65">
        <v>75</v>
      </c>
      <c r="C65">
        <v>6</v>
      </c>
      <c r="D65">
        <v>6</v>
      </c>
      <c r="E65" t="s">
        <v>30</v>
      </c>
      <c r="F65">
        <f t="shared" si="0"/>
        <v>6</v>
      </c>
    </row>
    <row r="66" spans="2:6" x14ac:dyDescent="0.2">
      <c r="B66">
        <v>76</v>
      </c>
      <c r="C66">
        <v>7</v>
      </c>
      <c r="D66">
        <v>6</v>
      </c>
      <c r="E66" t="s">
        <v>34</v>
      </c>
      <c r="F66">
        <f t="shared" si="0"/>
        <v>6</v>
      </c>
    </row>
    <row r="67" spans="2:6" x14ac:dyDescent="0.2">
      <c r="B67">
        <v>77</v>
      </c>
      <c r="C67">
        <v>8</v>
      </c>
      <c r="D67">
        <v>6</v>
      </c>
      <c r="E67" t="s">
        <v>37</v>
      </c>
      <c r="F67">
        <f t="shared" ref="F67:F121" si="1">D67</f>
        <v>6</v>
      </c>
    </row>
    <row r="68" spans="2:6" x14ac:dyDescent="0.2">
      <c r="B68">
        <v>78</v>
      </c>
      <c r="C68">
        <v>9</v>
      </c>
      <c r="D68">
        <v>6</v>
      </c>
      <c r="E68" t="s">
        <v>30</v>
      </c>
      <c r="F68">
        <f t="shared" si="1"/>
        <v>6</v>
      </c>
    </row>
    <row r="69" spans="2:6" x14ac:dyDescent="0.2">
      <c r="B69">
        <v>79</v>
      </c>
      <c r="C69">
        <v>10</v>
      </c>
      <c r="D69">
        <v>6</v>
      </c>
      <c r="E69" t="s">
        <v>34</v>
      </c>
      <c r="F69">
        <f t="shared" si="1"/>
        <v>6</v>
      </c>
    </row>
    <row r="70" spans="2:6" x14ac:dyDescent="0.2">
      <c r="B70">
        <v>80</v>
      </c>
      <c r="C70">
        <v>11</v>
      </c>
      <c r="D70">
        <v>6</v>
      </c>
      <c r="E70" t="s">
        <v>37</v>
      </c>
      <c r="F70">
        <f t="shared" si="1"/>
        <v>6</v>
      </c>
    </row>
    <row r="71" spans="2:6" x14ac:dyDescent="0.2">
      <c r="B71">
        <v>81</v>
      </c>
      <c r="C71">
        <v>12</v>
      </c>
      <c r="D71">
        <v>6</v>
      </c>
      <c r="E71" t="s">
        <v>30</v>
      </c>
      <c r="F71">
        <f t="shared" si="1"/>
        <v>6</v>
      </c>
    </row>
    <row r="72" spans="2:6" x14ac:dyDescent="0.2">
      <c r="B72">
        <v>82</v>
      </c>
      <c r="C72">
        <v>13</v>
      </c>
      <c r="D72">
        <v>6</v>
      </c>
      <c r="E72" t="s">
        <v>34</v>
      </c>
      <c r="F72">
        <f t="shared" si="1"/>
        <v>6</v>
      </c>
    </row>
    <row r="73" spans="2:6" x14ac:dyDescent="0.2">
      <c r="B73">
        <v>83</v>
      </c>
      <c r="C73">
        <v>14</v>
      </c>
      <c r="D73">
        <v>6</v>
      </c>
      <c r="E73" t="s">
        <v>37</v>
      </c>
      <c r="F73">
        <f t="shared" si="1"/>
        <v>6</v>
      </c>
    </row>
    <row r="74" spans="2:6" x14ac:dyDescent="0.2">
      <c r="B74">
        <v>84</v>
      </c>
      <c r="C74">
        <v>3</v>
      </c>
      <c r="D74">
        <v>7</v>
      </c>
      <c r="E74">
        <v>0</v>
      </c>
      <c r="F74">
        <f t="shared" si="1"/>
        <v>7</v>
      </c>
    </row>
    <row r="75" spans="2:6" x14ac:dyDescent="0.2">
      <c r="B75">
        <v>85</v>
      </c>
      <c r="C75">
        <v>4</v>
      </c>
      <c r="D75">
        <v>7</v>
      </c>
      <c r="E75">
        <v>0</v>
      </c>
      <c r="F75">
        <f t="shared" si="1"/>
        <v>7</v>
      </c>
    </row>
    <row r="76" spans="2:6" x14ac:dyDescent="0.2">
      <c r="B76">
        <v>86</v>
      </c>
      <c r="C76">
        <v>5</v>
      </c>
      <c r="D76">
        <v>7</v>
      </c>
      <c r="E76">
        <v>0</v>
      </c>
      <c r="F76">
        <f t="shared" si="1"/>
        <v>7</v>
      </c>
    </row>
    <row r="77" spans="2:6" x14ac:dyDescent="0.2">
      <c r="B77">
        <v>87</v>
      </c>
      <c r="C77">
        <v>6</v>
      </c>
      <c r="D77">
        <v>7</v>
      </c>
      <c r="E77">
        <v>0</v>
      </c>
      <c r="F77">
        <f t="shared" si="1"/>
        <v>7</v>
      </c>
    </row>
    <row r="78" spans="2:6" x14ac:dyDescent="0.2">
      <c r="B78">
        <v>88</v>
      </c>
      <c r="C78">
        <v>7</v>
      </c>
      <c r="D78">
        <v>7</v>
      </c>
      <c r="E78">
        <v>0</v>
      </c>
      <c r="F78">
        <f t="shared" si="1"/>
        <v>7</v>
      </c>
    </row>
    <row r="79" spans="2:6" x14ac:dyDescent="0.2">
      <c r="B79">
        <v>89</v>
      </c>
      <c r="C79">
        <v>8</v>
      </c>
      <c r="D79">
        <v>7</v>
      </c>
      <c r="E79">
        <v>0</v>
      </c>
      <c r="F79">
        <f t="shared" si="1"/>
        <v>7</v>
      </c>
    </row>
    <row r="80" spans="2:6" x14ac:dyDescent="0.2">
      <c r="B80">
        <v>90</v>
      </c>
      <c r="C80">
        <v>9</v>
      </c>
      <c r="D80">
        <v>7</v>
      </c>
      <c r="E80">
        <v>0</v>
      </c>
      <c r="F80">
        <f t="shared" si="1"/>
        <v>7</v>
      </c>
    </row>
    <row r="81" spans="2:6" x14ac:dyDescent="0.2">
      <c r="B81">
        <v>91</v>
      </c>
      <c r="C81">
        <v>10</v>
      </c>
      <c r="D81">
        <v>7</v>
      </c>
      <c r="E81">
        <v>0</v>
      </c>
      <c r="F81">
        <f t="shared" si="1"/>
        <v>7</v>
      </c>
    </row>
    <row r="82" spans="2:6" x14ac:dyDescent="0.2">
      <c r="B82">
        <v>92</v>
      </c>
      <c r="C82">
        <v>11</v>
      </c>
      <c r="D82">
        <v>7</v>
      </c>
      <c r="E82">
        <v>0</v>
      </c>
      <c r="F82">
        <f t="shared" si="1"/>
        <v>7</v>
      </c>
    </row>
    <row r="83" spans="2:6" x14ac:dyDescent="0.2">
      <c r="B83">
        <v>93</v>
      </c>
      <c r="C83">
        <v>12</v>
      </c>
      <c r="D83">
        <v>7</v>
      </c>
      <c r="E83">
        <v>0</v>
      </c>
      <c r="F83">
        <f t="shared" si="1"/>
        <v>7</v>
      </c>
    </row>
    <row r="84" spans="2:6" x14ac:dyDescent="0.2">
      <c r="B84">
        <v>94</v>
      </c>
      <c r="C84">
        <v>13</v>
      </c>
      <c r="D84">
        <v>7</v>
      </c>
      <c r="E84">
        <v>0</v>
      </c>
      <c r="F84">
        <f t="shared" si="1"/>
        <v>7</v>
      </c>
    </row>
    <row r="85" spans="2:6" x14ac:dyDescent="0.2">
      <c r="B85">
        <v>95</v>
      </c>
      <c r="C85">
        <v>14</v>
      </c>
      <c r="D85">
        <v>7</v>
      </c>
      <c r="E85">
        <v>0</v>
      </c>
      <c r="F85">
        <f t="shared" si="1"/>
        <v>7</v>
      </c>
    </row>
    <row r="86" spans="2:6" x14ac:dyDescent="0.2">
      <c r="B86">
        <v>96</v>
      </c>
      <c r="C86">
        <v>3</v>
      </c>
      <c r="D86">
        <v>8</v>
      </c>
      <c r="E86" t="s">
        <v>31</v>
      </c>
      <c r="F86">
        <f t="shared" si="1"/>
        <v>8</v>
      </c>
    </row>
    <row r="87" spans="2:6" x14ac:dyDescent="0.2">
      <c r="B87">
        <v>97</v>
      </c>
      <c r="C87">
        <v>4</v>
      </c>
      <c r="D87">
        <v>8</v>
      </c>
      <c r="E87" t="s">
        <v>31</v>
      </c>
      <c r="F87">
        <f t="shared" si="1"/>
        <v>8</v>
      </c>
    </row>
    <row r="88" spans="2:6" x14ac:dyDescent="0.2">
      <c r="B88">
        <v>98</v>
      </c>
      <c r="C88">
        <v>5</v>
      </c>
      <c r="D88">
        <v>8</v>
      </c>
      <c r="E88" t="s">
        <v>31</v>
      </c>
      <c r="F88">
        <f t="shared" si="1"/>
        <v>8</v>
      </c>
    </row>
    <row r="89" spans="2:6" x14ac:dyDescent="0.2">
      <c r="B89">
        <v>99</v>
      </c>
      <c r="C89">
        <v>6</v>
      </c>
      <c r="D89">
        <v>8</v>
      </c>
      <c r="E89" t="s">
        <v>31</v>
      </c>
      <c r="F89">
        <f t="shared" si="1"/>
        <v>8</v>
      </c>
    </row>
    <row r="90" spans="2:6" x14ac:dyDescent="0.2">
      <c r="B90">
        <v>100</v>
      </c>
      <c r="C90">
        <v>7</v>
      </c>
      <c r="D90">
        <v>8</v>
      </c>
      <c r="E90" t="s">
        <v>31</v>
      </c>
      <c r="F90">
        <f t="shared" si="1"/>
        <v>8</v>
      </c>
    </row>
    <row r="91" spans="2:6" x14ac:dyDescent="0.2">
      <c r="B91">
        <v>101</v>
      </c>
      <c r="C91">
        <v>8</v>
      </c>
      <c r="D91">
        <v>8</v>
      </c>
      <c r="E91" t="s">
        <v>31</v>
      </c>
      <c r="F91">
        <f t="shared" si="1"/>
        <v>8</v>
      </c>
    </row>
    <row r="92" spans="2:6" x14ac:dyDescent="0.2">
      <c r="B92">
        <v>102</v>
      </c>
      <c r="C92">
        <v>9</v>
      </c>
      <c r="D92">
        <v>8</v>
      </c>
      <c r="E92" t="s">
        <v>46</v>
      </c>
      <c r="F92">
        <f t="shared" si="1"/>
        <v>8</v>
      </c>
    </row>
    <row r="93" spans="2:6" x14ac:dyDescent="0.2">
      <c r="B93">
        <v>103</v>
      </c>
      <c r="C93">
        <v>10</v>
      </c>
      <c r="D93">
        <v>8</v>
      </c>
      <c r="E93" t="s">
        <v>46</v>
      </c>
      <c r="F93">
        <f t="shared" si="1"/>
        <v>8</v>
      </c>
    </row>
    <row r="94" spans="2:6" x14ac:dyDescent="0.2">
      <c r="B94">
        <v>104</v>
      </c>
      <c r="C94">
        <v>11</v>
      </c>
      <c r="D94">
        <v>8</v>
      </c>
      <c r="E94" t="s">
        <v>46</v>
      </c>
      <c r="F94">
        <f t="shared" si="1"/>
        <v>8</v>
      </c>
    </row>
    <row r="95" spans="2:6" x14ac:dyDescent="0.2">
      <c r="B95">
        <v>105</v>
      </c>
      <c r="C95">
        <v>12</v>
      </c>
      <c r="D95">
        <v>8</v>
      </c>
      <c r="E95" t="s">
        <v>46</v>
      </c>
      <c r="F95">
        <f t="shared" si="1"/>
        <v>8</v>
      </c>
    </row>
    <row r="96" spans="2:6" x14ac:dyDescent="0.2">
      <c r="B96">
        <v>106</v>
      </c>
      <c r="C96">
        <v>13</v>
      </c>
      <c r="D96">
        <v>8</v>
      </c>
      <c r="E96" t="s">
        <v>46</v>
      </c>
      <c r="F96">
        <f t="shared" si="1"/>
        <v>8</v>
      </c>
    </row>
    <row r="97" spans="2:6" x14ac:dyDescent="0.2">
      <c r="B97">
        <v>107</v>
      </c>
      <c r="C97">
        <v>14</v>
      </c>
      <c r="D97">
        <v>8</v>
      </c>
      <c r="E97" t="s">
        <v>46</v>
      </c>
      <c r="F97">
        <f t="shared" si="1"/>
        <v>8</v>
      </c>
    </row>
    <row r="98" spans="2:6" x14ac:dyDescent="0.2">
      <c r="B98">
        <v>108</v>
      </c>
      <c r="C98">
        <v>3</v>
      </c>
      <c r="D98">
        <v>9</v>
      </c>
      <c r="E98" t="s">
        <v>32</v>
      </c>
      <c r="F98">
        <f t="shared" si="1"/>
        <v>9</v>
      </c>
    </row>
    <row r="99" spans="2:6" x14ac:dyDescent="0.2">
      <c r="B99">
        <v>109</v>
      </c>
      <c r="C99">
        <v>4</v>
      </c>
      <c r="D99">
        <v>9</v>
      </c>
      <c r="E99" t="s">
        <v>35</v>
      </c>
      <c r="F99">
        <f t="shared" si="1"/>
        <v>9</v>
      </c>
    </row>
    <row r="100" spans="2:6" x14ac:dyDescent="0.2">
      <c r="B100">
        <v>110</v>
      </c>
      <c r="C100">
        <v>5</v>
      </c>
      <c r="D100">
        <v>9</v>
      </c>
      <c r="E100" t="s">
        <v>38</v>
      </c>
      <c r="F100">
        <f t="shared" si="1"/>
        <v>9</v>
      </c>
    </row>
    <row r="101" spans="2:6" x14ac:dyDescent="0.2">
      <c r="B101">
        <v>111</v>
      </c>
      <c r="C101">
        <v>6</v>
      </c>
      <c r="D101">
        <v>9</v>
      </c>
      <c r="E101" t="s">
        <v>40</v>
      </c>
      <c r="F101">
        <f t="shared" si="1"/>
        <v>9</v>
      </c>
    </row>
    <row r="102" spans="2:6" x14ac:dyDescent="0.2">
      <c r="B102">
        <v>112</v>
      </c>
      <c r="C102">
        <v>7</v>
      </c>
      <c r="D102">
        <v>9</v>
      </c>
      <c r="E102" t="s">
        <v>42</v>
      </c>
      <c r="F102">
        <f t="shared" si="1"/>
        <v>9</v>
      </c>
    </row>
    <row r="103" spans="2:6" x14ac:dyDescent="0.2">
      <c r="B103">
        <v>113</v>
      </c>
      <c r="C103">
        <v>8</v>
      </c>
      <c r="D103">
        <v>9</v>
      </c>
      <c r="E103" t="s">
        <v>44</v>
      </c>
      <c r="F103">
        <f t="shared" si="1"/>
        <v>9</v>
      </c>
    </row>
    <row r="104" spans="2:6" x14ac:dyDescent="0.2">
      <c r="B104">
        <v>114</v>
      </c>
      <c r="C104">
        <v>9</v>
      </c>
      <c r="D104">
        <v>9</v>
      </c>
      <c r="E104" t="s">
        <v>47</v>
      </c>
      <c r="F104">
        <f t="shared" si="1"/>
        <v>9</v>
      </c>
    </row>
    <row r="105" spans="2:6" x14ac:dyDescent="0.2">
      <c r="B105">
        <v>115</v>
      </c>
      <c r="C105">
        <v>10</v>
      </c>
      <c r="D105">
        <v>9</v>
      </c>
      <c r="E105" t="s">
        <v>49</v>
      </c>
      <c r="F105">
        <f t="shared" si="1"/>
        <v>9</v>
      </c>
    </row>
    <row r="106" spans="2:6" x14ac:dyDescent="0.2">
      <c r="B106">
        <v>116</v>
      </c>
      <c r="C106">
        <v>11</v>
      </c>
      <c r="D106">
        <v>9</v>
      </c>
      <c r="E106" t="s">
        <v>51</v>
      </c>
      <c r="F106">
        <f t="shared" si="1"/>
        <v>9</v>
      </c>
    </row>
    <row r="107" spans="2:6" x14ac:dyDescent="0.2">
      <c r="B107">
        <v>117</v>
      </c>
      <c r="C107">
        <v>12</v>
      </c>
      <c r="D107">
        <v>9</v>
      </c>
      <c r="E107" t="s">
        <v>53</v>
      </c>
      <c r="F107">
        <f t="shared" si="1"/>
        <v>9</v>
      </c>
    </row>
    <row r="108" spans="2:6" x14ac:dyDescent="0.2">
      <c r="B108">
        <v>118</v>
      </c>
      <c r="C108">
        <v>13</v>
      </c>
      <c r="D108">
        <v>9</v>
      </c>
      <c r="E108" t="s">
        <v>55</v>
      </c>
      <c r="F108">
        <f t="shared" si="1"/>
        <v>9</v>
      </c>
    </row>
    <row r="109" spans="2:6" x14ac:dyDescent="0.2">
      <c r="B109">
        <v>119</v>
      </c>
      <c r="C109">
        <v>14</v>
      </c>
      <c r="D109">
        <v>9</v>
      </c>
      <c r="E109" t="s">
        <v>57</v>
      </c>
      <c r="F109">
        <f t="shared" si="1"/>
        <v>9</v>
      </c>
    </row>
    <row r="110" spans="2:6" x14ac:dyDescent="0.2">
      <c r="B110">
        <v>120</v>
      </c>
      <c r="C110">
        <v>3</v>
      </c>
      <c r="D110">
        <v>10</v>
      </c>
      <c r="E110" t="s">
        <v>61</v>
      </c>
      <c r="F110">
        <f t="shared" si="1"/>
        <v>10</v>
      </c>
    </row>
    <row r="111" spans="2:6" x14ac:dyDescent="0.2">
      <c r="B111">
        <v>121</v>
      </c>
      <c r="C111">
        <v>4</v>
      </c>
      <c r="D111">
        <v>10</v>
      </c>
      <c r="E111" t="s">
        <v>61</v>
      </c>
      <c r="F111">
        <f t="shared" si="1"/>
        <v>10</v>
      </c>
    </row>
    <row r="112" spans="2:6" x14ac:dyDescent="0.2">
      <c r="B112">
        <v>122</v>
      </c>
      <c r="C112">
        <v>5</v>
      </c>
      <c r="D112">
        <v>10</v>
      </c>
      <c r="E112" t="s">
        <v>61</v>
      </c>
      <c r="F112">
        <f t="shared" si="1"/>
        <v>10</v>
      </c>
    </row>
    <row r="113" spans="2:6" x14ac:dyDescent="0.2">
      <c r="B113">
        <v>123</v>
      </c>
      <c r="C113">
        <v>6</v>
      </c>
      <c r="D113">
        <v>10</v>
      </c>
      <c r="E113" t="s">
        <v>61</v>
      </c>
      <c r="F113">
        <f t="shared" si="1"/>
        <v>10</v>
      </c>
    </row>
    <row r="114" spans="2:6" x14ac:dyDescent="0.2">
      <c r="B114">
        <v>124</v>
      </c>
      <c r="C114">
        <v>7</v>
      </c>
      <c r="D114">
        <v>10</v>
      </c>
      <c r="E114" t="s">
        <v>61</v>
      </c>
      <c r="F114">
        <f t="shared" si="1"/>
        <v>10</v>
      </c>
    </row>
    <row r="115" spans="2:6" x14ac:dyDescent="0.2">
      <c r="B115">
        <v>125</v>
      </c>
      <c r="C115">
        <v>8</v>
      </c>
      <c r="D115">
        <v>10</v>
      </c>
      <c r="E115" t="s">
        <v>61</v>
      </c>
      <c r="F115">
        <f t="shared" si="1"/>
        <v>10</v>
      </c>
    </row>
    <row r="116" spans="2:6" x14ac:dyDescent="0.2">
      <c r="B116">
        <v>126</v>
      </c>
      <c r="C116">
        <v>9</v>
      </c>
      <c r="D116">
        <v>10</v>
      </c>
      <c r="E116" t="s">
        <v>61</v>
      </c>
      <c r="F116">
        <f t="shared" si="1"/>
        <v>10</v>
      </c>
    </row>
    <row r="117" spans="2:6" x14ac:dyDescent="0.2">
      <c r="B117">
        <v>127</v>
      </c>
      <c r="C117">
        <v>10</v>
      </c>
      <c r="D117">
        <v>10</v>
      </c>
      <c r="E117" t="s">
        <v>61</v>
      </c>
      <c r="F117">
        <f t="shared" si="1"/>
        <v>10</v>
      </c>
    </row>
    <row r="118" spans="2:6" x14ac:dyDescent="0.2">
      <c r="B118">
        <v>128</v>
      </c>
      <c r="C118">
        <v>11</v>
      </c>
      <c r="D118">
        <v>10</v>
      </c>
      <c r="E118" t="s">
        <v>61</v>
      </c>
      <c r="F118">
        <f t="shared" si="1"/>
        <v>10</v>
      </c>
    </row>
    <row r="119" spans="2:6" x14ac:dyDescent="0.2">
      <c r="B119">
        <v>129</v>
      </c>
      <c r="C119">
        <v>12</v>
      </c>
      <c r="D119">
        <v>10</v>
      </c>
      <c r="E119" t="s">
        <v>61</v>
      </c>
      <c r="F119">
        <f t="shared" si="1"/>
        <v>10</v>
      </c>
    </row>
    <row r="120" spans="2:6" x14ac:dyDescent="0.2">
      <c r="B120">
        <v>130</v>
      </c>
      <c r="C120">
        <v>13</v>
      </c>
      <c r="D120">
        <v>10</v>
      </c>
      <c r="E120" t="s">
        <v>61</v>
      </c>
      <c r="F120">
        <f t="shared" si="1"/>
        <v>10</v>
      </c>
    </row>
    <row r="121" spans="2:6" x14ac:dyDescent="0.2">
      <c r="B121">
        <v>131</v>
      </c>
      <c r="C121">
        <v>14</v>
      </c>
      <c r="D121">
        <v>10</v>
      </c>
      <c r="E121" t="s">
        <v>61</v>
      </c>
      <c r="F121">
        <f t="shared" si="1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workbookViewId="0">
      <selection activeCell="C15" sqref="C15:L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LoaderDataStore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row</v>
      </c>
      <c r="E6" s="5" t="str">
        <v>position</v>
      </c>
      <c r="F6" s="5" t="str">
        <v>value</v>
      </c>
      <c r="G6" s="5" t="str">
        <v>loader</v>
      </c>
      <c r="H6" s="5" t="str">
        <v>_created</v>
      </c>
      <c r="I6" s="5" t="str">
        <v>_who</v>
      </c>
      <c r="J6" s="5" t="str">
        <v>_host</v>
      </c>
      <c r="K6" s="5" t="str">
        <v>_updated</v>
      </c>
      <c r="L6" s="5" t="str">
        <v>map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Row</v>
      </c>
      <c r="E7" t="str">
        <v>Position</v>
      </c>
      <c r="F7" t="str">
        <v>Value</v>
      </c>
      <c r="G7" t="str">
        <v>Loader</v>
      </c>
      <c r="H7" t="str">
        <v>SYSCreated</v>
      </c>
      <c r="I7" t="str">
        <v>SYSWho</v>
      </c>
      <c r="J7" t="str">
        <v>SYSHost</v>
      </c>
      <c r="K7" t="str">
        <v>SYSUpdated</v>
      </c>
      <c r="L7" t="str">
        <v>Map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appLoaderDataStoreSQL =</v>
      </c>
      <c r="C8" t="str">
        <f>IF(C6=0,"",C6&amp;", ")</f>
        <v xml:space="preserve">id, </v>
      </c>
      <c r="D8" t="str">
        <f t="shared" ref="D8:BK8" si="0">IF(D6=0,"",D6&amp;", ")</f>
        <v xml:space="preserve">row, </v>
      </c>
      <c r="E8" t="str">
        <f t="shared" si="0"/>
        <v xml:space="preserve">position, </v>
      </c>
      <c r="F8" t="str">
        <f t="shared" si="0"/>
        <v xml:space="preserve">value, </v>
      </c>
      <c r="G8" t="str">
        <f t="shared" si="0"/>
        <v xml:space="preserve">loader, </v>
      </c>
      <c r="H8" t="str">
        <f t="shared" si="0"/>
        <v xml:space="preserve">_created, </v>
      </c>
      <c r="I8" t="str">
        <f t="shared" si="0"/>
        <v xml:space="preserve">_who, </v>
      </c>
      <c r="J8" t="str">
        <f t="shared" si="0"/>
        <v xml:space="preserve">_host, </v>
      </c>
      <c r="K8" t="str">
        <f t="shared" si="0"/>
        <v xml:space="preserve">_updated, </v>
      </c>
      <c r="L8" t="str">
        <f t="shared" si="0"/>
        <v xml:space="preserve">map, </v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hidden="1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&amp;row, </v>
      </c>
      <c r="E10" s="6" t="str">
        <f t="shared" si="1"/>
        <v xml:space="preserve">&amp;position, </v>
      </c>
      <c r="F10" s="6" t="str">
        <f t="shared" si="1"/>
        <v xml:space="preserve">&amp;value, </v>
      </c>
      <c r="G10" s="6" t="str">
        <f t="shared" si="1"/>
        <v xml:space="preserve">&amp;loader, </v>
      </c>
      <c r="H10" s="6" t="str">
        <f t="shared" si="1"/>
        <v xml:space="preserve">&amp;_created, </v>
      </c>
      <c r="I10" t="str">
        <f t="shared" si="1"/>
        <v xml:space="preserve">&amp;_who, </v>
      </c>
      <c r="J10" t="str">
        <f t="shared" si="1"/>
        <v xml:space="preserve">&amp;_host, </v>
      </c>
      <c r="K10" t="str">
        <f t="shared" si="1"/>
        <v xml:space="preserve">&amp;_updated, </v>
      </c>
      <c r="L10" t="str">
        <f t="shared" si="1"/>
        <v xml:space="preserve">&amp;map, </v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1" spans="1:64" hidden="1" x14ac:dyDescent="0.2"/>
    <row r="13" spans="1:64" x14ac:dyDescent="0.2">
      <c r="B13" t="s">
        <v>1</v>
      </c>
      <c r="C13" t="str">
        <f>IF(C6=0,"","sql"&amp;$C$3&amp;""&amp;C7&amp;",")</f>
        <v>sqlLoaderDataStoreId,</v>
      </c>
      <c r="D13" t="str">
        <f t="shared" ref="D13:AR13" si="2">IF(D6=0,"","sql"&amp;$C$3&amp;""&amp;D7&amp;",")</f>
        <v>sqlLoaderDataStoreRow,</v>
      </c>
      <c r="E13" t="str">
        <f t="shared" si="2"/>
        <v>sqlLoaderDataStorePosition,</v>
      </c>
      <c r="F13" t="str">
        <f t="shared" si="2"/>
        <v>sqlLoaderDataStoreValue,</v>
      </c>
      <c r="G13" t="str">
        <f t="shared" si="2"/>
        <v>sqlLoaderDataStoreLoader,</v>
      </c>
      <c r="H13" t="str">
        <f t="shared" si="2"/>
        <v>sqlLoaderDataStoreSYSCreated,</v>
      </c>
      <c r="I13" t="str">
        <f t="shared" si="2"/>
        <v>sqlLoaderDataStoreSYSWho,</v>
      </c>
      <c r="J13" t="str">
        <f t="shared" si="2"/>
        <v>sqlLoaderDataStoreSYSHost,</v>
      </c>
      <c r="K13" t="str">
        <f t="shared" si="2"/>
        <v>sqlLoaderDataStoreSYSUpdated,</v>
      </c>
      <c r="L13" t="str">
        <f t="shared" si="2"/>
        <v>sqlLoaderDataStoreMap,</v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&amp;sqlLoaderDataStoreId,</v>
      </c>
      <c r="D15" t="str">
        <f t="shared" ref="D15:BK15" si="5">IF(D6=0,"","&amp;"&amp;D13)</f>
        <v>&amp;sqlLoaderDataStoreRow,</v>
      </c>
      <c r="E15" t="str">
        <f t="shared" si="5"/>
        <v>&amp;sqlLoaderDataStorePosition,</v>
      </c>
      <c r="F15" t="str">
        <f t="shared" si="5"/>
        <v>&amp;sqlLoaderDataStoreValue,</v>
      </c>
      <c r="G15" t="str">
        <f t="shared" si="5"/>
        <v>&amp;sqlLoaderDataStoreLoader,</v>
      </c>
      <c r="H15" t="str">
        <f t="shared" si="5"/>
        <v>&amp;sqlLoaderDataStoreSYSCreated,</v>
      </c>
      <c r="I15" t="str">
        <f t="shared" si="5"/>
        <v>&amp;sqlLoaderDataStoreSYSWho,</v>
      </c>
      <c r="J15" t="str">
        <f t="shared" si="5"/>
        <v>&amp;sqlLoaderDataStoreSYSHost,</v>
      </c>
      <c r="K15" t="str">
        <f t="shared" si="5"/>
        <v>&amp;sqlLoaderDataStoreSYSUpdated,</v>
      </c>
      <c r="L15" t="str">
        <f t="shared" si="5"/>
        <v>&amp;sqlLoaderDataStoreMap,</v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5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>SYS</v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5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r.Row, </v>
      </c>
      <c r="E19" t="str">
        <f t="shared" si="8"/>
        <v xml:space="preserve">r.Position, </v>
      </c>
      <c r="F19" t="str">
        <f t="shared" si="8"/>
        <v xml:space="preserve">r.Value, </v>
      </c>
      <c r="G19" t="str">
        <f t="shared" si="8"/>
        <v xml:space="preserve">r.Loader, </v>
      </c>
      <c r="H19" t="str">
        <f t="shared" si="8"/>
        <v xml:space="preserve">r.SYSCreated, </v>
      </c>
      <c r="I19" t="str">
        <f t="shared" si="8"/>
        <v xml:space="preserve">r.SYSWho, </v>
      </c>
      <c r="J19" t="str">
        <f t="shared" si="8"/>
        <v xml:space="preserve">r.SYSHost, </v>
      </c>
      <c r="K19" t="str">
        <f t="shared" si="8"/>
        <v xml:space="preserve">r.SYSUpdated, </v>
      </c>
      <c r="L19" t="str">
        <f t="shared" si="8"/>
        <v xml:space="preserve">r.Map, 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  <row r="21" spans="2:45" x14ac:dyDescent="0.2">
      <c r="B21" t="s">
        <v>21</v>
      </c>
      <c r="C21" t="str">
        <f>IF(C13&lt;&gt;"","'%s',","")</f>
        <v>'%s',</v>
      </c>
      <c r="D21" t="str">
        <f t="shared" ref="D21:AS21" si="9">IF(D13&lt;&gt;"","'%s',","")</f>
        <v>'%s',</v>
      </c>
      <c r="E21" t="str">
        <f t="shared" si="9"/>
        <v>'%s',</v>
      </c>
      <c r="F21" t="str">
        <f t="shared" si="9"/>
        <v>'%s',</v>
      </c>
      <c r="G21" t="str">
        <f t="shared" si="9"/>
        <v>'%s',</v>
      </c>
      <c r="H21" t="str">
        <f t="shared" si="9"/>
        <v>'%s',</v>
      </c>
      <c r="I21" t="str">
        <f t="shared" si="9"/>
        <v>'%s',</v>
      </c>
      <c r="J21" t="str">
        <f t="shared" si="9"/>
        <v>'%s',</v>
      </c>
      <c r="K21" t="str">
        <f t="shared" si="9"/>
        <v>'%s',</v>
      </c>
      <c r="L21" t="str">
        <f t="shared" si="9"/>
        <v>'%s',</v>
      </c>
      <c r="M21" t="str">
        <f t="shared" si="9"/>
        <v/>
      </c>
      <c r="N21" t="str">
        <f t="shared" si="9"/>
        <v/>
      </c>
      <c r="O21" t="str">
        <f t="shared" si="9"/>
        <v/>
      </c>
      <c r="P21" t="str">
        <f t="shared" si="9"/>
        <v/>
      </c>
      <c r="Q21" t="str">
        <f t="shared" si="9"/>
        <v/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si="9"/>
        <v/>
      </c>
      <c r="AP21" t="str">
        <f t="shared" si="9"/>
        <v/>
      </c>
      <c r="AQ21" t="str">
        <f t="shared" si="9"/>
        <v/>
      </c>
      <c r="AR21" t="str">
        <f t="shared" si="9"/>
        <v/>
      </c>
      <c r="AS21" t="str">
        <f t="shared" si="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 Struct Bits</vt:lpstr>
      <vt:lpstr>Sheet1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2021-05-01T23:15:20Z</dcterms:modified>
</cp:coreProperties>
</file>