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go/mwt-go-dev/design/"/>
    </mc:Choice>
  </mc:AlternateContent>
  <xr:revisionPtr revIDLastSave="0" documentId="13_ncr:1_{E1FD8EAD-7746-EC43-8F5D-E518381ABC12}" xr6:coauthVersionLast="46" xr6:coauthVersionMax="46" xr10:uidLastSave="{00000000-0000-0000-0000-000000000000}"/>
  <bookViews>
    <workbookView minimized="1" xWindow="0" yWindow="3600" windowWidth="28800" windowHeight="18000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2" l="1" a="1"/>
  <c r="B6" i="2" s="1"/>
  <c r="I3" i="1"/>
  <c r="L7" i="1" s="1"/>
  <c r="D23" i="1"/>
  <c r="E23" i="1" s="1"/>
  <c r="G23" i="1"/>
  <c r="H23" i="1"/>
  <c r="V23" i="1"/>
  <c r="AD23" i="1"/>
  <c r="D24" i="1"/>
  <c r="E24" i="1" s="1"/>
  <c r="G24" i="1"/>
  <c r="H24" i="1"/>
  <c r="V24" i="1"/>
  <c r="AD24" i="1"/>
  <c r="D25" i="1"/>
  <c r="E25" i="1" s="1"/>
  <c r="G25" i="1"/>
  <c r="H25" i="1"/>
  <c r="V25" i="1"/>
  <c r="AD25" i="1"/>
  <c r="D26" i="1"/>
  <c r="E26" i="1" s="1"/>
  <c r="G26" i="1"/>
  <c r="H26" i="1"/>
  <c r="V26" i="1"/>
  <c r="AD26" i="1"/>
  <c r="D27" i="1"/>
  <c r="E27" i="1" s="1"/>
  <c r="G27" i="1"/>
  <c r="H27" i="1"/>
  <c r="V27" i="1"/>
  <c r="AD27" i="1"/>
  <c r="D28" i="1"/>
  <c r="E28" i="1" s="1"/>
  <c r="G28" i="1"/>
  <c r="H28" i="1"/>
  <c r="V28" i="1"/>
  <c r="AD28" i="1"/>
  <c r="D29" i="1"/>
  <c r="E29" i="1" s="1"/>
  <c r="G29" i="1"/>
  <c r="H29" i="1"/>
  <c r="V29" i="1"/>
  <c r="AD29" i="1"/>
  <c r="D30" i="1"/>
  <c r="E30" i="1" s="1"/>
  <c r="G30" i="1"/>
  <c r="H30" i="1"/>
  <c r="V30" i="1"/>
  <c r="AD30" i="1"/>
  <c r="D31" i="1"/>
  <c r="E31" i="1" s="1"/>
  <c r="G31" i="1"/>
  <c r="H31" i="1"/>
  <c r="V31" i="1"/>
  <c r="AD31" i="1"/>
  <c r="D32" i="1"/>
  <c r="E32" i="1" s="1"/>
  <c r="G32" i="1"/>
  <c r="H32" i="1"/>
  <c r="V32" i="1"/>
  <c r="AD32" i="1"/>
  <c r="D33" i="1"/>
  <c r="E33" i="1" s="1"/>
  <c r="G33" i="1"/>
  <c r="H33" i="1"/>
  <c r="V33" i="1"/>
  <c r="AD33" i="1"/>
  <c r="D34" i="1"/>
  <c r="E34" i="1" s="1"/>
  <c r="G34" i="1"/>
  <c r="H34" i="1"/>
  <c r="V34" i="1"/>
  <c r="AD34" i="1"/>
  <c r="D35" i="1"/>
  <c r="E35" i="1" s="1"/>
  <c r="G35" i="1"/>
  <c r="H35" i="1"/>
  <c r="V35" i="1"/>
  <c r="AD35" i="1"/>
  <c r="D36" i="1"/>
  <c r="E36" i="1" s="1"/>
  <c r="G36" i="1"/>
  <c r="H36" i="1"/>
  <c r="V36" i="1"/>
  <c r="AD36" i="1"/>
  <c r="D37" i="1"/>
  <c r="E37" i="1" s="1"/>
  <c r="G37" i="1"/>
  <c r="H37" i="1"/>
  <c r="V37" i="1"/>
  <c r="AD37" i="1"/>
  <c r="D38" i="1"/>
  <c r="E38" i="1" s="1"/>
  <c r="G38" i="1"/>
  <c r="H38" i="1"/>
  <c r="V38" i="1"/>
  <c r="AD38" i="1"/>
  <c r="D39" i="1"/>
  <c r="E39" i="1" s="1"/>
  <c r="G39" i="1"/>
  <c r="H39" i="1"/>
  <c r="V39" i="1"/>
  <c r="AD39" i="1"/>
  <c r="D19" i="1"/>
  <c r="E19" i="1" s="1"/>
  <c r="D20" i="1"/>
  <c r="E20" i="1" s="1"/>
  <c r="D21" i="1"/>
  <c r="E21" i="1" s="1"/>
  <c r="D22" i="1"/>
  <c r="E22" i="1" s="1"/>
  <c r="H4" i="1"/>
  <c r="E4" i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6" i="1"/>
  <c r="E6" i="1" s="1"/>
  <c r="D4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6" i="1"/>
  <c r="L9" i="1" l="1"/>
  <c r="L38" i="1"/>
  <c r="L34" i="1"/>
  <c r="L30" i="1"/>
  <c r="L26" i="1"/>
  <c r="L22" i="1"/>
  <c r="L18" i="1"/>
  <c r="L14" i="1"/>
  <c r="L10" i="1"/>
  <c r="L37" i="1"/>
  <c r="L33" i="1"/>
  <c r="L29" i="1"/>
  <c r="L25" i="1"/>
  <c r="L21" i="1"/>
  <c r="L17" i="1"/>
  <c r="L13" i="1"/>
  <c r="L6" i="1"/>
  <c r="L36" i="1"/>
  <c r="L32" i="1"/>
  <c r="L28" i="1"/>
  <c r="L24" i="1"/>
  <c r="L20" i="1"/>
  <c r="L16" i="1"/>
  <c r="L12" i="1"/>
  <c r="L8" i="1"/>
  <c r="L39" i="1"/>
  <c r="L35" i="1"/>
  <c r="L31" i="1"/>
  <c r="L27" i="1"/>
  <c r="L23" i="1"/>
  <c r="L19" i="1"/>
  <c r="L15" i="1"/>
  <c r="L11" i="1"/>
  <c r="U8" i="2"/>
  <c r="U10" i="2" s="1"/>
  <c r="Y8" i="2"/>
  <c r="Y10" i="2" s="1"/>
  <c r="X8" i="2"/>
  <c r="X10" i="2" s="1"/>
  <c r="W8" i="2"/>
  <c r="W10" i="2" s="1"/>
  <c r="V8" i="2"/>
  <c r="V10" i="2" s="1"/>
  <c r="S8" i="2"/>
  <c r="S10" i="2" s="1"/>
  <c r="G8" i="2"/>
  <c r="G10" i="2" s="1"/>
  <c r="T8" i="2"/>
  <c r="T10" i="2" s="1"/>
  <c r="P8" i="2"/>
  <c r="P10" i="2" s="1"/>
  <c r="L8" i="2"/>
  <c r="L10" i="2" s="1"/>
  <c r="H8" i="2"/>
  <c r="H10" i="2" s="1"/>
  <c r="D8" i="2"/>
  <c r="D10" i="2" s="1"/>
  <c r="R8" i="2"/>
  <c r="R10" i="2" s="1"/>
  <c r="N8" i="2"/>
  <c r="N10" i="2" s="1"/>
  <c r="J8" i="2"/>
  <c r="J10" i="2" s="1"/>
  <c r="F8" i="2"/>
  <c r="F10" i="2" s="1"/>
  <c r="O8" i="2"/>
  <c r="O10" i="2" s="1"/>
  <c r="K8" i="2"/>
  <c r="K10" i="2" s="1"/>
  <c r="C8" i="2"/>
  <c r="Q8" i="2"/>
  <c r="Q10" i="2" s="1"/>
  <c r="M8" i="2"/>
  <c r="M10" i="2" s="1"/>
  <c r="I8" i="2"/>
  <c r="I10" i="2" s="1"/>
  <c r="E8" i="2"/>
  <c r="E10" i="2" s="1"/>
  <c r="C1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<sst xmlns="http://schemas.openxmlformats.org/spreadsheetml/2006/main" count="11" uniqueCount="11">
  <si>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Postcode</t>
  </si>
  <si>
    <t>returnRecord.</t>
  </si>
  <si>
    <t>var</t>
  </si>
  <si>
    <t>NameCentre</t>
  </si>
  <si>
    <t>NameFirm</t>
  </si>
  <si>
    <t>getSienaCounterpartyList</t>
  </si>
  <si>
    <t>Address1</t>
  </si>
  <si>
    <t>Address2</t>
  </si>
  <si>
    <t>CityTown</t>
  </si>
  <si>
    <t>County</t>
  </si>
  <si>
    <t>CounterpartyAddress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</si>
</sst>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1" xfId="2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B3:AD39"/>
  <sheetViews>
    <sheetView tabSelected="1" workbookViewId="0">
      <selection activeCell="E8" sqref="E8:E12"/>
    </sheetView>
  </sheetViews>
  <sheetFormatPr baseColWidth="10" defaultRowHeight="16" x14ac:dyDescent="0.2"/>
  <cols>
    <col min="2" max="2" width="16.6640625" bestFit="1" customWidth="1"/>
    <col min="3" max="3" width="3.33203125" customWidth="1"/>
    <col min="4" max="4" width="27.83203125" customWidth="1"/>
    <col min="5" max="5" width="26" customWidth="1"/>
    <col min="6" max="6" width="2.83203125" customWidth="1"/>
    <col min="7" max="7" width="53" customWidth="1"/>
    <col min="8" max="8" width="30.1640625" customWidth="1"/>
    <col min="9" max="10" width="0" hidden="1" customWidth="1"/>
    <col min="11" max="11" width="3.1640625" customWidth="1"/>
    <col min="12" max="12" width="50.33203125" bestFit="1" customWidth="1"/>
    <col min="13" max="20" width="0" hidden="1" customWidth="1"/>
    <col min="21" max="21" width="3.5" customWidth="1"/>
    <col min="22" max="22" width="52.6640625" bestFit="1" customWidth="1"/>
    <col min="23" max="23" width="4.33203125" customWidth="1"/>
    <col min="24" max="29" width="0" hidden="1" customWidth="1"/>
    <col min="30" max="30" width="17.1640625" bestFit="1" customWidth="1"/>
  </cols>
  <sheetData>
    <row r="3" spans="2:30" x14ac:dyDescent="0.2">
      <c r="I3" t="str">
        <f>"siena"&amp;B4</f>
        <v>sienaCounterpartyAddress</v>
      </c>
    </row>
    <row r="4" spans="2:30" x14ac:dyDescent="0.2">
      <c r="B4" s="1" t="s">
        <v>10</v>
      </c>
      <c r="D4" s="2" t="str">
        <f>"siena"&amp;B4&amp;"Page"</f>
        <v>sienaCounterpartyAddressPage</v>
      </c>
      <c r="E4" s="2" t="str">
        <f>"siena"&amp;B4&amp;"Item"</f>
        <v>sienaCounterpartyAddressItem</v>
      </c>
      <c r="F4" t="s">
        <v>1</v>
      </c>
      <c r="H4" s="2" t="str">
        <f>"newSiena"&amp;B4&amp;"Handler"</f>
        <v>newSienaCounterpartyAddressHandler</v>
      </c>
      <c r="L4" s="2" t="s">
        <v>5</v>
      </c>
    </row>
    <row r="6" spans="2:30" x14ac:dyDescent="0.2">
      <c r="B6" s="1" t="s">
        <v>4</v>
      </c>
      <c r="D6" t="str">
        <f>B6&amp;"    string"</f>
        <v>NameFirm    string</v>
      </c>
      <c r="E6" t="str">
        <f>D6</f>
        <v>NameFirm    string</v>
      </c>
      <c r="G6" t="str">
        <f>B6&amp;":    "&amp;$F$4&amp;B6&amp;","</f>
        <v>NameFirm:    returnRecord.NameFirm,</v>
      </c>
      <c r="H6" t="str">
        <f>B6&amp;":    """""&amp;","</f>
        <v>NameFirm:    "",</v>
      </c>
      <c r="L6" t="str">
        <f>$I$3&amp;"."&amp;B6&amp;" = "&amp;B6&amp;".String"</f>
        <v>sienaCounterpartyAddress.NameFirm = NameFirm.String</v>
      </c>
      <c r="V6" t="str">
        <f>"item."&amp;B6&amp;" = r.FormValue("""&amp;B6&amp;""")"</f>
        <v>item.NameFirm = r.FormValue("NameFirm")</v>
      </c>
      <c r="AD6" t="str">
        <f>"."&amp;B6</f>
        <v>.NameFirm</v>
      </c>
    </row>
    <row r="7" spans="2:30" x14ac:dyDescent="0.2">
      <c r="B7" s="1" t="s">
        <v>3</v>
      </c>
      <c r="D7" t="str">
        <f>B7&amp;"    string"</f>
        <v>NameCentre    string</v>
      </c>
      <c r="E7" t="str">
        <f t="shared" ref="E7:E39" si="0">D7</f>
        <v>NameCentre    string</v>
      </c>
      <c r="G7" t="str">
        <f>B7&amp;":    "&amp;$F$4&amp;B7&amp;","</f>
        <v>NameCentre:    returnRecord.NameCentre,</v>
      </c>
      <c r="H7" t="str">
        <f>B7&amp;":    """""&amp;","</f>
        <v>NameCentre:    "",</v>
      </c>
      <c r="L7" t="str">
        <f t="shared" ref="L7:L39" si="1">$I$3&amp;"."&amp;B7&amp;" = "&amp;B7&amp;".String"</f>
        <v>sienaCounterpartyAddress.NameCentre = NameCentre.String</v>
      </c>
      <c r="V7" t="str">
        <f>"item."&amp;B7&amp;" = r.FormValue("""&amp;B7&amp;""")"</f>
        <v>item.NameCentre = r.FormValue("NameCentre")</v>
      </c>
      <c r="AD7" t="str">
        <f>"."&amp;B7</f>
        <v>.NameCentre</v>
      </c>
    </row>
    <row r="8" spans="2:30" x14ac:dyDescent="0.2">
      <c r="B8" s="1" t="s">
        <v>6</v>
      </c>
      <c r="D8" t="str">
        <f>B8&amp;"    string"</f>
        <v>Address1    string</v>
      </c>
      <c r="E8" t="str">
        <f t="shared" si="0"/>
        <v>Address1    string</v>
      </c>
      <c r="G8" t="str">
        <f>B8&amp;":    "&amp;$F$4&amp;B8&amp;","</f>
        <v>Address1:    returnRecord.Address1,</v>
      </c>
      <c r="H8" t="str">
        <f>B8&amp;":    """""&amp;","</f>
        <v>Address1:    "",</v>
      </c>
      <c r="L8" t="str">
        <f t="shared" si="1"/>
        <v>sienaCounterpartyAddress.Address1 = Address1.String</v>
      </c>
      <c r="V8" t="str">
        <f>"item."&amp;B8&amp;" = r.FormValue("""&amp;B8&amp;""")"</f>
        <v>item.Address1 = r.FormValue("Address1")</v>
      </c>
      <c r="AD8" t="str">
        <f>"."&amp;B8</f>
        <v>.Address1</v>
      </c>
    </row>
    <row r="9" spans="2:30" x14ac:dyDescent="0.2">
      <c r="B9" s="1" t="s">
        <v>7</v>
      </c>
      <c r="D9" t="str">
        <f>B9&amp;"    string"</f>
        <v>Address2    string</v>
      </c>
      <c r="E9" t="str">
        <f t="shared" si="0"/>
        <v>Address2    string</v>
      </c>
      <c r="G9" t="str">
        <f>B9&amp;":    "&amp;$F$4&amp;B9&amp;","</f>
        <v>Address2:    returnRecord.Address2,</v>
      </c>
      <c r="H9" t="str">
        <f>B9&amp;":    """""&amp;","</f>
        <v>Address2:    "",</v>
      </c>
      <c r="L9" t="str">
        <f t="shared" si="1"/>
        <v>sienaCounterpartyAddress.Address2 = Address2.String</v>
      </c>
      <c r="V9" t="str">
        <f>"item."&amp;B9&amp;" = r.FormValue("""&amp;B9&amp;""")"</f>
        <v>item.Address2 = r.FormValue("Address2")</v>
      </c>
      <c r="AD9" t="str">
        <f>"."&amp;B9</f>
        <v>.Address2</v>
      </c>
    </row>
    <row r="10" spans="2:30" x14ac:dyDescent="0.2">
      <c r="B10" s="1" t="s">
        <v>8</v>
      </c>
      <c r="D10" t="str">
        <f>B10&amp;"    string"</f>
        <v>CityTown    string</v>
      </c>
      <c r="E10" t="str">
        <f t="shared" si="0"/>
        <v>CityTown    string</v>
      </c>
      <c r="G10" t="str">
        <f>B10&amp;":    "&amp;$F$4&amp;B10&amp;","</f>
        <v>CityTown:    returnRecord.CityTown,</v>
      </c>
      <c r="H10" t="str">
        <f>B10&amp;":    """""&amp;","</f>
        <v>CityTown:    "",</v>
      </c>
      <c r="L10" t="str">
        <f t="shared" si="1"/>
        <v>sienaCounterpartyAddress.CityTown = CityTown.String</v>
      </c>
      <c r="V10" t="str">
        <f>"item."&amp;B10&amp;" = r.FormValue("""&amp;B10&amp;""")"</f>
        <v>item.CityTown = r.FormValue("CityTown")</v>
      </c>
      <c r="AD10" t="str">
        <f>"."&amp;B10</f>
        <v>.CityTown</v>
      </c>
    </row>
    <row r="11" spans="2:30" x14ac:dyDescent="0.2">
      <c r="B11" s="1" t="s">
        <v>9</v>
      </c>
      <c r="D11" t="str">
        <f>B11&amp;"    string"</f>
        <v>County    string</v>
      </c>
      <c r="E11" t="str">
        <f t="shared" si="0"/>
        <v>County    string</v>
      </c>
      <c r="G11" t="str">
        <f>B11&amp;":    "&amp;$F$4&amp;B11&amp;","</f>
        <v>County:    returnRecord.County,</v>
      </c>
      <c r="H11" t="str">
        <f>B11&amp;":    """""&amp;","</f>
        <v>County:    "",</v>
      </c>
      <c r="L11" t="str">
        <f t="shared" si="1"/>
        <v>sienaCounterpartyAddress.County = County.String</v>
      </c>
      <c r="V11" t="str">
        <f>"item."&amp;B11&amp;" = r.FormValue("""&amp;B11&amp;""")"</f>
        <v>item.County = r.FormValue("County")</v>
      </c>
      <c r="AD11" t="str">
        <f>"."&amp;B11</f>
        <v>.County</v>
      </c>
    </row>
    <row r="12" spans="2:30" x14ac:dyDescent="0.2">
      <c r="B12" s="1" t="s">
        <v>0</v>
      </c>
      <c r="D12" t="str">
        <f>B12&amp;"    string"</f>
        <v>Postcode    string</v>
      </c>
      <c r="E12" t="str">
        <f t="shared" si="0"/>
        <v>Postcode    string</v>
      </c>
      <c r="G12" t="str">
        <f>B12&amp;":    "&amp;$F$4&amp;B12&amp;","</f>
        <v>Postcode:    returnRecord.Postcode,</v>
      </c>
      <c r="H12" t="str">
        <f>B12&amp;":    """""&amp;","</f>
        <v>Postcode:    "",</v>
      </c>
      <c r="L12" t="str">
        <f t="shared" si="1"/>
        <v>sienaCounterpartyAddress.Postcode = Postcode.String</v>
      </c>
      <c r="V12" t="str">
        <f>"item."&amp;B12&amp;" = r.FormValue("""&amp;B12&amp;""")"</f>
        <v>item.Postcode = r.FormValue("Postcode")</v>
      </c>
      <c r="AD12" t="str">
        <f>"."&amp;B12</f>
        <v>.Postcode</v>
      </c>
    </row>
    <row r="13" spans="2:30" x14ac:dyDescent="0.2">
      <c r="B13" s="1"/>
      <c r="D13" t="str">
        <f>B13&amp;"    string"</f>
        <v xml:space="preserve">    string</v>
      </c>
      <c r="E13" t="str">
        <f t="shared" si="0"/>
        <v xml:space="preserve">    string</v>
      </c>
      <c r="G13" t="str">
        <f>B13&amp;":    "&amp;$F$4&amp;B13&amp;","</f>
        <v>:    returnRecord.,</v>
      </c>
      <c r="H13" t="str">
        <f>B13&amp;":    """""&amp;","</f>
        <v>:    "",</v>
      </c>
      <c r="L13" t="str">
        <f t="shared" si="1"/>
        <v>sienaCounterpartyAddress. = .String</v>
      </c>
      <c r="V13" t="str">
        <f>"item."&amp;B13&amp;" = r.FormValue("""&amp;B13&amp;""")"</f>
        <v>item. = r.FormValue("")</v>
      </c>
      <c r="AD13" t="str">
        <f>"."&amp;B13</f>
        <v>.</v>
      </c>
    </row>
    <row r="14" spans="2:30" x14ac:dyDescent="0.2">
      <c r="B14" s="1"/>
      <c r="D14" t="str">
        <f>B14&amp;"    string"</f>
        <v xml:space="preserve">    string</v>
      </c>
      <c r="E14" t="str">
        <f t="shared" si="0"/>
        <v xml:space="preserve">    string</v>
      </c>
      <c r="G14" t="str">
        <f>B14&amp;":    "&amp;$F$4&amp;B14&amp;","</f>
        <v>:    returnRecord.,</v>
      </c>
      <c r="H14" t="str">
        <f>B14&amp;":    """""&amp;","</f>
        <v>:    "",</v>
      </c>
      <c r="L14" t="str">
        <f t="shared" si="1"/>
        <v>sienaCounterpartyAddress. = .String</v>
      </c>
      <c r="V14" t="str">
        <f>"item."&amp;B14&amp;" = r.FormValue("""&amp;B14&amp;""")"</f>
        <v>item. = r.FormValue("")</v>
      </c>
      <c r="AD14" t="str">
        <f>"."&amp;B14</f>
        <v>.</v>
      </c>
    </row>
    <row r="15" spans="2:30" x14ac:dyDescent="0.2">
      <c r="B15" s="1"/>
      <c r="D15" t="str">
        <f>B15&amp;"    string"</f>
        <v xml:space="preserve">    string</v>
      </c>
      <c r="E15" t="str">
        <f t="shared" si="0"/>
        <v xml:space="preserve">    string</v>
      </c>
      <c r="G15" t="str">
        <f>B15&amp;":    "&amp;$F$4&amp;B15&amp;","</f>
        <v>:    returnRecord.,</v>
      </c>
      <c r="H15" t="str">
        <f>B15&amp;":    """""&amp;","</f>
        <v>:    "",</v>
      </c>
      <c r="L15" t="str">
        <f t="shared" si="1"/>
        <v>sienaCounterpartyAddress. = .String</v>
      </c>
      <c r="V15" t="str">
        <f>"item."&amp;B15&amp;" = r.FormValue("""&amp;B15&amp;""")"</f>
        <v>item. = r.FormValue("")</v>
      </c>
      <c r="AD15" t="str">
        <f>"."&amp;B15</f>
        <v>.</v>
      </c>
    </row>
    <row r="16" spans="2:30" x14ac:dyDescent="0.2">
      <c r="B16" s="1"/>
      <c r="D16" t="str">
        <f>B16&amp;"    string"</f>
        <v xml:space="preserve">    string</v>
      </c>
      <c r="E16" t="str">
        <f t="shared" si="0"/>
        <v xml:space="preserve">    string</v>
      </c>
      <c r="G16" t="str">
        <f>B16&amp;":    "&amp;$F$4&amp;B16&amp;","</f>
        <v>:    returnRecord.,</v>
      </c>
      <c r="H16" t="str">
        <f>B16&amp;":    """""&amp;","</f>
        <v>:    "",</v>
      </c>
      <c r="L16" t="str">
        <f t="shared" si="1"/>
        <v>sienaCounterpartyAddress. = .String</v>
      </c>
      <c r="V16" t="str">
        <f>"item."&amp;B16&amp;" = r.FormValue("""&amp;B16&amp;""")"</f>
        <v>item. = r.FormValue("")</v>
      </c>
      <c r="AD16" t="str">
        <f>"."&amp;B16</f>
        <v>.</v>
      </c>
    </row>
    <row r="17" spans="2:30" x14ac:dyDescent="0.2">
      <c r="B17" s="1"/>
      <c r="D17" t="str">
        <f>B17&amp;"    string"</f>
        <v xml:space="preserve">    string</v>
      </c>
      <c r="E17" t="str">
        <f t="shared" si="0"/>
        <v xml:space="preserve">    string</v>
      </c>
      <c r="G17" t="str">
        <f>B17&amp;":    "&amp;$F$4&amp;B17&amp;","</f>
        <v>:    returnRecord.,</v>
      </c>
      <c r="H17" t="str">
        <f>B17&amp;":    """""&amp;","</f>
        <v>:    "",</v>
      </c>
      <c r="L17" t="str">
        <f t="shared" si="1"/>
        <v>sienaCounterpartyAddress. = .String</v>
      </c>
      <c r="V17" t="str">
        <f>"item."&amp;B17&amp;" = r.FormValue("""&amp;B17&amp;""")"</f>
        <v>item. = r.FormValue("")</v>
      </c>
      <c r="AD17" t="str">
        <f>"."&amp;B17</f>
        <v>.</v>
      </c>
    </row>
    <row r="18" spans="2:30" x14ac:dyDescent="0.2">
      <c r="B18" s="1"/>
      <c r="D18" t="str">
        <f>B18&amp;"    string"</f>
        <v xml:space="preserve">    string</v>
      </c>
      <c r="E18" t="str">
        <f t="shared" si="0"/>
        <v xml:space="preserve">    string</v>
      </c>
      <c r="G18" t="str">
        <f>B18&amp;":    "&amp;$F$4&amp;B18&amp;","</f>
        <v>:    returnRecord.,</v>
      </c>
      <c r="H18" t="str">
        <f>B18&amp;":    """""&amp;","</f>
        <v>:    "",</v>
      </c>
      <c r="L18" t="str">
        <f t="shared" si="1"/>
        <v>sienaCounterpartyAddress. = .String</v>
      </c>
      <c r="V18" t="str">
        <f>"item."&amp;B18&amp;" = r.FormValue("""&amp;B18&amp;""")"</f>
        <v>item. = r.FormValue("")</v>
      </c>
      <c r="AD18" t="str">
        <f>"."&amp;B18</f>
        <v>.</v>
      </c>
    </row>
    <row r="19" spans="2:30" x14ac:dyDescent="0.2">
      <c r="B19" s="1"/>
      <c r="D19" t="str">
        <f>B19&amp;"    string"</f>
        <v xml:space="preserve">    string</v>
      </c>
      <c r="E19" t="str">
        <f t="shared" si="0"/>
        <v xml:space="preserve">    string</v>
      </c>
      <c r="G19" t="str">
        <f>B19&amp;":    "&amp;$F$4&amp;B19&amp;","</f>
        <v>:    returnRecord.,</v>
      </c>
      <c r="H19" t="str">
        <f>B19&amp;":    """""&amp;","</f>
        <v>:    "",</v>
      </c>
      <c r="L19" t="str">
        <f t="shared" si="1"/>
        <v>sienaCounterpartyAddress. = .String</v>
      </c>
      <c r="V19" t="str">
        <f>"item."&amp;B19&amp;" = r.FormValue("""&amp;B19&amp;""")"</f>
        <v>item. = r.FormValue("")</v>
      </c>
      <c r="AD19" t="str">
        <f>"."&amp;B19</f>
        <v>.</v>
      </c>
    </row>
    <row r="20" spans="2:30" x14ac:dyDescent="0.2">
      <c r="B20" s="1"/>
      <c r="D20" t="str">
        <f>B20&amp;"    string"</f>
        <v xml:space="preserve">    string</v>
      </c>
      <c r="E20" t="str">
        <f t="shared" si="0"/>
        <v xml:space="preserve">    string</v>
      </c>
      <c r="G20" t="str">
        <f>B20&amp;":    "&amp;$F$4&amp;B20&amp;","</f>
        <v>:    returnRecord.,</v>
      </c>
      <c r="H20" t="str">
        <f>B20&amp;":    """""&amp;","</f>
        <v>:    "",</v>
      </c>
      <c r="L20" t="str">
        <f t="shared" si="1"/>
        <v>sienaCounterpartyAddress. = .String</v>
      </c>
      <c r="V20" t="str">
        <f>"item."&amp;B20&amp;" = r.FormValue("""&amp;B20&amp;""")"</f>
        <v>item. = r.FormValue("")</v>
      </c>
      <c r="AD20" t="str">
        <f>"."&amp;B20</f>
        <v>.</v>
      </c>
    </row>
    <row r="21" spans="2:30" x14ac:dyDescent="0.2">
      <c r="B21" s="1"/>
      <c r="D21" t="str">
        <f>B21&amp;"    string"</f>
        <v xml:space="preserve">    string</v>
      </c>
      <c r="E21" t="str">
        <f t="shared" si="0"/>
        <v xml:space="preserve">    string</v>
      </c>
      <c r="G21" t="str">
        <f>B21&amp;":    "&amp;$F$4&amp;B21&amp;","</f>
        <v>:    returnRecord.,</v>
      </c>
      <c r="H21" t="str">
        <f>B21&amp;":    """""&amp;","</f>
        <v>:    "",</v>
      </c>
      <c r="L21" t="str">
        <f t="shared" si="1"/>
        <v>sienaCounterpartyAddress. = .String</v>
      </c>
      <c r="V21" t="str">
        <f>"item."&amp;B21&amp;" = r.FormValue("""&amp;B21&amp;""")"</f>
        <v>item. = r.FormValue("")</v>
      </c>
      <c r="AD21" t="str">
        <f>"."&amp;B21</f>
        <v>.</v>
      </c>
    </row>
    <row r="22" spans="2:30" x14ac:dyDescent="0.2">
      <c r="B22" s="1"/>
      <c r="D22" t="str">
        <f>B22&amp;"    string"</f>
        <v xml:space="preserve">    string</v>
      </c>
      <c r="E22" t="str">
        <f t="shared" si="0"/>
        <v xml:space="preserve">    string</v>
      </c>
      <c r="G22" t="str">
        <f>B22&amp;":    "&amp;$F$4&amp;B22&amp;","</f>
        <v>:    returnRecord.,</v>
      </c>
      <c r="H22" t="str">
        <f>B22&amp;":    """""&amp;","</f>
        <v>:    "",</v>
      </c>
      <c r="L22" t="str">
        <f t="shared" si="1"/>
        <v>sienaCounterpartyAddress. = .String</v>
      </c>
      <c r="V22" t="str">
        <f>"item."&amp;B22&amp;" = r.FormValue("""&amp;B22&amp;""")"</f>
        <v>item. = r.FormValue("")</v>
      </c>
      <c r="AD22" t="str">
        <f>"."&amp;B22</f>
        <v>.</v>
      </c>
    </row>
    <row r="23" spans="2:30" x14ac:dyDescent="0.2">
      <c r="B23" s="1"/>
      <c r="D23" t="str">
        <f>B23&amp;"    string"</f>
        <v xml:space="preserve">    string</v>
      </c>
      <c r="E23" t="str">
        <f t="shared" si="0"/>
        <v xml:space="preserve">    string</v>
      </c>
      <c r="G23" t="str">
        <f>B23&amp;":    "&amp;$F$4&amp;B23&amp;","</f>
        <v>:    returnRecord.,</v>
      </c>
      <c r="H23" t="str">
        <f>B23&amp;":    """""&amp;","</f>
        <v>:    "",</v>
      </c>
      <c r="L23" t="str">
        <f t="shared" si="1"/>
        <v>sienaCounterpartyAddress. = .String</v>
      </c>
      <c r="V23" t="str">
        <f>"item."&amp;B23&amp;" = r.FormValue("""&amp;B23&amp;""")"</f>
        <v>item. = r.FormValue("")</v>
      </c>
      <c r="AD23" t="str">
        <f>"."&amp;B23</f>
        <v>.</v>
      </c>
    </row>
    <row r="24" spans="2:30" x14ac:dyDescent="0.2">
      <c r="B24" s="1"/>
      <c r="D24" t="str">
        <f>B24&amp;"    string"</f>
        <v xml:space="preserve">    string</v>
      </c>
      <c r="E24" t="str">
        <f t="shared" si="0"/>
        <v xml:space="preserve">    string</v>
      </c>
      <c r="G24" t="str">
        <f>B24&amp;":    "&amp;$F$4&amp;B24&amp;","</f>
        <v>:    returnRecord.,</v>
      </c>
      <c r="H24" t="str">
        <f>B24&amp;":    """""&amp;","</f>
        <v>:    "",</v>
      </c>
      <c r="L24" t="str">
        <f t="shared" si="1"/>
        <v>sienaCounterpartyAddress. = .String</v>
      </c>
      <c r="V24" t="str">
        <f>"item."&amp;B24&amp;" = r.FormValue("""&amp;B24&amp;""")"</f>
        <v>item. = r.FormValue("")</v>
      </c>
      <c r="AD24" t="str">
        <f>"."&amp;B24</f>
        <v>.</v>
      </c>
    </row>
    <row r="25" spans="2:30" x14ac:dyDescent="0.2">
      <c r="B25" s="1"/>
      <c r="D25" t="str">
        <f>B25&amp;"    string"</f>
        <v xml:space="preserve">    string</v>
      </c>
      <c r="E25" t="str">
        <f t="shared" si="0"/>
        <v xml:space="preserve">    string</v>
      </c>
      <c r="G25" t="str">
        <f>B25&amp;":    "&amp;$F$4&amp;B25&amp;","</f>
        <v>:    returnRecord.,</v>
      </c>
      <c r="H25" t="str">
        <f>B25&amp;":    """""&amp;","</f>
        <v>:    "",</v>
      </c>
      <c r="L25" t="str">
        <f t="shared" si="1"/>
        <v>sienaCounterpartyAddress. = .String</v>
      </c>
      <c r="V25" t="str">
        <f>"item."&amp;B25&amp;" = r.FormValue("""&amp;B25&amp;""")"</f>
        <v>item. = r.FormValue("")</v>
      </c>
      <c r="AD25" t="str">
        <f>"."&amp;B25</f>
        <v>.</v>
      </c>
    </row>
    <row r="26" spans="2:30" x14ac:dyDescent="0.2">
      <c r="B26" s="1"/>
      <c r="D26" t="str">
        <f>B26&amp;"    string"</f>
        <v xml:space="preserve">    string</v>
      </c>
      <c r="E26" t="str">
        <f t="shared" si="0"/>
        <v xml:space="preserve">    string</v>
      </c>
      <c r="G26" t="str">
        <f>B26&amp;":    "&amp;$F$4&amp;B26&amp;","</f>
        <v>:    returnRecord.,</v>
      </c>
      <c r="H26" t="str">
        <f>B26&amp;":    """""&amp;","</f>
        <v>:    "",</v>
      </c>
      <c r="L26" t="str">
        <f t="shared" si="1"/>
        <v>sienaCounterpartyAddress. = .String</v>
      </c>
      <c r="V26" t="str">
        <f>"item."&amp;B26&amp;" = r.FormValue("""&amp;B26&amp;""")"</f>
        <v>item. = r.FormValue("")</v>
      </c>
      <c r="AD26" t="str">
        <f>"."&amp;B26</f>
        <v>.</v>
      </c>
    </row>
    <row r="27" spans="2:30" x14ac:dyDescent="0.2">
      <c r="B27" s="1"/>
      <c r="D27" t="str">
        <f>B27&amp;"    string"</f>
        <v xml:space="preserve">    string</v>
      </c>
      <c r="E27" t="str">
        <f t="shared" si="0"/>
        <v xml:space="preserve">    string</v>
      </c>
      <c r="G27" t="str">
        <f>B27&amp;":    "&amp;$F$4&amp;B27&amp;","</f>
        <v>:    returnRecord.,</v>
      </c>
      <c r="H27" t="str">
        <f>B27&amp;":    """""&amp;","</f>
        <v>:    "",</v>
      </c>
      <c r="L27" t="str">
        <f t="shared" si="1"/>
        <v>sienaCounterpartyAddress. = .String</v>
      </c>
      <c r="V27" t="str">
        <f>"item."&amp;B27&amp;" = r.FormValue("""&amp;B27&amp;""")"</f>
        <v>item. = r.FormValue("")</v>
      </c>
      <c r="AD27" t="str">
        <f>"."&amp;B27</f>
        <v>.</v>
      </c>
    </row>
    <row r="28" spans="2:30" x14ac:dyDescent="0.2">
      <c r="B28" s="1"/>
      <c r="D28" t="str">
        <f>B28&amp;"    string"</f>
        <v xml:space="preserve">    string</v>
      </c>
      <c r="E28" t="str">
        <f t="shared" si="0"/>
        <v xml:space="preserve">    string</v>
      </c>
      <c r="G28" t="str">
        <f>B28&amp;":    "&amp;$F$4&amp;B28&amp;","</f>
        <v>:    returnRecord.,</v>
      </c>
      <c r="H28" t="str">
        <f>B28&amp;":    """""&amp;","</f>
        <v>:    "",</v>
      </c>
      <c r="L28" t="str">
        <f t="shared" si="1"/>
        <v>sienaCounterpartyAddress. = .String</v>
      </c>
      <c r="V28" t="str">
        <f>"item."&amp;B28&amp;" = r.FormValue("""&amp;B28&amp;""")"</f>
        <v>item. = r.FormValue("")</v>
      </c>
      <c r="AD28" t="str">
        <f>"."&amp;B28</f>
        <v>.</v>
      </c>
    </row>
    <row r="29" spans="2:30" x14ac:dyDescent="0.2">
      <c r="B29" s="1"/>
      <c r="D29" t="str">
        <f>B29&amp;"    string"</f>
        <v xml:space="preserve">    string</v>
      </c>
      <c r="E29" t="str">
        <f t="shared" si="0"/>
        <v xml:space="preserve">    string</v>
      </c>
      <c r="G29" t="str">
        <f>B29&amp;":    "&amp;$F$4&amp;B29&amp;","</f>
        <v>:    returnRecord.,</v>
      </c>
      <c r="H29" t="str">
        <f>B29&amp;":    """""&amp;","</f>
        <v>:    "",</v>
      </c>
      <c r="L29" t="str">
        <f t="shared" si="1"/>
        <v>sienaCounterpartyAddress. = .String</v>
      </c>
      <c r="V29" t="str">
        <f>"item."&amp;B29&amp;" = r.FormValue("""&amp;B29&amp;""")"</f>
        <v>item. = r.FormValue("")</v>
      </c>
      <c r="AD29" t="str">
        <f>"."&amp;B29</f>
        <v>.</v>
      </c>
    </row>
    <row r="30" spans="2:30" x14ac:dyDescent="0.2">
      <c r="B30" s="1"/>
      <c r="D30" t="str">
        <f>B30&amp;"    string"</f>
        <v xml:space="preserve">    string</v>
      </c>
      <c r="E30" t="str">
        <f t="shared" si="0"/>
        <v xml:space="preserve">    string</v>
      </c>
      <c r="G30" t="str">
        <f>B30&amp;":    "&amp;$F$4&amp;B30&amp;","</f>
        <v>:    returnRecord.,</v>
      </c>
      <c r="H30" t="str">
        <f>B30&amp;":    """""&amp;","</f>
        <v>:    "",</v>
      </c>
      <c r="L30" t="str">
        <f t="shared" si="1"/>
        <v>sienaCounterpartyAddress. = .String</v>
      </c>
      <c r="V30" t="str">
        <f>"item."&amp;B30&amp;" = r.FormValue("""&amp;B30&amp;""")"</f>
        <v>item. = r.FormValue("")</v>
      </c>
      <c r="AD30" t="str">
        <f>"."&amp;B30</f>
        <v>.</v>
      </c>
    </row>
    <row r="31" spans="2:30" x14ac:dyDescent="0.2">
      <c r="B31" s="1"/>
      <c r="D31" t="str">
        <f>B31&amp;"    string"</f>
        <v xml:space="preserve">    string</v>
      </c>
      <c r="E31" t="str">
        <f t="shared" si="0"/>
        <v xml:space="preserve">    string</v>
      </c>
      <c r="G31" t="str">
        <f>B31&amp;":    "&amp;$F$4&amp;B31&amp;","</f>
        <v>:    returnRecord.,</v>
      </c>
      <c r="H31" t="str">
        <f>B31&amp;":    """""&amp;","</f>
        <v>:    "",</v>
      </c>
      <c r="L31" t="str">
        <f t="shared" si="1"/>
        <v>sienaCounterpartyAddress. = .String</v>
      </c>
      <c r="V31" t="str">
        <f>"item."&amp;B31&amp;" = r.FormValue("""&amp;B31&amp;""")"</f>
        <v>item. = r.FormValue("")</v>
      </c>
      <c r="AD31" t="str">
        <f>"."&amp;B31</f>
        <v>.</v>
      </c>
    </row>
    <row r="32" spans="2:30" x14ac:dyDescent="0.2">
      <c r="B32" s="1"/>
      <c r="D32" t="str">
        <f>B32&amp;"    string"</f>
        <v xml:space="preserve">    string</v>
      </c>
      <c r="E32" t="str">
        <f t="shared" si="0"/>
        <v xml:space="preserve">    string</v>
      </c>
      <c r="G32" t="str">
        <f>B32&amp;":    "&amp;$F$4&amp;B32&amp;","</f>
        <v>:    returnRecord.,</v>
      </c>
      <c r="H32" t="str">
        <f>B32&amp;":    """""&amp;","</f>
        <v>:    "",</v>
      </c>
      <c r="L32" t="str">
        <f t="shared" si="1"/>
        <v>sienaCounterpartyAddress. = .String</v>
      </c>
      <c r="V32" t="str">
        <f>"item."&amp;B32&amp;" = r.FormValue("""&amp;B32&amp;""")"</f>
        <v>item. = r.FormValue("")</v>
      </c>
      <c r="AD32" t="str">
        <f>"."&amp;B32</f>
        <v>.</v>
      </c>
    </row>
    <row r="33" spans="2:30" x14ac:dyDescent="0.2">
      <c r="B33" s="1"/>
      <c r="D33" t="str">
        <f>B33&amp;"    string"</f>
        <v xml:space="preserve">    string</v>
      </c>
      <c r="E33" t="str">
        <f t="shared" si="0"/>
        <v xml:space="preserve">    string</v>
      </c>
      <c r="G33" t="str">
        <f>B33&amp;":    "&amp;$F$4&amp;B33&amp;","</f>
        <v>:    returnRecord.,</v>
      </c>
      <c r="H33" t="str">
        <f>B33&amp;":    """""&amp;","</f>
        <v>:    "",</v>
      </c>
      <c r="L33" t="str">
        <f t="shared" si="1"/>
        <v>sienaCounterpartyAddress. = .String</v>
      </c>
      <c r="V33" t="str">
        <f>"item."&amp;B33&amp;" = r.FormValue("""&amp;B33&amp;""")"</f>
        <v>item. = r.FormValue("")</v>
      </c>
      <c r="AD33" t="str">
        <f>"."&amp;B33</f>
        <v>.</v>
      </c>
    </row>
    <row r="34" spans="2:30" x14ac:dyDescent="0.2">
      <c r="B34" s="1"/>
      <c r="D34" t="str">
        <f>B34&amp;"    string"</f>
        <v xml:space="preserve">    string</v>
      </c>
      <c r="E34" t="str">
        <f t="shared" si="0"/>
        <v xml:space="preserve">    string</v>
      </c>
      <c r="G34" t="str">
        <f>B34&amp;":    "&amp;$F$4&amp;B34&amp;","</f>
        <v>:    returnRecord.,</v>
      </c>
      <c r="H34" t="str">
        <f>B34&amp;":    """""&amp;","</f>
        <v>:    "",</v>
      </c>
      <c r="L34" t="str">
        <f t="shared" si="1"/>
        <v>sienaCounterpartyAddress. = .String</v>
      </c>
      <c r="V34" t="str">
        <f>"item."&amp;B34&amp;" = r.FormValue("""&amp;B34&amp;""")"</f>
        <v>item. = r.FormValue("")</v>
      </c>
      <c r="AD34" t="str">
        <f>"."&amp;B34</f>
        <v>.</v>
      </c>
    </row>
    <row r="35" spans="2:30" x14ac:dyDescent="0.2">
      <c r="B35" s="1"/>
      <c r="D35" t="str">
        <f>B35&amp;"    string"</f>
        <v xml:space="preserve">    string</v>
      </c>
      <c r="E35" t="str">
        <f t="shared" si="0"/>
        <v xml:space="preserve">    string</v>
      </c>
      <c r="G35" t="str">
        <f>B35&amp;":    "&amp;$F$4&amp;B35&amp;","</f>
        <v>:    returnRecord.,</v>
      </c>
      <c r="H35" t="str">
        <f>B35&amp;":    """""&amp;","</f>
        <v>:    "",</v>
      </c>
      <c r="L35" t="str">
        <f t="shared" si="1"/>
        <v>sienaCounterpartyAddress. = .String</v>
      </c>
      <c r="V35" t="str">
        <f>"item."&amp;B35&amp;" = r.FormValue("""&amp;B35&amp;""")"</f>
        <v>item. = r.FormValue("")</v>
      </c>
      <c r="AD35" t="str">
        <f>"."&amp;B35</f>
        <v>.</v>
      </c>
    </row>
    <row r="36" spans="2:30" x14ac:dyDescent="0.2">
      <c r="B36" s="1"/>
      <c r="D36" t="str">
        <f>B36&amp;"    string"</f>
        <v xml:space="preserve">    string</v>
      </c>
      <c r="E36" t="str">
        <f t="shared" si="0"/>
        <v xml:space="preserve">    string</v>
      </c>
      <c r="G36" t="str">
        <f>B36&amp;":    "&amp;$F$4&amp;B36&amp;","</f>
        <v>:    returnRecord.,</v>
      </c>
      <c r="H36" t="str">
        <f>B36&amp;":    """""&amp;","</f>
        <v>:    "",</v>
      </c>
      <c r="L36" t="str">
        <f t="shared" si="1"/>
        <v>sienaCounterpartyAddress. = .String</v>
      </c>
      <c r="V36" t="str">
        <f>"item."&amp;B36&amp;" = r.FormValue("""&amp;B36&amp;""")"</f>
        <v>item. = r.FormValue("")</v>
      </c>
      <c r="AD36" t="str">
        <f>"."&amp;B36</f>
        <v>.</v>
      </c>
    </row>
    <row r="37" spans="2:30" x14ac:dyDescent="0.2">
      <c r="B37" s="1"/>
      <c r="D37" t="str">
        <f>B37&amp;"    string"</f>
        <v xml:space="preserve">    string</v>
      </c>
      <c r="E37" t="str">
        <f t="shared" si="0"/>
        <v xml:space="preserve">    string</v>
      </c>
      <c r="G37" t="str">
        <f>B37&amp;":    "&amp;$F$4&amp;B37&amp;","</f>
        <v>:    returnRecord.,</v>
      </c>
      <c r="H37" t="str">
        <f>B37&amp;":    """""&amp;","</f>
        <v>:    "",</v>
      </c>
      <c r="L37" t="str">
        <f t="shared" si="1"/>
        <v>sienaCounterpartyAddress. = .String</v>
      </c>
      <c r="V37" t="str">
        <f>"item."&amp;B37&amp;" = r.FormValue("""&amp;B37&amp;""")"</f>
        <v>item. = r.FormValue("")</v>
      </c>
      <c r="AD37" t="str">
        <f>"."&amp;B37</f>
        <v>.</v>
      </c>
    </row>
    <row r="38" spans="2:30" x14ac:dyDescent="0.2">
      <c r="B38" s="1"/>
      <c r="D38" t="str">
        <f>B38&amp;"    string"</f>
        <v xml:space="preserve">    string</v>
      </c>
      <c r="E38" t="str">
        <f t="shared" si="0"/>
        <v xml:space="preserve">    string</v>
      </c>
      <c r="G38" t="str">
        <f>B38&amp;":    "&amp;$F$4&amp;B38&amp;","</f>
        <v>:    returnRecord.,</v>
      </c>
      <c r="H38" t="str">
        <f>B38&amp;":    """""&amp;","</f>
        <v>:    "",</v>
      </c>
      <c r="L38" t="str">
        <f t="shared" si="1"/>
        <v>sienaCounterpartyAddress. = .String</v>
      </c>
      <c r="V38" t="str">
        <f>"item."&amp;B38&amp;" = r.FormValue("""&amp;B38&amp;""")"</f>
        <v>item. = r.FormValue("")</v>
      </c>
      <c r="AD38" t="str">
        <f>"."&amp;B38</f>
        <v>.</v>
      </c>
    </row>
    <row r="39" spans="2:30" x14ac:dyDescent="0.2">
      <c r="B39" s="1"/>
      <c r="D39" t="str">
        <f>B39&amp;"    string"</f>
        <v xml:space="preserve">    string</v>
      </c>
      <c r="E39" t="str">
        <f t="shared" si="0"/>
        <v xml:space="preserve">    string</v>
      </c>
      <c r="G39" t="str">
        <f>B39&amp;":    "&amp;$F$4&amp;B39&amp;","</f>
        <v>:    returnRecord.,</v>
      </c>
      <c r="H39" t="str">
        <f>B39&amp;":    """""&amp;","</f>
        <v>:    "",</v>
      </c>
      <c r="L39" t="str">
        <f t="shared" si="1"/>
        <v>sienaCounterpartyAddress. = .String</v>
      </c>
      <c r="V39" t="str">
        <f>"item."&amp;B39&amp;" = r.FormValue("""&amp;B39&amp;""")"</f>
        <v>item. = r.FormValue("")</v>
      </c>
      <c r="AD39" t="str">
        <f>"."&amp;B39</f>
        <v>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B6:AU10"/>
  <sheetViews>
    <sheetView workbookViewId="0">
      <selection activeCell="I10" sqref="C10:I10"/>
    </sheetView>
  </sheetViews>
  <sheetFormatPr baseColWidth="10" defaultRowHeight="16" x14ac:dyDescent="0.2"/>
  <cols>
    <col min="3" max="3" width="16.83203125" customWidth="1"/>
    <col min="19" max="20" width="24.5" customWidth="1"/>
  </cols>
  <sheetData>
    <row r="6" spans="2:47" x14ac:dyDescent="0.2">
      <c r="B6" cm="1">
        <f t="array" ref="B6:AU6">TRANSPOSE('GO Struct Bits'!B5:B50)</f>
        <v>0</v>
      </c>
      <c r="C6" t="str">
        <v>NameFirm</v>
      </c>
      <c r="D6" t="str">
        <v>NameCentre</v>
      </c>
      <c r="E6" t="str">
        <v>Address1</v>
      </c>
      <c r="F6" t="str">
        <v>Address2</v>
      </c>
      <c r="G6" t="str">
        <v>CityTown</v>
      </c>
      <c r="H6" t="str">
        <v>County</v>
      </c>
      <c r="I6" t="str">
        <v>Postcode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8" spans="2:47" x14ac:dyDescent="0.2">
      <c r="B8" t="s">
        <v>2</v>
      </c>
      <c r="C8" t="str">
        <f>C6&amp;", "</f>
        <v xml:space="preserve">NameFirm, </v>
      </c>
      <c r="D8" t="str">
        <f t="shared" ref="D8:Y8" si="0">D6&amp;", "</f>
        <v xml:space="preserve">NameCentre, </v>
      </c>
      <c r="E8" t="str">
        <f t="shared" si="0"/>
        <v xml:space="preserve">Address1, </v>
      </c>
      <c r="F8" t="str">
        <f t="shared" si="0"/>
        <v xml:space="preserve">Address2, </v>
      </c>
      <c r="G8" t="str">
        <f t="shared" si="0"/>
        <v xml:space="preserve">CityTown, </v>
      </c>
      <c r="H8" t="str">
        <f t="shared" si="0"/>
        <v xml:space="preserve">County, </v>
      </c>
      <c r="I8" t="str">
        <f t="shared" si="0"/>
        <v xml:space="preserve">Postcode, </v>
      </c>
      <c r="J8" t="str">
        <f t="shared" si="0"/>
        <v xml:space="preserve">0, </v>
      </c>
      <c r="K8" t="str">
        <f t="shared" si="0"/>
        <v xml:space="preserve">0, </v>
      </c>
      <c r="L8" t="str">
        <f t="shared" si="0"/>
        <v xml:space="preserve">0, </v>
      </c>
      <c r="M8" t="str">
        <f t="shared" si="0"/>
        <v xml:space="preserve">0, </v>
      </c>
      <c r="N8" t="str">
        <f t="shared" si="0"/>
        <v xml:space="preserve">0, </v>
      </c>
      <c r="O8" t="str">
        <f t="shared" si="0"/>
        <v xml:space="preserve">0, </v>
      </c>
      <c r="P8" t="str">
        <f t="shared" si="0"/>
        <v xml:space="preserve">0, </v>
      </c>
      <c r="Q8" t="str">
        <f t="shared" si="0"/>
        <v xml:space="preserve">0, </v>
      </c>
      <c r="R8" t="str">
        <f t="shared" si="0"/>
        <v xml:space="preserve">0, </v>
      </c>
      <c r="S8" t="str">
        <f t="shared" si="0"/>
        <v xml:space="preserve">0, </v>
      </c>
      <c r="T8" t="str">
        <f t="shared" si="0"/>
        <v xml:space="preserve">0, </v>
      </c>
      <c r="U8" t="str">
        <f t="shared" si="0"/>
        <v xml:space="preserve">0, </v>
      </c>
      <c r="V8" t="str">
        <f t="shared" si="0"/>
        <v xml:space="preserve">0, </v>
      </c>
      <c r="W8" t="str">
        <f t="shared" si="0"/>
        <v xml:space="preserve">0, </v>
      </c>
      <c r="X8" t="str">
        <f t="shared" si="0"/>
        <v xml:space="preserve">0, </v>
      </c>
      <c r="Y8" t="str">
        <f t="shared" si="0"/>
        <v xml:space="preserve">0, </v>
      </c>
    </row>
    <row r="10" spans="2:47" x14ac:dyDescent="0.2">
      <c r="C10" t="str">
        <f>"&amp;"&amp;C8</f>
        <v xml:space="preserve">&amp;NameFirm, </v>
      </c>
      <c r="D10" t="str">
        <f t="shared" ref="D10:Y10" si="1">"&amp;"&amp;D8</f>
        <v xml:space="preserve">&amp;NameCentre, </v>
      </c>
      <c r="E10" t="str">
        <f t="shared" si="1"/>
        <v xml:space="preserve">&amp;Address1, </v>
      </c>
      <c r="F10" t="str">
        <f t="shared" si="1"/>
        <v xml:space="preserve">&amp;Address2, </v>
      </c>
      <c r="G10" t="str">
        <f t="shared" si="1"/>
        <v xml:space="preserve">&amp;CityTown, </v>
      </c>
      <c r="H10" t="str">
        <f t="shared" si="1"/>
        <v xml:space="preserve">&amp;County, </v>
      </c>
      <c r="I10" t="str">
        <f t="shared" si="1"/>
        <v xml:space="preserve">&amp;Postcode, </v>
      </c>
      <c r="J10" t="str">
        <f t="shared" si="1"/>
        <v xml:space="preserve">&amp;0, </v>
      </c>
      <c r="K10" t="str">
        <f t="shared" si="1"/>
        <v xml:space="preserve">&amp;0, </v>
      </c>
      <c r="L10" t="str">
        <f t="shared" si="1"/>
        <v xml:space="preserve">&amp;0, </v>
      </c>
      <c r="M10" t="str">
        <f t="shared" si="1"/>
        <v xml:space="preserve">&amp;0, </v>
      </c>
      <c r="N10" t="str">
        <f t="shared" si="1"/>
        <v xml:space="preserve">&amp;0, </v>
      </c>
      <c r="O10" t="str">
        <f t="shared" si="1"/>
        <v xml:space="preserve">&amp;0, </v>
      </c>
      <c r="P10" t="str">
        <f t="shared" si="1"/>
        <v xml:space="preserve">&amp;0, </v>
      </c>
      <c r="Q10" t="str">
        <f t="shared" si="1"/>
        <v xml:space="preserve">&amp;0, </v>
      </c>
      <c r="R10" t="str">
        <f t="shared" si="1"/>
        <v xml:space="preserve">&amp;0, </v>
      </c>
      <c r="S10" t="str">
        <f t="shared" si="1"/>
        <v xml:space="preserve">&amp;0, </v>
      </c>
      <c r="T10" t="str">
        <f t="shared" si="1"/>
        <v xml:space="preserve">&amp;0, </v>
      </c>
      <c r="U10" t="str">
        <f t="shared" si="1"/>
        <v xml:space="preserve">&amp;0, </v>
      </c>
      <c r="V10" t="str">
        <f t="shared" si="1"/>
        <v xml:space="preserve">&amp;0, </v>
      </c>
      <c r="W10" t="str">
        <f t="shared" si="1"/>
        <v xml:space="preserve">&amp;0, </v>
      </c>
      <c r="X10" t="str">
        <f t="shared" si="1"/>
        <v xml:space="preserve">&amp;0, </v>
      </c>
      <c r="Y10" t="str">
        <f t="shared" si="1"/>
        <v xml:space="preserve">&amp;0,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2021-03-12T09:21:32Z</dcterms:modified>
</cp:coreProperties>
</file>