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townsend/go/mwt-go-dev/design/"/>
    </mc:Choice>
  </mc:AlternateContent>
  <xr:revisionPtr revIDLastSave="0" documentId="13_ncr:1_{08E6E59F-7C23-7A48-AAA7-0128BDF8C4F1}" xr6:coauthVersionLast="46" xr6:coauthVersionMax="46" xr10:uidLastSave="{00000000-0000-0000-0000-000000000000}"/>
  <bookViews>
    <workbookView xWindow="860" yWindow="820" windowWidth="25440" windowHeight="15360" xr2:uid="{2BC4E224-EE6F-9F49-80F2-3594FE9D54D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7" i="1" l="1"/>
  <c r="L28" i="1"/>
  <c r="J24" i="1"/>
  <c r="J21" i="1"/>
  <c r="J22" i="1"/>
  <c r="L22" i="1" s="1"/>
  <c r="J23" i="1"/>
  <c r="L23" i="1" s="1"/>
  <c r="J25" i="1"/>
  <c r="L25" i="1" s="1"/>
  <c r="J26" i="1"/>
  <c r="L26" i="1" s="1"/>
  <c r="J20" i="1"/>
  <c r="J6" i="1"/>
  <c r="J7" i="1"/>
  <c r="J9" i="1"/>
  <c r="F6" i="1"/>
  <c r="F7" i="1"/>
  <c r="F9" i="1"/>
  <c r="C4" i="1"/>
  <c r="J8" i="1" s="1"/>
  <c r="F20" i="1" l="1"/>
  <c r="L24" i="1" s="1"/>
  <c r="H20" i="1"/>
  <c r="F5" i="1"/>
  <c r="J4" i="1"/>
  <c r="F8" i="1"/>
  <c r="F4" i="1"/>
  <c r="J5" i="1"/>
  <c r="H4" i="1"/>
  <c r="L4" i="1"/>
  <c r="L20" i="1" l="1"/>
  <c r="L21" i="1"/>
</calcChain>
</file>

<file path=xl/sharedStrings.xml><?xml version="1.0" encoding="utf-8"?>
<sst xmlns="http://schemas.openxmlformats.org/spreadsheetml/2006/main" count="33" uniqueCount="23">
  <si>
    <t>Thing</t>
  </si>
  <si>
    <t>edit</t>
  </si>
  <si>
    <t>view</t>
  </si>
  <si>
    <t>delete</t>
  </si>
  <si>
    <t>Handlers</t>
  </si>
  <si>
    <t>Go</t>
  </si>
  <si>
    <t>services</t>
  </si>
  <si>
    <t>Structs</t>
  </si>
  <si>
    <t>WCT</t>
  </si>
  <si>
    <t>Subroutine</t>
  </si>
  <si>
    <t>html</t>
  </si>
  <si>
    <t>new</t>
  </si>
  <si>
    <t>action</t>
  </si>
  <si>
    <t>Request Action</t>
  </si>
  <si>
    <t>RequestItem</t>
  </si>
  <si>
    <t>TableName</t>
  </si>
  <si>
    <t>list</t>
  </si>
  <si>
    <t>Subroutine Callouts</t>
  </si>
  <si>
    <t>Actions</t>
  </si>
  <si>
    <t>Req</t>
  </si>
  <si>
    <t>Y</t>
  </si>
  <si>
    <t>N</t>
  </si>
  <si>
    <t>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</si>
</sst>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7E6E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1" fillId="3" borderId="0" xfId="0" applyFont="1" applyFill="1"/>
    <xf numFmtId="0" fontId="2" fillId="4" borderId="0" xfId="0" applyFont="1" applyFill="1"/>
    <xf numFmtId="0" fontId="3" fillId="0" borderId="0" xfId="0" applyFont="1"/>
    <xf numFmtId="0" fontId="3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52D6-39F3-C748-932F-B0AAC3A34663}">
  <dimension ref="A1:N32"/>
  <sheetViews>
    <sheetView tabSelected="1" workbookViewId="0">
      <selection activeCell="J24" sqref="J24"/>
    </sheetView>
  </sheetViews>
  <sheetFormatPr baseColWidth="10" defaultRowHeight="16" x14ac:dyDescent="0.2"/>
  <cols>
    <col min="1" max="1" width="3.83203125" style="1" customWidth="1"/>
    <col min="3" max="3" width="13" bestFit="1" customWidth="1"/>
    <col min="4" max="5" width="3.83203125" style="1" customWidth="1"/>
    <col min="6" max="6" width="24.6640625" customWidth="1"/>
    <col min="7" max="7" width="3.83203125" style="1" customWidth="1"/>
    <col min="8" max="8" width="18.1640625" customWidth="1"/>
    <col min="9" max="9" width="3.83203125" style="1" customWidth="1"/>
    <col min="10" max="10" width="23.33203125" customWidth="1"/>
    <col min="11" max="11" width="3.83203125" style="1" customWidth="1"/>
    <col min="12" max="12" width="35.1640625" bestFit="1" customWidth="1"/>
    <col min="13" max="14" width="3.83203125" style="1" customWidth="1"/>
  </cols>
  <sheetData>
    <row r="1" spans="2:12" s="2" customFormat="1" x14ac:dyDescent="0.2"/>
    <row r="2" spans="2:12" s="2" customFormat="1" x14ac:dyDescent="0.2">
      <c r="F2" s="2" t="s">
        <v>5</v>
      </c>
      <c r="H2" s="2" t="s">
        <v>5</v>
      </c>
      <c r="J2" s="2" t="s">
        <v>5</v>
      </c>
      <c r="L2" s="2" t="s">
        <v>5</v>
      </c>
    </row>
    <row r="3" spans="2:12" s="2" customFormat="1" x14ac:dyDescent="0.2">
      <c r="B3" s="2" t="s">
        <v>15</v>
      </c>
      <c r="C3" s="3" t="s">
        <v>22</v>
      </c>
      <c r="F3" s="2" t="s">
        <v>4</v>
      </c>
      <c r="H3" s="2" t="s">
        <v>6</v>
      </c>
      <c r="J3" s="2" t="s">
        <v>10</v>
      </c>
      <c r="L3" s="2" t="s">
        <v>7</v>
      </c>
    </row>
    <row r="4" spans="2:12" x14ac:dyDescent="0.2">
      <c r="B4" t="s">
        <v>0</v>
      </c>
      <c r="C4" t="str">
        <f>SUBSTITUTE(C3,".","")</f>
        <v>Configuration</v>
      </c>
      <c r="F4" t="str">
        <f>IF(C6="Y",B6&amp;$C$4&amp;"Handler","")</f>
        <v>listConfigurationHandler</v>
      </c>
      <c r="H4" t="str">
        <f>C4&amp;".go"</f>
        <v>Configuration.go</v>
      </c>
      <c r="J4" t="str">
        <f>IF(C6="Y",B6&amp;PROPER($C$4)&amp;".html","")</f>
        <v>listConfiguration.html</v>
      </c>
      <c r="L4" t="str">
        <f>C4&amp;"Page"</f>
        <v>ConfigurationPage</v>
      </c>
    </row>
    <row r="5" spans="2:12" x14ac:dyDescent="0.2">
      <c r="B5" s="2" t="s">
        <v>18</v>
      </c>
      <c r="C5" s="2" t="s">
        <v>19</v>
      </c>
      <c r="F5" t="str">
        <f>IF(C7="Y",B7&amp;$C$4&amp;"Handler","")</f>
        <v>viewConfigurationHandler</v>
      </c>
      <c r="J5" t="str">
        <f>IF(C7="Y",B7&amp;PROPER($C$4)&amp;".html","")</f>
        <v>viewConfiguration.html</v>
      </c>
    </row>
    <row r="6" spans="2:12" x14ac:dyDescent="0.2">
      <c r="B6" t="s">
        <v>16</v>
      </c>
      <c r="C6" t="s">
        <v>20</v>
      </c>
      <c r="F6" t="str">
        <f>IF(C8="Y",B8&amp;$C$4&amp;"Handler","")</f>
        <v/>
      </c>
      <c r="J6" t="str">
        <f>IF(C8="Y",B8&amp;PROPER($C$4)&amp;".html","")</f>
        <v/>
      </c>
    </row>
    <row r="7" spans="2:12" x14ac:dyDescent="0.2">
      <c r="B7" t="s">
        <v>2</v>
      </c>
      <c r="C7" t="s">
        <v>20</v>
      </c>
      <c r="F7" t="str">
        <f>IF(C9="Y",B9&amp;$C$4&amp;"Handler","")</f>
        <v/>
      </c>
      <c r="J7" t="str">
        <f>IF(C9="Y",B9&amp;PROPER($C$4)&amp;".html","")</f>
        <v/>
      </c>
    </row>
    <row r="8" spans="2:12" x14ac:dyDescent="0.2">
      <c r="B8" t="s">
        <v>3</v>
      </c>
      <c r="C8" t="s">
        <v>21</v>
      </c>
      <c r="F8" t="str">
        <f>IF(C10="Y",B10&amp;$C$4&amp;"Handler","")</f>
        <v>editConfigurationHandler</v>
      </c>
      <c r="J8" t="str">
        <f>IF(C10="Y",B10&amp;PROPER($C$4)&amp;".html","")</f>
        <v>editConfiguration.html</v>
      </c>
    </row>
    <row r="9" spans="2:12" x14ac:dyDescent="0.2">
      <c r="B9" t="s">
        <v>12</v>
      </c>
      <c r="C9" t="s">
        <v>21</v>
      </c>
      <c r="F9" t="str">
        <f>IF(C11="Y",B11&amp;$C$4&amp;"Handler","")</f>
        <v/>
      </c>
      <c r="J9" t="str">
        <f>IF(C11="Y",B11&amp;PROPER($C$4)&amp;".html","")</f>
        <v/>
      </c>
    </row>
    <row r="10" spans="2:12" x14ac:dyDescent="0.2">
      <c r="B10" t="s">
        <v>1</v>
      </c>
      <c r="C10" t="s">
        <v>20</v>
      </c>
    </row>
    <row r="11" spans="2:12" x14ac:dyDescent="0.2">
      <c r="B11" t="s">
        <v>11</v>
      </c>
      <c r="C11" t="s">
        <v>21</v>
      </c>
    </row>
    <row r="18" spans="6:13" x14ac:dyDescent="0.2">
      <c r="F18" s="4" t="s">
        <v>8</v>
      </c>
      <c r="G18" s="4"/>
      <c r="H18" s="4" t="s">
        <v>8</v>
      </c>
      <c r="I18" s="4"/>
      <c r="J18" s="4" t="s">
        <v>8</v>
      </c>
      <c r="K18" s="4"/>
      <c r="L18" s="4" t="s">
        <v>8</v>
      </c>
      <c r="M18" s="4"/>
    </row>
    <row r="19" spans="6:13" x14ac:dyDescent="0.2">
      <c r="F19" s="4" t="s">
        <v>9</v>
      </c>
      <c r="G19" s="4"/>
      <c r="H19" s="4" t="s">
        <v>13</v>
      </c>
      <c r="I19" s="4"/>
      <c r="J19" s="4" t="s">
        <v>14</v>
      </c>
      <c r="K19" s="4"/>
      <c r="L19" s="4" t="s">
        <v>17</v>
      </c>
      <c r="M19" s="4"/>
    </row>
    <row r="20" spans="6:13" x14ac:dyDescent="0.2">
      <c r="F20" s="5" t="str">
        <f>"W_SERVICE."&amp;UPPER(C4)</f>
        <v>W_SERVICE.CONFIGURATION</v>
      </c>
      <c r="G20" s="6"/>
      <c r="H20" s="5" t="str">
        <f>"@"&amp;UPPER(C4)</f>
        <v>@CONFIGURATION</v>
      </c>
      <c r="I20" s="6"/>
      <c r="J20" s="5" t="str">
        <f>IF(C6="Y",UPPER(B6),"")</f>
        <v>LIST</v>
      </c>
      <c r="K20" s="6"/>
      <c r="L20" s="5" t="str">
        <f>IF(J20&lt;&gt;"",$F$20&amp;"_"&amp;J20,"")</f>
        <v>W_SERVICE.CONFIGURATION_LIST</v>
      </c>
      <c r="M20" s="6"/>
    </row>
    <row r="21" spans="6:13" x14ac:dyDescent="0.2">
      <c r="F21" s="5"/>
      <c r="G21" s="6"/>
      <c r="H21" s="5"/>
      <c r="I21" s="6"/>
      <c r="J21" s="5" t="str">
        <f t="shared" ref="J21:J26" si="0">IF(C7="Y",UPPER(B7),"")</f>
        <v>VIEW</v>
      </c>
      <c r="K21" s="6"/>
      <c r="L21" s="5" t="str">
        <f t="shared" ref="L21:L28" si="1">IF(J21&lt;&gt;"",$F$20&amp;"_"&amp;J21,"")</f>
        <v>W_SERVICE.CONFIGURATION_VIEW</v>
      </c>
      <c r="M21" s="6"/>
    </row>
    <row r="22" spans="6:13" x14ac:dyDescent="0.2">
      <c r="F22" s="5"/>
      <c r="G22" s="6"/>
      <c r="H22" s="5"/>
      <c r="I22" s="6"/>
      <c r="J22" s="5" t="str">
        <f t="shared" si="0"/>
        <v/>
      </c>
      <c r="K22" s="6"/>
      <c r="L22" s="5" t="str">
        <f t="shared" si="1"/>
        <v/>
      </c>
      <c r="M22" s="6"/>
    </row>
    <row r="23" spans="6:13" x14ac:dyDescent="0.2">
      <c r="F23" s="5"/>
      <c r="G23" s="6"/>
      <c r="H23" s="5"/>
      <c r="I23" s="6"/>
      <c r="J23" s="5" t="str">
        <f t="shared" si="0"/>
        <v/>
      </c>
      <c r="K23" s="6"/>
      <c r="L23" s="5" t="str">
        <f t="shared" si="1"/>
        <v/>
      </c>
      <c r="M23" s="6"/>
    </row>
    <row r="24" spans="6:13" x14ac:dyDescent="0.2">
      <c r="F24" s="5"/>
      <c r="G24" s="6"/>
      <c r="H24" s="5"/>
      <c r="I24" s="6"/>
      <c r="J24" s="5" t="str">
        <f>IF(C10="Y","SAVE","")</f>
        <v>SAVE</v>
      </c>
      <c r="K24" s="6"/>
      <c r="L24" s="5" t="str">
        <f t="shared" si="1"/>
        <v>W_SERVICE.CONFIGURATION_SAVE</v>
      </c>
      <c r="M24" s="6"/>
    </row>
    <row r="25" spans="6:13" x14ac:dyDescent="0.2">
      <c r="F25" s="5"/>
      <c r="G25" s="6"/>
      <c r="H25" s="5"/>
      <c r="I25" s="6"/>
      <c r="J25" s="5" t="str">
        <f t="shared" si="0"/>
        <v/>
      </c>
      <c r="K25" s="6"/>
      <c r="L25" s="5" t="str">
        <f t="shared" si="1"/>
        <v/>
      </c>
      <c r="M25" s="6"/>
    </row>
    <row r="26" spans="6:13" x14ac:dyDescent="0.2">
      <c r="F26" s="5"/>
      <c r="G26" s="6"/>
      <c r="H26" s="5"/>
      <c r="I26" s="6"/>
      <c r="J26" s="5" t="str">
        <f t="shared" si="0"/>
        <v/>
      </c>
      <c r="K26" s="6"/>
      <c r="L26" s="5" t="str">
        <f t="shared" si="1"/>
        <v/>
      </c>
      <c r="M26" s="6"/>
    </row>
    <row r="27" spans="6:13" x14ac:dyDescent="0.2">
      <c r="F27" s="5"/>
      <c r="G27" s="6"/>
      <c r="H27" s="5"/>
      <c r="I27" s="6"/>
      <c r="J27" s="5"/>
      <c r="K27" s="6"/>
      <c r="L27" s="5" t="str">
        <f t="shared" si="1"/>
        <v/>
      </c>
      <c r="M27" s="6"/>
    </row>
    <row r="28" spans="6:13" x14ac:dyDescent="0.2">
      <c r="F28" s="5"/>
      <c r="G28" s="6"/>
      <c r="H28" s="5"/>
      <c r="I28" s="6"/>
      <c r="J28" s="5"/>
      <c r="K28" s="6"/>
      <c r="L28" s="5" t="str">
        <f t="shared" si="1"/>
        <v/>
      </c>
      <c r="M28" s="6"/>
    </row>
    <row r="29" spans="6:13" x14ac:dyDescent="0.2">
      <c r="F29" s="5"/>
      <c r="G29" s="6"/>
      <c r="H29" s="5"/>
      <c r="I29" s="6"/>
      <c r="J29" s="5"/>
      <c r="K29" s="6"/>
      <c r="L29" s="5"/>
      <c r="M29" s="6"/>
    </row>
    <row r="30" spans="6:13" x14ac:dyDescent="0.2">
      <c r="F30" s="5"/>
      <c r="G30" s="6"/>
      <c r="H30" s="5"/>
      <c r="I30" s="6"/>
      <c r="J30" s="5"/>
      <c r="K30" s="6"/>
      <c r="L30" s="5"/>
      <c r="M30" s="6"/>
    </row>
    <row r="31" spans="6:13" x14ac:dyDescent="0.2">
      <c r="F31" s="5"/>
      <c r="G31" s="6"/>
      <c r="H31" s="5"/>
      <c r="I31" s="6"/>
      <c r="J31" s="5"/>
      <c r="K31" s="6"/>
      <c r="L31" s="5"/>
      <c r="M31" s="6"/>
    </row>
    <row r="32" spans="6:13" x14ac:dyDescent="0.2">
      <c r="F32" s="5"/>
      <c r="G32" s="6"/>
      <c r="H32" s="5"/>
      <c r="I32" s="6"/>
      <c r="J32" s="5"/>
      <c r="K32" s="6"/>
      <c r="L32" s="5"/>
      <c r="M3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Townsend</dc:creator>
  <cp:lastModifiedBy>Matt Townsend</cp:lastModifiedBy>
  <dcterms:created xsi:type="dcterms:W3CDTF">2021-02-17T10:02:08Z</dcterms:created>
  <dcterms:modified xsi:type="dcterms:W3CDTF">2021-02-18T08:58:20Z</dcterms:modified>
</cp:coreProperties>
</file>