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q1_ob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<sst xmlns="http://schemas.openxmlformats.org/spreadsheetml/2006/main" count="98" uniqueCount="24">
  <si>
    <t>Dataset</t>
  </si>
  <si>
    <t>Level</t>
  </si>
  <si>
    <t>SUT</t>
  </si>
  <si>
    <t>MR</t>
  </si>
  <si>
    <t>TP</t>
  </si>
  <si>
    <t>FN</t>
  </si>
  <si>
    <t>FP</t>
  </si>
  <si>
    <t>TN</t>
  </si>
  <si>
    <t>Accuarcy</t>
  </si>
  <si>
    <t>Precision</t>
  </si>
  <si>
    <t>Recall</t>
  </si>
  <si>
    <t>F1-score</t>
  </si>
  <si>
    <t>MSCOCO</t>
  </si>
  <si>
    <t>Object</t>
  </si>
  <si>
    <t>Show And Tell</t>
  </si>
  <si>
    <t>MR-1</t>
  </si>
  <si>
    <t>MR-2</t>
  </si>
  <si>
    <t>MR-3</t>
  </si>
  <si>
    <t>Oscar</t>
  </si>
  <si>
    <t>VinVL</t>
  </si>
  <si>
    <t>OFA</t>
  </si>
  <si>
    <t>Azure</t>
  </si>
  <si>
    <t>Case</t>
  </si>
  <si>
    <t>PASCAL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</si>
</sst>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3" applyNumberFormat="1" applyFont="1" applyFill="1" applyBorder="1" applyAlignment="1">
      <alignment vertical="center"/>
    </xf>
    <xf numFmtId="176" fontId="1" fillId="0" borderId="0" xfId="3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zoomScaleSheetLayoutView="60" workbookViewId="0">
      <selection activeCell="F28" sqref="F28"/>
    </sheetView>
  </sheetViews>
  <sheetFormatPr defaultColWidth="9" defaultRowHeight="13.5"/>
  <cols>
    <col min="3" max="3" width="13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2" t="s">
        <v>13</v>
      </c>
      <c r="C2" s="1" t="s">
        <v>14</v>
      </c>
      <c r="D2" t="s">
        <v>15</v>
      </c>
      <c r="E2" s="3">
        <v>473</v>
      </c>
      <c r="F2" s="3">
        <v>160</v>
      </c>
      <c r="G2" s="3">
        <v>56</v>
      </c>
      <c r="H2" s="3">
        <v>2789</v>
      </c>
      <c r="I2" s="4">
        <f t="shared" ref="I2:I16" si="0">(E2+H2)/(E2+F2+G2+H2)</f>
        <v>0.937895342150661</v>
      </c>
      <c r="J2" s="5">
        <f t="shared" ref="J2:J16" si="1">E2/(E2+G2)</f>
        <v>0.89413988657845</v>
      </c>
      <c r="K2" s="4">
        <f t="shared" ref="K2:K16" si="2">E2/(E2+F2)</f>
        <v>0.747235387045814</v>
      </c>
      <c r="L2" s="5">
        <f t="shared" ref="L2:L16" si="3">2/(1/J2+1/K2)</f>
        <v>0.814113597246127</v>
      </c>
    </row>
    <row r="3" spans="1:12">
      <c r="A3" s="1"/>
      <c r="B3" s="1"/>
      <c r="C3" s="1"/>
      <c r="D3" t="s">
        <v>16</v>
      </c>
      <c r="E3" s="3">
        <v>597</v>
      </c>
      <c r="F3" s="3">
        <v>160</v>
      </c>
      <c r="G3" s="3">
        <v>70</v>
      </c>
      <c r="H3" s="3">
        <v>3214</v>
      </c>
      <c r="I3" s="4">
        <f t="shared" si="0"/>
        <v>0.943083395199208</v>
      </c>
      <c r="J3" s="5">
        <f t="shared" si="1"/>
        <v>0.895052473763118</v>
      </c>
      <c r="K3" s="4">
        <f t="shared" si="2"/>
        <v>0.788639365918098</v>
      </c>
      <c r="L3" s="5">
        <f t="shared" si="3"/>
        <v>0.838483146067416</v>
      </c>
    </row>
    <row r="4" spans="1:12">
      <c r="A4" s="1"/>
      <c r="B4" s="1"/>
      <c r="C4" s="1"/>
      <c r="D4" t="s">
        <v>17</v>
      </c>
      <c r="E4" s="3">
        <v>561</v>
      </c>
      <c r="F4" s="3">
        <v>163</v>
      </c>
      <c r="G4" s="3">
        <v>46</v>
      </c>
      <c r="H4" s="3">
        <v>3447</v>
      </c>
      <c r="I4" s="4">
        <f t="shared" si="0"/>
        <v>0.950438700497984</v>
      </c>
      <c r="J4" s="5">
        <f t="shared" si="1"/>
        <v>0.924217462932455</v>
      </c>
      <c r="K4" s="4">
        <f t="shared" si="2"/>
        <v>0.774861878453039</v>
      </c>
      <c r="L4" s="5">
        <f t="shared" si="3"/>
        <v>0.84297520661157</v>
      </c>
    </row>
    <row r="5" spans="1:12">
      <c r="A5" s="1"/>
      <c r="B5" s="1"/>
      <c r="C5" s="1" t="s">
        <v>18</v>
      </c>
      <c r="D5" t="s">
        <v>15</v>
      </c>
      <c r="E5" s="3">
        <v>398</v>
      </c>
      <c r="F5" s="3">
        <v>142</v>
      </c>
      <c r="G5" s="3">
        <v>57</v>
      </c>
      <c r="H5" s="3">
        <v>3127</v>
      </c>
      <c r="I5" s="4">
        <f t="shared" si="0"/>
        <v>0.94656283566058</v>
      </c>
      <c r="J5" s="5">
        <f t="shared" si="1"/>
        <v>0.874725274725275</v>
      </c>
      <c r="K5" s="4">
        <f t="shared" si="2"/>
        <v>0.737037037037037</v>
      </c>
      <c r="L5" s="5">
        <f t="shared" si="3"/>
        <v>0.8</v>
      </c>
    </row>
    <row r="6" spans="1:12">
      <c r="A6" s="1"/>
      <c r="B6" s="1"/>
      <c r="C6" s="1"/>
      <c r="D6" t="s">
        <v>16</v>
      </c>
      <c r="E6" s="3">
        <v>577</v>
      </c>
      <c r="F6" s="3">
        <v>149</v>
      </c>
      <c r="G6" s="3">
        <v>77</v>
      </c>
      <c r="H6" s="3">
        <v>3555</v>
      </c>
      <c r="I6" s="4">
        <f t="shared" si="0"/>
        <v>0.948141349242772</v>
      </c>
      <c r="J6" s="5">
        <f t="shared" si="1"/>
        <v>0.882262996941896</v>
      </c>
      <c r="K6" s="4">
        <f t="shared" si="2"/>
        <v>0.794765840220386</v>
      </c>
      <c r="L6" s="5">
        <f t="shared" si="3"/>
        <v>0.836231884057971</v>
      </c>
    </row>
    <row r="7" spans="1:12">
      <c r="A7" s="1"/>
      <c r="B7" s="1"/>
      <c r="C7" s="1"/>
      <c r="D7" t="s">
        <v>17</v>
      </c>
      <c r="E7" s="3">
        <v>593</v>
      </c>
      <c r="F7" s="3">
        <v>119</v>
      </c>
      <c r="G7" s="3">
        <v>68</v>
      </c>
      <c r="H7" s="3">
        <v>3807</v>
      </c>
      <c r="I7" s="4">
        <f t="shared" si="0"/>
        <v>0.959232613908873</v>
      </c>
      <c r="J7" s="5">
        <f t="shared" si="1"/>
        <v>0.897125567322239</v>
      </c>
      <c r="K7" s="4">
        <f t="shared" si="2"/>
        <v>0.832865168539326</v>
      </c>
      <c r="L7" s="5">
        <f t="shared" si="3"/>
        <v>0.863801893663511</v>
      </c>
    </row>
    <row r="8" spans="1:12">
      <c r="A8" s="1"/>
      <c r="B8" s="1"/>
      <c r="C8" s="1" t="s">
        <v>19</v>
      </c>
      <c r="D8" t="s">
        <v>15</v>
      </c>
      <c r="E8" s="3">
        <v>304</v>
      </c>
      <c r="F8" s="3">
        <v>57</v>
      </c>
      <c r="G8" s="3">
        <v>67</v>
      </c>
      <c r="H8" s="3">
        <v>3286</v>
      </c>
      <c r="I8" s="4">
        <f t="shared" si="0"/>
        <v>0.96661281637049</v>
      </c>
      <c r="J8" s="5">
        <f t="shared" si="1"/>
        <v>0.819407008086253</v>
      </c>
      <c r="K8" s="4">
        <f t="shared" si="2"/>
        <v>0.842105263157895</v>
      </c>
      <c r="L8" s="5">
        <f t="shared" si="3"/>
        <v>0.830601092896175</v>
      </c>
    </row>
    <row r="9" spans="1:12">
      <c r="A9" s="1"/>
      <c r="B9" s="1"/>
      <c r="C9" s="1"/>
      <c r="D9" t="s">
        <v>16</v>
      </c>
      <c r="E9" s="3">
        <v>474</v>
      </c>
      <c r="F9" s="3">
        <v>51</v>
      </c>
      <c r="G9" s="3">
        <v>67</v>
      </c>
      <c r="H9" s="3">
        <v>3847</v>
      </c>
      <c r="I9" s="4">
        <f t="shared" si="0"/>
        <v>0.97341743635954</v>
      </c>
      <c r="J9" s="5">
        <f t="shared" si="1"/>
        <v>0.876155268022181</v>
      </c>
      <c r="K9" s="4">
        <f t="shared" si="2"/>
        <v>0.902857142857143</v>
      </c>
      <c r="L9" s="5">
        <f t="shared" si="3"/>
        <v>0.889305816135085</v>
      </c>
    </row>
    <row r="10" spans="1:12">
      <c r="A10" s="1"/>
      <c r="B10" s="1"/>
      <c r="C10" s="1"/>
      <c r="D10" t="s">
        <v>17</v>
      </c>
      <c r="E10" s="3">
        <v>452</v>
      </c>
      <c r="F10" s="3">
        <v>77</v>
      </c>
      <c r="G10" s="3">
        <v>50</v>
      </c>
      <c r="H10" s="3">
        <v>4101</v>
      </c>
      <c r="I10" s="4">
        <f t="shared" si="0"/>
        <v>0.972863247863248</v>
      </c>
      <c r="J10" s="5">
        <f t="shared" si="1"/>
        <v>0.900398406374502</v>
      </c>
      <c r="K10" s="4">
        <f t="shared" si="2"/>
        <v>0.854442344045369</v>
      </c>
      <c r="L10" s="5">
        <f t="shared" si="3"/>
        <v>0.876818622696411</v>
      </c>
    </row>
    <row r="11" spans="1:12">
      <c r="A11" s="1"/>
      <c r="B11" s="1"/>
      <c r="C11" s="1" t="s">
        <v>20</v>
      </c>
      <c r="D11" t="s">
        <v>15</v>
      </c>
      <c r="E11" s="3">
        <v>218</v>
      </c>
      <c r="F11" s="3">
        <v>87</v>
      </c>
      <c r="G11" s="3">
        <v>70</v>
      </c>
      <c r="H11" s="3">
        <v>3379</v>
      </c>
      <c r="I11" s="4">
        <f t="shared" si="0"/>
        <v>0.958177943526905</v>
      </c>
      <c r="J11" s="5">
        <f t="shared" si="1"/>
        <v>0.756944444444444</v>
      </c>
      <c r="K11" s="4">
        <f t="shared" si="2"/>
        <v>0.714754098360656</v>
      </c>
      <c r="L11" s="5">
        <f t="shared" si="3"/>
        <v>0.735244519392917</v>
      </c>
    </row>
    <row r="12" spans="1:12">
      <c r="A12" s="1"/>
      <c r="B12" s="1"/>
      <c r="C12" s="1"/>
      <c r="D12" t="s">
        <v>16</v>
      </c>
      <c r="E12" s="3">
        <v>306</v>
      </c>
      <c r="F12" s="3">
        <v>59</v>
      </c>
      <c r="G12" s="3">
        <v>80</v>
      </c>
      <c r="H12" s="3">
        <v>4077</v>
      </c>
      <c r="I12" s="4">
        <f t="shared" si="0"/>
        <v>0.969261388766033</v>
      </c>
      <c r="J12" s="5">
        <f t="shared" si="1"/>
        <v>0.792746113989637</v>
      </c>
      <c r="K12" s="4">
        <f t="shared" si="2"/>
        <v>0.838356164383562</v>
      </c>
      <c r="L12" s="5">
        <f t="shared" si="3"/>
        <v>0.81491344873502</v>
      </c>
    </row>
    <row r="13" spans="1:12">
      <c r="A13" s="1"/>
      <c r="B13" s="1"/>
      <c r="C13" s="1"/>
      <c r="D13" t="s">
        <v>17</v>
      </c>
      <c r="E13" s="3">
        <v>295</v>
      </c>
      <c r="F13" s="3">
        <v>67</v>
      </c>
      <c r="G13" s="3">
        <v>54</v>
      </c>
      <c r="H13" s="3">
        <v>4344</v>
      </c>
      <c r="I13" s="4">
        <f t="shared" si="0"/>
        <v>0.974579831932773</v>
      </c>
      <c r="J13" s="5">
        <f t="shared" si="1"/>
        <v>0.845272206303725</v>
      </c>
      <c r="K13" s="4">
        <f t="shared" si="2"/>
        <v>0.814917127071823</v>
      </c>
      <c r="L13" s="5">
        <f t="shared" si="3"/>
        <v>0.829817158931083</v>
      </c>
    </row>
    <row r="14" spans="1:12">
      <c r="A14" s="1"/>
      <c r="B14" s="1"/>
      <c r="C14" s="1" t="s">
        <v>21</v>
      </c>
      <c r="D14" t="s">
        <v>15</v>
      </c>
      <c r="E14" s="3">
        <v>381</v>
      </c>
      <c r="F14" s="3">
        <v>65</v>
      </c>
      <c r="G14" s="3">
        <v>76</v>
      </c>
      <c r="H14" s="3">
        <v>2560</v>
      </c>
      <c r="I14" s="4">
        <f t="shared" si="0"/>
        <v>0.95425048669695</v>
      </c>
      <c r="J14" s="5">
        <f t="shared" si="1"/>
        <v>0.833698030634573</v>
      </c>
      <c r="K14" s="4">
        <f t="shared" si="2"/>
        <v>0.854260089686099</v>
      </c>
      <c r="L14" s="5">
        <f t="shared" si="3"/>
        <v>0.843853820598007</v>
      </c>
    </row>
    <row r="15" spans="1:12">
      <c r="A15" s="1"/>
      <c r="B15" s="1"/>
      <c r="C15" s="1"/>
      <c r="D15" t="s">
        <v>16</v>
      </c>
      <c r="E15" s="3">
        <v>543</v>
      </c>
      <c r="F15" s="3">
        <v>78</v>
      </c>
      <c r="G15" s="3">
        <v>61</v>
      </c>
      <c r="H15" s="3">
        <v>3003</v>
      </c>
      <c r="I15" s="4">
        <f t="shared" si="0"/>
        <v>0.962279511533243</v>
      </c>
      <c r="J15" s="5">
        <f t="shared" si="1"/>
        <v>0.899006622516556</v>
      </c>
      <c r="K15" s="4">
        <f t="shared" si="2"/>
        <v>0.8743961352657</v>
      </c>
      <c r="L15" s="5">
        <f t="shared" si="3"/>
        <v>0.886530612244898</v>
      </c>
    </row>
    <row r="16" spans="1:12">
      <c r="A16" s="1"/>
      <c r="B16" s="1"/>
      <c r="C16" s="1"/>
      <c r="D16" t="s">
        <v>17</v>
      </c>
      <c r="E16" s="3">
        <v>578</v>
      </c>
      <c r="F16" s="3">
        <v>75</v>
      </c>
      <c r="G16" s="3">
        <v>61</v>
      </c>
      <c r="H16" s="3">
        <v>3066</v>
      </c>
      <c r="I16" s="4">
        <f t="shared" si="0"/>
        <v>0.964021164021164</v>
      </c>
      <c r="J16" s="5">
        <f t="shared" si="1"/>
        <v>0.904538341158059</v>
      </c>
      <c r="K16" s="4">
        <f t="shared" si="2"/>
        <v>0.885145482388974</v>
      </c>
      <c r="L16" s="5">
        <f t="shared" si="3"/>
        <v>0.894736842105263</v>
      </c>
    </row>
    <row r="17" spans="1:12">
      <c r="A17" s="1"/>
      <c r="B17" s="2" t="s">
        <v>22</v>
      </c>
      <c r="C17" s="1" t="s">
        <v>14</v>
      </c>
      <c r="D17" t="s">
        <v>15</v>
      </c>
      <c r="E17" s="3">
        <v>292</v>
      </c>
      <c r="F17" s="3">
        <v>86</v>
      </c>
      <c r="G17" s="3">
        <v>23</v>
      </c>
      <c r="H17" s="3">
        <v>499</v>
      </c>
      <c r="I17" s="4">
        <f t="shared" ref="I17:I61" si="4">(E17+H17)/(E17+F17+G17+H17)</f>
        <v>0.878888888888889</v>
      </c>
      <c r="J17" s="5">
        <f t="shared" ref="J17:J61" si="5">E17/(E17+G17)</f>
        <v>0.926984126984127</v>
      </c>
      <c r="K17" s="4">
        <f t="shared" ref="K17:K61" si="6">E17/(E17+F17)</f>
        <v>0.772486772486772</v>
      </c>
      <c r="L17" s="5">
        <f t="shared" ref="L17:L61" si="7">2/(1/J17+1/K17)</f>
        <v>0.842712842712843</v>
      </c>
    </row>
    <row r="18" spans="1:12">
      <c r="A18" s="1"/>
      <c r="B18" s="1"/>
      <c r="C18" s="1"/>
      <c r="D18" t="s">
        <v>16</v>
      </c>
      <c r="E18" s="3">
        <v>320</v>
      </c>
      <c r="F18" s="3">
        <v>54</v>
      </c>
      <c r="G18" s="3">
        <v>26</v>
      </c>
      <c r="H18" s="3">
        <v>500</v>
      </c>
      <c r="I18" s="4">
        <f t="shared" si="4"/>
        <v>0.911111111111111</v>
      </c>
      <c r="J18" s="5">
        <f t="shared" si="5"/>
        <v>0.92485549132948</v>
      </c>
      <c r="K18" s="4">
        <f t="shared" si="6"/>
        <v>0.855614973262032</v>
      </c>
      <c r="L18" s="5">
        <f t="shared" si="7"/>
        <v>0.888888888888889</v>
      </c>
    </row>
    <row r="19" spans="1:12">
      <c r="A19" s="1"/>
      <c r="B19" s="1"/>
      <c r="C19" s="1"/>
      <c r="D19" t="s">
        <v>17</v>
      </c>
      <c r="E19" s="3">
        <v>302</v>
      </c>
      <c r="F19" s="3">
        <v>61</v>
      </c>
      <c r="G19" s="3">
        <v>8</v>
      </c>
      <c r="H19" s="3">
        <v>529</v>
      </c>
      <c r="I19" s="4">
        <f t="shared" si="4"/>
        <v>0.923333333333333</v>
      </c>
      <c r="J19" s="5">
        <f t="shared" si="5"/>
        <v>0.974193548387097</v>
      </c>
      <c r="K19" s="4">
        <f t="shared" si="6"/>
        <v>0.831955922865014</v>
      </c>
      <c r="L19" s="5">
        <f t="shared" si="7"/>
        <v>0.897473997028232</v>
      </c>
    </row>
    <row r="20" spans="1:12">
      <c r="A20" s="1"/>
      <c r="B20" s="1"/>
      <c r="C20" s="1" t="s">
        <v>18</v>
      </c>
      <c r="D20" t="s">
        <v>15</v>
      </c>
      <c r="E20" s="3">
        <v>248</v>
      </c>
      <c r="F20" s="3">
        <v>85</v>
      </c>
      <c r="G20" s="3">
        <v>27</v>
      </c>
      <c r="H20" s="3">
        <v>540</v>
      </c>
      <c r="I20" s="4">
        <f t="shared" si="4"/>
        <v>0.875555555555556</v>
      </c>
      <c r="J20" s="5">
        <f t="shared" si="5"/>
        <v>0.901818181818182</v>
      </c>
      <c r="K20" s="4">
        <f t="shared" si="6"/>
        <v>0.744744744744745</v>
      </c>
      <c r="L20" s="5">
        <f t="shared" si="7"/>
        <v>0.815789473684211</v>
      </c>
    </row>
    <row r="21" spans="1:12">
      <c r="A21" s="1"/>
      <c r="B21" s="1"/>
      <c r="C21" s="1"/>
      <c r="D21" t="s">
        <v>16</v>
      </c>
      <c r="E21" s="3">
        <v>332</v>
      </c>
      <c r="F21" s="3">
        <v>52</v>
      </c>
      <c r="G21" s="3">
        <v>31</v>
      </c>
      <c r="H21" s="3">
        <v>485</v>
      </c>
      <c r="I21" s="4">
        <f t="shared" si="4"/>
        <v>0.907777777777778</v>
      </c>
      <c r="J21" s="5">
        <f t="shared" si="5"/>
        <v>0.914600550964187</v>
      </c>
      <c r="K21" s="4">
        <f t="shared" si="6"/>
        <v>0.864583333333333</v>
      </c>
      <c r="L21" s="5">
        <f t="shared" si="7"/>
        <v>0.888888888888889</v>
      </c>
    </row>
    <row r="22" spans="1:12">
      <c r="A22" s="1"/>
      <c r="B22" s="1"/>
      <c r="C22" s="1"/>
      <c r="D22" t="s">
        <v>17</v>
      </c>
      <c r="E22" s="3">
        <v>329</v>
      </c>
      <c r="F22" s="3">
        <v>37</v>
      </c>
      <c r="G22" s="3">
        <v>24</v>
      </c>
      <c r="H22" s="3">
        <v>510</v>
      </c>
      <c r="I22" s="4">
        <f t="shared" si="4"/>
        <v>0.932222222222222</v>
      </c>
      <c r="J22" s="5">
        <f t="shared" si="5"/>
        <v>0.932011331444759</v>
      </c>
      <c r="K22" s="4">
        <f t="shared" si="6"/>
        <v>0.898907103825137</v>
      </c>
      <c r="L22" s="5">
        <f t="shared" si="7"/>
        <v>0.915159944367177</v>
      </c>
    </row>
    <row r="23" spans="1:12">
      <c r="A23" s="1"/>
      <c r="B23" s="1"/>
      <c r="C23" s="1" t="s">
        <v>19</v>
      </c>
      <c r="D23" t="s">
        <v>15</v>
      </c>
      <c r="E23" s="3">
        <v>200</v>
      </c>
      <c r="F23" s="3">
        <v>44</v>
      </c>
      <c r="G23" s="3">
        <v>41</v>
      </c>
      <c r="H23" s="3">
        <v>615</v>
      </c>
      <c r="I23" s="4">
        <f t="shared" si="4"/>
        <v>0.905555555555556</v>
      </c>
      <c r="J23" s="5">
        <f t="shared" si="5"/>
        <v>0.829875518672199</v>
      </c>
      <c r="K23" s="4">
        <f t="shared" si="6"/>
        <v>0.819672131147541</v>
      </c>
      <c r="L23" s="5">
        <f t="shared" si="7"/>
        <v>0.824742268041237</v>
      </c>
    </row>
    <row r="24" spans="1:12">
      <c r="A24" s="1"/>
      <c r="B24" s="1"/>
      <c r="C24" s="1"/>
      <c r="D24" t="s">
        <v>16</v>
      </c>
      <c r="E24" s="3">
        <v>277</v>
      </c>
      <c r="F24" s="3">
        <v>30</v>
      </c>
      <c r="G24" s="3">
        <v>28</v>
      </c>
      <c r="H24" s="3">
        <v>565</v>
      </c>
      <c r="I24" s="4">
        <f t="shared" si="4"/>
        <v>0.935555555555556</v>
      </c>
      <c r="J24" s="5">
        <f t="shared" si="5"/>
        <v>0.908196721311475</v>
      </c>
      <c r="K24" s="4">
        <f t="shared" si="6"/>
        <v>0.90228013029316</v>
      </c>
      <c r="L24" s="5">
        <f t="shared" si="7"/>
        <v>0.905228758169935</v>
      </c>
    </row>
    <row r="25" spans="1:12">
      <c r="A25" s="1"/>
      <c r="B25" s="1"/>
      <c r="C25" s="1"/>
      <c r="D25" t="s">
        <v>17</v>
      </c>
      <c r="E25" s="3">
        <v>263</v>
      </c>
      <c r="F25" s="3">
        <v>29</v>
      </c>
      <c r="G25" s="3">
        <v>13</v>
      </c>
      <c r="H25" s="3">
        <v>595</v>
      </c>
      <c r="I25" s="4">
        <f t="shared" si="4"/>
        <v>0.953333333333333</v>
      </c>
      <c r="J25" s="5">
        <f t="shared" si="5"/>
        <v>0.952898550724638</v>
      </c>
      <c r="K25" s="4">
        <f t="shared" si="6"/>
        <v>0.900684931506849</v>
      </c>
      <c r="L25" s="5">
        <f t="shared" si="7"/>
        <v>0.926056338028169</v>
      </c>
    </row>
    <row r="26" spans="1:12">
      <c r="A26" s="1"/>
      <c r="B26" s="1"/>
      <c r="C26" s="1" t="s">
        <v>20</v>
      </c>
      <c r="D26" t="s">
        <v>15</v>
      </c>
      <c r="E26" s="3">
        <v>169</v>
      </c>
      <c r="F26" s="3">
        <v>59</v>
      </c>
      <c r="G26" s="3">
        <v>39</v>
      </c>
      <c r="H26" s="3">
        <v>633</v>
      </c>
      <c r="I26" s="4">
        <f t="shared" si="4"/>
        <v>0.891111111111111</v>
      </c>
      <c r="J26" s="5">
        <f t="shared" si="5"/>
        <v>0.8125</v>
      </c>
      <c r="K26" s="4">
        <f t="shared" si="6"/>
        <v>0.741228070175439</v>
      </c>
      <c r="L26" s="5">
        <f t="shared" si="7"/>
        <v>0.775229357798165</v>
      </c>
    </row>
    <row r="27" spans="1:12">
      <c r="A27" s="1"/>
      <c r="B27" s="1"/>
      <c r="C27" s="1"/>
      <c r="D27" t="s">
        <v>16</v>
      </c>
      <c r="E27" s="3">
        <v>211</v>
      </c>
      <c r="F27" s="3">
        <v>22</v>
      </c>
      <c r="G27" s="3">
        <v>40</v>
      </c>
      <c r="H27" s="3">
        <v>627</v>
      </c>
      <c r="I27" s="4">
        <f t="shared" si="4"/>
        <v>0.931111111111111</v>
      </c>
      <c r="J27" s="5">
        <f t="shared" si="5"/>
        <v>0.840637450199203</v>
      </c>
      <c r="K27" s="4">
        <f t="shared" si="6"/>
        <v>0.905579399141631</v>
      </c>
      <c r="L27" s="5">
        <f t="shared" si="7"/>
        <v>0.871900826446281</v>
      </c>
    </row>
    <row r="28" spans="1:12">
      <c r="A28" s="1"/>
      <c r="B28" s="1"/>
      <c r="C28" s="1"/>
      <c r="D28" t="s">
        <v>17</v>
      </c>
      <c r="E28" s="3">
        <v>188</v>
      </c>
      <c r="F28" s="3">
        <v>24</v>
      </c>
      <c r="G28" s="3">
        <v>22</v>
      </c>
      <c r="H28" s="3">
        <v>666</v>
      </c>
      <c r="I28" s="4">
        <f t="shared" si="4"/>
        <v>0.948888888888889</v>
      </c>
      <c r="J28" s="5">
        <f t="shared" si="5"/>
        <v>0.895238095238095</v>
      </c>
      <c r="K28" s="4">
        <f t="shared" si="6"/>
        <v>0.886792452830189</v>
      </c>
      <c r="L28" s="5">
        <f t="shared" si="7"/>
        <v>0.890995260663507</v>
      </c>
    </row>
    <row r="29" spans="1:12">
      <c r="A29" s="1"/>
      <c r="B29" s="1"/>
      <c r="C29" s="1" t="s">
        <v>21</v>
      </c>
      <c r="D29" t="s">
        <v>15</v>
      </c>
      <c r="E29" s="3">
        <v>222</v>
      </c>
      <c r="F29" s="3">
        <v>35</v>
      </c>
      <c r="G29" s="3">
        <v>31</v>
      </c>
      <c r="H29" s="3">
        <v>612</v>
      </c>
      <c r="I29" s="4">
        <f t="shared" si="4"/>
        <v>0.926666666666667</v>
      </c>
      <c r="J29" s="5">
        <f t="shared" si="5"/>
        <v>0.877470355731225</v>
      </c>
      <c r="K29" s="4">
        <f t="shared" si="6"/>
        <v>0.863813229571984</v>
      </c>
      <c r="L29" s="5">
        <f t="shared" si="7"/>
        <v>0.870588235294118</v>
      </c>
    </row>
    <row r="30" spans="1:12">
      <c r="A30" s="1"/>
      <c r="B30" s="1"/>
      <c r="C30" s="1"/>
      <c r="D30" t="s">
        <v>16</v>
      </c>
      <c r="E30" s="3">
        <v>277</v>
      </c>
      <c r="F30" s="3">
        <v>23</v>
      </c>
      <c r="G30" s="3">
        <v>27</v>
      </c>
      <c r="H30" s="3">
        <v>573</v>
      </c>
      <c r="I30" s="4">
        <f t="shared" si="4"/>
        <v>0.944444444444444</v>
      </c>
      <c r="J30" s="5">
        <f t="shared" si="5"/>
        <v>0.911184210526316</v>
      </c>
      <c r="K30" s="4">
        <f t="shared" si="6"/>
        <v>0.923333333333333</v>
      </c>
      <c r="L30" s="5">
        <f t="shared" si="7"/>
        <v>0.917218543046358</v>
      </c>
    </row>
    <row r="31" spans="1:12">
      <c r="A31" s="1"/>
      <c r="B31" s="1"/>
      <c r="C31" s="1"/>
      <c r="D31" t="s">
        <v>17</v>
      </c>
      <c r="E31" s="3">
        <v>296</v>
      </c>
      <c r="F31" s="3">
        <v>30</v>
      </c>
      <c r="G31" s="3">
        <v>21</v>
      </c>
      <c r="H31" s="3">
        <v>553</v>
      </c>
      <c r="I31" s="4">
        <f t="shared" si="4"/>
        <v>0.943333333333333</v>
      </c>
      <c r="J31" s="5">
        <f t="shared" si="5"/>
        <v>0.933753943217666</v>
      </c>
      <c r="K31" s="4">
        <f t="shared" si="6"/>
        <v>0.907975460122699</v>
      </c>
      <c r="L31" s="5">
        <f t="shared" si="7"/>
        <v>0.920684292379471</v>
      </c>
    </row>
    <row r="32" spans="1:12">
      <c r="A32" s="1" t="s">
        <v>23</v>
      </c>
      <c r="B32" s="2" t="s">
        <v>13</v>
      </c>
      <c r="C32" s="1" t="s">
        <v>14</v>
      </c>
      <c r="D32" t="s">
        <v>15</v>
      </c>
      <c r="E32" s="3">
        <v>566</v>
      </c>
      <c r="F32" s="3">
        <v>231</v>
      </c>
      <c r="G32" s="3">
        <v>71</v>
      </c>
      <c r="H32" s="3">
        <v>2627</v>
      </c>
      <c r="I32" s="4">
        <f t="shared" si="4"/>
        <v>0.913590844062947</v>
      </c>
      <c r="J32" s="5">
        <f t="shared" si="5"/>
        <v>0.888540031397174</v>
      </c>
      <c r="K32" s="4">
        <f t="shared" si="6"/>
        <v>0.710163111668758</v>
      </c>
      <c r="L32" s="5">
        <f t="shared" si="7"/>
        <v>0.789400278940028</v>
      </c>
    </row>
    <row r="33" spans="1:12">
      <c r="A33" s="1"/>
      <c r="B33" s="1"/>
      <c r="C33" s="1"/>
      <c r="D33" t="s">
        <v>16</v>
      </c>
      <c r="E33" s="3">
        <v>683</v>
      </c>
      <c r="F33" s="3">
        <v>202</v>
      </c>
      <c r="G33" s="3">
        <v>88</v>
      </c>
      <c r="H33" s="3">
        <v>2925</v>
      </c>
      <c r="I33" s="4">
        <f t="shared" si="4"/>
        <v>0.925602873268343</v>
      </c>
      <c r="J33" s="5">
        <f t="shared" si="5"/>
        <v>0.885862516212711</v>
      </c>
      <c r="K33" s="4">
        <f t="shared" si="6"/>
        <v>0.771751412429379</v>
      </c>
      <c r="L33" s="5">
        <f t="shared" si="7"/>
        <v>0.82487922705314</v>
      </c>
    </row>
    <row r="34" spans="1:12">
      <c r="A34" s="1"/>
      <c r="B34" s="1"/>
      <c r="C34" s="1"/>
      <c r="D34" t="s">
        <v>17</v>
      </c>
      <c r="E34" s="3">
        <v>641</v>
      </c>
      <c r="F34" s="3">
        <v>190</v>
      </c>
      <c r="G34" s="3">
        <v>70</v>
      </c>
      <c r="H34" s="3">
        <v>3171</v>
      </c>
      <c r="I34" s="4">
        <f t="shared" si="4"/>
        <v>0.93614931237721</v>
      </c>
      <c r="J34" s="5">
        <f t="shared" si="5"/>
        <v>0.90154711673699</v>
      </c>
      <c r="K34" s="4">
        <f t="shared" si="6"/>
        <v>0.771359807460891</v>
      </c>
      <c r="L34" s="5">
        <f t="shared" si="7"/>
        <v>0.831387808041505</v>
      </c>
    </row>
    <row r="35" spans="1:12">
      <c r="A35" s="1"/>
      <c r="B35" s="1"/>
      <c r="C35" s="1" t="s">
        <v>18</v>
      </c>
      <c r="D35" t="s">
        <v>15</v>
      </c>
      <c r="E35" s="3">
        <v>506</v>
      </c>
      <c r="F35" s="3">
        <v>228</v>
      </c>
      <c r="G35" s="3">
        <v>54</v>
      </c>
      <c r="H35" s="3">
        <v>2823</v>
      </c>
      <c r="I35" s="4">
        <f t="shared" si="4"/>
        <v>0.92190528939352</v>
      </c>
      <c r="J35" s="5">
        <f t="shared" si="5"/>
        <v>0.903571428571429</v>
      </c>
      <c r="K35" s="4">
        <f t="shared" si="6"/>
        <v>0.689373297002725</v>
      </c>
      <c r="L35" s="5">
        <f t="shared" si="7"/>
        <v>0.782071097372488</v>
      </c>
    </row>
    <row r="36" spans="1:12">
      <c r="A36" s="1"/>
      <c r="B36" s="1"/>
      <c r="C36" s="1"/>
      <c r="D36" t="s">
        <v>16</v>
      </c>
      <c r="E36" s="3">
        <v>694</v>
      </c>
      <c r="F36" s="3">
        <v>219</v>
      </c>
      <c r="G36" s="3">
        <v>76</v>
      </c>
      <c r="H36" s="3">
        <v>3096</v>
      </c>
      <c r="I36" s="4">
        <f t="shared" si="4"/>
        <v>0.927784577723378</v>
      </c>
      <c r="J36" s="5">
        <f t="shared" si="5"/>
        <v>0.901298701298701</v>
      </c>
      <c r="K36" s="4">
        <f t="shared" si="6"/>
        <v>0.76013143483023</v>
      </c>
      <c r="L36" s="5">
        <f t="shared" si="7"/>
        <v>0.824717765894237</v>
      </c>
    </row>
    <row r="37" spans="1:12">
      <c r="A37" s="1"/>
      <c r="B37" s="1"/>
      <c r="C37" s="1"/>
      <c r="D37" t="s">
        <v>17</v>
      </c>
      <c r="E37" s="3">
        <v>726</v>
      </c>
      <c r="F37" s="3">
        <v>225</v>
      </c>
      <c r="G37" s="3">
        <v>63</v>
      </c>
      <c r="H37" s="3">
        <v>3269</v>
      </c>
      <c r="I37" s="4">
        <f t="shared" si="4"/>
        <v>0.932757413028251</v>
      </c>
      <c r="J37" s="5">
        <f t="shared" si="5"/>
        <v>0.920152091254753</v>
      </c>
      <c r="K37" s="4">
        <f t="shared" si="6"/>
        <v>0.763406940063092</v>
      </c>
      <c r="L37" s="5">
        <f t="shared" si="7"/>
        <v>0.83448275862069</v>
      </c>
    </row>
    <row r="38" spans="1:12">
      <c r="A38" s="1"/>
      <c r="B38" s="1"/>
      <c r="C38" s="1" t="s">
        <v>19</v>
      </c>
      <c r="D38" t="s">
        <v>15</v>
      </c>
      <c r="E38" s="3">
        <v>317</v>
      </c>
      <c r="F38" s="3">
        <v>76</v>
      </c>
      <c r="G38" s="3">
        <v>38</v>
      </c>
      <c r="H38" s="3">
        <v>3082</v>
      </c>
      <c r="I38" s="4">
        <f t="shared" si="4"/>
        <v>0.967549103330487</v>
      </c>
      <c r="J38" s="5">
        <f t="shared" si="5"/>
        <v>0.892957746478873</v>
      </c>
      <c r="K38" s="4">
        <f t="shared" si="6"/>
        <v>0.806615776081425</v>
      </c>
      <c r="L38" s="5">
        <f t="shared" si="7"/>
        <v>0.847593582887701</v>
      </c>
    </row>
    <row r="39" spans="1:12">
      <c r="A39" s="1"/>
      <c r="B39" s="1"/>
      <c r="C39" s="1"/>
      <c r="D39" t="s">
        <v>16</v>
      </c>
      <c r="E39" s="3">
        <v>458</v>
      </c>
      <c r="F39" s="3">
        <v>63</v>
      </c>
      <c r="G39" s="3">
        <v>63</v>
      </c>
      <c r="H39" s="3">
        <v>3486</v>
      </c>
      <c r="I39" s="4">
        <f t="shared" si="4"/>
        <v>0.969041769041769</v>
      </c>
      <c r="J39" s="5">
        <f t="shared" si="5"/>
        <v>0.879078694817658</v>
      </c>
      <c r="K39" s="4">
        <f t="shared" si="6"/>
        <v>0.879078694817658</v>
      </c>
      <c r="L39" s="5">
        <f t="shared" si="7"/>
        <v>0.879078694817658</v>
      </c>
    </row>
    <row r="40" spans="1:12">
      <c r="A40" s="1"/>
      <c r="B40" s="1"/>
      <c r="C40" s="1"/>
      <c r="D40" t="s">
        <v>17</v>
      </c>
      <c r="E40" s="3">
        <v>439</v>
      </c>
      <c r="F40" s="3">
        <v>55</v>
      </c>
      <c r="G40" s="3">
        <v>52</v>
      </c>
      <c r="H40" s="3">
        <v>3697</v>
      </c>
      <c r="I40" s="4">
        <f t="shared" si="4"/>
        <v>0.97478199387226</v>
      </c>
      <c r="J40" s="5">
        <f t="shared" si="5"/>
        <v>0.894093686354379</v>
      </c>
      <c r="K40" s="4">
        <f t="shared" si="6"/>
        <v>0.888663967611336</v>
      </c>
      <c r="L40" s="5">
        <f t="shared" si="7"/>
        <v>0.891370558375634</v>
      </c>
    </row>
    <row r="41" spans="1:12">
      <c r="A41" s="1"/>
      <c r="B41" s="1"/>
      <c r="C41" s="1" t="s">
        <v>20</v>
      </c>
      <c r="D41" t="s">
        <v>15</v>
      </c>
      <c r="E41" s="3">
        <v>288</v>
      </c>
      <c r="F41" s="3">
        <v>63</v>
      </c>
      <c r="G41" s="3">
        <v>54</v>
      </c>
      <c r="H41" s="3">
        <v>3253</v>
      </c>
      <c r="I41" s="4">
        <f t="shared" si="4"/>
        <v>0.968015308911974</v>
      </c>
      <c r="J41" s="5">
        <f t="shared" si="5"/>
        <v>0.842105263157895</v>
      </c>
      <c r="K41" s="4">
        <f t="shared" si="6"/>
        <v>0.82051282051282</v>
      </c>
      <c r="L41" s="5">
        <f t="shared" si="7"/>
        <v>0.831168831168831</v>
      </c>
    </row>
    <row r="42" spans="1:12">
      <c r="A42" s="1"/>
      <c r="B42" s="1"/>
      <c r="C42" s="1"/>
      <c r="D42" t="s">
        <v>16</v>
      </c>
      <c r="E42" s="3">
        <v>321</v>
      </c>
      <c r="F42" s="3">
        <v>49</v>
      </c>
      <c r="G42" s="3">
        <v>54</v>
      </c>
      <c r="H42" s="3">
        <v>3784</v>
      </c>
      <c r="I42" s="4">
        <f t="shared" si="4"/>
        <v>0.975522813688213</v>
      </c>
      <c r="J42" s="5">
        <f t="shared" si="5"/>
        <v>0.856</v>
      </c>
      <c r="K42" s="4">
        <f t="shared" si="6"/>
        <v>0.867567567567568</v>
      </c>
      <c r="L42" s="5">
        <f t="shared" si="7"/>
        <v>0.861744966442953</v>
      </c>
    </row>
    <row r="43" spans="1:12">
      <c r="A43" s="1"/>
      <c r="B43" s="1"/>
      <c r="C43" s="1"/>
      <c r="D43" t="s">
        <v>17</v>
      </c>
      <c r="E43" s="3">
        <v>342</v>
      </c>
      <c r="F43" s="3">
        <v>57</v>
      </c>
      <c r="G43" s="3">
        <v>54</v>
      </c>
      <c r="H43" s="3">
        <v>3923</v>
      </c>
      <c r="I43" s="4">
        <f t="shared" si="4"/>
        <v>0.97463436928702</v>
      </c>
      <c r="J43" s="5">
        <f t="shared" si="5"/>
        <v>0.863636363636364</v>
      </c>
      <c r="K43" s="4">
        <f t="shared" si="6"/>
        <v>0.857142857142857</v>
      </c>
      <c r="L43" s="5">
        <f t="shared" si="7"/>
        <v>0.860377358490566</v>
      </c>
    </row>
    <row r="44" spans="1:12">
      <c r="A44" s="1"/>
      <c r="B44" s="1"/>
      <c r="C44" s="1" t="s">
        <v>21</v>
      </c>
      <c r="D44" t="s">
        <v>15</v>
      </c>
      <c r="E44" s="3">
        <v>427</v>
      </c>
      <c r="F44" s="3">
        <v>49</v>
      </c>
      <c r="G44" s="3">
        <v>50</v>
      </c>
      <c r="H44" s="3">
        <v>2639</v>
      </c>
      <c r="I44" s="4">
        <f t="shared" si="4"/>
        <v>0.968720379146919</v>
      </c>
      <c r="J44" s="5">
        <f t="shared" si="5"/>
        <v>0.895178197064989</v>
      </c>
      <c r="K44" s="4">
        <f t="shared" si="6"/>
        <v>0.897058823529412</v>
      </c>
      <c r="L44" s="5">
        <f t="shared" si="7"/>
        <v>0.896117523609654</v>
      </c>
    </row>
    <row r="45" spans="1:12">
      <c r="A45" s="1"/>
      <c r="B45" s="1"/>
      <c r="C45" s="1"/>
      <c r="D45" t="s">
        <v>16</v>
      </c>
      <c r="E45" s="3">
        <v>597</v>
      </c>
      <c r="F45" s="3">
        <v>62</v>
      </c>
      <c r="G45" s="3">
        <v>68</v>
      </c>
      <c r="H45" s="3">
        <v>2831</v>
      </c>
      <c r="I45" s="4">
        <f t="shared" si="4"/>
        <v>0.963462619449129</v>
      </c>
      <c r="J45" s="5">
        <f t="shared" si="5"/>
        <v>0.897744360902256</v>
      </c>
      <c r="K45" s="4">
        <f t="shared" si="6"/>
        <v>0.905918057663126</v>
      </c>
      <c r="L45" s="5">
        <f t="shared" si="7"/>
        <v>0.901812688821752</v>
      </c>
    </row>
    <row r="46" spans="1:12">
      <c r="A46" s="1"/>
      <c r="B46" s="1"/>
      <c r="C46" s="1"/>
      <c r="D46" t="s">
        <v>17</v>
      </c>
      <c r="E46" s="3">
        <v>589</v>
      </c>
      <c r="F46" s="3">
        <v>61</v>
      </c>
      <c r="G46" s="3">
        <v>50</v>
      </c>
      <c r="H46" s="3">
        <v>2999</v>
      </c>
      <c r="I46" s="4">
        <f t="shared" si="4"/>
        <v>0.969991889699919</v>
      </c>
      <c r="J46" s="5">
        <f t="shared" si="5"/>
        <v>0.921752738654147</v>
      </c>
      <c r="K46" s="4">
        <f t="shared" si="6"/>
        <v>0.906153846153846</v>
      </c>
      <c r="L46" s="5">
        <f t="shared" si="7"/>
        <v>0.91388673390225</v>
      </c>
    </row>
    <row r="47" spans="1:12">
      <c r="A47" s="1"/>
      <c r="B47" s="2" t="s">
        <v>22</v>
      </c>
      <c r="C47" s="1" t="s">
        <v>14</v>
      </c>
      <c r="D47" t="s">
        <v>15</v>
      </c>
      <c r="E47" s="3">
        <v>322</v>
      </c>
      <c r="F47" s="3">
        <v>109</v>
      </c>
      <c r="G47" s="3">
        <v>34</v>
      </c>
      <c r="H47" s="3">
        <v>435</v>
      </c>
      <c r="I47" s="4">
        <f t="shared" si="4"/>
        <v>0.841111111111111</v>
      </c>
      <c r="J47" s="5">
        <f t="shared" si="5"/>
        <v>0.904494382022472</v>
      </c>
      <c r="K47" s="4">
        <f t="shared" si="6"/>
        <v>0.747099767981439</v>
      </c>
      <c r="L47" s="5">
        <f t="shared" si="7"/>
        <v>0.818297331639136</v>
      </c>
    </row>
    <row r="48" spans="1:12">
      <c r="A48" s="1"/>
      <c r="B48" s="1"/>
      <c r="C48" s="1"/>
      <c r="D48" t="s">
        <v>16</v>
      </c>
      <c r="E48" s="3">
        <v>362</v>
      </c>
      <c r="F48" s="3">
        <v>72</v>
      </c>
      <c r="G48" s="3">
        <v>34</v>
      </c>
      <c r="H48" s="3">
        <v>432</v>
      </c>
      <c r="I48" s="4">
        <f t="shared" si="4"/>
        <v>0.882222222222222</v>
      </c>
      <c r="J48" s="5">
        <f t="shared" si="5"/>
        <v>0.914141414141414</v>
      </c>
      <c r="K48" s="4">
        <f t="shared" si="6"/>
        <v>0.834101382488479</v>
      </c>
      <c r="L48" s="5">
        <f t="shared" si="7"/>
        <v>0.872289156626506</v>
      </c>
    </row>
    <row r="49" spans="1:12">
      <c r="A49" s="1"/>
      <c r="B49" s="1"/>
      <c r="C49" s="1"/>
      <c r="D49" t="s">
        <v>17</v>
      </c>
      <c r="E49" s="3">
        <v>320</v>
      </c>
      <c r="F49" s="3">
        <v>65</v>
      </c>
      <c r="G49" s="3">
        <v>25</v>
      </c>
      <c r="H49" s="3">
        <v>490</v>
      </c>
      <c r="I49" s="4">
        <f t="shared" si="4"/>
        <v>0.9</v>
      </c>
      <c r="J49" s="5">
        <f t="shared" si="5"/>
        <v>0.927536231884058</v>
      </c>
      <c r="K49" s="4">
        <f t="shared" si="6"/>
        <v>0.831168831168831</v>
      </c>
      <c r="L49" s="5">
        <f t="shared" si="7"/>
        <v>0.876712328767123</v>
      </c>
    </row>
    <row r="50" spans="1:12">
      <c r="A50" s="1"/>
      <c r="B50" s="1"/>
      <c r="C50" s="1" t="s">
        <v>18</v>
      </c>
      <c r="D50" t="s">
        <v>15</v>
      </c>
      <c r="E50" s="3">
        <v>297</v>
      </c>
      <c r="F50" s="3">
        <v>109</v>
      </c>
      <c r="G50" s="3">
        <v>27</v>
      </c>
      <c r="H50" s="3">
        <v>467</v>
      </c>
      <c r="I50" s="4">
        <f t="shared" si="4"/>
        <v>0.848888888888889</v>
      </c>
      <c r="J50" s="5">
        <f t="shared" si="5"/>
        <v>0.916666666666667</v>
      </c>
      <c r="K50" s="4">
        <f t="shared" si="6"/>
        <v>0.731527093596059</v>
      </c>
      <c r="L50" s="5">
        <f t="shared" si="7"/>
        <v>0.813698630136986</v>
      </c>
    </row>
    <row r="51" spans="1:12">
      <c r="A51" s="1"/>
      <c r="B51" s="1"/>
      <c r="C51" s="1"/>
      <c r="D51" t="s">
        <v>16</v>
      </c>
      <c r="E51" s="3">
        <v>381</v>
      </c>
      <c r="F51" s="3">
        <v>71</v>
      </c>
      <c r="G51" s="3">
        <v>30</v>
      </c>
      <c r="H51" s="3">
        <v>418</v>
      </c>
      <c r="I51" s="4">
        <f t="shared" si="4"/>
        <v>0.887777777777778</v>
      </c>
      <c r="J51" s="5">
        <f t="shared" si="5"/>
        <v>0.927007299270073</v>
      </c>
      <c r="K51" s="4">
        <f t="shared" si="6"/>
        <v>0.842920353982301</v>
      </c>
      <c r="L51" s="5">
        <f t="shared" si="7"/>
        <v>0.882966396292005</v>
      </c>
    </row>
    <row r="52" spans="1:12">
      <c r="A52" s="1"/>
      <c r="B52" s="1"/>
      <c r="C52" s="1"/>
      <c r="D52" t="s">
        <v>17</v>
      </c>
      <c r="E52" s="3">
        <v>378</v>
      </c>
      <c r="F52" s="3">
        <v>67</v>
      </c>
      <c r="G52" s="3">
        <v>27</v>
      </c>
      <c r="H52" s="3">
        <v>428</v>
      </c>
      <c r="I52" s="4">
        <f t="shared" si="4"/>
        <v>0.895555555555556</v>
      </c>
      <c r="J52" s="5">
        <f t="shared" si="5"/>
        <v>0.933333333333333</v>
      </c>
      <c r="K52" s="4">
        <f t="shared" si="6"/>
        <v>0.849438202247191</v>
      </c>
      <c r="L52" s="5">
        <f t="shared" si="7"/>
        <v>0.889411764705882</v>
      </c>
    </row>
    <row r="53" spans="1:12">
      <c r="A53" s="1"/>
      <c r="B53" s="1"/>
      <c r="C53" s="1" t="s">
        <v>19</v>
      </c>
      <c r="D53" t="s">
        <v>15</v>
      </c>
      <c r="E53" s="3">
        <v>208</v>
      </c>
      <c r="F53" s="3">
        <v>47</v>
      </c>
      <c r="G53" s="3">
        <v>24</v>
      </c>
      <c r="H53" s="3">
        <v>621</v>
      </c>
      <c r="I53" s="4">
        <f t="shared" si="4"/>
        <v>0.921111111111111</v>
      </c>
      <c r="J53" s="5">
        <f t="shared" si="5"/>
        <v>0.896551724137931</v>
      </c>
      <c r="K53" s="4">
        <f t="shared" si="6"/>
        <v>0.815686274509804</v>
      </c>
      <c r="L53" s="5">
        <f t="shared" si="7"/>
        <v>0.854209445585215</v>
      </c>
    </row>
    <row r="54" spans="1:12">
      <c r="A54" s="1"/>
      <c r="B54" s="1"/>
      <c r="C54" s="1"/>
      <c r="D54" t="s">
        <v>16</v>
      </c>
      <c r="E54" s="3">
        <v>267</v>
      </c>
      <c r="F54" s="3">
        <v>27</v>
      </c>
      <c r="G54" s="3">
        <v>23</v>
      </c>
      <c r="H54" s="3">
        <v>583</v>
      </c>
      <c r="I54" s="4">
        <f t="shared" si="4"/>
        <v>0.944444444444444</v>
      </c>
      <c r="J54" s="5">
        <f t="shared" si="5"/>
        <v>0.920689655172414</v>
      </c>
      <c r="K54" s="4">
        <f t="shared" si="6"/>
        <v>0.908163265306122</v>
      </c>
      <c r="L54" s="5">
        <f t="shared" si="7"/>
        <v>0.914383561643836</v>
      </c>
    </row>
    <row r="55" spans="1:12">
      <c r="A55" s="1"/>
      <c r="B55" s="1"/>
      <c r="C55" s="1"/>
      <c r="D55" t="s">
        <v>17</v>
      </c>
      <c r="E55" s="3">
        <v>242</v>
      </c>
      <c r="F55" s="3">
        <v>23</v>
      </c>
      <c r="G55" s="3">
        <v>19</v>
      </c>
      <c r="H55" s="3">
        <v>616</v>
      </c>
      <c r="I55" s="4">
        <f t="shared" si="4"/>
        <v>0.953333333333333</v>
      </c>
      <c r="J55" s="5">
        <f t="shared" si="5"/>
        <v>0.9272030651341</v>
      </c>
      <c r="K55" s="4">
        <f t="shared" si="6"/>
        <v>0.913207547169811</v>
      </c>
      <c r="L55" s="5">
        <f t="shared" si="7"/>
        <v>0.920152091254753</v>
      </c>
    </row>
    <row r="56" spans="1:12">
      <c r="A56" s="1"/>
      <c r="B56" s="1"/>
      <c r="C56" s="1" t="s">
        <v>20</v>
      </c>
      <c r="D56" t="s">
        <v>15</v>
      </c>
      <c r="E56" s="3">
        <v>199</v>
      </c>
      <c r="F56" s="3">
        <v>39</v>
      </c>
      <c r="G56" s="3">
        <v>27</v>
      </c>
      <c r="H56" s="3">
        <v>635</v>
      </c>
      <c r="I56" s="4">
        <f t="shared" si="4"/>
        <v>0.926666666666667</v>
      </c>
      <c r="J56" s="5">
        <f t="shared" si="5"/>
        <v>0.880530973451327</v>
      </c>
      <c r="K56" s="4">
        <f t="shared" si="6"/>
        <v>0.836134453781513</v>
      </c>
      <c r="L56" s="5">
        <f t="shared" si="7"/>
        <v>0.857758620689655</v>
      </c>
    </row>
    <row r="57" spans="1:12">
      <c r="A57" s="1"/>
      <c r="B57" s="1"/>
      <c r="C57" s="1"/>
      <c r="D57" t="s">
        <v>16</v>
      </c>
      <c r="E57" s="3">
        <v>200</v>
      </c>
      <c r="F57" s="3">
        <v>17</v>
      </c>
      <c r="G57" s="3">
        <v>27</v>
      </c>
      <c r="H57" s="3">
        <v>656</v>
      </c>
      <c r="I57" s="4">
        <f t="shared" si="4"/>
        <v>0.951111111111111</v>
      </c>
      <c r="J57" s="5">
        <f t="shared" si="5"/>
        <v>0.881057268722467</v>
      </c>
      <c r="K57" s="4">
        <f t="shared" si="6"/>
        <v>0.921658986175115</v>
      </c>
      <c r="L57" s="5">
        <f t="shared" si="7"/>
        <v>0.900900900900901</v>
      </c>
    </row>
    <row r="58" spans="1:12">
      <c r="A58" s="1"/>
      <c r="B58" s="1"/>
      <c r="C58" s="1"/>
      <c r="D58" t="s">
        <v>17</v>
      </c>
      <c r="E58" s="3">
        <v>206</v>
      </c>
      <c r="F58" s="3">
        <v>26</v>
      </c>
      <c r="G58" s="3">
        <v>21</v>
      </c>
      <c r="H58" s="3">
        <v>647</v>
      </c>
      <c r="I58" s="4">
        <f t="shared" si="4"/>
        <v>0.947777777777778</v>
      </c>
      <c r="J58" s="5">
        <f t="shared" si="5"/>
        <v>0.907488986784141</v>
      </c>
      <c r="K58" s="4">
        <f t="shared" si="6"/>
        <v>0.887931034482759</v>
      </c>
      <c r="L58" s="5">
        <f t="shared" si="7"/>
        <v>0.89760348583878</v>
      </c>
    </row>
    <row r="59" spans="1:12">
      <c r="A59" s="1"/>
      <c r="B59" s="1"/>
      <c r="C59" s="1" t="s">
        <v>21</v>
      </c>
      <c r="D59" t="s">
        <v>15</v>
      </c>
      <c r="E59" s="3">
        <v>250</v>
      </c>
      <c r="F59" s="3">
        <v>27</v>
      </c>
      <c r="G59" s="3">
        <v>21</v>
      </c>
      <c r="H59" s="3">
        <v>602</v>
      </c>
      <c r="I59" s="4">
        <f t="shared" si="4"/>
        <v>0.946666666666667</v>
      </c>
      <c r="J59" s="5">
        <f t="shared" si="5"/>
        <v>0.922509225092251</v>
      </c>
      <c r="K59" s="4">
        <f t="shared" si="6"/>
        <v>0.902527075812274</v>
      </c>
      <c r="L59" s="5">
        <f t="shared" si="7"/>
        <v>0.912408759124087</v>
      </c>
    </row>
    <row r="60" spans="1:12">
      <c r="A60" s="1"/>
      <c r="B60" s="1"/>
      <c r="C60" s="1"/>
      <c r="D60" t="s">
        <v>16</v>
      </c>
      <c r="E60" s="3">
        <v>312</v>
      </c>
      <c r="F60" s="3">
        <v>22</v>
      </c>
      <c r="G60" s="3">
        <v>29</v>
      </c>
      <c r="H60" s="3">
        <v>537</v>
      </c>
      <c r="I60" s="4">
        <f t="shared" si="4"/>
        <v>0.943333333333333</v>
      </c>
      <c r="J60" s="5">
        <f t="shared" si="5"/>
        <v>0.914956011730205</v>
      </c>
      <c r="K60" s="4">
        <f t="shared" si="6"/>
        <v>0.934131736526946</v>
      </c>
      <c r="L60" s="5">
        <f t="shared" si="7"/>
        <v>0.924444444444445</v>
      </c>
    </row>
    <row r="61" spans="1:12">
      <c r="A61" s="1"/>
      <c r="B61" s="1"/>
      <c r="C61" s="1"/>
      <c r="D61" t="s">
        <v>17</v>
      </c>
      <c r="E61" s="3">
        <v>308</v>
      </c>
      <c r="F61" s="3">
        <v>13</v>
      </c>
      <c r="G61" s="3">
        <v>19</v>
      </c>
      <c r="H61" s="3">
        <v>560</v>
      </c>
      <c r="I61" s="4">
        <f t="shared" si="4"/>
        <v>0.964444444444444</v>
      </c>
      <c r="J61" s="5">
        <f t="shared" si="5"/>
        <v>0.941896024464832</v>
      </c>
      <c r="K61" s="4">
        <f t="shared" si="6"/>
        <v>0.959501557632399</v>
      </c>
      <c r="L61" s="5">
        <f t="shared" si="7"/>
        <v>0.950617283950617</v>
      </c>
    </row>
  </sheetData>
  <mergeCells count="26">
    <mergeCell ref="A2:A31"/>
    <mergeCell ref="A32:A61"/>
    <mergeCell ref="B2:B16"/>
    <mergeCell ref="B17:B31"/>
    <mergeCell ref="B32:B46"/>
    <mergeCell ref="B47:B61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rq1_obj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浮生</cp:lastModifiedBy>
  <dcterms:created xsi:type="dcterms:W3CDTF">2023-10-14T11:17:00Z</dcterms:created>
  <dcterms:modified xsi:type="dcterms:W3CDTF">2023-12-06T01:36:12Z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D4F0F1E2479F4B94AA72206B03EBE361_13</vt:lpwstr>
  </property>
  <property fmtid="{D5CDD505-2E9C-101B-9397-08002B2CF9AE}" pid="3" name="KSOProductBuildVer">
    <vt:lpwstr>2052-12.1.0.15990</vt:lpwstr>
  </property>
</Properties>
</file>