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1"/>
  </bookViews>
  <sheets>
    <sheet name="Case level" sheetId="1" r:id="rId1"/>
    <sheet name="Object-leve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<sst xmlns="http://schemas.openxmlformats.org/spreadsheetml/2006/main" count="334" uniqueCount="27">
  <si>
    <t>Dataset</t>
  </si>
  <si>
    <t>SUT</t>
  </si>
  <si>
    <t>MR</t>
  </si>
  <si>
    <t>Group</t>
  </si>
  <si>
    <t>TP</t>
  </si>
  <si>
    <t>FN</t>
  </si>
  <si>
    <t>FP</t>
  </si>
  <si>
    <t>TN</t>
  </si>
  <si>
    <t>Accuarcy</t>
  </si>
  <si>
    <t>Precision</t>
  </si>
  <si>
    <t>Recall</t>
  </si>
  <si>
    <t>F1-score</t>
  </si>
  <si>
    <t>Delta</t>
  </si>
  <si>
    <t>MSCOCO</t>
  </si>
  <si>
    <t>Show and Tell</t>
  </si>
  <si>
    <t>MR-1</t>
  </si>
  <si>
    <t>REIC</t>
  </si>
  <si>
    <t>-</t>
  </si>
  <si>
    <t>Group-1</t>
  </si>
  <si>
    <t>Group-2</t>
  </si>
  <si>
    <t>Group-3</t>
  </si>
  <si>
    <t>MR-2</t>
  </si>
  <si>
    <t>MR-3</t>
  </si>
  <si>
    <t>Oscar</t>
  </si>
  <si>
    <t>VinVL</t>
  </si>
  <si>
    <t>OFA</t>
  </si>
  <si>
    <t>PASCAL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</si>
</sst>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76" fontId="0" fillId="0" borderId="0" xfId="3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176" fontId="0" fillId="0" borderId="0" xfId="3" applyNumberFormat="1" applyFill="1" applyBorder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7"/>
  <sheetViews>
    <sheetView workbookViewId="0">
      <selection activeCell="C6" sqref="C6:C9"/>
    </sheetView>
  </sheetViews>
  <sheetFormatPr defaultColWidth="9" defaultRowHeight="13.5"/>
  <cols>
    <col min="2" max="2" width="19" customWidth="1"/>
    <col min="13" max="13" width="9" style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t="s">
        <v>16</v>
      </c>
      <c r="E2" s="3">
        <v>292</v>
      </c>
      <c r="F2" s="3">
        <v>86</v>
      </c>
      <c r="G2" s="3">
        <v>23</v>
      </c>
      <c r="H2" s="3">
        <v>499</v>
      </c>
      <c r="I2" s="4">
        <f t="shared" ref="I2:I65" si="0">(E2+H2)/(E2+F2+G2+H2)</f>
        <v>0.878888888888889</v>
      </c>
      <c r="J2" s="4">
        <f t="shared" ref="J2:J65" si="1">E2/(E2+G2)</f>
        <v>0.926984126984127</v>
      </c>
      <c r="K2" s="4">
        <f t="shared" ref="K2:K65" si="2">E2/(E2+F2)</f>
        <v>0.772486772486772</v>
      </c>
      <c r="L2" s="4">
        <f t="shared" ref="L2:L65" si="3">2/(1/J2+1/K2)</f>
        <v>0.842712842712843</v>
      </c>
      <c r="M2" s="1" t="s">
        <v>17</v>
      </c>
    </row>
    <row r="3" spans="1:13">
      <c r="A3" s="2"/>
      <c r="B3" s="2"/>
      <c r="C3" s="2"/>
      <c r="D3" t="s">
        <v>18</v>
      </c>
      <c r="E3" s="3">
        <v>195</v>
      </c>
      <c r="F3" s="3">
        <v>160</v>
      </c>
      <c r="G3" s="3">
        <v>17</v>
      </c>
      <c r="H3" s="3">
        <v>528</v>
      </c>
      <c r="I3" s="4">
        <f t="shared" si="0"/>
        <v>0.803333333333333</v>
      </c>
      <c r="J3" s="4">
        <f t="shared" si="1"/>
        <v>0.919811320754717</v>
      </c>
      <c r="K3" s="4">
        <f t="shared" si="2"/>
        <v>0.549295774647887</v>
      </c>
      <c r="L3" s="4">
        <f t="shared" si="3"/>
        <v>0.687830687830688</v>
      </c>
      <c r="M3" s="1">
        <f>L3-L2</f>
        <v>-0.154882154882155</v>
      </c>
    </row>
    <row r="4" spans="1:13">
      <c r="A4" s="2"/>
      <c r="B4" s="2"/>
      <c r="C4" s="2"/>
      <c r="D4" t="s">
        <v>19</v>
      </c>
      <c r="E4" s="3">
        <v>243</v>
      </c>
      <c r="F4" s="3">
        <v>133</v>
      </c>
      <c r="G4" s="3">
        <v>50</v>
      </c>
      <c r="H4" s="3">
        <v>474</v>
      </c>
      <c r="I4" s="4">
        <f t="shared" si="0"/>
        <v>0.796666666666667</v>
      </c>
      <c r="J4" s="4">
        <f t="shared" si="1"/>
        <v>0.829351535836177</v>
      </c>
      <c r="K4" s="4">
        <f t="shared" si="2"/>
        <v>0.646276595744681</v>
      </c>
      <c r="L4" s="4">
        <f t="shared" si="3"/>
        <v>0.726457399103139</v>
      </c>
      <c r="M4" s="1">
        <f>L4-L2</f>
        <v>-0.116255443609704</v>
      </c>
    </row>
    <row r="5" spans="1:13">
      <c r="A5" s="2"/>
      <c r="B5" s="2"/>
      <c r="C5" s="2"/>
      <c r="D5" t="s">
        <v>20</v>
      </c>
      <c r="E5" s="3">
        <v>292</v>
      </c>
      <c r="F5" s="3">
        <v>86</v>
      </c>
      <c r="G5" s="3">
        <v>72</v>
      </c>
      <c r="H5" s="3">
        <v>450</v>
      </c>
      <c r="I5" s="4">
        <f t="shared" si="0"/>
        <v>0.824444444444444</v>
      </c>
      <c r="J5" s="4">
        <f t="shared" si="1"/>
        <v>0.802197802197802</v>
      </c>
      <c r="K5" s="4">
        <f t="shared" si="2"/>
        <v>0.772486772486772</v>
      </c>
      <c r="L5" s="4">
        <f t="shared" si="3"/>
        <v>0.787061994609164</v>
      </c>
      <c r="M5" s="1">
        <f>L5-L2</f>
        <v>-0.0556508481036783</v>
      </c>
    </row>
    <row r="6" spans="1:13">
      <c r="A6" s="2"/>
      <c r="B6" s="2"/>
      <c r="C6" s="2" t="s">
        <v>21</v>
      </c>
      <c r="D6" t="s">
        <v>16</v>
      </c>
      <c r="E6" s="3">
        <v>320</v>
      </c>
      <c r="F6" s="3">
        <v>54</v>
      </c>
      <c r="G6" s="3">
        <v>26</v>
      </c>
      <c r="H6" s="3">
        <v>500</v>
      </c>
      <c r="I6" s="4">
        <f t="shared" si="0"/>
        <v>0.911111111111111</v>
      </c>
      <c r="J6" s="4">
        <f t="shared" si="1"/>
        <v>0.92485549132948</v>
      </c>
      <c r="K6" s="4">
        <f t="shared" si="2"/>
        <v>0.855614973262032</v>
      </c>
      <c r="L6" s="4">
        <f t="shared" si="3"/>
        <v>0.888888888888889</v>
      </c>
      <c r="M6" s="1" t="s">
        <v>17</v>
      </c>
    </row>
    <row r="7" spans="1:13">
      <c r="A7" s="2"/>
      <c r="B7" s="2"/>
      <c r="C7" s="2"/>
      <c r="D7" t="s">
        <v>18</v>
      </c>
      <c r="E7" s="3">
        <v>217</v>
      </c>
      <c r="F7" s="3">
        <v>149</v>
      </c>
      <c r="G7" s="3">
        <v>21</v>
      </c>
      <c r="H7" s="3">
        <v>513</v>
      </c>
      <c r="I7" s="4">
        <f t="shared" si="0"/>
        <v>0.811111111111111</v>
      </c>
      <c r="J7" s="4">
        <f t="shared" si="1"/>
        <v>0.911764705882353</v>
      </c>
      <c r="K7" s="4">
        <f t="shared" si="2"/>
        <v>0.592896174863388</v>
      </c>
      <c r="L7" s="4">
        <f t="shared" si="3"/>
        <v>0.718543046357616</v>
      </c>
      <c r="M7" s="1">
        <f>L7-L6</f>
        <v>-0.170345842531273</v>
      </c>
    </row>
    <row r="8" spans="1:13">
      <c r="A8" s="2"/>
      <c r="B8" s="2"/>
      <c r="C8" s="2"/>
      <c r="D8" t="s">
        <v>19</v>
      </c>
      <c r="E8" s="3">
        <v>280</v>
      </c>
      <c r="F8" s="3">
        <v>89</v>
      </c>
      <c r="G8" s="3">
        <v>28</v>
      </c>
      <c r="H8" s="3">
        <v>503</v>
      </c>
      <c r="I8" s="4">
        <f t="shared" si="0"/>
        <v>0.87</v>
      </c>
      <c r="J8" s="4">
        <f t="shared" si="1"/>
        <v>0.909090909090909</v>
      </c>
      <c r="K8" s="4">
        <f t="shared" si="2"/>
        <v>0.758807588075881</v>
      </c>
      <c r="L8" s="4">
        <f t="shared" si="3"/>
        <v>0.827178729689808</v>
      </c>
      <c r="M8" s="1">
        <f>L8-L6</f>
        <v>-0.0617101591990808</v>
      </c>
    </row>
    <row r="9" spans="1:13">
      <c r="A9" s="2"/>
      <c r="B9" s="2"/>
      <c r="C9" s="2"/>
      <c r="D9" t="s">
        <v>20</v>
      </c>
      <c r="E9" s="3">
        <v>332</v>
      </c>
      <c r="F9" s="3">
        <v>42</v>
      </c>
      <c r="G9" s="3">
        <v>95</v>
      </c>
      <c r="H9" s="3">
        <v>431</v>
      </c>
      <c r="I9" s="4">
        <f t="shared" si="0"/>
        <v>0.847777777777778</v>
      </c>
      <c r="J9" s="4">
        <f t="shared" si="1"/>
        <v>0.77751756440281</v>
      </c>
      <c r="K9" s="4">
        <f t="shared" si="2"/>
        <v>0.887700534759358</v>
      </c>
      <c r="L9" s="4">
        <f t="shared" si="3"/>
        <v>0.82896379525593</v>
      </c>
      <c r="M9" s="1">
        <f>L9-L6</f>
        <v>-0.0599250936329588</v>
      </c>
    </row>
    <row r="10" spans="1:13">
      <c r="A10" s="2"/>
      <c r="B10" s="2"/>
      <c r="C10" s="2" t="s">
        <v>22</v>
      </c>
      <c r="D10" t="s">
        <v>16</v>
      </c>
      <c r="E10" s="3">
        <v>302</v>
      </c>
      <c r="F10" s="3">
        <v>61</v>
      </c>
      <c r="G10" s="3">
        <v>8</v>
      </c>
      <c r="H10" s="3">
        <v>529</v>
      </c>
      <c r="I10" s="4">
        <f t="shared" si="0"/>
        <v>0.923333333333333</v>
      </c>
      <c r="J10" s="4">
        <f t="shared" si="1"/>
        <v>0.974193548387097</v>
      </c>
      <c r="K10" s="4">
        <f t="shared" si="2"/>
        <v>0.831955922865014</v>
      </c>
      <c r="L10" s="4">
        <f t="shared" si="3"/>
        <v>0.897473997028232</v>
      </c>
      <c r="M10" s="1" t="s">
        <v>17</v>
      </c>
    </row>
    <row r="11" spans="1:13">
      <c r="A11" s="2"/>
      <c r="B11" s="2"/>
      <c r="C11" s="2"/>
      <c r="D11" t="s">
        <v>18</v>
      </c>
      <c r="E11" s="3">
        <v>201</v>
      </c>
      <c r="F11" s="3">
        <v>151</v>
      </c>
      <c r="G11" s="3">
        <v>7</v>
      </c>
      <c r="H11" s="3">
        <v>541</v>
      </c>
      <c r="I11" s="4">
        <f t="shared" si="0"/>
        <v>0.824444444444444</v>
      </c>
      <c r="J11" s="4">
        <f t="shared" si="1"/>
        <v>0.966346153846154</v>
      </c>
      <c r="K11" s="4">
        <f t="shared" si="2"/>
        <v>0.571022727272727</v>
      </c>
      <c r="L11" s="4">
        <f t="shared" si="3"/>
        <v>0.717857142857143</v>
      </c>
      <c r="M11" s="1">
        <f>L11-L10</f>
        <v>-0.179616854171089</v>
      </c>
    </row>
    <row r="12" spans="1:13">
      <c r="A12" s="2"/>
      <c r="B12" s="2"/>
      <c r="C12" s="2"/>
      <c r="D12" t="s">
        <v>19</v>
      </c>
      <c r="E12" s="3">
        <v>257</v>
      </c>
      <c r="F12" s="3">
        <v>97</v>
      </c>
      <c r="G12" s="3">
        <v>11</v>
      </c>
      <c r="H12" s="3">
        <v>535</v>
      </c>
      <c r="I12" s="4">
        <f t="shared" si="0"/>
        <v>0.88</v>
      </c>
      <c r="J12" s="4">
        <f t="shared" si="1"/>
        <v>0.958955223880597</v>
      </c>
      <c r="K12" s="4">
        <f t="shared" si="2"/>
        <v>0.725988700564972</v>
      </c>
      <c r="L12" s="4">
        <f t="shared" si="3"/>
        <v>0.826366559485531</v>
      </c>
      <c r="M12" s="1">
        <f>L12-L10</f>
        <v>-0.0711074375427013</v>
      </c>
    </row>
    <row r="13" spans="1:13">
      <c r="A13" s="2"/>
      <c r="B13" s="2"/>
      <c r="C13" s="2"/>
      <c r="D13" t="s">
        <v>20</v>
      </c>
      <c r="E13" s="3">
        <v>316</v>
      </c>
      <c r="F13" s="3">
        <v>47</v>
      </c>
      <c r="G13" s="3">
        <v>59</v>
      </c>
      <c r="H13" s="3">
        <v>478</v>
      </c>
      <c r="I13" s="4">
        <f t="shared" si="0"/>
        <v>0.882222222222222</v>
      </c>
      <c r="J13" s="4">
        <f t="shared" si="1"/>
        <v>0.842666666666667</v>
      </c>
      <c r="K13" s="4">
        <f t="shared" si="2"/>
        <v>0.870523415977961</v>
      </c>
      <c r="L13" s="4">
        <f t="shared" si="3"/>
        <v>0.856368563685637</v>
      </c>
      <c r="M13" s="1">
        <f>L13-L10</f>
        <v>-0.0411054333425951</v>
      </c>
    </row>
    <row r="14" spans="1:13">
      <c r="A14" s="2"/>
      <c r="B14" s="2" t="s">
        <v>23</v>
      </c>
      <c r="C14" s="2" t="s">
        <v>15</v>
      </c>
      <c r="D14" t="s">
        <v>16</v>
      </c>
      <c r="E14" s="3">
        <v>248</v>
      </c>
      <c r="F14" s="3">
        <v>85</v>
      </c>
      <c r="G14" s="3">
        <v>27</v>
      </c>
      <c r="H14" s="3">
        <v>540</v>
      </c>
      <c r="I14" s="4">
        <f t="shared" si="0"/>
        <v>0.875555555555556</v>
      </c>
      <c r="J14" s="4">
        <f t="shared" si="1"/>
        <v>0.901818181818182</v>
      </c>
      <c r="K14" s="4">
        <f t="shared" si="2"/>
        <v>0.744744744744745</v>
      </c>
      <c r="L14" s="4">
        <f t="shared" si="3"/>
        <v>0.815789473684211</v>
      </c>
      <c r="M14" s="1" t="s">
        <v>17</v>
      </c>
    </row>
    <row r="15" spans="1:13">
      <c r="A15" s="2"/>
      <c r="B15" s="2"/>
      <c r="C15" s="2"/>
      <c r="D15" t="s">
        <v>18</v>
      </c>
      <c r="E15" s="3">
        <v>172</v>
      </c>
      <c r="F15" s="3">
        <v>140</v>
      </c>
      <c r="G15" s="3">
        <v>23</v>
      </c>
      <c r="H15" s="3">
        <v>565</v>
      </c>
      <c r="I15" s="4">
        <f t="shared" si="0"/>
        <v>0.818888888888889</v>
      </c>
      <c r="J15" s="4">
        <f t="shared" si="1"/>
        <v>0.882051282051282</v>
      </c>
      <c r="K15" s="4">
        <f t="shared" si="2"/>
        <v>0.551282051282051</v>
      </c>
      <c r="L15" s="4">
        <f t="shared" si="3"/>
        <v>0.678500986193294</v>
      </c>
      <c r="M15" s="1">
        <f>L15-L14</f>
        <v>-0.137288487490917</v>
      </c>
    </row>
    <row r="16" spans="1:13">
      <c r="A16" s="2"/>
      <c r="B16" s="2"/>
      <c r="C16" s="2"/>
      <c r="D16" t="s">
        <v>19</v>
      </c>
      <c r="E16" s="3">
        <v>210</v>
      </c>
      <c r="F16" s="3">
        <v>117</v>
      </c>
      <c r="G16" s="3">
        <v>59</v>
      </c>
      <c r="H16" s="3">
        <v>514</v>
      </c>
      <c r="I16" s="4">
        <f t="shared" si="0"/>
        <v>0.804444444444444</v>
      </c>
      <c r="J16" s="4">
        <f t="shared" si="1"/>
        <v>0.780669144981413</v>
      </c>
      <c r="K16" s="4">
        <f t="shared" si="2"/>
        <v>0.642201834862385</v>
      </c>
      <c r="L16" s="4">
        <f t="shared" si="3"/>
        <v>0.704697986577181</v>
      </c>
      <c r="M16" s="1">
        <f>L16-L14</f>
        <v>-0.111091487107029</v>
      </c>
    </row>
    <row r="17" spans="1:13">
      <c r="A17" s="2"/>
      <c r="B17" s="2"/>
      <c r="C17" s="2"/>
      <c r="D17" t="s">
        <v>20</v>
      </c>
      <c r="E17" s="3">
        <v>259</v>
      </c>
      <c r="F17" s="3">
        <v>74</v>
      </c>
      <c r="G17" s="3">
        <v>87</v>
      </c>
      <c r="H17" s="3">
        <v>480</v>
      </c>
      <c r="I17" s="4">
        <f t="shared" si="0"/>
        <v>0.821111111111111</v>
      </c>
      <c r="J17" s="4">
        <f t="shared" si="1"/>
        <v>0.748554913294798</v>
      </c>
      <c r="K17" s="4">
        <f t="shared" si="2"/>
        <v>0.777777777777778</v>
      </c>
      <c r="L17" s="4">
        <f t="shared" si="3"/>
        <v>0.762886597938144</v>
      </c>
      <c r="M17" s="1">
        <f>L17-L14</f>
        <v>-0.0529028757460661</v>
      </c>
    </row>
    <row r="18" spans="1:13">
      <c r="A18" s="2"/>
      <c r="B18" s="2"/>
      <c r="C18" s="2" t="s">
        <v>21</v>
      </c>
      <c r="D18" t="s">
        <v>16</v>
      </c>
      <c r="E18" s="3">
        <v>332</v>
      </c>
      <c r="F18" s="3">
        <v>52</v>
      </c>
      <c r="G18" s="3">
        <v>31</v>
      </c>
      <c r="H18" s="3">
        <v>485</v>
      </c>
      <c r="I18" s="4">
        <f t="shared" si="0"/>
        <v>0.907777777777778</v>
      </c>
      <c r="J18" s="4">
        <f t="shared" si="1"/>
        <v>0.914600550964187</v>
      </c>
      <c r="K18" s="4">
        <f t="shared" si="2"/>
        <v>0.864583333333333</v>
      </c>
      <c r="L18" s="4">
        <f t="shared" si="3"/>
        <v>0.888888888888889</v>
      </c>
      <c r="M18" s="1" t="s">
        <v>17</v>
      </c>
    </row>
    <row r="19" spans="1:13">
      <c r="A19" s="2"/>
      <c r="B19" s="2"/>
      <c r="C19" s="2"/>
      <c r="D19" t="s">
        <v>18</v>
      </c>
      <c r="E19" s="3">
        <v>240</v>
      </c>
      <c r="F19" s="3">
        <v>134</v>
      </c>
      <c r="G19" s="3">
        <v>22</v>
      </c>
      <c r="H19" s="3">
        <v>504</v>
      </c>
      <c r="I19" s="4">
        <f t="shared" si="0"/>
        <v>0.826666666666667</v>
      </c>
      <c r="J19" s="4">
        <f t="shared" si="1"/>
        <v>0.916030534351145</v>
      </c>
      <c r="K19" s="4">
        <f t="shared" si="2"/>
        <v>0.641711229946524</v>
      </c>
      <c r="L19" s="4">
        <f t="shared" si="3"/>
        <v>0.754716981132075</v>
      </c>
      <c r="M19" s="1">
        <f>L19-L18</f>
        <v>-0.134171907756813</v>
      </c>
    </row>
    <row r="20" spans="1:13">
      <c r="A20" s="2"/>
      <c r="B20" s="2"/>
      <c r="C20" s="2"/>
      <c r="D20" t="s">
        <v>19</v>
      </c>
      <c r="E20" s="3">
        <v>286</v>
      </c>
      <c r="F20" s="3">
        <v>90</v>
      </c>
      <c r="G20" s="3">
        <v>34</v>
      </c>
      <c r="H20" s="3">
        <v>490</v>
      </c>
      <c r="I20" s="4">
        <f t="shared" si="0"/>
        <v>0.862222222222222</v>
      </c>
      <c r="J20" s="4">
        <f t="shared" si="1"/>
        <v>0.89375</v>
      </c>
      <c r="K20" s="4">
        <f t="shared" si="2"/>
        <v>0.76063829787234</v>
      </c>
      <c r="L20" s="4">
        <f t="shared" si="3"/>
        <v>0.82183908045977</v>
      </c>
      <c r="M20" s="1">
        <f>L20-L18</f>
        <v>-0.0670498084291187</v>
      </c>
    </row>
    <row r="21" spans="1:13">
      <c r="A21" s="2"/>
      <c r="B21" s="2"/>
      <c r="C21" s="2"/>
      <c r="D21" t="s">
        <v>20</v>
      </c>
      <c r="E21" s="3">
        <v>357</v>
      </c>
      <c r="F21" s="3">
        <v>27</v>
      </c>
      <c r="G21" s="3">
        <v>103</v>
      </c>
      <c r="H21" s="3">
        <v>413</v>
      </c>
      <c r="I21" s="4">
        <f t="shared" si="0"/>
        <v>0.855555555555556</v>
      </c>
      <c r="J21" s="4">
        <f t="shared" si="1"/>
        <v>0.776086956521739</v>
      </c>
      <c r="K21" s="4">
        <f t="shared" si="2"/>
        <v>0.9296875</v>
      </c>
      <c r="L21" s="4">
        <f t="shared" si="3"/>
        <v>0.845971563981043</v>
      </c>
      <c r="M21" s="1">
        <f>L21-L18</f>
        <v>-0.0429173249078462</v>
      </c>
    </row>
    <row r="22" spans="1:13">
      <c r="A22" s="2"/>
      <c r="B22" s="2"/>
      <c r="C22" s="2" t="s">
        <v>22</v>
      </c>
      <c r="D22" t="s">
        <v>16</v>
      </c>
      <c r="E22" s="3">
        <v>329</v>
      </c>
      <c r="F22" s="3">
        <v>37</v>
      </c>
      <c r="G22" s="3">
        <v>24</v>
      </c>
      <c r="H22" s="3">
        <v>510</v>
      </c>
      <c r="I22" s="4">
        <f t="shared" si="0"/>
        <v>0.932222222222222</v>
      </c>
      <c r="J22" s="4">
        <f t="shared" si="1"/>
        <v>0.932011331444759</v>
      </c>
      <c r="K22" s="4">
        <f t="shared" si="2"/>
        <v>0.898907103825137</v>
      </c>
      <c r="L22" s="4">
        <f t="shared" si="3"/>
        <v>0.915159944367177</v>
      </c>
      <c r="M22" s="1" t="s">
        <v>17</v>
      </c>
    </row>
    <row r="23" spans="1:13">
      <c r="A23" s="2"/>
      <c r="B23" s="2"/>
      <c r="C23" s="2"/>
      <c r="D23" t="s">
        <v>18</v>
      </c>
      <c r="E23" s="3">
        <v>243</v>
      </c>
      <c r="F23" s="3">
        <v>119</v>
      </c>
      <c r="G23" s="3">
        <v>15</v>
      </c>
      <c r="H23" s="3">
        <v>523</v>
      </c>
      <c r="I23" s="4">
        <f t="shared" si="0"/>
        <v>0.851111111111111</v>
      </c>
      <c r="J23" s="4">
        <f t="shared" si="1"/>
        <v>0.941860465116279</v>
      </c>
      <c r="K23" s="4">
        <f t="shared" si="2"/>
        <v>0.671270718232044</v>
      </c>
      <c r="L23" s="4">
        <f t="shared" si="3"/>
        <v>0.783870967741936</v>
      </c>
      <c r="M23" s="1">
        <f>L23-L22</f>
        <v>-0.131288976625241</v>
      </c>
    </row>
    <row r="24" spans="1:13">
      <c r="A24" s="2"/>
      <c r="B24" s="2"/>
      <c r="C24" s="2"/>
      <c r="D24" t="s">
        <v>19</v>
      </c>
      <c r="E24" s="3">
        <v>288</v>
      </c>
      <c r="F24" s="3">
        <v>73</v>
      </c>
      <c r="G24" s="3">
        <v>23</v>
      </c>
      <c r="H24" s="3">
        <v>516</v>
      </c>
      <c r="I24" s="4">
        <f t="shared" si="0"/>
        <v>0.893333333333333</v>
      </c>
      <c r="J24" s="4">
        <f t="shared" si="1"/>
        <v>0.92604501607717</v>
      </c>
      <c r="K24" s="4">
        <f t="shared" si="2"/>
        <v>0.797783933518006</v>
      </c>
      <c r="L24" s="4">
        <f t="shared" si="3"/>
        <v>0.857142857142857</v>
      </c>
      <c r="M24" s="1">
        <f>L24-L22</f>
        <v>-0.0580170872243195</v>
      </c>
    </row>
    <row r="25" spans="1:13">
      <c r="A25" s="2"/>
      <c r="B25" s="2"/>
      <c r="C25" s="2"/>
      <c r="D25" t="s">
        <v>20</v>
      </c>
      <c r="E25" s="3">
        <v>350</v>
      </c>
      <c r="F25" s="3">
        <v>16</v>
      </c>
      <c r="G25" s="3">
        <v>86</v>
      </c>
      <c r="H25" s="3">
        <v>448</v>
      </c>
      <c r="I25" s="4">
        <f t="shared" si="0"/>
        <v>0.886666666666667</v>
      </c>
      <c r="J25" s="4">
        <f t="shared" si="1"/>
        <v>0.802752293577982</v>
      </c>
      <c r="K25" s="4">
        <f t="shared" si="2"/>
        <v>0.956284153005464</v>
      </c>
      <c r="L25" s="4">
        <f t="shared" si="3"/>
        <v>0.872817955112219</v>
      </c>
      <c r="M25" s="1">
        <f>L25-L22</f>
        <v>-0.0423419892549575</v>
      </c>
    </row>
    <row r="26" spans="1:13">
      <c r="A26" s="2"/>
      <c r="B26" s="2" t="s">
        <v>24</v>
      </c>
      <c r="C26" s="2" t="s">
        <v>15</v>
      </c>
      <c r="D26" t="s">
        <v>16</v>
      </c>
      <c r="E26" s="3">
        <v>200</v>
      </c>
      <c r="F26" s="3">
        <v>44</v>
      </c>
      <c r="G26" s="3">
        <v>41</v>
      </c>
      <c r="H26" s="3">
        <v>615</v>
      </c>
      <c r="I26" s="4">
        <f t="shared" si="0"/>
        <v>0.905555555555556</v>
      </c>
      <c r="J26" s="4">
        <f t="shared" si="1"/>
        <v>0.829875518672199</v>
      </c>
      <c r="K26" s="4">
        <f t="shared" si="2"/>
        <v>0.819672131147541</v>
      </c>
      <c r="L26" s="4">
        <f t="shared" si="3"/>
        <v>0.824742268041237</v>
      </c>
      <c r="M26" s="1" t="s">
        <v>17</v>
      </c>
    </row>
    <row r="27" spans="1:13">
      <c r="A27" s="2"/>
      <c r="B27" s="2"/>
      <c r="C27" s="2"/>
      <c r="D27" t="s">
        <v>18</v>
      </c>
      <c r="E27" s="3">
        <v>152</v>
      </c>
      <c r="F27" s="3">
        <v>75</v>
      </c>
      <c r="G27" s="3">
        <v>31</v>
      </c>
      <c r="H27" s="3">
        <v>642</v>
      </c>
      <c r="I27" s="4">
        <f t="shared" si="0"/>
        <v>0.882222222222222</v>
      </c>
      <c r="J27" s="4">
        <f t="shared" si="1"/>
        <v>0.830601092896175</v>
      </c>
      <c r="K27" s="4">
        <f t="shared" si="2"/>
        <v>0.669603524229075</v>
      </c>
      <c r="L27" s="4">
        <f t="shared" si="3"/>
        <v>0.741463414634146</v>
      </c>
      <c r="M27" s="1">
        <f>L27-L26</f>
        <v>-0.083278853407091</v>
      </c>
    </row>
    <row r="28" spans="1:13">
      <c r="A28" s="2"/>
      <c r="B28" s="2"/>
      <c r="C28" s="2"/>
      <c r="D28" t="s">
        <v>19</v>
      </c>
      <c r="E28" s="3">
        <v>153</v>
      </c>
      <c r="F28" s="3">
        <v>85</v>
      </c>
      <c r="G28" s="3">
        <v>81</v>
      </c>
      <c r="H28" s="3">
        <v>581</v>
      </c>
      <c r="I28" s="4">
        <f t="shared" si="0"/>
        <v>0.815555555555556</v>
      </c>
      <c r="J28" s="4">
        <f t="shared" si="1"/>
        <v>0.653846153846154</v>
      </c>
      <c r="K28" s="4">
        <f t="shared" si="2"/>
        <v>0.642857142857143</v>
      </c>
      <c r="L28" s="4">
        <f t="shared" si="3"/>
        <v>0.648305084745763</v>
      </c>
      <c r="M28" s="1">
        <f>L28-L26</f>
        <v>-0.176437183295474</v>
      </c>
    </row>
    <row r="29" spans="1:13">
      <c r="A29" s="2"/>
      <c r="B29" s="2"/>
      <c r="C29" s="2"/>
      <c r="D29" t="s">
        <v>20</v>
      </c>
      <c r="E29" s="3">
        <v>197</v>
      </c>
      <c r="F29" s="3">
        <v>47</v>
      </c>
      <c r="G29" s="3">
        <v>108</v>
      </c>
      <c r="H29" s="3">
        <v>548</v>
      </c>
      <c r="I29" s="4">
        <f t="shared" si="0"/>
        <v>0.827777777777778</v>
      </c>
      <c r="J29" s="4">
        <f t="shared" si="1"/>
        <v>0.645901639344262</v>
      </c>
      <c r="K29" s="4">
        <f t="shared" si="2"/>
        <v>0.807377049180328</v>
      </c>
      <c r="L29" s="4">
        <f t="shared" si="3"/>
        <v>0.717668488160291</v>
      </c>
      <c r="M29" s="1">
        <f>L29-L26</f>
        <v>-0.107073779880946</v>
      </c>
    </row>
    <row r="30" spans="1:13">
      <c r="A30" s="2"/>
      <c r="B30" s="2"/>
      <c r="C30" s="2" t="s">
        <v>21</v>
      </c>
      <c r="D30" t="s">
        <v>16</v>
      </c>
      <c r="E30" s="3">
        <v>277</v>
      </c>
      <c r="F30" s="3">
        <v>30</v>
      </c>
      <c r="G30" s="3">
        <v>28</v>
      </c>
      <c r="H30" s="3">
        <v>565</v>
      </c>
      <c r="I30" s="4">
        <f t="shared" si="0"/>
        <v>0.935555555555556</v>
      </c>
      <c r="J30" s="4">
        <f t="shared" si="1"/>
        <v>0.908196721311475</v>
      </c>
      <c r="K30" s="4">
        <f t="shared" si="2"/>
        <v>0.90228013029316</v>
      </c>
      <c r="L30" s="4">
        <f t="shared" si="3"/>
        <v>0.905228758169935</v>
      </c>
      <c r="M30" s="1" t="s">
        <v>17</v>
      </c>
    </row>
    <row r="31" spans="1:13">
      <c r="A31" s="2"/>
      <c r="B31" s="2"/>
      <c r="C31" s="2"/>
      <c r="D31" t="s">
        <v>18</v>
      </c>
      <c r="E31" s="3">
        <v>209</v>
      </c>
      <c r="F31" s="3">
        <v>88</v>
      </c>
      <c r="G31" s="3">
        <v>19</v>
      </c>
      <c r="H31" s="3">
        <v>584</v>
      </c>
      <c r="I31" s="4">
        <f t="shared" si="0"/>
        <v>0.881111111111111</v>
      </c>
      <c r="J31" s="4">
        <f t="shared" si="1"/>
        <v>0.916666666666667</v>
      </c>
      <c r="K31" s="4">
        <f t="shared" si="2"/>
        <v>0.703703703703704</v>
      </c>
      <c r="L31" s="4">
        <f t="shared" si="3"/>
        <v>0.796190476190476</v>
      </c>
      <c r="M31" s="1">
        <f>L31-L30</f>
        <v>-0.109038281979459</v>
      </c>
    </row>
    <row r="32" spans="1:13">
      <c r="A32" s="2"/>
      <c r="B32" s="2"/>
      <c r="C32" s="2"/>
      <c r="D32" t="s">
        <v>19</v>
      </c>
      <c r="E32" s="3">
        <v>232</v>
      </c>
      <c r="F32" s="3">
        <v>66</v>
      </c>
      <c r="G32" s="3">
        <v>43</v>
      </c>
      <c r="H32" s="3">
        <v>559</v>
      </c>
      <c r="I32" s="4">
        <f t="shared" si="0"/>
        <v>0.878888888888889</v>
      </c>
      <c r="J32" s="4">
        <f t="shared" si="1"/>
        <v>0.843636363636364</v>
      </c>
      <c r="K32" s="4">
        <f t="shared" si="2"/>
        <v>0.778523489932886</v>
      </c>
      <c r="L32" s="4">
        <f t="shared" si="3"/>
        <v>0.809773123909249</v>
      </c>
      <c r="M32" s="1">
        <f>L32-L30</f>
        <v>-0.0954556342606852</v>
      </c>
    </row>
    <row r="33" spans="1:13">
      <c r="A33" s="2"/>
      <c r="B33" s="2"/>
      <c r="C33" s="2"/>
      <c r="D33" t="s">
        <v>20</v>
      </c>
      <c r="E33" s="3">
        <v>293</v>
      </c>
      <c r="F33" s="3">
        <v>14</v>
      </c>
      <c r="G33" s="3">
        <v>122</v>
      </c>
      <c r="H33" s="3">
        <v>471</v>
      </c>
      <c r="I33" s="4">
        <f t="shared" si="0"/>
        <v>0.848888888888889</v>
      </c>
      <c r="J33" s="4">
        <f t="shared" si="1"/>
        <v>0.706024096385542</v>
      </c>
      <c r="K33" s="4">
        <f t="shared" si="2"/>
        <v>0.954397394136808</v>
      </c>
      <c r="L33" s="4">
        <f t="shared" si="3"/>
        <v>0.811634349030471</v>
      </c>
      <c r="M33" s="1">
        <f>L33-L30</f>
        <v>-0.0935944091394637</v>
      </c>
    </row>
    <row r="34" spans="1:13">
      <c r="A34" s="2"/>
      <c r="B34" s="2"/>
      <c r="C34" s="2" t="s">
        <v>22</v>
      </c>
      <c r="D34" t="s">
        <v>16</v>
      </c>
      <c r="E34" s="3">
        <v>263</v>
      </c>
      <c r="F34" s="3">
        <v>29</v>
      </c>
      <c r="G34" s="3">
        <v>13</v>
      </c>
      <c r="H34" s="3">
        <v>595</v>
      </c>
      <c r="I34" s="4">
        <f t="shared" si="0"/>
        <v>0.953333333333333</v>
      </c>
      <c r="J34" s="4">
        <f t="shared" si="1"/>
        <v>0.952898550724638</v>
      </c>
      <c r="K34" s="4">
        <f t="shared" si="2"/>
        <v>0.900684931506849</v>
      </c>
      <c r="L34" s="4">
        <f t="shared" si="3"/>
        <v>0.926056338028169</v>
      </c>
      <c r="M34" s="1" t="s">
        <v>17</v>
      </c>
    </row>
    <row r="35" spans="1:13">
      <c r="A35" s="2"/>
      <c r="B35" s="2"/>
      <c r="C35" s="2"/>
      <c r="D35" t="s">
        <v>18</v>
      </c>
      <c r="E35" s="3">
        <v>201</v>
      </c>
      <c r="F35" s="3">
        <v>80</v>
      </c>
      <c r="G35" s="3">
        <v>12</v>
      </c>
      <c r="H35" s="3">
        <v>607</v>
      </c>
      <c r="I35" s="4">
        <f t="shared" si="0"/>
        <v>0.897777777777778</v>
      </c>
      <c r="J35" s="4">
        <f t="shared" si="1"/>
        <v>0.943661971830986</v>
      </c>
      <c r="K35" s="4">
        <f t="shared" si="2"/>
        <v>0.715302491103203</v>
      </c>
      <c r="L35" s="4">
        <f t="shared" si="3"/>
        <v>0.813765182186235</v>
      </c>
      <c r="M35" s="1">
        <f>L35-L34</f>
        <v>-0.112291155841934</v>
      </c>
    </row>
    <row r="36" spans="1:13">
      <c r="A36" s="2"/>
      <c r="B36" s="2"/>
      <c r="C36" s="2"/>
      <c r="D36" t="s">
        <v>19</v>
      </c>
      <c r="E36" s="3">
        <v>231</v>
      </c>
      <c r="F36" s="3">
        <v>56</v>
      </c>
      <c r="G36" s="3">
        <v>23</v>
      </c>
      <c r="H36" s="3">
        <v>590</v>
      </c>
      <c r="I36" s="4">
        <f t="shared" si="0"/>
        <v>0.912222222222222</v>
      </c>
      <c r="J36" s="4">
        <f t="shared" si="1"/>
        <v>0.909448818897638</v>
      </c>
      <c r="K36" s="4">
        <f t="shared" si="2"/>
        <v>0.804878048780488</v>
      </c>
      <c r="L36" s="4">
        <f t="shared" si="3"/>
        <v>0.853974121996303</v>
      </c>
      <c r="M36" s="1">
        <f>L36-L34</f>
        <v>-0.072082216031866</v>
      </c>
    </row>
    <row r="37" spans="1:13">
      <c r="A37" s="2"/>
      <c r="B37" s="2"/>
      <c r="C37" s="2"/>
      <c r="D37" t="s">
        <v>20</v>
      </c>
      <c r="E37" s="3">
        <v>273</v>
      </c>
      <c r="F37" s="3">
        <v>19</v>
      </c>
      <c r="G37" s="3">
        <v>101</v>
      </c>
      <c r="H37" s="3">
        <v>507</v>
      </c>
      <c r="I37" s="4">
        <f t="shared" si="0"/>
        <v>0.866666666666667</v>
      </c>
      <c r="J37" s="4">
        <f t="shared" si="1"/>
        <v>0.729946524064171</v>
      </c>
      <c r="K37" s="4">
        <f t="shared" si="2"/>
        <v>0.934931506849315</v>
      </c>
      <c r="L37" s="4">
        <f t="shared" si="3"/>
        <v>0.81981981981982</v>
      </c>
      <c r="M37" s="1">
        <f>L37-L34</f>
        <v>-0.106236518208349</v>
      </c>
    </row>
    <row r="38" spans="1:13">
      <c r="A38" s="2"/>
      <c r="B38" s="2" t="s">
        <v>25</v>
      </c>
      <c r="C38" s="2" t="s">
        <v>15</v>
      </c>
      <c r="D38" t="s">
        <v>16</v>
      </c>
      <c r="E38" s="3">
        <v>169</v>
      </c>
      <c r="F38" s="3">
        <v>59</v>
      </c>
      <c r="G38" s="3">
        <v>39</v>
      </c>
      <c r="H38" s="3">
        <v>633</v>
      </c>
      <c r="I38" s="4">
        <f t="shared" si="0"/>
        <v>0.891111111111111</v>
      </c>
      <c r="J38" s="4">
        <f t="shared" si="1"/>
        <v>0.8125</v>
      </c>
      <c r="K38" s="4">
        <f t="shared" si="2"/>
        <v>0.741228070175439</v>
      </c>
      <c r="L38" s="4">
        <f t="shared" si="3"/>
        <v>0.775229357798165</v>
      </c>
      <c r="M38" s="1" t="s">
        <v>17</v>
      </c>
    </row>
    <row r="39" spans="1:13">
      <c r="A39" s="2"/>
      <c r="B39" s="2"/>
      <c r="C39" s="2"/>
      <c r="D39" t="s">
        <v>18</v>
      </c>
      <c r="E39" s="3">
        <v>121</v>
      </c>
      <c r="F39" s="3">
        <v>93</v>
      </c>
      <c r="G39" s="3">
        <v>32</v>
      </c>
      <c r="H39" s="3">
        <v>654</v>
      </c>
      <c r="I39" s="4">
        <f t="shared" si="0"/>
        <v>0.861111111111111</v>
      </c>
      <c r="J39" s="4">
        <f t="shared" si="1"/>
        <v>0.790849673202614</v>
      </c>
      <c r="K39" s="4">
        <f t="shared" si="2"/>
        <v>0.565420560747664</v>
      </c>
      <c r="L39" s="4">
        <f t="shared" si="3"/>
        <v>0.659400544959128</v>
      </c>
      <c r="M39" s="1">
        <f>L39-L38</f>
        <v>-0.115828812839037</v>
      </c>
    </row>
    <row r="40" spans="1:13">
      <c r="A40" s="2"/>
      <c r="B40" s="2"/>
      <c r="C40" s="2"/>
      <c r="D40" t="s">
        <v>19</v>
      </c>
      <c r="E40" s="3">
        <v>130</v>
      </c>
      <c r="F40" s="3">
        <v>94</v>
      </c>
      <c r="G40" s="3">
        <v>72</v>
      </c>
      <c r="H40" s="3">
        <v>604</v>
      </c>
      <c r="I40" s="4">
        <f t="shared" si="0"/>
        <v>0.815555555555556</v>
      </c>
      <c r="J40" s="4">
        <f t="shared" si="1"/>
        <v>0.643564356435644</v>
      </c>
      <c r="K40" s="4">
        <f t="shared" si="2"/>
        <v>0.580357142857143</v>
      </c>
      <c r="L40" s="4">
        <f t="shared" si="3"/>
        <v>0.610328638497653</v>
      </c>
      <c r="M40" s="1">
        <f>L40-L38</f>
        <v>-0.164900719300513</v>
      </c>
    </row>
    <row r="41" spans="1:13">
      <c r="A41" s="2"/>
      <c r="B41" s="2"/>
      <c r="C41" s="2"/>
      <c r="D41" t="s">
        <v>20</v>
      </c>
      <c r="E41" s="3">
        <v>171</v>
      </c>
      <c r="F41" s="3">
        <v>57</v>
      </c>
      <c r="G41" s="3">
        <v>101</v>
      </c>
      <c r="H41" s="3">
        <v>571</v>
      </c>
      <c r="I41" s="4">
        <f t="shared" si="0"/>
        <v>0.824444444444444</v>
      </c>
      <c r="J41" s="4">
        <f t="shared" si="1"/>
        <v>0.628676470588235</v>
      </c>
      <c r="K41" s="4">
        <f t="shared" si="2"/>
        <v>0.75</v>
      </c>
      <c r="L41" s="4">
        <f t="shared" si="3"/>
        <v>0.684</v>
      </c>
      <c r="M41" s="1">
        <f>L41-L38</f>
        <v>-0.0912293577981652</v>
      </c>
    </row>
    <row r="42" spans="1:13">
      <c r="A42" s="2"/>
      <c r="B42" s="2"/>
      <c r="C42" s="2" t="s">
        <v>21</v>
      </c>
      <c r="D42" t="s">
        <v>16</v>
      </c>
      <c r="E42" s="3">
        <v>211</v>
      </c>
      <c r="F42" s="3">
        <v>22</v>
      </c>
      <c r="G42" s="3">
        <v>40</v>
      </c>
      <c r="H42" s="3">
        <v>627</v>
      </c>
      <c r="I42" s="4">
        <f t="shared" si="0"/>
        <v>0.931111111111111</v>
      </c>
      <c r="J42" s="4">
        <f t="shared" si="1"/>
        <v>0.840637450199203</v>
      </c>
      <c r="K42" s="4">
        <f t="shared" si="2"/>
        <v>0.905579399141631</v>
      </c>
      <c r="L42" s="4">
        <f t="shared" si="3"/>
        <v>0.871900826446281</v>
      </c>
      <c r="M42" s="1" t="s">
        <v>17</v>
      </c>
    </row>
    <row r="43" spans="1:13">
      <c r="A43" s="2"/>
      <c r="B43" s="2"/>
      <c r="C43" s="2"/>
      <c r="D43" t="s">
        <v>18</v>
      </c>
      <c r="E43" s="3">
        <v>137</v>
      </c>
      <c r="F43" s="3">
        <v>82</v>
      </c>
      <c r="G43" s="3">
        <v>29</v>
      </c>
      <c r="H43" s="3">
        <v>652</v>
      </c>
      <c r="I43" s="4">
        <f t="shared" si="0"/>
        <v>0.876666666666667</v>
      </c>
      <c r="J43" s="4">
        <f t="shared" si="1"/>
        <v>0.825301204819277</v>
      </c>
      <c r="K43" s="4">
        <f t="shared" si="2"/>
        <v>0.625570776255708</v>
      </c>
      <c r="L43" s="4">
        <f t="shared" si="3"/>
        <v>0.711688311688312</v>
      </c>
      <c r="M43" s="1">
        <f>L43-L42</f>
        <v>-0.160212514757969</v>
      </c>
    </row>
    <row r="44" spans="1:13">
      <c r="A44" s="2"/>
      <c r="B44" s="2"/>
      <c r="C44" s="2"/>
      <c r="D44" t="s">
        <v>19</v>
      </c>
      <c r="E44" s="3">
        <v>177</v>
      </c>
      <c r="F44" s="3">
        <v>46</v>
      </c>
      <c r="G44" s="3">
        <v>46</v>
      </c>
      <c r="H44" s="3">
        <v>631</v>
      </c>
      <c r="I44" s="4">
        <f t="shared" si="0"/>
        <v>0.897777777777778</v>
      </c>
      <c r="J44" s="4">
        <f t="shared" si="1"/>
        <v>0.79372197309417</v>
      </c>
      <c r="K44" s="4">
        <f t="shared" si="2"/>
        <v>0.79372197309417</v>
      </c>
      <c r="L44" s="4">
        <f t="shared" si="3"/>
        <v>0.79372197309417</v>
      </c>
      <c r="M44" s="1">
        <f>L44-L42</f>
        <v>-0.0781788533521106</v>
      </c>
    </row>
    <row r="45" spans="1:13">
      <c r="A45" s="2"/>
      <c r="B45" s="2"/>
      <c r="C45" s="2"/>
      <c r="D45" t="s">
        <v>20</v>
      </c>
      <c r="E45" s="3">
        <v>221</v>
      </c>
      <c r="F45" s="3">
        <v>12</v>
      </c>
      <c r="G45" s="3">
        <v>114</v>
      </c>
      <c r="H45" s="3">
        <v>553</v>
      </c>
      <c r="I45" s="4">
        <f t="shared" si="0"/>
        <v>0.86</v>
      </c>
      <c r="J45" s="4">
        <f t="shared" si="1"/>
        <v>0.659701492537313</v>
      </c>
      <c r="K45" s="4">
        <f t="shared" si="2"/>
        <v>0.948497854077253</v>
      </c>
      <c r="L45" s="4">
        <f t="shared" si="3"/>
        <v>0.778169014084507</v>
      </c>
      <c r="M45" s="1">
        <f>L45-L42</f>
        <v>-0.0937318123617739</v>
      </c>
    </row>
    <row r="46" spans="1:13">
      <c r="A46" s="2"/>
      <c r="B46" s="2"/>
      <c r="C46" s="2" t="s">
        <v>22</v>
      </c>
      <c r="D46" t="s">
        <v>16</v>
      </c>
      <c r="E46" s="3">
        <v>188</v>
      </c>
      <c r="F46" s="3">
        <v>24</v>
      </c>
      <c r="G46" s="3">
        <v>22</v>
      </c>
      <c r="H46" s="3">
        <v>666</v>
      </c>
      <c r="I46" s="4">
        <f t="shared" si="0"/>
        <v>0.948888888888889</v>
      </c>
      <c r="J46" s="4">
        <f t="shared" si="1"/>
        <v>0.895238095238095</v>
      </c>
      <c r="K46" s="4">
        <f t="shared" si="2"/>
        <v>0.886792452830189</v>
      </c>
      <c r="L46" s="4">
        <f t="shared" si="3"/>
        <v>0.890995260663507</v>
      </c>
      <c r="M46" s="1" t="s">
        <v>17</v>
      </c>
    </row>
    <row r="47" spans="1:13">
      <c r="A47" s="2"/>
      <c r="B47" s="2"/>
      <c r="C47" s="2"/>
      <c r="D47" t="s">
        <v>18</v>
      </c>
      <c r="E47" s="3">
        <v>120</v>
      </c>
      <c r="F47" s="3">
        <v>83</v>
      </c>
      <c r="G47" s="3">
        <v>19</v>
      </c>
      <c r="H47" s="3">
        <v>678</v>
      </c>
      <c r="I47" s="4">
        <f t="shared" si="0"/>
        <v>0.886666666666667</v>
      </c>
      <c r="J47" s="4">
        <f t="shared" si="1"/>
        <v>0.863309352517986</v>
      </c>
      <c r="K47" s="4">
        <f t="shared" si="2"/>
        <v>0.591133004926108</v>
      </c>
      <c r="L47" s="4">
        <f t="shared" si="3"/>
        <v>0.701754385964912</v>
      </c>
      <c r="M47" s="1">
        <f>L47-L46</f>
        <v>-0.189240874698595</v>
      </c>
    </row>
    <row r="48" spans="1:13">
      <c r="A48" s="2"/>
      <c r="B48" s="2"/>
      <c r="C48" s="2"/>
      <c r="D48" t="s">
        <v>19</v>
      </c>
      <c r="E48" s="3">
        <v>159</v>
      </c>
      <c r="F48" s="3">
        <v>39</v>
      </c>
      <c r="G48" s="3">
        <v>26</v>
      </c>
      <c r="H48" s="3">
        <v>676</v>
      </c>
      <c r="I48" s="4">
        <f t="shared" si="0"/>
        <v>0.927777777777778</v>
      </c>
      <c r="J48" s="4">
        <f t="shared" si="1"/>
        <v>0.859459459459459</v>
      </c>
      <c r="K48" s="4">
        <f t="shared" si="2"/>
        <v>0.803030303030303</v>
      </c>
      <c r="L48" s="4">
        <f t="shared" si="3"/>
        <v>0.830287206266318</v>
      </c>
      <c r="M48" s="1">
        <f>L48-L46</f>
        <v>-0.0607080543971886</v>
      </c>
    </row>
    <row r="49" spans="1:13">
      <c r="A49" s="2"/>
      <c r="B49" s="2"/>
      <c r="C49" s="2"/>
      <c r="D49" t="s">
        <v>20</v>
      </c>
      <c r="E49" s="3">
        <v>199</v>
      </c>
      <c r="F49" s="3">
        <v>13</v>
      </c>
      <c r="G49" s="3">
        <v>98</v>
      </c>
      <c r="H49" s="3">
        <v>590</v>
      </c>
      <c r="I49" s="4">
        <f t="shared" si="0"/>
        <v>0.876666666666667</v>
      </c>
      <c r="J49" s="4">
        <f t="shared" si="1"/>
        <v>0.67003367003367</v>
      </c>
      <c r="K49" s="4">
        <f t="shared" si="2"/>
        <v>0.938679245283019</v>
      </c>
      <c r="L49" s="4">
        <f t="shared" si="3"/>
        <v>0.781925343811395</v>
      </c>
      <c r="M49" s="1">
        <f>L49-L46</f>
        <v>-0.109069916852112</v>
      </c>
    </row>
    <row r="50" spans="1:13">
      <c r="A50" s="2" t="s">
        <v>26</v>
      </c>
      <c r="B50" s="2" t="s">
        <v>14</v>
      </c>
      <c r="C50" s="2" t="s">
        <v>15</v>
      </c>
      <c r="D50" t="s">
        <v>16</v>
      </c>
      <c r="E50" s="3">
        <v>322</v>
      </c>
      <c r="F50" s="3">
        <v>109</v>
      </c>
      <c r="G50" s="3">
        <v>34</v>
      </c>
      <c r="H50" s="3">
        <v>435</v>
      </c>
      <c r="I50" s="4">
        <f t="shared" si="0"/>
        <v>0.841111111111111</v>
      </c>
      <c r="J50" s="4">
        <f t="shared" si="1"/>
        <v>0.904494382022472</v>
      </c>
      <c r="K50" s="4">
        <f t="shared" si="2"/>
        <v>0.747099767981439</v>
      </c>
      <c r="L50" s="4">
        <f t="shared" si="3"/>
        <v>0.818297331639136</v>
      </c>
      <c r="M50" s="1" t="s">
        <v>17</v>
      </c>
    </row>
    <row r="51" spans="1:13">
      <c r="A51" s="2"/>
      <c r="B51" s="2"/>
      <c r="C51" s="2"/>
      <c r="D51" t="s">
        <v>18</v>
      </c>
      <c r="E51" s="3">
        <v>171</v>
      </c>
      <c r="F51" s="3">
        <v>246</v>
      </c>
      <c r="G51" s="3">
        <v>23</v>
      </c>
      <c r="H51" s="3">
        <v>460</v>
      </c>
      <c r="I51" s="4">
        <f t="shared" si="0"/>
        <v>0.701111111111111</v>
      </c>
      <c r="J51" s="4">
        <f t="shared" si="1"/>
        <v>0.881443298969072</v>
      </c>
      <c r="K51" s="4">
        <f t="shared" si="2"/>
        <v>0.410071942446043</v>
      </c>
      <c r="L51" s="4">
        <f t="shared" si="3"/>
        <v>0.559738134206219</v>
      </c>
      <c r="M51" s="1">
        <f>L51-L50</f>
        <v>-0.258559197432917</v>
      </c>
    </row>
    <row r="52" spans="1:13">
      <c r="A52" s="2"/>
      <c r="B52" s="2"/>
      <c r="C52" s="2"/>
      <c r="D52" t="s">
        <v>19</v>
      </c>
      <c r="E52" s="3">
        <v>280</v>
      </c>
      <c r="F52" s="3">
        <v>149</v>
      </c>
      <c r="G52" s="3">
        <v>32</v>
      </c>
      <c r="H52" s="3">
        <v>439</v>
      </c>
      <c r="I52" s="4">
        <f t="shared" si="0"/>
        <v>0.798888888888889</v>
      </c>
      <c r="J52" s="4">
        <f t="shared" si="1"/>
        <v>0.897435897435897</v>
      </c>
      <c r="K52" s="4">
        <f t="shared" si="2"/>
        <v>0.652680652680653</v>
      </c>
      <c r="L52" s="4">
        <f t="shared" si="3"/>
        <v>0.755735492577598</v>
      </c>
      <c r="M52" s="1">
        <f>L52-L50</f>
        <v>-0.0625618390615381</v>
      </c>
    </row>
    <row r="53" spans="1:13">
      <c r="A53" s="2"/>
      <c r="B53" s="2"/>
      <c r="C53" s="2"/>
      <c r="D53" t="s">
        <v>20</v>
      </c>
      <c r="E53" s="3">
        <v>341</v>
      </c>
      <c r="F53" s="3">
        <v>90</v>
      </c>
      <c r="G53" s="3">
        <v>99</v>
      </c>
      <c r="H53" s="3">
        <v>370</v>
      </c>
      <c r="I53" s="4">
        <f t="shared" si="0"/>
        <v>0.79</v>
      </c>
      <c r="J53" s="4">
        <f t="shared" si="1"/>
        <v>0.775</v>
      </c>
      <c r="K53" s="4">
        <f t="shared" si="2"/>
        <v>0.791183294663573</v>
      </c>
      <c r="L53" s="4">
        <f t="shared" si="3"/>
        <v>0.78300803673938</v>
      </c>
      <c r="M53" s="1">
        <f>L53-L50</f>
        <v>-0.035289294899756</v>
      </c>
    </row>
    <row r="54" spans="1:13">
      <c r="A54" s="2"/>
      <c r="B54" s="2"/>
      <c r="C54" s="2" t="s">
        <v>21</v>
      </c>
      <c r="D54" t="s">
        <v>16</v>
      </c>
      <c r="E54" s="3">
        <v>362</v>
      </c>
      <c r="F54" s="3">
        <v>72</v>
      </c>
      <c r="G54" s="3">
        <v>34</v>
      </c>
      <c r="H54" s="3">
        <v>432</v>
      </c>
      <c r="I54" s="4">
        <f t="shared" si="0"/>
        <v>0.882222222222222</v>
      </c>
      <c r="J54" s="4">
        <f t="shared" si="1"/>
        <v>0.914141414141414</v>
      </c>
      <c r="K54" s="4">
        <f t="shared" si="2"/>
        <v>0.834101382488479</v>
      </c>
      <c r="L54" s="4">
        <f t="shared" si="3"/>
        <v>0.872289156626506</v>
      </c>
      <c r="M54" s="1" t="s">
        <v>17</v>
      </c>
    </row>
    <row r="55" spans="1:13">
      <c r="A55" s="2"/>
      <c r="B55" s="2"/>
      <c r="C55" s="2"/>
      <c r="D55" t="s">
        <v>18</v>
      </c>
      <c r="E55" s="3">
        <v>204</v>
      </c>
      <c r="F55" s="3">
        <v>219</v>
      </c>
      <c r="G55" s="3">
        <v>24</v>
      </c>
      <c r="H55" s="3">
        <v>453</v>
      </c>
      <c r="I55" s="4">
        <f t="shared" si="0"/>
        <v>0.73</v>
      </c>
      <c r="J55" s="4">
        <f t="shared" si="1"/>
        <v>0.894736842105263</v>
      </c>
      <c r="K55" s="4">
        <f t="shared" si="2"/>
        <v>0.482269503546099</v>
      </c>
      <c r="L55" s="4">
        <f t="shared" si="3"/>
        <v>0.626728110599078</v>
      </c>
      <c r="M55" s="1">
        <f>L55-L54</f>
        <v>-0.245561046027428</v>
      </c>
    </row>
    <row r="56" spans="1:13">
      <c r="A56" s="2"/>
      <c r="B56" s="2"/>
      <c r="C56" s="2"/>
      <c r="D56" t="s">
        <v>19</v>
      </c>
      <c r="E56" s="3">
        <v>316</v>
      </c>
      <c r="F56" s="3">
        <v>106</v>
      </c>
      <c r="G56" s="3">
        <v>34</v>
      </c>
      <c r="H56" s="3">
        <v>444</v>
      </c>
      <c r="I56" s="4">
        <f t="shared" si="0"/>
        <v>0.844444444444444</v>
      </c>
      <c r="J56" s="4">
        <f t="shared" si="1"/>
        <v>0.902857142857143</v>
      </c>
      <c r="K56" s="4">
        <f t="shared" si="2"/>
        <v>0.748815165876777</v>
      </c>
      <c r="L56" s="4">
        <f t="shared" si="3"/>
        <v>0.818652849740933</v>
      </c>
      <c r="M56" s="1">
        <f>L56-L54</f>
        <v>-0.0536363068855734</v>
      </c>
    </row>
    <row r="57" spans="1:13">
      <c r="A57" s="2"/>
      <c r="B57" s="2"/>
      <c r="C57" s="2"/>
      <c r="D57" t="s">
        <v>20</v>
      </c>
      <c r="E57" s="3">
        <v>382</v>
      </c>
      <c r="F57" s="3">
        <v>52</v>
      </c>
      <c r="G57" s="3">
        <v>100</v>
      </c>
      <c r="H57" s="3">
        <v>366</v>
      </c>
      <c r="I57" s="4">
        <f t="shared" si="0"/>
        <v>0.831111111111111</v>
      </c>
      <c r="J57" s="4">
        <f t="shared" si="1"/>
        <v>0.79253112033195</v>
      </c>
      <c r="K57" s="4">
        <f t="shared" si="2"/>
        <v>0.880184331797235</v>
      </c>
      <c r="L57" s="4">
        <f t="shared" si="3"/>
        <v>0.834061135371179</v>
      </c>
      <c r="M57" s="1">
        <f>L57-L54</f>
        <v>-0.038228021255327</v>
      </c>
    </row>
    <row r="58" spans="1:13">
      <c r="A58" s="2"/>
      <c r="B58" s="2"/>
      <c r="C58" s="2" t="s">
        <v>22</v>
      </c>
      <c r="D58" t="s">
        <v>16</v>
      </c>
      <c r="E58" s="3">
        <v>320</v>
      </c>
      <c r="F58" s="3">
        <v>65</v>
      </c>
      <c r="G58" s="3">
        <v>25</v>
      </c>
      <c r="H58" s="3">
        <v>490</v>
      </c>
      <c r="I58" s="4">
        <f t="shared" si="0"/>
        <v>0.9</v>
      </c>
      <c r="J58" s="4">
        <f t="shared" si="1"/>
        <v>0.927536231884058</v>
      </c>
      <c r="K58" s="4">
        <f t="shared" si="2"/>
        <v>0.831168831168831</v>
      </c>
      <c r="L58" s="4">
        <f t="shared" si="3"/>
        <v>0.876712328767123</v>
      </c>
      <c r="M58" s="1" t="s">
        <v>17</v>
      </c>
    </row>
    <row r="59" spans="1:13">
      <c r="A59" s="2"/>
      <c r="B59" s="2"/>
      <c r="C59" s="2"/>
      <c r="D59" t="s">
        <v>18</v>
      </c>
      <c r="E59" s="3">
        <v>177</v>
      </c>
      <c r="F59" s="3">
        <v>199</v>
      </c>
      <c r="G59" s="3">
        <v>17</v>
      </c>
      <c r="H59" s="3">
        <v>507</v>
      </c>
      <c r="I59" s="4">
        <f t="shared" si="0"/>
        <v>0.76</v>
      </c>
      <c r="J59" s="4">
        <f t="shared" si="1"/>
        <v>0.912371134020619</v>
      </c>
      <c r="K59" s="4">
        <f t="shared" si="2"/>
        <v>0.470744680851064</v>
      </c>
      <c r="L59" s="4">
        <f t="shared" si="3"/>
        <v>0.621052631578947</v>
      </c>
      <c r="M59" s="1">
        <f>L59-L58</f>
        <v>-0.255659697188176</v>
      </c>
    </row>
    <row r="60" spans="1:13">
      <c r="A60" s="2"/>
      <c r="B60" s="2"/>
      <c r="C60" s="2"/>
      <c r="D60" t="s">
        <v>19</v>
      </c>
      <c r="E60" s="3">
        <v>284</v>
      </c>
      <c r="F60" s="3">
        <v>91</v>
      </c>
      <c r="G60" s="3">
        <v>19</v>
      </c>
      <c r="H60" s="3">
        <v>506</v>
      </c>
      <c r="I60" s="4">
        <f t="shared" si="0"/>
        <v>0.877777777777778</v>
      </c>
      <c r="J60" s="4">
        <f t="shared" si="1"/>
        <v>0.937293729372937</v>
      </c>
      <c r="K60" s="4">
        <f t="shared" si="2"/>
        <v>0.757333333333333</v>
      </c>
      <c r="L60" s="4">
        <f t="shared" si="3"/>
        <v>0.837758112094395</v>
      </c>
      <c r="M60" s="1">
        <f>L60-L58</f>
        <v>-0.038954216672728</v>
      </c>
    </row>
    <row r="61" spans="1:13">
      <c r="A61" s="2"/>
      <c r="B61" s="2"/>
      <c r="C61" s="2"/>
      <c r="D61" t="s">
        <v>20</v>
      </c>
      <c r="E61" s="3">
        <v>333</v>
      </c>
      <c r="F61" s="3">
        <v>52</v>
      </c>
      <c r="G61" s="3">
        <v>72</v>
      </c>
      <c r="H61" s="3">
        <v>443</v>
      </c>
      <c r="I61" s="4">
        <f t="shared" si="0"/>
        <v>0.862222222222222</v>
      </c>
      <c r="J61" s="4">
        <f t="shared" si="1"/>
        <v>0.822222222222222</v>
      </c>
      <c r="K61" s="4">
        <f t="shared" si="2"/>
        <v>0.864935064935065</v>
      </c>
      <c r="L61" s="4">
        <f t="shared" si="3"/>
        <v>0.843037974683544</v>
      </c>
      <c r="M61" s="1">
        <f>L61-L58</f>
        <v>-0.033674354083579</v>
      </c>
    </row>
    <row r="62" spans="1:13">
      <c r="A62" s="2"/>
      <c r="B62" s="2" t="s">
        <v>23</v>
      </c>
      <c r="C62" s="2" t="s">
        <v>15</v>
      </c>
      <c r="D62" t="s">
        <v>16</v>
      </c>
      <c r="E62" s="3">
        <v>297</v>
      </c>
      <c r="F62" s="3">
        <v>109</v>
      </c>
      <c r="G62" s="3">
        <v>27</v>
      </c>
      <c r="H62" s="3">
        <v>467</v>
      </c>
      <c r="I62" s="4">
        <f t="shared" si="0"/>
        <v>0.848888888888889</v>
      </c>
      <c r="J62" s="4">
        <f t="shared" si="1"/>
        <v>0.916666666666667</v>
      </c>
      <c r="K62" s="4">
        <f t="shared" si="2"/>
        <v>0.731527093596059</v>
      </c>
      <c r="L62" s="4">
        <f t="shared" si="3"/>
        <v>0.813698630136986</v>
      </c>
      <c r="M62" s="1" t="s">
        <v>17</v>
      </c>
    </row>
    <row r="63" spans="1:13">
      <c r="A63" s="2"/>
      <c r="B63" s="2"/>
      <c r="C63" s="2"/>
      <c r="D63" t="s">
        <v>18</v>
      </c>
      <c r="E63" s="3">
        <v>175</v>
      </c>
      <c r="F63" s="3">
        <v>216</v>
      </c>
      <c r="G63" s="3">
        <v>14</v>
      </c>
      <c r="H63" s="3">
        <v>495</v>
      </c>
      <c r="I63" s="4">
        <f t="shared" si="0"/>
        <v>0.744444444444444</v>
      </c>
      <c r="J63" s="4">
        <f t="shared" si="1"/>
        <v>0.925925925925926</v>
      </c>
      <c r="K63" s="4">
        <f t="shared" si="2"/>
        <v>0.447570332480818</v>
      </c>
      <c r="L63" s="4">
        <f t="shared" si="3"/>
        <v>0.603448275862069</v>
      </c>
      <c r="M63" s="1">
        <f>L63-L62</f>
        <v>-0.210250354274917</v>
      </c>
    </row>
    <row r="64" spans="1:13">
      <c r="A64" s="2"/>
      <c r="B64" s="2"/>
      <c r="C64" s="2"/>
      <c r="D64" t="s">
        <v>19</v>
      </c>
      <c r="E64" s="3">
        <v>271</v>
      </c>
      <c r="F64" s="3">
        <v>141</v>
      </c>
      <c r="G64" s="3">
        <v>51</v>
      </c>
      <c r="H64" s="3">
        <v>437</v>
      </c>
      <c r="I64" s="4">
        <f t="shared" si="0"/>
        <v>0.786666666666667</v>
      </c>
      <c r="J64" s="4">
        <f t="shared" si="1"/>
        <v>0.841614906832298</v>
      </c>
      <c r="K64" s="4">
        <f t="shared" si="2"/>
        <v>0.657766990291262</v>
      </c>
      <c r="L64" s="4">
        <f t="shared" si="3"/>
        <v>0.73841961852861</v>
      </c>
      <c r="M64" s="1">
        <f>L64-L62</f>
        <v>-0.075279011608376</v>
      </c>
    </row>
    <row r="65" spans="1:13">
      <c r="A65" s="2"/>
      <c r="B65" s="2"/>
      <c r="C65" s="2"/>
      <c r="D65" t="s">
        <v>20</v>
      </c>
      <c r="E65" s="3">
        <v>311</v>
      </c>
      <c r="F65" s="3">
        <v>95</v>
      </c>
      <c r="G65" s="3">
        <v>74</v>
      </c>
      <c r="H65" s="3">
        <v>420</v>
      </c>
      <c r="I65" s="4">
        <f t="shared" si="0"/>
        <v>0.812222222222222</v>
      </c>
      <c r="J65" s="4">
        <f t="shared" si="1"/>
        <v>0.807792207792208</v>
      </c>
      <c r="K65" s="4">
        <f t="shared" si="2"/>
        <v>0.766009852216749</v>
      </c>
      <c r="L65" s="4">
        <f t="shared" si="3"/>
        <v>0.786346396965866</v>
      </c>
      <c r="M65" s="1">
        <f>L65-L62</f>
        <v>-0.0273522331711202</v>
      </c>
    </row>
    <row r="66" spans="1:13">
      <c r="A66" s="2"/>
      <c r="B66" s="2"/>
      <c r="C66" s="2" t="s">
        <v>21</v>
      </c>
      <c r="D66" t="s">
        <v>16</v>
      </c>
      <c r="E66" s="3">
        <v>381</v>
      </c>
      <c r="F66" s="3">
        <v>71</v>
      </c>
      <c r="G66" s="3">
        <v>30</v>
      </c>
      <c r="H66" s="3">
        <v>418</v>
      </c>
      <c r="I66" s="4">
        <f t="shared" ref="I66:I97" si="4">(E66+H66)/(E66+F66+G66+H66)</f>
        <v>0.887777777777778</v>
      </c>
      <c r="J66" s="4">
        <f t="shared" ref="J66:J97" si="5">E66/(E66+G66)</f>
        <v>0.927007299270073</v>
      </c>
      <c r="K66" s="4">
        <f t="shared" ref="K66:K97" si="6">E66/(E66+F66)</f>
        <v>0.842920353982301</v>
      </c>
      <c r="L66" s="4">
        <f t="shared" ref="L66:L97" si="7">2/(1/J66+1/K66)</f>
        <v>0.882966396292005</v>
      </c>
      <c r="M66" s="1" t="s">
        <v>17</v>
      </c>
    </row>
    <row r="67" spans="1:13">
      <c r="A67" s="2"/>
      <c r="B67" s="2"/>
      <c r="C67" s="2"/>
      <c r="D67" t="s">
        <v>18</v>
      </c>
      <c r="E67" s="3">
        <v>249</v>
      </c>
      <c r="F67" s="3">
        <v>193</v>
      </c>
      <c r="G67" s="3">
        <v>14</v>
      </c>
      <c r="H67" s="3">
        <v>444</v>
      </c>
      <c r="I67" s="4">
        <f t="shared" si="4"/>
        <v>0.77</v>
      </c>
      <c r="J67" s="4">
        <f t="shared" si="5"/>
        <v>0.946768060836502</v>
      </c>
      <c r="K67" s="4">
        <f t="shared" si="6"/>
        <v>0.563348416289593</v>
      </c>
      <c r="L67" s="4">
        <f t="shared" si="7"/>
        <v>0.706382978723404</v>
      </c>
      <c r="M67" s="1">
        <f>L67-L66</f>
        <v>-0.1765834175686</v>
      </c>
    </row>
    <row r="68" spans="1:13">
      <c r="A68" s="2"/>
      <c r="B68" s="2"/>
      <c r="C68" s="2"/>
      <c r="D68" t="s">
        <v>19</v>
      </c>
      <c r="E68" s="3">
        <v>340</v>
      </c>
      <c r="F68" s="3">
        <v>107</v>
      </c>
      <c r="G68" s="3">
        <v>42</v>
      </c>
      <c r="H68" s="3">
        <v>411</v>
      </c>
      <c r="I68" s="4">
        <f t="shared" si="4"/>
        <v>0.834444444444444</v>
      </c>
      <c r="J68" s="4">
        <f t="shared" si="5"/>
        <v>0.890052356020942</v>
      </c>
      <c r="K68" s="4">
        <f t="shared" si="6"/>
        <v>0.760626398210291</v>
      </c>
      <c r="L68" s="4">
        <f t="shared" si="7"/>
        <v>0.820265379975874</v>
      </c>
      <c r="M68" s="1">
        <f>L68-L66</f>
        <v>-0.0627010163161301</v>
      </c>
    </row>
    <row r="69" spans="1:13">
      <c r="A69" s="2"/>
      <c r="B69" s="2"/>
      <c r="C69" s="2"/>
      <c r="D69" t="s">
        <v>20</v>
      </c>
      <c r="E69" s="3">
        <v>398</v>
      </c>
      <c r="F69" s="3">
        <v>54</v>
      </c>
      <c r="G69" s="3">
        <v>82</v>
      </c>
      <c r="H69" s="3">
        <v>366</v>
      </c>
      <c r="I69" s="4">
        <f t="shared" si="4"/>
        <v>0.848888888888889</v>
      </c>
      <c r="J69" s="4">
        <f t="shared" si="5"/>
        <v>0.829166666666667</v>
      </c>
      <c r="K69" s="4">
        <f t="shared" si="6"/>
        <v>0.880530973451327</v>
      </c>
      <c r="L69" s="4">
        <f t="shared" si="7"/>
        <v>0.854077253218884</v>
      </c>
      <c r="M69" s="1">
        <f>L69-L66</f>
        <v>-0.0288891430731205</v>
      </c>
    </row>
    <row r="70" spans="1:13">
      <c r="A70" s="2"/>
      <c r="B70" s="2"/>
      <c r="C70" s="2" t="s">
        <v>22</v>
      </c>
      <c r="D70" t="s">
        <v>16</v>
      </c>
      <c r="E70" s="3">
        <v>378</v>
      </c>
      <c r="F70" s="3">
        <v>67</v>
      </c>
      <c r="G70" s="3">
        <v>27</v>
      </c>
      <c r="H70" s="3">
        <v>428</v>
      </c>
      <c r="I70" s="4">
        <f t="shared" si="4"/>
        <v>0.895555555555556</v>
      </c>
      <c r="J70" s="4">
        <f t="shared" si="5"/>
        <v>0.933333333333333</v>
      </c>
      <c r="K70" s="4">
        <f t="shared" si="6"/>
        <v>0.849438202247191</v>
      </c>
      <c r="L70" s="4">
        <f t="shared" si="7"/>
        <v>0.889411764705882</v>
      </c>
      <c r="M70" s="1" t="s">
        <v>17</v>
      </c>
    </row>
    <row r="71" spans="1:13">
      <c r="A71" s="2"/>
      <c r="B71" s="2"/>
      <c r="C71" s="2"/>
      <c r="D71" t="s">
        <v>18</v>
      </c>
      <c r="E71" s="3">
        <v>250</v>
      </c>
      <c r="F71" s="3">
        <v>183</v>
      </c>
      <c r="G71" s="3">
        <v>13</v>
      </c>
      <c r="H71" s="3">
        <v>454</v>
      </c>
      <c r="I71" s="4">
        <f t="shared" si="4"/>
        <v>0.782222222222222</v>
      </c>
      <c r="J71" s="4">
        <f t="shared" si="5"/>
        <v>0.950570342205323</v>
      </c>
      <c r="K71" s="4">
        <f t="shared" si="6"/>
        <v>0.577367205542725</v>
      </c>
      <c r="L71" s="4">
        <f t="shared" si="7"/>
        <v>0.718390804597701</v>
      </c>
      <c r="M71" s="1">
        <f>L71-L70</f>
        <v>-0.171020960108181</v>
      </c>
    </row>
    <row r="72" spans="1:13">
      <c r="A72" s="2"/>
      <c r="B72" s="2"/>
      <c r="C72" s="2"/>
      <c r="D72" t="s">
        <v>19</v>
      </c>
      <c r="E72" s="3">
        <v>346</v>
      </c>
      <c r="F72" s="3">
        <v>93</v>
      </c>
      <c r="G72" s="3">
        <v>31</v>
      </c>
      <c r="H72" s="3">
        <v>430</v>
      </c>
      <c r="I72" s="4">
        <f t="shared" si="4"/>
        <v>0.862222222222222</v>
      </c>
      <c r="J72" s="4">
        <f t="shared" si="5"/>
        <v>0.917771883289125</v>
      </c>
      <c r="K72" s="4">
        <f t="shared" si="6"/>
        <v>0.788154897494305</v>
      </c>
      <c r="L72" s="4">
        <f t="shared" si="7"/>
        <v>0.848039215686274</v>
      </c>
      <c r="M72" s="1">
        <f>L72-L70</f>
        <v>-0.041372549019608</v>
      </c>
    </row>
    <row r="73" spans="1:13">
      <c r="A73" s="2"/>
      <c r="B73" s="2"/>
      <c r="C73" s="2"/>
      <c r="D73" t="s">
        <v>20</v>
      </c>
      <c r="E73" s="3">
        <v>391</v>
      </c>
      <c r="F73" s="3">
        <v>54</v>
      </c>
      <c r="G73" s="3">
        <v>65</v>
      </c>
      <c r="H73" s="3">
        <v>390</v>
      </c>
      <c r="I73" s="4">
        <f t="shared" si="4"/>
        <v>0.867777777777778</v>
      </c>
      <c r="J73" s="4">
        <f t="shared" si="5"/>
        <v>0.857456140350877</v>
      </c>
      <c r="K73" s="4">
        <f t="shared" si="6"/>
        <v>0.878651685393258</v>
      </c>
      <c r="L73" s="4">
        <f t="shared" si="7"/>
        <v>0.867924528301887</v>
      </c>
      <c r="M73" s="1">
        <f>L73-L70</f>
        <v>-0.0214872364039956</v>
      </c>
    </row>
    <row r="74" spans="1:13">
      <c r="A74" s="2"/>
      <c r="B74" s="2" t="s">
        <v>24</v>
      </c>
      <c r="C74" s="2" t="s">
        <v>15</v>
      </c>
      <c r="D74" t="s">
        <v>16</v>
      </c>
      <c r="E74" s="3">
        <v>208</v>
      </c>
      <c r="F74" s="3">
        <v>47</v>
      </c>
      <c r="G74" s="3">
        <v>24</v>
      </c>
      <c r="H74" s="3">
        <v>621</v>
      </c>
      <c r="I74" s="4">
        <f t="shared" si="4"/>
        <v>0.921111111111111</v>
      </c>
      <c r="J74" s="4">
        <f t="shared" si="5"/>
        <v>0.896551724137931</v>
      </c>
      <c r="K74" s="4">
        <f t="shared" si="6"/>
        <v>0.815686274509804</v>
      </c>
      <c r="L74" s="4">
        <f t="shared" si="7"/>
        <v>0.854209445585215</v>
      </c>
      <c r="M74" s="1" t="s">
        <v>17</v>
      </c>
    </row>
    <row r="75" spans="1:13">
      <c r="A75" s="2"/>
      <c r="B75" s="2"/>
      <c r="C75" s="2"/>
      <c r="D75" t="s">
        <v>18</v>
      </c>
      <c r="E75" s="3">
        <v>140</v>
      </c>
      <c r="F75" s="3">
        <v>109</v>
      </c>
      <c r="G75" s="3">
        <v>15</v>
      </c>
      <c r="H75" s="3">
        <v>636</v>
      </c>
      <c r="I75" s="4">
        <f t="shared" si="4"/>
        <v>0.862222222222222</v>
      </c>
      <c r="J75" s="4">
        <f t="shared" si="5"/>
        <v>0.903225806451613</v>
      </c>
      <c r="K75" s="4">
        <f t="shared" si="6"/>
        <v>0.562248995983936</v>
      </c>
      <c r="L75" s="4">
        <f t="shared" si="7"/>
        <v>0.693069306930693</v>
      </c>
      <c r="M75" s="1">
        <f>L75-L74</f>
        <v>-0.161140138654522</v>
      </c>
    </row>
    <row r="76" spans="1:13">
      <c r="A76" s="2"/>
      <c r="B76" s="2"/>
      <c r="C76" s="2"/>
      <c r="D76" t="s">
        <v>19</v>
      </c>
      <c r="E76" s="3">
        <v>166</v>
      </c>
      <c r="F76" s="3">
        <v>89</v>
      </c>
      <c r="G76" s="3">
        <v>47</v>
      </c>
      <c r="H76" s="3">
        <v>598</v>
      </c>
      <c r="I76" s="4">
        <f t="shared" si="4"/>
        <v>0.848888888888889</v>
      </c>
      <c r="J76" s="4">
        <f t="shared" si="5"/>
        <v>0.779342723004695</v>
      </c>
      <c r="K76" s="4">
        <f t="shared" si="6"/>
        <v>0.650980392156863</v>
      </c>
      <c r="L76" s="4">
        <f t="shared" si="7"/>
        <v>0.709401709401709</v>
      </c>
      <c r="M76" s="1">
        <f>L76-L74</f>
        <v>-0.144807736183506</v>
      </c>
    </row>
    <row r="77" spans="1:13">
      <c r="A77" s="2"/>
      <c r="B77" s="2"/>
      <c r="C77" s="2"/>
      <c r="D77" t="s">
        <v>20</v>
      </c>
      <c r="E77" s="3">
        <v>213</v>
      </c>
      <c r="F77" s="3">
        <v>42</v>
      </c>
      <c r="G77" s="3">
        <v>90</v>
      </c>
      <c r="H77" s="3">
        <v>555</v>
      </c>
      <c r="I77" s="4">
        <f t="shared" si="4"/>
        <v>0.853333333333333</v>
      </c>
      <c r="J77" s="4">
        <f t="shared" si="5"/>
        <v>0.702970297029703</v>
      </c>
      <c r="K77" s="4">
        <f t="shared" si="6"/>
        <v>0.835294117647059</v>
      </c>
      <c r="L77" s="4">
        <f t="shared" si="7"/>
        <v>0.763440860215054</v>
      </c>
      <c r="M77" s="1">
        <f>L77-L74</f>
        <v>-0.0907685853701617</v>
      </c>
    </row>
    <row r="78" spans="1:13">
      <c r="A78" s="2"/>
      <c r="B78" s="2"/>
      <c r="C78" s="2" t="s">
        <v>21</v>
      </c>
      <c r="D78" t="s">
        <v>16</v>
      </c>
      <c r="E78" s="3">
        <v>267</v>
      </c>
      <c r="F78" s="3">
        <v>27</v>
      </c>
      <c r="G78" s="3">
        <v>23</v>
      </c>
      <c r="H78" s="3">
        <v>583</v>
      </c>
      <c r="I78" s="4">
        <f t="shared" si="4"/>
        <v>0.944444444444444</v>
      </c>
      <c r="J78" s="4">
        <f t="shared" si="5"/>
        <v>0.920689655172414</v>
      </c>
      <c r="K78" s="4">
        <f t="shared" si="6"/>
        <v>0.908163265306122</v>
      </c>
      <c r="L78" s="4">
        <f t="shared" si="7"/>
        <v>0.914383561643836</v>
      </c>
      <c r="M78" s="1" t="s">
        <v>17</v>
      </c>
    </row>
    <row r="79" spans="1:13">
      <c r="A79" s="2"/>
      <c r="B79" s="2"/>
      <c r="C79" s="2"/>
      <c r="D79" t="s">
        <v>18</v>
      </c>
      <c r="E79" s="3">
        <v>185</v>
      </c>
      <c r="F79" s="3">
        <v>100</v>
      </c>
      <c r="G79" s="3">
        <v>22</v>
      </c>
      <c r="H79" s="3">
        <v>593</v>
      </c>
      <c r="I79" s="4">
        <f t="shared" si="4"/>
        <v>0.864444444444444</v>
      </c>
      <c r="J79" s="4">
        <f t="shared" si="5"/>
        <v>0.893719806763285</v>
      </c>
      <c r="K79" s="4">
        <f t="shared" si="6"/>
        <v>0.649122807017544</v>
      </c>
      <c r="L79" s="4">
        <f t="shared" si="7"/>
        <v>0.752032520325203</v>
      </c>
      <c r="M79" s="1">
        <f>L79-L78</f>
        <v>-0.162351041318632</v>
      </c>
    </row>
    <row r="80" spans="1:13">
      <c r="A80" s="2"/>
      <c r="B80" s="2"/>
      <c r="C80" s="2"/>
      <c r="D80" t="s">
        <v>19</v>
      </c>
      <c r="E80" s="3">
        <v>228</v>
      </c>
      <c r="F80" s="3">
        <v>56</v>
      </c>
      <c r="G80" s="3">
        <v>36</v>
      </c>
      <c r="H80" s="3">
        <v>580</v>
      </c>
      <c r="I80" s="4">
        <f t="shared" si="4"/>
        <v>0.897777777777778</v>
      </c>
      <c r="J80" s="4">
        <f t="shared" si="5"/>
        <v>0.863636363636364</v>
      </c>
      <c r="K80" s="4">
        <f t="shared" si="6"/>
        <v>0.802816901408451</v>
      </c>
      <c r="L80" s="4">
        <f t="shared" si="7"/>
        <v>0.832116788321168</v>
      </c>
      <c r="M80" s="1">
        <f>L80-L78</f>
        <v>-0.0822667733226677</v>
      </c>
    </row>
    <row r="81" spans="1:13">
      <c r="A81" s="2"/>
      <c r="B81" s="2"/>
      <c r="C81" s="2"/>
      <c r="D81" t="s">
        <v>20</v>
      </c>
      <c r="E81" s="3">
        <v>270</v>
      </c>
      <c r="F81" s="3">
        <v>24</v>
      </c>
      <c r="G81" s="3">
        <v>91</v>
      </c>
      <c r="H81" s="3">
        <v>515</v>
      </c>
      <c r="I81" s="4">
        <f t="shared" si="4"/>
        <v>0.872222222222222</v>
      </c>
      <c r="J81" s="4">
        <f t="shared" si="5"/>
        <v>0.74792243767313</v>
      </c>
      <c r="K81" s="4">
        <f t="shared" si="6"/>
        <v>0.918367346938776</v>
      </c>
      <c r="L81" s="4">
        <f t="shared" si="7"/>
        <v>0.824427480916031</v>
      </c>
      <c r="M81" s="1">
        <f>L81-L78</f>
        <v>-0.0899560807278049</v>
      </c>
    </row>
    <row r="82" spans="1:13">
      <c r="A82" s="2"/>
      <c r="B82" s="2"/>
      <c r="C82" s="2" t="s">
        <v>22</v>
      </c>
      <c r="D82" t="s">
        <v>16</v>
      </c>
      <c r="E82" s="3">
        <v>242</v>
      </c>
      <c r="F82" s="3">
        <v>23</v>
      </c>
      <c r="G82" s="3">
        <v>19</v>
      </c>
      <c r="H82" s="3">
        <v>616</v>
      </c>
      <c r="I82" s="4">
        <f t="shared" si="4"/>
        <v>0.953333333333333</v>
      </c>
      <c r="J82" s="4">
        <f t="shared" si="5"/>
        <v>0.9272030651341</v>
      </c>
      <c r="K82" s="4">
        <f t="shared" si="6"/>
        <v>0.913207547169811</v>
      </c>
      <c r="L82" s="4">
        <f t="shared" si="7"/>
        <v>0.920152091254753</v>
      </c>
      <c r="M82" s="1" t="s">
        <v>17</v>
      </c>
    </row>
    <row r="83" spans="1:13">
      <c r="A83" s="2"/>
      <c r="B83" s="2"/>
      <c r="C83" s="2"/>
      <c r="D83" t="s">
        <v>18</v>
      </c>
      <c r="E83" s="3">
        <v>160</v>
      </c>
      <c r="F83" s="3">
        <v>103</v>
      </c>
      <c r="G83" s="3">
        <v>15</v>
      </c>
      <c r="H83" s="3">
        <v>622</v>
      </c>
      <c r="I83" s="4">
        <f t="shared" si="4"/>
        <v>0.868888888888889</v>
      </c>
      <c r="J83" s="4">
        <f t="shared" si="5"/>
        <v>0.914285714285714</v>
      </c>
      <c r="K83" s="4">
        <f t="shared" si="6"/>
        <v>0.608365019011407</v>
      </c>
      <c r="L83" s="4">
        <f t="shared" si="7"/>
        <v>0.730593607305936</v>
      </c>
      <c r="M83" s="1">
        <f>L83-L82</f>
        <v>-0.189558483948817</v>
      </c>
    </row>
    <row r="84" spans="1:13">
      <c r="A84" s="2"/>
      <c r="B84" s="2"/>
      <c r="C84" s="2"/>
      <c r="D84" t="s">
        <v>19</v>
      </c>
      <c r="E84" s="3">
        <v>216</v>
      </c>
      <c r="F84" s="3">
        <v>45</v>
      </c>
      <c r="G84" s="3">
        <v>21</v>
      </c>
      <c r="H84" s="3">
        <v>618</v>
      </c>
      <c r="I84" s="4">
        <f t="shared" si="4"/>
        <v>0.926666666666667</v>
      </c>
      <c r="J84" s="4">
        <f t="shared" si="5"/>
        <v>0.911392405063291</v>
      </c>
      <c r="K84" s="4">
        <f t="shared" si="6"/>
        <v>0.827586206896552</v>
      </c>
      <c r="L84" s="4">
        <f t="shared" si="7"/>
        <v>0.867469879518072</v>
      </c>
      <c r="M84" s="1">
        <f>L84-L82</f>
        <v>-0.0526822117366804</v>
      </c>
    </row>
    <row r="85" spans="1:13">
      <c r="A85" s="2"/>
      <c r="B85" s="2"/>
      <c r="C85" s="2"/>
      <c r="D85" t="s">
        <v>20</v>
      </c>
      <c r="E85" s="3">
        <v>242</v>
      </c>
      <c r="F85" s="3">
        <v>23</v>
      </c>
      <c r="G85" s="3">
        <v>84</v>
      </c>
      <c r="H85" s="3">
        <v>551</v>
      </c>
      <c r="I85" s="4">
        <f t="shared" si="4"/>
        <v>0.881111111111111</v>
      </c>
      <c r="J85" s="4">
        <f t="shared" si="5"/>
        <v>0.742331288343558</v>
      </c>
      <c r="K85" s="4">
        <f t="shared" si="6"/>
        <v>0.913207547169811</v>
      </c>
      <c r="L85" s="4">
        <f t="shared" si="7"/>
        <v>0.818950930626058</v>
      </c>
      <c r="M85" s="1">
        <f>L85-L82</f>
        <v>-0.101201160628695</v>
      </c>
    </row>
    <row r="86" spans="1:13">
      <c r="A86" s="2"/>
      <c r="B86" s="2" t="s">
        <v>25</v>
      </c>
      <c r="C86" s="2" t="s">
        <v>15</v>
      </c>
      <c r="D86" t="s">
        <v>16</v>
      </c>
      <c r="E86" s="3">
        <v>199</v>
      </c>
      <c r="F86" s="3">
        <v>39</v>
      </c>
      <c r="G86" s="3">
        <v>27</v>
      </c>
      <c r="H86" s="3">
        <v>635</v>
      </c>
      <c r="I86" s="4">
        <f t="shared" si="4"/>
        <v>0.926666666666667</v>
      </c>
      <c r="J86" s="4">
        <f t="shared" si="5"/>
        <v>0.880530973451327</v>
      </c>
      <c r="K86" s="4">
        <f t="shared" si="6"/>
        <v>0.836134453781513</v>
      </c>
      <c r="L86" s="4">
        <f t="shared" si="7"/>
        <v>0.857758620689655</v>
      </c>
      <c r="M86" s="1" t="s">
        <v>17</v>
      </c>
    </row>
    <row r="87" spans="1:13">
      <c r="A87" s="2"/>
      <c r="B87" s="2"/>
      <c r="C87" s="2"/>
      <c r="D87" t="s">
        <v>18</v>
      </c>
      <c r="E87" s="3">
        <v>133</v>
      </c>
      <c r="F87" s="3">
        <v>101</v>
      </c>
      <c r="G87" s="3">
        <v>15</v>
      </c>
      <c r="H87" s="3">
        <v>651</v>
      </c>
      <c r="I87" s="4">
        <f t="shared" si="4"/>
        <v>0.871111111111111</v>
      </c>
      <c r="J87" s="4">
        <f t="shared" si="5"/>
        <v>0.898648648648649</v>
      </c>
      <c r="K87" s="4">
        <f t="shared" si="6"/>
        <v>0.568376068376068</v>
      </c>
      <c r="L87" s="4">
        <f t="shared" si="7"/>
        <v>0.696335078534031</v>
      </c>
      <c r="M87" s="1">
        <f>L87-L86</f>
        <v>-0.161423542155624</v>
      </c>
    </row>
    <row r="88" spans="1:13">
      <c r="A88" s="2"/>
      <c r="B88" s="2"/>
      <c r="C88" s="2"/>
      <c r="D88" t="s">
        <v>19</v>
      </c>
      <c r="E88" s="3">
        <v>157</v>
      </c>
      <c r="F88" s="3">
        <v>78</v>
      </c>
      <c r="G88" s="3">
        <v>60</v>
      </c>
      <c r="H88" s="3">
        <v>605</v>
      </c>
      <c r="I88" s="4">
        <f t="shared" si="4"/>
        <v>0.846666666666667</v>
      </c>
      <c r="J88" s="4">
        <f t="shared" si="5"/>
        <v>0.723502304147465</v>
      </c>
      <c r="K88" s="4">
        <f t="shared" si="6"/>
        <v>0.668085106382979</v>
      </c>
      <c r="L88" s="4">
        <f t="shared" si="7"/>
        <v>0.694690265486726</v>
      </c>
      <c r="M88" s="1">
        <f>L88-L86</f>
        <v>-0.163068355202929</v>
      </c>
    </row>
    <row r="89" spans="1:13">
      <c r="A89" s="2"/>
      <c r="B89" s="2"/>
      <c r="C89" s="2"/>
      <c r="D89" t="s">
        <v>20</v>
      </c>
      <c r="E89" s="3">
        <v>200</v>
      </c>
      <c r="F89" s="3">
        <v>38</v>
      </c>
      <c r="G89" s="3">
        <v>85</v>
      </c>
      <c r="H89" s="3">
        <v>577</v>
      </c>
      <c r="I89" s="4">
        <f t="shared" si="4"/>
        <v>0.863333333333333</v>
      </c>
      <c r="J89" s="4">
        <f t="shared" si="5"/>
        <v>0.701754385964912</v>
      </c>
      <c r="K89" s="4">
        <f t="shared" si="6"/>
        <v>0.840336134453782</v>
      </c>
      <c r="L89" s="4">
        <f t="shared" si="7"/>
        <v>0.764818355640535</v>
      </c>
      <c r="M89" s="1">
        <f>L89-L86</f>
        <v>-0.0929402650491197</v>
      </c>
    </row>
    <row r="90" spans="1:13">
      <c r="A90" s="2"/>
      <c r="B90" s="2"/>
      <c r="C90" s="2" t="s">
        <v>21</v>
      </c>
      <c r="D90" t="s">
        <v>16</v>
      </c>
      <c r="E90" s="3">
        <v>200</v>
      </c>
      <c r="F90" s="3">
        <v>17</v>
      </c>
      <c r="G90" s="3">
        <v>27</v>
      </c>
      <c r="H90" s="3">
        <v>656</v>
      </c>
      <c r="I90" s="4">
        <f t="shared" si="4"/>
        <v>0.951111111111111</v>
      </c>
      <c r="J90" s="4">
        <f t="shared" si="5"/>
        <v>0.881057268722467</v>
      </c>
      <c r="K90" s="4">
        <f t="shared" si="6"/>
        <v>0.921658986175115</v>
      </c>
      <c r="L90" s="4">
        <f t="shared" si="7"/>
        <v>0.900900900900901</v>
      </c>
      <c r="M90" s="1" t="s">
        <v>17</v>
      </c>
    </row>
    <row r="91" spans="1:13">
      <c r="A91" s="2"/>
      <c r="B91" s="2"/>
      <c r="C91" s="2"/>
      <c r="D91" t="s">
        <v>18</v>
      </c>
      <c r="E91" s="3">
        <v>121</v>
      </c>
      <c r="F91" s="3">
        <v>85</v>
      </c>
      <c r="G91" s="3">
        <v>16</v>
      </c>
      <c r="H91" s="3">
        <v>678</v>
      </c>
      <c r="I91" s="4">
        <f t="shared" si="4"/>
        <v>0.887777777777778</v>
      </c>
      <c r="J91" s="4">
        <f t="shared" si="5"/>
        <v>0.883211678832117</v>
      </c>
      <c r="K91" s="4">
        <f t="shared" si="6"/>
        <v>0.587378640776699</v>
      </c>
      <c r="L91" s="4">
        <f t="shared" si="7"/>
        <v>0.705539358600583</v>
      </c>
      <c r="M91" s="1">
        <f>L91-L90</f>
        <v>-0.195361542300318</v>
      </c>
    </row>
    <row r="92" spans="1:13">
      <c r="A92" s="2"/>
      <c r="B92" s="2"/>
      <c r="C92" s="2"/>
      <c r="D92" t="s">
        <v>19</v>
      </c>
      <c r="E92" s="3">
        <v>176</v>
      </c>
      <c r="F92" s="3">
        <v>39</v>
      </c>
      <c r="G92" s="3">
        <v>34</v>
      </c>
      <c r="H92" s="3">
        <v>651</v>
      </c>
      <c r="I92" s="4">
        <f t="shared" si="4"/>
        <v>0.918888888888889</v>
      </c>
      <c r="J92" s="4">
        <f t="shared" si="5"/>
        <v>0.838095238095238</v>
      </c>
      <c r="K92" s="4">
        <f t="shared" si="6"/>
        <v>0.818604651162791</v>
      </c>
      <c r="L92" s="4">
        <f t="shared" si="7"/>
        <v>0.828235294117647</v>
      </c>
      <c r="M92" s="1">
        <f>L92-L90</f>
        <v>-0.0726656067832541</v>
      </c>
    </row>
    <row r="93" spans="1:13">
      <c r="A93" s="2"/>
      <c r="B93" s="2"/>
      <c r="C93" s="2"/>
      <c r="D93" t="s">
        <v>20</v>
      </c>
      <c r="E93" s="3">
        <v>207</v>
      </c>
      <c r="F93" s="3">
        <v>10</v>
      </c>
      <c r="G93" s="3">
        <v>109</v>
      </c>
      <c r="H93" s="3">
        <v>574</v>
      </c>
      <c r="I93" s="4">
        <f t="shared" si="4"/>
        <v>0.867777777777778</v>
      </c>
      <c r="J93" s="4">
        <f t="shared" si="5"/>
        <v>0.655063291139241</v>
      </c>
      <c r="K93" s="4">
        <f t="shared" si="6"/>
        <v>0.953917050691244</v>
      </c>
      <c r="L93" s="4">
        <f t="shared" si="7"/>
        <v>0.776735459662289</v>
      </c>
      <c r="M93" s="1">
        <f>L93-L90</f>
        <v>-0.124165441238612</v>
      </c>
    </row>
    <row r="94" spans="1:13">
      <c r="A94" s="2"/>
      <c r="B94" s="2"/>
      <c r="C94" s="2" t="s">
        <v>22</v>
      </c>
      <c r="D94" t="s">
        <v>16</v>
      </c>
      <c r="E94" s="3">
        <v>206</v>
      </c>
      <c r="F94" s="3">
        <v>26</v>
      </c>
      <c r="G94" s="3">
        <v>21</v>
      </c>
      <c r="H94" s="3">
        <v>647</v>
      </c>
      <c r="I94" s="4">
        <f t="shared" si="4"/>
        <v>0.947777777777778</v>
      </c>
      <c r="J94" s="4">
        <f t="shared" si="5"/>
        <v>0.907488986784141</v>
      </c>
      <c r="K94" s="4">
        <f t="shared" si="6"/>
        <v>0.887931034482759</v>
      </c>
      <c r="L94" s="4">
        <f t="shared" si="7"/>
        <v>0.89760348583878</v>
      </c>
      <c r="M94" s="1" t="s">
        <v>17</v>
      </c>
    </row>
    <row r="95" spans="1:13">
      <c r="A95" s="2"/>
      <c r="B95" s="2"/>
      <c r="C95" s="2"/>
      <c r="D95" t="s">
        <v>18</v>
      </c>
      <c r="E95" s="3">
        <v>136</v>
      </c>
      <c r="F95" s="3">
        <v>86</v>
      </c>
      <c r="G95" s="3">
        <v>14</v>
      </c>
      <c r="H95" s="3">
        <v>664</v>
      </c>
      <c r="I95" s="4">
        <f t="shared" si="4"/>
        <v>0.888888888888889</v>
      </c>
      <c r="J95" s="4">
        <f t="shared" si="5"/>
        <v>0.906666666666667</v>
      </c>
      <c r="K95" s="4">
        <f t="shared" si="6"/>
        <v>0.612612612612613</v>
      </c>
      <c r="L95" s="4">
        <f t="shared" si="7"/>
        <v>0.731182795698925</v>
      </c>
      <c r="M95" s="1">
        <f>L95-L94</f>
        <v>-0.166420690139855</v>
      </c>
    </row>
    <row r="96" spans="1:13">
      <c r="A96" s="2"/>
      <c r="B96" s="2"/>
      <c r="C96" s="2"/>
      <c r="D96" t="s">
        <v>19</v>
      </c>
      <c r="E96" s="3">
        <v>190</v>
      </c>
      <c r="F96" s="3">
        <v>40</v>
      </c>
      <c r="G96" s="3">
        <v>25</v>
      </c>
      <c r="H96" s="3">
        <v>645</v>
      </c>
      <c r="I96" s="4">
        <f t="shared" si="4"/>
        <v>0.927777777777778</v>
      </c>
      <c r="J96" s="4">
        <f t="shared" si="5"/>
        <v>0.883720930232558</v>
      </c>
      <c r="K96" s="4">
        <f t="shared" si="6"/>
        <v>0.826086956521739</v>
      </c>
      <c r="L96" s="4">
        <f t="shared" si="7"/>
        <v>0.853932584269663</v>
      </c>
      <c r="M96" s="1">
        <f>L96-L94</f>
        <v>-0.043670901569117</v>
      </c>
    </row>
    <row r="97" spans="1:13">
      <c r="A97" s="2"/>
      <c r="B97" s="2"/>
      <c r="C97" s="2"/>
      <c r="D97" t="s">
        <v>20</v>
      </c>
      <c r="E97" s="3">
        <v>217</v>
      </c>
      <c r="F97" s="3">
        <v>15</v>
      </c>
      <c r="G97" s="3">
        <v>99</v>
      </c>
      <c r="H97" s="3">
        <v>569</v>
      </c>
      <c r="I97" s="4">
        <f t="shared" si="4"/>
        <v>0.873333333333333</v>
      </c>
      <c r="J97" s="4">
        <f t="shared" si="5"/>
        <v>0.686708860759494</v>
      </c>
      <c r="K97" s="4">
        <f t="shared" si="6"/>
        <v>0.935344827586207</v>
      </c>
      <c r="L97" s="4">
        <f t="shared" si="7"/>
        <v>0.791970802919708</v>
      </c>
      <c r="M97" s="1">
        <f>L97-L94</f>
        <v>-0.105632682919072</v>
      </c>
    </row>
  </sheetData>
  <mergeCells count="34">
    <mergeCell ref="A2:A49"/>
    <mergeCell ref="A50:A97"/>
    <mergeCell ref="B2:B13"/>
    <mergeCell ref="B14:B25"/>
    <mergeCell ref="B26:B37"/>
    <mergeCell ref="B38:B49"/>
    <mergeCell ref="B50:B61"/>
    <mergeCell ref="B62:B73"/>
    <mergeCell ref="B74:B85"/>
    <mergeCell ref="B86:B97"/>
    <mergeCell ref="C2:C5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7"/>
  <sheetViews>
    <sheetView tabSelected="1" topLeftCell="A70" workbookViewId="0">
      <selection activeCell="N102" sqref="N102"/>
    </sheetView>
  </sheetViews>
  <sheetFormatPr defaultColWidth="9" defaultRowHeight="13.5"/>
  <cols>
    <col min="2" max="2" width="19" customWidth="1"/>
    <col min="13" max="13" width="9" style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</row>
    <row r="2" spans="1:13">
      <c r="A2" s="2" t="s">
        <v>13</v>
      </c>
      <c r="B2" s="2" t="s">
        <v>14</v>
      </c>
      <c r="C2" s="2" t="s">
        <v>15</v>
      </c>
      <c r="D2" t="s">
        <v>16</v>
      </c>
      <c r="E2" s="3">
        <v>473</v>
      </c>
      <c r="F2" s="3">
        <v>160</v>
      </c>
      <c r="G2" s="3">
        <v>56</v>
      </c>
      <c r="H2" s="3">
        <v>2789</v>
      </c>
      <c r="I2" s="4">
        <f>(E2+H2)/(E2+F2+G2+H2)</f>
        <v>0.937895342150661</v>
      </c>
      <c r="J2" s="4">
        <f>E2/(E2+G2)</f>
        <v>0.89413988657845</v>
      </c>
      <c r="K2" s="4">
        <f>E2/(E2+F2)</f>
        <v>0.747235387045814</v>
      </c>
      <c r="L2" s="4">
        <f>2/(1/J2+1/K2)</f>
        <v>0.814113597246127</v>
      </c>
      <c r="M2" s="1" t="s">
        <v>17</v>
      </c>
    </row>
    <row r="3" spans="1:13">
      <c r="A3" s="2"/>
      <c r="B3" s="2"/>
      <c r="C3" s="2"/>
      <c r="D3" t="s">
        <v>18</v>
      </c>
      <c r="E3" s="3">
        <v>253</v>
      </c>
      <c r="F3" s="3">
        <v>238</v>
      </c>
      <c r="G3" s="3">
        <v>31</v>
      </c>
      <c r="H3" s="3">
        <v>2477</v>
      </c>
      <c r="I3" s="4">
        <f t="shared" ref="I3:I49" si="0">(E3+H3)/(E3+F3+G3+H3)</f>
        <v>0.910303434478159</v>
      </c>
      <c r="J3" s="4">
        <f t="shared" ref="J3:J49" si="1">E3/(E3+G3)</f>
        <v>0.890845070422535</v>
      </c>
      <c r="K3" s="4">
        <f t="shared" ref="K3:K49" si="2">E3/(E3+F3)</f>
        <v>0.515274949083503</v>
      </c>
      <c r="L3" s="4">
        <f t="shared" ref="L3:L49" si="3">2/(1/J3+1/K3)</f>
        <v>0.652903225806452</v>
      </c>
      <c r="M3" s="1">
        <f>L3-L2</f>
        <v>-0.161210371439676</v>
      </c>
    </row>
    <row r="4" spans="1:13">
      <c r="A4" s="2"/>
      <c r="B4" s="2"/>
      <c r="C4" s="2"/>
      <c r="D4" t="s">
        <v>19</v>
      </c>
      <c r="E4" s="3">
        <v>391</v>
      </c>
      <c r="F4" s="3">
        <v>238</v>
      </c>
      <c r="G4" s="3">
        <v>115</v>
      </c>
      <c r="H4" s="3">
        <v>2706</v>
      </c>
      <c r="I4" s="4">
        <f t="shared" si="0"/>
        <v>0.89768115942029</v>
      </c>
      <c r="J4" s="4">
        <f t="shared" si="1"/>
        <v>0.772727272727273</v>
      </c>
      <c r="K4" s="4">
        <f t="shared" si="2"/>
        <v>0.621621621621622</v>
      </c>
      <c r="L4" s="4">
        <f t="shared" si="3"/>
        <v>0.688986784140969</v>
      </c>
      <c r="M4" s="1">
        <f>L4-L2</f>
        <v>-0.125126813105158</v>
      </c>
    </row>
    <row r="5" spans="1:13">
      <c r="A5" s="2"/>
      <c r="B5" s="2"/>
      <c r="C5" s="2"/>
      <c r="D5" t="s">
        <v>20</v>
      </c>
      <c r="E5" s="3">
        <v>488</v>
      </c>
      <c r="F5" s="3">
        <v>145</v>
      </c>
      <c r="G5" s="3">
        <v>256</v>
      </c>
      <c r="H5" s="3">
        <v>2589</v>
      </c>
      <c r="I5" s="4">
        <f t="shared" si="0"/>
        <v>0.884703852788959</v>
      </c>
      <c r="J5" s="4">
        <f t="shared" si="1"/>
        <v>0.655913978494624</v>
      </c>
      <c r="K5" s="4">
        <f t="shared" si="2"/>
        <v>0.770932069510269</v>
      </c>
      <c r="L5" s="4">
        <f t="shared" si="3"/>
        <v>0.70878721859114</v>
      </c>
      <c r="M5" s="1">
        <f>L5-L2</f>
        <v>-0.105326378654987</v>
      </c>
    </row>
    <row r="6" spans="1:13">
      <c r="A6" s="2"/>
      <c r="B6" s="2"/>
      <c r="C6" s="2" t="s">
        <v>21</v>
      </c>
      <c r="D6" t="s">
        <v>16</v>
      </c>
      <c r="E6" s="3">
        <v>597</v>
      </c>
      <c r="F6" s="3">
        <v>160</v>
      </c>
      <c r="G6" s="3">
        <v>70</v>
      </c>
      <c r="H6" s="3">
        <v>3214</v>
      </c>
      <c r="I6" s="4">
        <f t="shared" si="0"/>
        <v>0.943083395199208</v>
      </c>
      <c r="J6" s="4">
        <f t="shared" si="1"/>
        <v>0.895052473763118</v>
      </c>
      <c r="K6" s="4">
        <f t="shared" si="2"/>
        <v>0.788639365918098</v>
      </c>
      <c r="L6" s="4">
        <f t="shared" si="3"/>
        <v>0.838483146067416</v>
      </c>
      <c r="M6" s="1" t="s">
        <v>17</v>
      </c>
    </row>
    <row r="7" spans="1:13">
      <c r="A7" s="2"/>
      <c r="B7" s="2"/>
      <c r="C7" s="2"/>
      <c r="D7" t="s">
        <v>18</v>
      </c>
      <c r="E7" s="3">
        <v>323</v>
      </c>
      <c r="F7" s="3">
        <v>242</v>
      </c>
      <c r="G7" s="3">
        <v>40</v>
      </c>
      <c r="H7" s="3">
        <v>2818</v>
      </c>
      <c r="I7" s="4">
        <f t="shared" si="0"/>
        <v>0.917616126205083</v>
      </c>
      <c r="J7" s="4">
        <f t="shared" si="1"/>
        <v>0.889807162534435</v>
      </c>
      <c r="K7" s="4">
        <f t="shared" si="2"/>
        <v>0.571681415929204</v>
      </c>
      <c r="L7" s="4">
        <f t="shared" si="3"/>
        <v>0.696120689655172</v>
      </c>
      <c r="M7" s="1">
        <f>L7-L6</f>
        <v>-0.142362456412243</v>
      </c>
    </row>
    <row r="8" spans="1:13">
      <c r="A8" s="2"/>
      <c r="B8" s="2"/>
      <c r="C8" s="2"/>
      <c r="D8" t="s">
        <v>19</v>
      </c>
      <c r="E8" s="3">
        <v>529</v>
      </c>
      <c r="F8" s="3">
        <v>206</v>
      </c>
      <c r="G8" s="3">
        <v>78</v>
      </c>
      <c r="H8" s="3">
        <v>3004</v>
      </c>
      <c r="I8" s="4">
        <f t="shared" si="0"/>
        <v>0.925596017815038</v>
      </c>
      <c r="J8" s="4">
        <f t="shared" si="1"/>
        <v>0.871499176276771</v>
      </c>
      <c r="K8" s="4">
        <f t="shared" si="2"/>
        <v>0.719727891156463</v>
      </c>
      <c r="L8" s="4">
        <f t="shared" si="3"/>
        <v>0.788375558867362</v>
      </c>
      <c r="M8" s="1">
        <f>L8-L6</f>
        <v>-0.0501075872000535</v>
      </c>
    </row>
    <row r="9" spans="1:13">
      <c r="A9" s="2"/>
      <c r="B9" s="2"/>
      <c r="C9" s="2"/>
      <c r="D9" t="s">
        <v>20</v>
      </c>
      <c r="E9" s="3">
        <v>638</v>
      </c>
      <c r="F9" s="3">
        <v>119</v>
      </c>
      <c r="G9" s="3">
        <v>352</v>
      </c>
      <c r="H9" s="3">
        <v>2932</v>
      </c>
      <c r="I9" s="4">
        <f t="shared" si="0"/>
        <v>0.883444691907944</v>
      </c>
      <c r="J9" s="4">
        <f t="shared" si="1"/>
        <v>0.644444444444444</v>
      </c>
      <c r="K9" s="4">
        <f t="shared" si="2"/>
        <v>0.842800528401585</v>
      </c>
      <c r="L9" s="4">
        <f t="shared" si="3"/>
        <v>0.73039496279336</v>
      </c>
      <c r="M9" s="1">
        <f>L9-L6</f>
        <v>-0.108088183274056</v>
      </c>
    </row>
    <row r="10" spans="1:13">
      <c r="A10" s="2"/>
      <c r="B10" s="2"/>
      <c r="C10" s="2" t="s">
        <v>22</v>
      </c>
      <c r="D10" t="s">
        <v>16</v>
      </c>
      <c r="E10" s="3">
        <v>561</v>
      </c>
      <c r="F10" s="3">
        <v>163</v>
      </c>
      <c r="G10" s="3">
        <v>46</v>
      </c>
      <c r="H10" s="3">
        <v>3447</v>
      </c>
      <c r="I10" s="4">
        <f t="shared" si="0"/>
        <v>0.950438700497984</v>
      </c>
      <c r="J10" s="4">
        <f t="shared" si="1"/>
        <v>0.924217462932455</v>
      </c>
      <c r="K10" s="4">
        <f t="shared" si="2"/>
        <v>0.774861878453039</v>
      </c>
      <c r="L10" s="4">
        <f t="shared" si="3"/>
        <v>0.84297520661157</v>
      </c>
      <c r="M10" s="1" t="s">
        <v>17</v>
      </c>
    </row>
    <row r="11" spans="1:13">
      <c r="A11" s="2"/>
      <c r="B11" s="2"/>
      <c r="C11" s="2"/>
      <c r="D11" t="s">
        <v>18</v>
      </c>
      <c r="E11" s="3">
        <v>298</v>
      </c>
      <c r="F11" s="3">
        <v>232</v>
      </c>
      <c r="G11" s="3">
        <v>24</v>
      </c>
      <c r="H11" s="3">
        <v>2955</v>
      </c>
      <c r="I11" s="4">
        <f t="shared" si="0"/>
        <v>0.927044742091764</v>
      </c>
      <c r="J11" s="4">
        <f t="shared" si="1"/>
        <v>0.925465838509317</v>
      </c>
      <c r="K11" s="4">
        <f t="shared" si="2"/>
        <v>0.562264150943396</v>
      </c>
      <c r="L11" s="4">
        <f t="shared" si="3"/>
        <v>0.699530516431925</v>
      </c>
      <c r="M11" s="1">
        <f>L11-L10</f>
        <v>-0.143444690179645</v>
      </c>
    </row>
    <row r="12" spans="1:13">
      <c r="A12" s="2"/>
      <c r="B12" s="2"/>
      <c r="C12" s="2"/>
      <c r="D12" t="s">
        <v>19</v>
      </c>
      <c r="E12" s="3">
        <v>477</v>
      </c>
      <c r="F12" s="3">
        <v>201</v>
      </c>
      <c r="G12" s="3">
        <v>45</v>
      </c>
      <c r="H12" s="3">
        <v>3273</v>
      </c>
      <c r="I12" s="4">
        <f t="shared" si="0"/>
        <v>0.938438438438438</v>
      </c>
      <c r="J12" s="4">
        <f t="shared" si="1"/>
        <v>0.913793103448276</v>
      </c>
      <c r="K12" s="4">
        <f t="shared" si="2"/>
        <v>0.70353982300885</v>
      </c>
      <c r="L12" s="4">
        <f t="shared" si="3"/>
        <v>0.795</v>
      </c>
      <c r="M12" s="1">
        <f>L12-L10</f>
        <v>-0.0479752066115703</v>
      </c>
    </row>
    <row r="13" spans="1:13">
      <c r="A13" s="2"/>
      <c r="B13" s="2"/>
      <c r="C13" s="2"/>
      <c r="D13" t="s">
        <v>20</v>
      </c>
      <c r="E13" s="3">
        <v>607</v>
      </c>
      <c r="F13" s="3">
        <v>117</v>
      </c>
      <c r="G13" s="3">
        <v>263</v>
      </c>
      <c r="H13" s="3">
        <v>3230</v>
      </c>
      <c r="I13" s="4">
        <f t="shared" si="0"/>
        <v>0.909888546359972</v>
      </c>
      <c r="J13" s="4">
        <f t="shared" si="1"/>
        <v>0.697701149425287</v>
      </c>
      <c r="K13" s="4">
        <f t="shared" si="2"/>
        <v>0.838397790055249</v>
      </c>
      <c r="L13" s="4">
        <f t="shared" si="3"/>
        <v>0.761606022584693</v>
      </c>
      <c r="M13" s="1">
        <f>L13-L10</f>
        <v>-0.0813691840268776</v>
      </c>
    </row>
    <row r="14" spans="1:13">
      <c r="A14" s="2"/>
      <c r="B14" s="2" t="s">
        <v>23</v>
      </c>
      <c r="C14" s="2" t="s">
        <v>15</v>
      </c>
      <c r="D14" t="s">
        <v>16</v>
      </c>
      <c r="E14" s="3">
        <v>398</v>
      </c>
      <c r="F14" s="3">
        <v>142</v>
      </c>
      <c r="G14" s="3">
        <v>57</v>
      </c>
      <c r="H14" s="3">
        <v>3127</v>
      </c>
      <c r="I14" s="4">
        <f t="shared" si="0"/>
        <v>0.94656283566058</v>
      </c>
      <c r="J14" s="4">
        <f t="shared" si="1"/>
        <v>0.874725274725275</v>
      </c>
      <c r="K14" s="4">
        <f t="shared" si="2"/>
        <v>0.737037037037037</v>
      </c>
      <c r="L14" s="4">
        <f t="shared" si="3"/>
        <v>0.8</v>
      </c>
      <c r="M14" s="1" t="s">
        <v>17</v>
      </c>
    </row>
    <row r="15" spans="1:13">
      <c r="A15" s="2"/>
      <c r="B15" s="2"/>
      <c r="C15" s="2"/>
      <c r="D15" t="s">
        <v>18</v>
      </c>
      <c r="E15" s="3">
        <v>222</v>
      </c>
      <c r="F15" s="3">
        <v>195</v>
      </c>
      <c r="G15" s="3">
        <v>34</v>
      </c>
      <c r="H15" s="3">
        <v>2848</v>
      </c>
      <c r="I15" s="4">
        <f t="shared" si="0"/>
        <v>0.930585025765383</v>
      </c>
      <c r="J15" s="4">
        <f t="shared" si="1"/>
        <v>0.8671875</v>
      </c>
      <c r="K15" s="4">
        <f t="shared" si="2"/>
        <v>0.532374100719424</v>
      </c>
      <c r="L15" s="4">
        <f t="shared" si="3"/>
        <v>0.659732540861813</v>
      </c>
      <c r="M15" s="1">
        <f>L15-L14</f>
        <v>-0.140267459138187</v>
      </c>
    </row>
    <row r="16" spans="1:13">
      <c r="A16" s="2"/>
      <c r="B16" s="2"/>
      <c r="C16" s="2"/>
      <c r="D16" t="s">
        <v>19</v>
      </c>
      <c r="E16" s="3">
        <v>324</v>
      </c>
      <c r="F16" s="3">
        <v>200</v>
      </c>
      <c r="G16" s="3">
        <v>116</v>
      </c>
      <c r="H16" s="3">
        <v>3012</v>
      </c>
      <c r="I16" s="4">
        <f t="shared" si="0"/>
        <v>0.913472070098576</v>
      </c>
      <c r="J16" s="4">
        <f t="shared" si="1"/>
        <v>0.736363636363636</v>
      </c>
      <c r="K16" s="4">
        <f t="shared" si="2"/>
        <v>0.618320610687023</v>
      </c>
      <c r="L16" s="4">
        <f t="shared" si="3"/>
        <v>0.672199170124481</v>
      </c>
      <c r="M16" s="1">
        <f>L16-L14</f>
        <v>-0.127800829875519</v>
      </c>
    </row>
    <row r="17" spans="1:13">
      <c r="A17" s="2"/>
      <c r="B17" s="2"/>
      <c r="C17" s="2"/>
      <c r="D17" t="s">
        <v>20</v>
      </c>
      <c r="E17" s="3">
        <v>428</v>
      </c>
      <c r="F17" s="3">
        <v>112</v>
      </c>
      <c r="G17" s="3">
        <v>224</v>
      </c>
      <c r="H17" s="3">
        <v>2960</v>
      </c>
      <c r="I17" s="4">
        <f t="shared" si="0"/>
        <v>0.909774436090226</v>
      </c>
      <c r="J17" s="4">
        <f t="shared" si="1"/>
        <v>0.656441717791411</v>
      </c>
      <c r="K17" s="4">
        <f t="shared" si="2"/>
        <v>0.792592592592593</v>
      </c>
      <c r="L17" s="4">
        <f t="shared" si="3"/>
        <v>0.718120805369127</v>
      </c>
      <c r="M17" s="1">
        <f>L17-L14</f>
        <v>-0.0818791946308726</v>
      </c>
    </row>
    <row r="18" spans="1:13">
      <c r="A18" s="2"/>
      <c r="B18" s="2"/>
      <c r="C18" s="2" t="s">
        <v>21</v>
      </c>
      <c r="D18" t="s">
        <v>16</v>
      </c>
      <c r="E18" s="3">
        <v>577</v>
      </c>
      <c r="F18" s="3">
        <v>149</v>
      </c>
      <c r="G18" s="3">
        <v>77</v>
      </c>
      <c r="H18" s="3">
        <v>3555</v>
      </c>
      <c r="I18" s="4">
        <f t="shared" si="0"/>
        <v>0.948141349242772</v>
      </c>
      <c r="J18" s="4">
        <f t="shared" si="1"/>
        <v>0.882262996941896</v>
      </c>
      <c r="K18" s="4">
        <f t="shared" si="2"/>
        <v>0.794765840220386</v>
      </c>
      <c r="L18" s="4">
        <f t="shared" si="3"/>
        <v>0.836231884057971</v>
      </c>
      <c r="M18" s="1" t="s">
        <v>17</v>
      </c>
    </row>
    <row r="19" spans="1:13">
      <c r="A19" s="2"/>
      <c r="B19" s="2"/>
      <c r="C19" s="2"/>
      <c r="D19" t="s">
        <v>18</v>
      </c>
      <c r="E19" s="3">
        <v>335</v>
      </c>
      <c r="F19" s="3">
        <v>228</v>
      </c>
      <c r="G19" s="3">
        <v>48</v>
      </c>
      <c r="H19" s="3">
        <v>3221</v>
      </c>
      <c r="I19" s="4">
        <f t="shared" si="0"/>
        <v>0.927974947807933</v>
      </c>
      <c r="J19" s="4">
        <f t="shared" si="1"/>
        <v>0.87467362924282</v>
      </c>
      <c r="K19" s="4">
        <f t="shared" si="2"/>
        <v>0.595026642984014</v>
      </c>
      <c r="L19" s="4">
        <f t="shared" si="3"/>
        <v>0.708245243128964</v>
      </c>
      <c r="M19" s="1">
        <f>L19-L18</f>
        <v>-0.127986640929007</v>
      </c>
    </row>
    <row r="20" spans="1:13">
      <c r="A20" s="2"/>
      <c r="B20" s="2"/>
      <c r="C20" s="2"/>
      <c r="D20" t="s">
        <v>19</v>
      </c>
      <c r="E20" s="3">
        <v>469</v>
      </c>
      <c r="F20" s="3">
        <v>197</v>
      </c>
      <c r="G20" s="3">
        <v>96</v>
      </c>
      <c r="H20" s="3">
        <v>3375</v>
      </c>
      <c r="I20" s="4">
        <f t="shared" si="0"/>
        <v>0.929175731206188</v>
      </c>
      <c r="J20" s="4">
        <f t="shared" si="1"/>
        <v>0.830088495575221</v>
      </c>
      <c r="K20" s="4">
        <f t="shared" si="2"/>
        <v>0.704204204204204</v>
      </c>
      <c r="L20" s="4">
        <f t="shared" si="3"/>
        <v>0.761982128350934</v>
      </c>
      <c r="M20" s="1">
        <f>L20-L18</f>
        <v>-0.0742497557070367</v>
      </c>
    </row>
    <row r="21" spans="1:13">
      <c r="A21" s="2"/>
      <c r="B21" s="2"/>
      <c r="C21" s="2"/>
      <c r="D21" t="s">
        <v>20</v>
      </c>
      <c r="E21" s="3">
        <v>656</v>
      </c>
      <c r="F21" s="3">
        <v>70</v>
      </c>
      <c r="G21" s="3">
        <v>354</v>
      </c>
      <c r="H21" s="3">
        <v>3278</v>
      </c>
      <c r="I21" s="4">
        <f t="shared" si="0"/>
        <v>0.902707664066085</v>
      </c>
      <c r="J21" s="4">
        <f t="shared" si="1"/>
        <v>0.64950495049505</v>
      </c>
      <c r="K21" s="4">
        <f t="shared" si="2"/>
        <v>0.903581267217631</v>
      </c>
      <c r="L21" s="4">
        <f t="shared" si="3"/>
        <v>0.755760368663594</v>
      </c>
      <c r="M21" s="1">
        <f>L21-L18</f>
        <v>-0.0804715153943765</v>
      </c>
    </row>
    <row r="22" spans="1:13">
      <c r="A22" s="2"/>
      <c r="B22" s="2"/>
      <c r="C22" s="2" t="s">
        <v>22</v>
      </c>
      <c r="D22" t="s">
        <v>16</v>
      </c>
      <c r="E22" s="3">
        <v>593</v>
      </c>
      <c r="F22" s="3">
        <v>119</v>
      </c>
      <c r="G22" s="3">
        <v>68</v>
      </c>
      <c r="H22" s="3">
        <v>3807</v>
      </c>
      <c r="I22" s="4">
        <f t="shared" si="0"/>
        <v>0.959232613908873</v>
      </c>
      <c r="J22" s="4">
        <f t="shared" si="1"/>
        <v>0.897125567322239</v>
      </c>
      <c r="K22" s="4">
        <f t="shared" si="2"/>
        <v>0.832865168539326</v>
      </c>
      <c r="L22" s="4">
        <f t="shared" si="3"/>
        <v>0.863801893663511</v>
      </c>
      <c r="M22" s="1" t="s">
        <v>17</v>
      </c>
    </row>
    <row r="23" spans="1:13">
      <c r="A23" s="2"/>
      <c r="B23" s="2"/>
      <c r="C23" s="2"/>
      <c r="D23" t="s">
        <v>18</v>
      </c>
      <c r="E23" s="3">
        <v>347</v>
      </c>
      <c r="F23" s="3">
        <v>211</v>
      </c>
      <c r="G23" s="3">
        <v>42</v>
      </c>
      <c r="H23" s="3">
        <v>3366</v>
      </c>
      <c r="I23" s="4">
        <f t="shared" si="0"/>
        <v>0.936207766011094</v>
      </c>
      <c r="J23" s="4">
        <f t="shared" si="1"/>
        <v>0.892030848329049</v>
      </c>
      <c r="K23" s="4">
        <f t="shared" si="2"/>
        <v>0.621863799283154</v>
      </c>
      <c r="L23" s="4">
        <f t="shared" si="3"/>
        <v>0.732840549102429</v>
      </c>
      <c r="M23" s="1">
        <f>L23-L22</f>
        <v>-0.130961344561082</v>
      </c>
    </row>
    <row r="24" spans="1:13">
      <c r="A24" s="2"/>
      <c r="B24" s="2"/>
      <c r="C24" s="2"/>
      <c r="D24" t="s">
        <v>19</v>
      </c>
      <c r="E24" s="3">
        <v>500</v>
      </c>
      <c r="F24" s="3">
        <v>163</v>
      </c>
      <c r="G24" s="3">
        <v>66</v>
      </c>
      <c r="H24" s="3">
        <v>3609</v>
      </c>
      <c r="I24" s="4">
        <f t="shared" si="0"/>
        <v>0.947210696173352</v>
      </c>
      <c r="J24" s="4">
        <f t="shared" si="1"/>
        <v>0.88339222614841</v>
      </c>
      <c r="K24" s="4">
        <f t="shared" si="2"/>
        <v>0.754147812971342</v>
      </c>
      <c r="L24" s="4">
        <f t="shared" si="3"/>
        <v>0.81366965012205</v>
      </c>
      <c r="M24" s="1">
        <f>L24-L22</f>
        <v>-0.0501322435414602</v>
      </c>
    </row>
    <row r="25" spans="1:13">
      <c r="A25" s="2"/>
      <c r="B25" s="2"/>
      <c r="C25" s="2"/>
      <c r="D25" t="s">
        <v>20</v>
      </c>
      <c r="E25" s="3">
        <v>661</v>
      </c>
      <c r="F25" s="3">
        <v>51</v>
      </c>
      <c r="G25" s="3">
        <v>303</v>
      </c>
      <c r="H25" s="3">
        <v>3572</v>
      </c>
      <c r="I25" s="4">
        <f t="shared" si="0"/>
        <v>0.922825376062786</v>
      </c>
      <c r="J25" s="4">
        <f t="shared" si="1"/>
        <v>0.685684647302905</v>
      </c>
      <c r="K25" s="4">
        <f t="shared" si="2"/>
        <v>0.928370786516854</v>
      </c>
      <c r="L25" s="4">
        <f t="shared" si="3"/>
        <v>0.788782816229117</v>
      </c>
      <c r="M25" s="1">
        <f>L25-L22</f>
        <v>-0.0750190774343936</v>
      </c>
    </row>
    <row r="26" spans="1:13">
      <c r="A26" s="2"/>
      <c r="B26" s="2" t="s">
        <v>24</v>
      </c>
      <c r="C26" s="2" t="s">
        <v>15</v>
      </c>
      <c r="D26" t="s">
        <v>16</v>
      </c>
      <c r="E26" s="3">
        <v>304</v>
      </c>
      <c r="F26" s="3">
        <v>57</v>
      </c>
      <c r="G26" s="3">
        <v>67</v>
      </c>
      <c r="H26" s="3">
        <v>3286</v>
      </c>
      <c r="I26" s="4">
        <f t="shared" si="0"/>
        <v>0.96661281637049</v>
      </c>
      <c r="J26" s="4">
        <f t="shared" si="1"/>
        <v>0.819407008086253</v>
      </c>
      <c r="K26" s="4">
        <f t="shared" si="2"/>
        <v>0.842105263157895</v>
      </c>
      <c r="L26" s="4">
        <f t="shared" si="3"/>
        <v>0.830601092896175</v>
      </c>
      <c r="M26" s="1" t="s">
        <v>17</v>
      </c>
    </row>
    <row r="27" spans="1:13">
      <c r="A27" s="2"/>
      <c r="B27" s="2"/>
      <c r="C27" s="2"/>
      <c r="D27" t="s">
        <v>18</v>
      </c>
      <c r="E27" s="3">
        <v>190</v>
      </c>
      <c r="F27" s="3">
        <v>115</v>
      </c>
      <c r="G27" s="3">
        <v>45</v>
      </c>
      <c r="H27" s="3">
        <v>3053</v>
      </c>
      <c r="I27" s="4">
        <f t="shared" si="0"/>
        <v>0.952982662356744</v>
      </c>
      <c r="J27" s="4">
        <f t="shared" si="1"/>
        <v>0.808510638297872</v>
      </c>
      <c r="K27" s="4">
        <f t="shared" si="2"/>
        <v>0.622950819672131</v>
      </c>
      <c r="L27" s="4">
        <f t="shared" si="3"/>
        <v>0.703703703703704</v>
      </c>
      <c r="M27" s="1">
        <f>L27-L26</f>
        <v>-0.126897389192471</v>
      </c>
    </row>
    <row r="28" spans="1:13">
      <c r="A28" s="2"/>
      <c r="B28" s="2"/>
      <c r="C28" s="2"/>
      <c r="D28" t="s">
        <v>19</v>
      </c>
      <c r="E28" s="3">
        <v>226</v>
      </c>
      <c r="F28" s="3">
        <v>118</v>
      </c>
      <c r="G28" s="3">
        <v>129</v>
      </c>
      <c r="H28" s="3">
        <v>3179</v>
      </c>
      <c r="I28" s="4">
        <f t="shared" si="0"/>
        <v>0.93236582694414</v>
      </c>
      <c r="J28" s="4">
        <f t="shared" si="1"/>
        <v>0.636619718309859</v>
      </c>
      <c r="K28" s="4">
        <f t="shared" si="2"/>
        <v>0.656976744186046</v>
      </c>
      <c r="L28" s="4">
        <f t="shared" si="3"/>
        <v>0.646638054363376</v>
      </c>
      <c r="M28" s="1">
        <f>L28-L26</f>
        <v>-0.183963038532799</v>
      </c>
    </row>
    <row r="29" spans="1:13">
      <c r="A29" s="2"/>
      <c r="B29" s="2"/>
      <c r="C29" s="2"/>
      <c r="D29" t="s">
        <v>20</v>
      </c>
      <c r="E29" s="3">
        <v>301</v>
      </c>
      <c r="F29" s="3">
        <v>60</v>
      </c>
      <c r="G29" s="3">
        <v>265</v>
      </c>
      <c r="H29" s="3">
        <v>3088</v>
      </c>
      <c r="I29" s="4">
        <f t="shared" si="0"/>
        <v>0.912493268712978</v>
      </c>
      <c r="J29" s="4">
        <f t="shared" si="1"/>
        <v>0.531802120141343</v>
      </c>
      <c r="K29" s="4">
        <f t="shared" si="2"/>
        <v>0.833795013850416</v>
      </c>
      <c r="L29" s="4">
        <f t="shared" si="3"/>
        <v>0.64940668824164</v>
      </c>
      <c r="M29" s="1">
        <f>L29-L26</f>
        <v>-0.181194404654535</v>
      </c>
    </row>
    <row r="30" spans="1:13">
      <c r="A30" s="2"/>
      <c r="B30" s="2"/>
      <c r="C30" s="2" t="s">
        <v>21</v>
      </c>
      <c r="D30" t="s">
        <v>16</v>
      </c>
      <c r="E30" s="3">
        <v>474</v>
      </c>
      <c r="F30" s="3">
        <v>51</v>
      </c>
      <c r="G30" s="3">
        <v>67</v>
      </c>
      <c r="H30" s="3">
        <v>3847</v>
      </c>
      <c r="I30" s="4">
        <f t="shared" si="0"/>
        <v>0.97341743635954</v>
      </c>
      <c r="J30" s="4">
        <f t="shared" si="1"/>
        <v>0.876155268022181</v>
      </c>
      <c r="K30" s="4">
        <f t="shared" si="2"/>
        <v>0.902857142857143</v>
      </c>
      <c r="L30" s="4">
        <f t="shared" si="3"/>
        <v>0.889305816135085</v>
      </c>
      <c r="M30" s="1" t="s">
        <v>17</v>
      </c>
    </row>
    <row r="31" spans="1:13">
      <c r="A31" s="2"/>
      <c r="B31" s="2"/>
      <c r="C31" s="2"/>
      <c r="D31" t="s">
        <v>18</v>
      </c>
      <c r="E31" s="3">
        <v>306</v>
      </c>
      <c r="F31" s="3">
        <v>133</v>
      </c>
      <c r="G31" s="3">
        <v>44</v>
      </c>
      <c r="H31" s="3">
        <v>3522</v>
      </c>
      <c r="I31" s="4">
        <f t="shared" si="0"/>
        <v>0.955805243445693</v>
      </c>
      <c r="J31" s="4">
        <f t="shared" si="1"/>
        <v>0.874285714285714</v>
      </c>
      <c r="K31" s="4">
        <f t="shared" si="2"/>
        <v>0.697038724373576</v>
      </c>
      <c r="L31" s="4">
        <f t="shared" si="3"/>
        <v>0.775665399239544</v>
      </c>
      <c r="M31" s="1">
        <f>L31-L30</f>
        <v>-0.113640416895541</v>
      </c>
    </row>
    <row r="32" spans="1:13">
      <c r="A32" s="2"/>
      <c r="B32" s="2"/>
      <c r="C32" s="2"/>
      <c r="D32" t="s">
        <v>19</v>
      </c>
      <c r="E32" s="3">
        <v>393</v>
      </c>
      <c r="F32" s="3">
        <v>97</v>
      </c>
      <c r="G32" s="3">
        <v>85</v>
      </c>
      <c r="H32" s="3">
        <v>3599</v>
      </c>
      <c r="I32" s="4">
        <f t="shared" si="0"/>
        <v>0.956396741734547</v>
      </c>
      <c r="J32" s="4">
        <f t="shared" si="1"/>
        <v>0.822175732217573</v>
      </c>
      <c r="K32" s="4">
        <f t="shared" si="2"/>
        <v>0.802040816326531</v>
      </c>
      <c r="L32" s="4">
        <f t="shared" si="3"/>
        <v>0.81198347107438</v>
      </c>
      <c r="M32" s="1">
        <f>L32-L30</f>
        <v>-0.0773223450607045</v>
      </c>
    </row>
    <row r="33" spans="1:13">
      <c r="A33" s="2"/>
      <c r="B33" s="2"/>
      <c r="C33" s="2"/>
      <c r="D33" t="s">
        <v>20</v>
      </c>
      <c r="E33" s="3">
        <v>497</v>
      </c>
      <c r="F33" s="3">
        <v>28</v>
      </c>
      <c r="G33" s="3">
        <v>363</v>
      </c>
      <c r="H33" s="3">
        <v>3551</v>
      </c>
      <c r="I33" s="4">
        <f t="shared" si="0"/>
        <v>0.911917098445596</v>
      </c>
      <c r="J33" s="4">
        <f t="shared" si="1"/>
        <v>0.577906976744186</v>
      </c>
      <c r="K33" s="4">
        <f t="shared" si="2"/>
        <v>0.946666666666667</v>
      </c>
      <c r="L33" s="4">
        <f t="shared" si="3"/>
        <v>0.717689530685921</v>
      </c>
      <c r="M33" s="1">
        <f>L33-L30</f>
        <v>-0.171616285449164</v>
      </c>
    </row>
    <row r="34" spans="1:13">
      <c r="A34" s="2"/>
      <c r="B34" s="2"/>
      <c r="C34" s="2" t="s">
        <v>22</v>
      </c>
      <c r="D34" t="s">
        <v>16</v>
      </c>
      <c r="E34" s="3">
        <v>452</v>
      </c>
      <c r="F34" s="3">
        <v>77</v>
      </c>
      <c r="G34" s="3">
        <v>50</v>
      </c>
      <c r="H34" s="3">
        <v>4101</v>
      </c>
      <c r="I34" s="4">
        <f t="shared" si="0"/>
        <v>0.972863247863248</v>
      </c>
      <c r="J34" s="4">
        <f t="shared" si="1"/>
        <v>0.900398406374502</v>
      </c>
      <c r="K34" s="4">
        <f t="shared" si="2"/>
        <v>0.854442344045369</v>
      </c>
      <c r="L34" s="4">
        <f t="shared" si="3"/>
        <v>0.876818622696411</v>
      </c>
      <c r="M34" s="1" t="s">
        <v>17</v>
      </c>
    </row>
    <row r="35" spans="1:13">
      <c r="A35" s="2"/>
      <c r="B35" s="2"/>
      <c r="C35" s="2"/>
      <c r="D35" t="s">
        <v>18</v>
      </c>
      <c r="E35" s="3">
        <v>301</v>
      </c>
      <c r="F35" s="3">
        <v>140</v>
      </c>
      <c r="G35" s="3">
        <v>34</v>
      </c>
      <c r="H35" s="3">
        <v>3688</v>
      </c>
      <c r="I35" s="4">
        <f t="shared" si="0"/>
        <v>0.958203218832573</v>
      </c>
      <c r="J35" s="4">
        <f t="shared" si="1"/>
        <v>0.898507462686567</v>
      </c>
      <c r="K35" s="4">
        <f t="shared" si="2"/>
        <v>0.682539682539683</v>
      </c>
      <c r="L35" s="4">
        <f t="shared" si="3"/>
        <v>0.775773195876289</v>
      </c>
      <c r="M35" s="1">
        <f>L35-L34</f>
        <v>-0.101045426820123</v>
      </c>
    </row>
    <row r="36" spans="1:13">
      <c r="A36" s="2"/>
      <c r="B36" s="2"/>
      <c r="C36" s="2"/>
      <c r="D36" t="s">
        <v>19</v>
      </c>
      <c r="E36" s="3">
        <v>377</v>
      </c>
      <c r="F36" s="3">
        <v>107</v>
      </c>
      <c r="G36" s="3">
        <v>61</v>
      </c>
      <c r="H36" s="3">
        <v>3840</v>
      </c>
      <c r="I36" s="4">
        <f t="shared" si="0"/>
        <v>0.961687571265678</v>
      </c>
      <c r="J36" s="4">
        <f t="shared" si="1"/>
        <v>0.860730593607306</v>
      </c>
      <c r="K36" s="4">
        <f t="shared" si="2"/>
        <v>0.778925619834711</v>
      </c>
      <c r="L36" s="4">
        <f t="shared" si="3"/>
        <v>0.817787418655098</v>
      </c>
      <c r="M36" s="1">
        <f>L36-L34</f>
        <v>-0.0590312040413137</v>
      </c>
    </row>
    <row r="37" spans="1:13">
      <c r="A37" s="2"/>
      <c r="B37" s="2"/>
      <c r="C37" s="2"/>
      <c r="D37" t="s">
        <v>20</v>
      </c>
      <c r="E37" s="3">
        <v>486</v>
      </c>
      <c r="F37" s="3">
        <v>43</v>
      </c>
      <c r="G37" s="3">
        <v>363</v>
      </c>
      <c r="H37" s="3">
        <v>3788</v>
      </c>
      <c r="I37" s="4">
        <f t="shared" si="0"/>
        <v>0.913247863247863</v>
      </c>
      <c r="J37" s="4">
        <f t="shared" si="1"/>
        <v>0.57243816254417</v>
      </c>
      <c r="K37" s="4">
        <f t="shared" si="2"/>
        <v>0.918714555765595</v>
      </c>
      <c r="L37" s="4">
        <f t="shared" si="3"/>
        <v>0.705370101596517</v>
      </c>
      <c r="M37" s="1">
        <f>L37-L34</f>
        <v>-0.171448521099895</v>
      </c>
    </row>
    <row r="38" spans="1:13">
      <c r="A38" s="2"/>
      <c r="B38" s="2" t="s">
        <v>25</v>
      </c>
      <c r="C38" s="2" t="s">
        <v>15</v>
      </c>
      <c r="D38" t="s">
        <v>16</v>
      </c>
      <c r="E38" s="3">
        <v>218</v>
      </c>
      <c r="F38" s="3">
        <v>87</v>
      </c>
      <c r="G38" s="3">
        <v>70</v>
      </c>
      <c r="H38" s="3">
        <v>3379</v>
      </c>
      <c r="I38" s="4">
        <f t="shared" si="0"/>
        <v>0.958177943526905</v>
      </c>
      <c r="J38" s="4">
        <f t="shared" si="1"/>
        <v>0.756944444444444</v>
      </c>
      <c r="K38" s="4">
        <f t="shared" si="2"/>
        <v>0.714754098360656</v>
      </c>
      <c r="L38" s="4">
        <f t="shared" si="3"/>
        <v>0.735244519392917</v>
      </c>
      <c r="M38" s="1" t="s">
        <v>17</v>
      </c>
    </row>
    <row r="39" spans="1:13">
      <c r="A39" s="2"/>
      <c r="B39" s="2"/>
      <c r="C39" s="2"/>
      <c r="D39" t="s">
        <v>18</v>
      </c>
      <c r="E39" s="3">
        <v>141</v>
      </c>
      <c r="F39" s="3">
        <v>124</v>
      </c>
      <c r="G39" s="3">
        <v>49</v>
      </c>
      <c r="H39" s="3">
        <v>2981</v>
      </c>
      <c r="I39" s="4">
        <f t="shared" si="0"/>
        <v>0.947496206373293</v>
      </c>
      <c r="J39" s="4">
        <f t="shared" si="1"/>
        <v>0.742105263157895</v>
      </c>
      <c r="K39" s="4">
        <f t="shared" si="2"/>
        <v>0.532075471698113</v>
      </c>
      <c r="L39" s="4">
        <f t="shared" si="3"/>
        <v>0.61978021978022</v>
      </c>
      <c r="M39" s="1">
        <f>L39-L38</f>
        <v>-0.115464299612698</v>
      </c>
    </row>
    <row r="40" spans="1:13">
      <c r="A40" s="2"/>
      <c r="B40" s="2"/>
      <c r="C40" s="2"/>
      <c r="D40" t="s">
        <v>19</v>
      </c>
      <c r="E40" s="3">
        <v>152</v>
      </c>
      <c r="F40" s="3">
        <v>139</v>
      </c>
      <c r="G40" s="3">
        <v>125</v>
      </c>
      <c r="H40" s="3">
        <v>3282</v>
      </c>
      <c r="I40" s="4">
        <f t="shared" si="0"/>
        <v>0.928610059491617</v>
      </c>
      <c r="J40" s="4">
        <f t="shared" si="1"/>
        <v>0.548736462093863</v>
      </c>
      <c r="K40" s="4">
        <f t="shared" si="2"/>
        <v>0.52233676975945</v>
      </c>
      <c r="L40" s="4">
        <f t="shared" si="3"/>
        <v>0.535211267605634</v>
      </c>
      <c r="M40" s="1">
        <f>L40-L38</f>
        <v>-0.200033251787283</v>
      </c>
    </row>
    <row r="41" spans="1:13">
      <c r="A41" s="2"/>
      <c r="B41" s="2"/>
      <c r="C41" s="2"/>
      <c r="D41" t="s">
        <v>20</v>
      </c>
      <c r="E41" s="3">
        <v>229</v>
      </c>
      <c r="F41" s="3">
        <v>76</v>
      </c>
      <c r="G41" s="3">
        <v>221</v>
      </c>
      <c r="H41" s="3">
        <v>3228</v>
      </c>
      <c r="I41" s="4">
        <f t="shared" si="0"/>
        <v>0.920884389984017</v>
      </c>
      <c r="J41" s="4">
        <f t="shared" si="1"/>
        <v>0.508888888888889</v>
      </c>
      <c r="K41" s="4">
        <f t="shared" si="2"/>
        <v>0.750819672131148</v>
      </c>
      <c r="L41" s="4">
        <f t="shared" si="3"/>
        <v>0.606622516556291</v>
      </c>
      <c r="M41" s="1">
        <f>L41-L38</f>
        <v>-0.128622002836626</v>
      </c>
    </row>
    <row r="42" spans="1:13">
      <c r="A42" s="2"/>
      <c r="B42" s="2"/>
      <c r="C42" s="2" t="s">
        <v>21</v>
      </c>
      <c r="D42" t="s">
        <v>16</v>
      </c>
      <c r="E42" s="3">
        <v>306</v>
      </c>
      <c r="F42" s="3">
        <v>59</v>
      </c>
      <c r="G42" s="3">
        <v>80</v>
      </c>
      <c r="H42" s="3">
        <v>4077</v>
      </c>
      <c r="I42" s="4">
        <f t="shared" si="0"/>
        <v>0.969261388766033</v>
      </c>
      <c r="J42" s="4">
        <f t="shared" si="1"/>
        <v>0.792746113989637</v>
      </c>
      <c r="K42" s="4">
        <f t="shared" si="2"/>
        <v>0.838356164383562</v>
      </c>
      <c r="L42" s="4">
        <f t="shared" si="3"/>
        <v>0.81491344873502</v>
      </c>
      <c r="M42" s="1" t="s">
        <v>17</v>
      </c>
    </row>
    <row r="43" spans="1:13">
      <c r="A43" s="2"/>
      <c r="B43" s="2"/>
      <c r="C43" s="2"/>
      <c r="D43" t="s">
        <v>18</v>
      </c>
      <c r="E43" s="3">
        <v>173</v>
      </c>
      <c r="F43" s="3">
        <v>120</v>
      </c>
      <c r="G43" s="3">
        <v>51</v>
      </c>
      <c r="H43" s="3">
        <v>3512</v>
      </c>
      <c r="I43" s="4">
        <f t="shared" si="0"/>
        <v>0.955653526970954</v>
      </c>
      <c r="J43" s="4">
        <f t="shared" si="1"/>
        <v>0.772321428571429</v>
      </c>
      <c r="K43" s="4">
        <f t="shared" si="2"/>
        <v>0.590443686006826</v>
      </c>
      <c r="L43" s="4">
        <f t="shared" si="3"/>
        <v>0.669245647969052</v>
      </c>
      <c r="M43" s="1">
        <f>L43-L42</f>
        <v>-0.145667800765968</v>
      </c>
    </row>
    <row r="44" spans="1:13">
      <c r="A44" s="2"/>
      <c r="B44" s="2"/>
      <c r="C44" s="2"/>
      <c r="D44" t="s">
        <v>19</v>
      </c>
      <c r="E44" s="3">
        <v>244</v>
      </c>
      <c r="F44" s="3">
        <v>88</v>
      </c>
      <c r="G44" s="3">
        <v>78</v>
      </c>
      <c r="H44" s="3">
        <v>3846</v>
      </c>
      <c r="I44" s="4">
        <f t="shared" si="0"/>
        <v>0.960996240601504</v>
      </c>
      <c r="J44" s="4">
        <f t="shared" si="1"/>
        <v>0.757763975155279</v>
      </c>
      <c r="K44" s="4">
        <f t="shared" si="2"/>
        <v>0.734939759036145</v>
      </c>
      <c r="L44" s="4">
        <f t="shared" si="3"/>
        <v>0.746177370030581</v>
      </c>
      <c r="M44" s="1">
        <f>L44-L42</f>
        <v>-0.0687360787044389</v>
      </c>
    </row>
    <row r="45" spans="1:13">
      <c r="A45" s="2"/>
      <c r="B45" s="2"/>
      <c r="C45" s="2"/>
      <c r="D45" t="s">
        <v>20</v>
      </c>
      <c r="E45" s="3">
        <v>338</v>
      </c>
      <c r="F45" s="3">
        <v>27</v>
      </c>
      <c r="G45" s="3">
        <v>334</v>
      </c>
      <c r="H45" s="3">
        <v>3823</v>
      </c>
      <c r="I45" s="4">
        <f t="shared" si="0"/>
        <v>0.920168067226891</v>
      </c>
      <c r="J45" s="4">
        <f t="shared" si="1"/>
        <v>0.50297619047619</v>
      </c>
      <c r="K45" s="4">
        <f t="shared" si="2"/>
        <v>0.926027397260274</v>
      </c>
      <c r="L45" s="4">
        <f t="shared" si="3"/>
        <v>0.651880424300868</v>
      </c>
      <c r="M45" s="1">
        <f>L45-L42</f>
        <v>-0.163033024434152</v>
      </c>
    </row>
    <row r="46" spans="1:13">
      <c r="A46" s="2"/>
      <c r="B46" s="2"/>
      <c r="C46" s="2" t="s">
        <v>22</v>
      </c>
      <c r="D46" t="s">
        <v>16</v>
      </c>
      <c r="E46" s="3">
        <v>295</v>
      </c>
      <c r="F46" s="3">
        <v>67</v>
      </c>
      <c r="G46" s="3">
        <v>54</v>
      </c>
      <c r="H46" s="3">
        <v>4344</v>
      </c>
      <c r="I46" s="4">
        <f t="shared" si="0"/>
        <v>0.974579831932773</v>
      </c>
      <c r="J46" s="4">
        <f t="shared" si="1"/>
        <v>0.845272206303725</v>
      </c>
      <c r="K46" s="4">
        <f t="shared" si="2"/>
        <v>0.814917127071823</v>
      </c>
      <c r="L46" s="4">
        <f t="shared" si="3"/>
        <v>0.829817158931083</v>
      </c>
      <c r="M46" s="1" t="s">
        <v>17</v>
      </c>
    </row>
    <row r="47" spans="1:13">
      <c r="A47" s="2"/>
      <c r="B47" s="2"/>
      <c r="C47" s="2"/>
      <c r="D47" t="s">
        <v>18</v>
      </c>
      <c r="E47" s="3">
        <v>160</v>
      </c>
      <c r="F47" s="3">
        <v>122</v>
      </c>
      <c r="G47" s="3">
        <v>37</v>
      </c>
      <c r="H47" s="3">
        <v>3668</v>
      </c>
      <c r="I47" s="4">
        <f t="shared" si="0"/>
        <v>0.960120391271633</v>
      </c>
      <c r="J47" s="4">
        <f t="shared" si="1"/>
        <v>0.812182741116751</v>
      </c>
      <c r="K47" s="4">
        <f t="shared" si="2"/>
        <v>0.567375886524823</v>
      </c>
      <c r="L47" s="4">
        <f t="shared" si="3"/>
        <v>0.668058455114823</v>
      </c>
      <c r="M47" s="1">
        <f>L47-L46</f>
        <v>-0.16175870381626</v>
      </c>
    </row>
    <row r="48" spans="1:13">
      <c r="A48" s="2"/>
      <c r="B48" s="2"/>
      <c r="C48" s="2"/>
      <c r="D48" t="s">
        <v>19</v>
      </c>
      <c r="E48" s="3">
        <v>244</v>
      </c>
      <c r="F48" s="3">
        <v>87</v>
      </c>
      <c r="G48" s="3">
        <v>55</v>
      </c>
      <c r="H48" s="3">
        <v>4080</v>
      </c>
      <c r="I48" s="4">
        <f t="shared" si="0"/>
        <v>0.96820420958352</v>
      </c>
      <c r="J48" s="4">
        <f t="shared" si="1"/>
        <v>0.816053511705686</v>
      </c>
      <c r="K48" s="4">
        <f t="shared" si="2"/>
        <v>0.737160120845921</v>
      </c>
      <c r="L48" s="4">
        <f t="shared" si="3"/>
        <v>0.774603174603175</v>
      </c>
      <c r="M48" s="1">
        <f>L48-L46</f>
        <v>-0.0552139843279084</v>
      </c>
    </row>
    <row r="49" spans="1:13">
      <c r="A49" s="2"/>
      <c r="B49" s="2"/>
      <c r="C49" s="2"/>
      <c r="D49" t="s">
        <v>20</v>
      </c>
      <c r="E49" s="3">
        <v>330</v>
      </c>
      <c r="F49" s="3">
        <v>32</v>
      </c>
      <c r="G49" s="3">
        <v>292</v>
      </c>
      <c r="H49" s="3">
        <v>4106</v>
      </c>
      <c r="I49" s="4">
        <f t="shared" si="0"/>
        <v>0.931932773109244</v>
      </c>
      <c r="J49" s="4">
        <f t="shared" si="1"/>
        <v>0.530546623794212</v>
      </c>
      <c r="K49" s="4">
        <f t="shared" si="2"/>
        <v>0.911602209944751</v>
      </c>
      <c r="L49" s="4">
        <f t="shared" si="3"/>
        <v>0.670731707317073</v>
      </c>
      <c r="M49" s="1">
        <f>L49-L46</f>
        <v>-0.15908545161401</v>
      </c>
    </row>
    <row r="50" spans="1:13">
      <c r="A50" s="2" t="s">
        <v>26</v>
      </c>
      <c r="B50" s="2" t="s">
        <v>14</v>
      </c>
      <c r="C50" s="2" t="s">
        <v>15</v>
      </c>
      <c r="D50" t="s">
        <v>16</v>
      </c>
      <c r="E50" s="3">
        <v>566</v>
      </c>
      <c r="F50" s="3">
        <v>231</v>
      </c>
      <c r="G50" s="3">
        <v>71</v>
      </c>
      <c r="H50" s="3">
        <v>2627</v>
      </c>
      <c r="I50" s="4">
        <f t="shared" ref="I50:I97" si="4">(E50+H50)/(E50+F50+G50+H50)</f>
        <v>0.913590844062947</v>
      </c>
      <c r="J50" s="4">
        <f t="shared" ref="J50:J97" si="5">E50/(E50+G50)</f>
        <v>0.888540031397174</v>
      </c>
      <c r="K50" s="4">
        <f t="shared" ref="K50:K97" si="6">E50/(E50+F50)</f>
        <v>0.710163111668758</v>
      </c>
      <c r="L50" s="4">
        <f t="shared" ref="L50:L97" si="7">2/(1/J50+1/K50)</f>
        <v>0.789400278940028</v>
      </c>
      <c r="M50" s="1" t="s">
        <v>17</v>
      </c>
    </row>
    <row r="51" spans="1:13">
      <c r="A51" s="2"/>
      <c r="B51" s="2"/>
      <c r="C51" s="2"/>
      <c r="D51" t="s">
        <v>18</v>
      </c>
      <c r="E51" s="3">
        <v>233</v>
      </c>
      <c r="F51" s="3">
        <v>368</v>
      </c>
      <c r="G51" s="3">
        <v>42</v>
      </c>
      <c r="H51" s="3">
        <v>2169</v>
      </c>
      <c r="I51" s="4">
        <f t="shared" si="4"/>
        <v>0.854196301564723</v>
      </c>
      <c r="J51" s="4">
        <f t="shared" si="5"/>
        <v>0.847272727272727</v>
      </c>
      <c r="K51" s="4">
        <f t="shared" si="6"/>
        <v>0.387687188019967</v>
      </c>
      <c r="L51" s="4">
        <f t="shared" si="7"/>
        <v>0.531963470319635</v>
      </c>
      <c r="M51" s="1">
        <f>L51-L50</f>
        <v>-0.257436808620393</v>
      </c>
    </row>
    <row r="52" spans="1:13">
      <c r="A52" s="2"/>
      <c r="B52" s="2"/>
      <c r="C52" s="2"/>
      <c r="D52" t="s">
        <v>19</v>
      </c>
      <c r="E52" s="3">
        <v>500</v>
      </c>
      <c r="F52" s="3">
        <v>277</v>
      </c>
      <c r="G52" s="3">
        <v>65</v>
      </c>
      <c r="H52" s="3">
        <v>2507</v>
      </c>
      <c r="I52" s="4">
        <f t="shared" si="4"/>
        <v>0.897879964168408</v>
      </c>
      <c r="J52" s="4">
        <f t="shared" si="5"/>
        <v>0.884955752212389</v>
      </c>
      <c r="K52" s="4">
        <f t="shared" si="6"/>
        <v>0.643500643500644</v>
      </c>
      <c r="L52" s="4">
        <f t="shared" si="7"/>
        <v>0.745156482861401</v>
      </c>
      <c r="M52" s="1">
        <f>L52-L50</f>
        <v>-0.0442437960786271</v>
      </c>
    </row>
    <row r="53" spans="1:13">
      <c r="A53" s="2"/>
      <c r="B53" s="2"/>
      <c r="C53" s="2"/>
      <c r="D53" t="s">
        <v>20</v>
      </c>
      <c r="E53" s="3">
        <v>621</v>
      </c>
      <c r="F53" s="3">
        <v>176</v>
      </c>
      <c r="G53" s="3">
        <v>340</v>
      </c>
      <c r="H53" s="3">
        <v>2358</v>
      </c>
      <c r="I53" s="4">
        <f t="shared" si="4"/>
        <v>0.852360515021459</v>
      </c>
      <c r="J53" s="4">
        <f t="shared" si="5"/>
        <v>0.646201873048907</v>
      </c>
      <c r="K53" s="4">
        <f t="shared" si="6"/>
        <v>0.779171894604768</v>
      </c>
      <c r="L53" s="4">
        <f t="shared" si="7"/>
        <v>0.706484641638225</v>
      </c>
      <c r="M53" s="1">
        <f>L53-L50</f>
        <v>-0.0829156373018027</v>
      </c>
    </row>
    <row r="54" spans="1:13">
      <c r="A54" s="2"/>
      <c r="B54" s="2"/>
      <c r="C54" s="2" t="s">
        <v>21</v>
      </c>
      <c r="D54" t="s">
        <v>16</v>
      </c>
      <c r="E54" s="3">
        <v>683</v>
      </c>
      <c r="F54" s="3">
        <v>202</v>
      </c>
      <c r="G54" s="3">
        <v>88</v>
      </c>
      <c r="H54" s="3">
        <v>2925</v>
      </c>
      <c r="I54" s="4">
        <f t="shared" si="4"/>
        <v>0.925602873268343</v>
      </c>
      <c r="J54" s="4">
        <f t="shared" si="5"/>
        <v>0.885862516212711</v>
      </c>
      <c r="K54" s="4">
        <f t="shared" si="6"/>
        <v>0.771751412429379</v>
      </c>
      <c r="L54" s="4">
        <f t="shared" si="7"/>
        <v>0.82487922705314</v>
      </c>
      <c r="M54" s="1" t="s">
        <v>17</v>
      </c>
    </row>
    <row r="55" spans="1:13">
      <c r="A55" s="2"/>
      <c r="B55" s="2"/>
      <c r="C55" s="2"/>
      <c r="D55" t="s">
        <v>18</v>
      </c>
      <c r="E55" s="3">
        <v>293</v>
      </c>
      <c r="F55" s="3">
        <v>338</v>
      </c>
      <c r="G55" s="3">
        <v>54</v>
      </c>
      <c r="H55" s="3">
        <v>2326</v>
      </c>
      <c r="I55" s="4">
        <f t="shared" si="4"/>
        <v>0.869810694121554</v>
      </c>
      <c r="J55" s="4">
        <f t="shared" si="5"/>
        <v>0.844380403458213</v>
      </c>
      <c r="K55" s="4">
        <f t="shared" si="6"/>
        <v>0.464342313787639</v>
      </c>
      <c r="L55" s="4">
        <f t="shared" si="7"/>
        <v>0.59918200408998</v>
      </c>
      <c r="M55" s="1">
        <f>L55-L54</f>
        <v>-0.22569722296316</v>
      </c>
    </row>
    <row r="56" spans="1:13">
      <c r="A56" s="2"/>
      <c r="B56" s="2"/>
      <c r="C56" s="2"/>
      <c r="D56" t="s">
        <v>19</v>
      </c>
      <c r="E56" s="3">
        <v>581</v>
      </c>
      <c r="F56" s="3">
        <v>239</v>
      </c>
      <c r="G56" s="3">
        <v>74</v>
      </c>
      <c r="H56" s="3">
        <v>2751</v>
      </c>
      <c r="I56" s="4">
        <f t="shared" si="4"/>
        <v>0.914128943758573</v>
      </c>
      <c r="J56" s="4">
        <f t="shared" si="5"/>
        <v>0.887022900763359</v>
      </c>
      <c r="K56" s="4">
        <f t="shared" si="6"/>
        <v>0.708536585365854</v>
      </c>
      <c r="L56" s="4">
        <f t="shared" si="7"/>
        <v>0.787796610169491</v>
      </c>
      <c r="M56" s="1">
        <f>L56-L54</f>
        <v>-0.0370826168836487</v>
      </c>
    </row>
    <row r="57" spans="1:13">
      <c r="A57" s="2"/>
      <c r="B57" s="2"/>
      <c r="C57" s="2"/>
      <c r="D57" t="s">
        <v>20</v>
      </c>
      <c r="E57" s="3">
        <v>739</v>
      </c>
      <c r="F57" s="3">
        <v>146</v>
      </c>
      <c r="G57" s="3">
        <v>371</v>
      </c>
      <c r="H57" s="3">
        <v>2642</v>
      </c>
      <c r="I57" s="4">
        <f t="shared" si="4"/>
        <v>0.867367880964597</v>
      </c>
      <c r="J57" s="4">
        <f t="shared" si="5"/>
        <v>0.665765765765766</v>
      </c>
      <c r="K57" s="4">
        <f t="shared" si="6"/>
        <v>0.835028248587571</v>
      </c>
      <c r="L57" s="4">
        <f t="shared" si="7"/>
        <v>0.740852130325814</v>
      </c>
      <c r="M57" s="1">
        <f>L57-L54</f>
        <v>-0.0840270967273257</v>
      </c>
    </row>
    <row r="58" spans="1:13">
      <c r="A58" s="2"/>
      <c r="B58" s="2"/>
      <c r="C58" s="2" t="s">
        <v>22</v>
      </c>
      <c r="D58" t="s">
        <v>16</v>
      </c>
      <c r="E58" s="3">
        <v>641</v>
      </c>
      <c r="F58" s="3">
        <v>190</v>
      </c>
      <c r="G58" s="3">
        <v>70</v>
      </c>
      <c r="H58" s="3">
        <v>3171</v>
      </c>
      <c r="I58" s="4">
        <f t="shared" si="4"/>
        <v>0.93614931237721</v>
      </c>
      <c r="J58" s="4">
        <f t="shared" si="5"/>
        <v>0.90154711673699</v>
      </c>
      <c r="K58" s="4">
        <f t="shared" si="6"/>
        <v>0.771359807460891</v>
      </c>
      <c r="L58" s="4">
        <f t="shared" si="7"/>
        <v>0.831387808041505</v>
      </c>
      <c r="M58" s="1" t="s">
        <v>17</v>
      </c>
    </row>
    <row r="59" spans="1:13">
      <c r="A59" s="2"/>
      <c r="B59" s="2"/>
      <c r="C59" s="2"/>
      <c r="D59" t="s">
        <v>18</v>
      </c>
      <c r="E59" s="3">
        <v>276</v>
      </c>
      <c r="F59" s="3">
        <v>305</v>
      </c>
      <c r="G59" s="3">
        <v>31</v>
      </c>
      <c r="H59" s="3">
        <v>2505</v>
      </c>
      <c r="I59" s="4">
        <f t="shared" si="4"/>
        <v>0.892204042348412</v>
      </c>
      <c r="J59" s="4">
        <f t="shared" si="5"/>
        <v>0.899022801302932</v>
      </c>
      <c r="K59" s="4">
        <f t="shared" si="6"/>
        <v>0.475043029259897</v>
      </c>
      <c r="L59" s="4">
        <f t="shared" si="7"/>
        <v>0.621621621621622</v>
      </c>
      <c r="M59" s="1">
        <f>L59-L58</f>
        <v>-0.209766186419883</v>
      </c>
    </row>
    <row r="60" spans="1:13">
      <c r="A60" s="2"/>
      <c r="B60" s="2"/>
      <c r="C60" s="2"/>
      <c r="D60" t="s">
        <v>19</v>
      </c>
      <c r="E60" s="3">
        <v>546</v>
      </c>
      <c r="F60" s="3">
        <v>220</v>
      </c>
      <c r="G60" s="3">
        <v>51</v>
      </c>
      <c r="H60" s="3">
        <v>3033</v>
      </c>
      <c r="I60" s="4">
        <f t="shared" si="4"/>
        <v>0.92961038961039</v>
      </c>
      <c r="J60" s="4">
        <f t="shared" si="5"/>
        <v>0.914572864321608</v>
      </c>
      <c r="K60" s="4">
        <f t="shared" si="6"/>
        <v>0.712793733681462</v>
      </c>
      <c r="L60" s="4">
        <f t="shared" si="7"/>
        <v>0.801173881144534</v>
      </c>
      <c r="M60" s="1">
        <f>L60-L58</f>
        <v>-0.0302139268969704</v>
      </c>
    </row>
    <row r="61" spans="1:13">
      <c r="A61" s="2"/>
      <c r="B61" s="2"/>
      <c r="C61" s="2"/>
      <c r="D61" t="s">
        <v>20</v>
      </c>
      <c r="E61" s="3">
        <v>687</v>
      </c>
      <c r="F61" s="3">
        <v>144</v>
      </c>
      <c r="G61" s="3">
        <v>305</v>
      </c>
      <c r="H61" s="3">
        <v>2936</v>
      </c>
      <c r="I61" s="4">
        <f t="shared" si="4"/>
        <v>0.889734774066798</v>
      </c>
      <c r="J61" s="4">
        <f t="shared" si="5"/>
        <v>0.692540322580645</v>
      </c>
      <c r="K61" s="4">
        <f t="shared" si="6"/>
        <v>0.826714801444043</v>
      </c>
      <c r="L61" s="4">
        <f t="shared" si="7"/>
        <v>0.753702687877126</v>
      </c>
      <c r="M61" s="1">
        <f>L61-L58</f>
        <v>-0.077685120164379</v>
      </c>
    </row>
    <row r="62" spans="1:13">
      <c r="A62" s="2"/>
      <c r="B62" s="2" t="s">
        <v>23</v>
      </c>
      <c r="C62" s="2" t="s">
        <v>15</v>
      </c>
      <c r="D62" t="s">
        <v>16</v>
      </c>
      <c r="E62" s="3">
        <v>506</v>
      </c>
      <c r="F62" s="3">
        <v>228</v>
      </c>
      <c r="G62" s="3">
        <v>54</v>
      </c>
      <c r="H62" s="3">
        <v>2823</v>
      </c>
      <c r="I62" s="4">
        <f t="shared" si="4"/>
        <v>0.92190528939352</v>
      </c>
      <c r="J62" s="4">
        <f t="shared" si="5"/>
        <v>0.903571428571429</v>
      </c>
      <c r="K62" s="4">
        <f t="shared" si="6"/>
        <v>0.689373297002725</v>
      </c>
      <c r="L62" s="4">
        <f t="shared" si="7"/>
        <v>0.782071097372488</v>
      </c>
      <c r="M62" s="1" t="s">
        <v>17</v>
      </c>
    </row>
    <row r="63" spans="1:13">
      <c r="A63" s="2"/>
      <c r="B63" s="2"/>
      <c r="C63" s="2"/>
      <c r="D63" t="s">
        <v>18</v>
      </c>
      <c r="E63" s="3">
        <v>231</v>
      </c>
      <c r="F63" s="3">
        <v>322</v>
      </c>
      <c r="G63" s="3">
        <v>21</v>
      </c>
      <c r="H63" s="3">
        <v>2494</v>
      </c>
      <c r="I63" s="4">
        <f t="shared" si="4"/>
        <v>0.888200782268579</v>
      </c>
      <c r="J63" s="4">
        <f t="shared" si="5"/>
        <v>0.916666666666667</v>
      </c>
      <c r="K63" s="4">
        <f t="shared" si="6"/>
        <v>0.417721518987342</v>
      </c>
      <c r="L63" s="4">
        <f t="shared" si="7"/>
        <v>0.573913043478261</v>
      </c>
      <c r="M63" s="1">
        <f>L63-L62</f>
        <v>-0.208158053894228</v>
      </c>
    </row>
    <row r="64" spans="1:13">
      <c r="A64" s="2"/>
      <c r="B64" s="2"/>
      <c r="C64" s="2"/>
      <c r="D64" t="s">
        <v>19</v>
      </c>
      <c r="E64" s="3">
        <v>438</v>
      </c>
      <c r="F64" s="3">
        <v>281</v>
      </c>
      <c r="G64" s="3">
        <v>110</v>
      </c>
      <c r="H64" s="3">
        <v>2690</v>
      </c>
      <c r="I64" s="4">
        <f t="shared" si="4"/>
        <v>0.888888888888889</v>
      </c>
      <c r="J64" s="4">
        <f t="shared" si="5"/>
        <v>0.799270072992701</v>
      </c>
      <c r="K64" s="4">
        <f t="shared" si="6"/>
        <v>0.609179415855355</v>
      </c>
      <c r="L64" s="4">
        <f t="shared" si="7"/>
        <v>0.691397000789266</v>
      </c>
      <c r="M64" s="1">
        <f>L64-L62</f>
        <v>-0.0906740965832226</v>
      </c>
    </row>
    <row r="65" spans="1:13">
      <c r="A65" s="2"/>
      <c r="B65" s="2"/>
      <c r="C65" s="2"/>
      <c r="D65" t="s">
        <v>20</v>
      </c>
      <c r="E65" s="3">
        <v>533</v>
      </c>
      <c r="F65" s="3">
        <v>201</v>
      </c>
      <c r="G65" s="3">
        <v>195</v>
      </c>
      <c r="H65" s="3">
        <v>2682</v>
      </c>
      <c r="I65" s="4">
        <f t="shared" si="4"/>
        <v>0.890335087233453</v>
      </c>
      <c r="J65" s="4">
        <f t="shared" si="5"/>
        <v>0.732142857142857</v>
      </c>
      <c r="K65" s="4">
        <f t="shared" si="6"/>
        <v>0.726158038147139</v>
      </c>
      <c r="L65" s="4">
        <f t="shared" si="7"/>
        <v>0.729138166894665</v>
      </c>
      <c r="M65" s="1">
        <f>L65-L62</f>
        <v>-0.0529329304778237</v>
      </c>
    </row>
    <row r="66" spans="1:13">
      <c r="A66" s="2"/>
      <c r="B66" s="2"/>
      <c r="C66" s="2" t="s">
        <v>21</v>
      </c>
      <c r="D66" t="s">
        <v>16</v>
      </c>
      <c r="E66" s="3">
        <v>694</v>
      </c>
      <c r="F66" s="3">
        <v>219</v>
      </c>
      <c r="G66" s="3">
        <v>76</v>
      </c>
      <c r="H66" s="3">
        <v>3096</v>
      </c>
      <c r="I66" s="4">
        <f t="shared" si="4"/>
        <v>0.927784577723378</v>
      </c>
      <c r="J66" s="4">
        <f t="shared" si="5"/>
        <v>0.901298701298701</v>
      </c>
      <c r="K66" s="4">
        <f t="shared" si="6"/>
        <v>0.76013143483023</v>
      </c>
      <c r="L66" s="4">
        <f t="shared" si="7"/>
        <v>0.824717765894237</v>
      </c>
      <c r="M66" s="1" t="s">
        <v>17</v>
      </c>
    </row>
    <row r="67" spans="1:13">
      <c r="A67" s="2"/>
      <c r="B67" s="2"/>
      <c r="C67" s="2"/>
      <c r="D67" t="s">
        <v>18</v>
      </c>
      <c r="E67" s="3">
        <v>357</v>
      </c>
      <c r="F67" s="3">
        <v>327</v>
      </c>
      <c r="G67" s="3">
        <v>30</v>
      </c>
      <c r="H67" s="3">
        <v>2705</v>
      </c>
      <c r="I67" s="4">
        <f t="shared" si="4"/>
        <v>0.895583503948523</v>
      </c>
      <c r="J67" s="4">
        <f t="shared" si="5"/>
        <v>0.922480620155039</v>
      </c>
      <c r="K67" s="4">
        <f t="shared" si="6"/>
        <v>0.521929824561403</v>
      </c>
      <c r="L67" s="4">
        <f t="shared" si="7"/>
        <v>0.666666666666667</v>
      </c>
      <c r="M67" s="1">
        <f>L67-L66</f>
        <v>-0.15805109922757</v>
      </c>
    </row>
    <row r="68" spans="1:13">
      <c r="A68" s="2"/>
      <c r="B68" s="2"/>
      <c r="C68" s="2"/>
      <c r="D68" t="s">
        <v>19</v>
      </c>
      <c r="E68" s="3">
        <v>587</v>
      </c>
      <c r="F68" s="3">
        <v>253</v>
      </c>
      <c r="G68" s="3">
        <v>108</v>
      </c>
      <c r="H68" s="3">
        <v>2919</v>
      </c>
      <c r="I68" s="4">
        <f t="shared" si="4"/>
        <v>0.906645978794931</v>
      </c>
      <c r="J68" s="4">
        <f t="shared" si="5"/>
        <v>0.844604316546763</v>
      </c>
      <c r="K68" s="4">
        <f t="shared" si="6"/>
        <v>0.698809523809524</v>
      </c>
      <c r="L68" s="4">
        <f t="shared" si="7"/>
        <v>0.764820846905538</v>
      </c>
      <c r="M68" s="1">
        <f>L68-L66</f>
        <v>-0.059896918988699</v>
      </c>
    </row>
    <row r="69" spans="1:13">
      <c r="A69" s="2"/>
      <c r="B69" s="2"/>
      <c r="C69" s="2"/>
      <c r="D69" t="s">
        <v>20</v>
      </c>
      <c r="E69" s="3">
        <v>740</v>
      </c>
      <c r="F69" s="3">
        <v>173</v>
      </c>
      <c r="G69" s="3">
        <v>263</v>
      </c>
      <c r="H69" s="3">
        <v>2909</v>
      </c>
      <c r="I69" s="4">
        <f t="shared" si="4"/>
        <v>0.893268053855569</v>
      </c>
      <c r="J69" s="4">
        <f t="shared" si="5"/>
        <v>0.737786640079761</v>
      </c>
      <c r="K69" s="4">
        <f t="shared" si="6"/>
        <v>0.810514786418401</v>
      </c>
      <c r="L69" s="4">
        <f t="shared" si="7"/>
        <v>0.772442588726514</v>
      </c>
      <c r="M69" s="1">
        <f>L69-L66</f>
        <v>-0.0522751771677229</v>
      </c>
    </row>
    <row r="70" spans="1:13">
      <c r="A70" s="2"/>
      <c r="B70" s="2"/>
      <c r="C70" s="2" t="s">
        <v>22</v>
      </c>
      <c r="D70" t="s">
        <v>16</v>
      </c>
      <c r="E70" s="3">
        <v>726</v>
      </c>
      <c r="F70" s="3">
        <v>225</v>
      </c>
      <c r="G70" s="3">
        <v>63</v>
      </c>
      <c r="H70" s="3">
        <v>3269</v>
      </c>
      <c r="I70" s="4">
        <f t="shared" si="4"/>
        <v>0.932757413028251</v>
      </c>
      <c r="J70" s="4">
        <f t="shared" si="5"/>
        <v>0.920152091254753</v>
      </c>
      <c r="K70" s="4">
        <f t="shared" si="6"/>
        <v>0.763406940063092</v>
      </c>
      <c r="L70" s="4">
        <f t="shared" si="7"/>
        <v>0.83448275862069</v>
      </c>
      <c r="M70" s="1" t="s">
        <v>17</v>
      </c>
    </row>
    <row r="71" spans="1:13">
      <c r="A71" s="2"/>
      <c r="B71" s="2"/>
      <c r="C71" s="2"/>
      <c r="D71" t="s">
        <v>18</v>
      </c>
      <c r="E71" s="3">
        <v>391</v>
      </c>
      <c r="F71" s="3">
        <v>311</v>
      </c>
      <c r="G71" s="3">
        <v>30</v>
      </c>
      <c r="H71" s="3">
        <v>2818</v>
      </c>
      <c r="I71" s="4">
        <f t="shared" si="4"/>
        <v>0.903943661971831</v>
      </c>
      <c r="J71" s="4">
        <f t="shared" si="5"/>
        <v>0.92874109263658</v>
      </c>
      <c r="K71" s="4">
        <f t="shared" si="6"/>
        <v>0.556980056980057</v>
      </c>
      <c r="L71" s="4">
        <f t="shared" si="7"/>
        <v>0.696349065004452</v>
      </c>
      <c r="M71" s="1">
        <f>L71-L70</f>
        <v>-0.138133693616237</v>
      </c>
    </row>
    <row r="72" spans="1:13">
      <c r="A72" s="2"/>
      <c r="B72" s="2"/>
      <c r="C72" s="2"/>
      <c r="D72" t="s">
        <v>19</v>
      </c>
      <c r="E72" s="3">
        <v>646</v>
      </c>
      <c r="F72" s="3">
        <v>260</v>
      </c>
      <c r="G72" s="3">
        <v>73</v>
      </c>
      <c r="H72" s="3">
        <v>3151</v>
      </c>
      <c r="I72" s="4">
        <f t="shared" si="4"/>
        <v>0.919370460048426</v>
      </c>
      <c r="J72" s="4">
        <f t="shared" si="5"/>
        <v>0.898470097357441</v>
      </c>
      <c r="K72" s="4">
        <f t="shared" si="6"/>
        <v>0.713024282560706</v>
      </c>
      <c r="L72" s="4">
        <f t="shared" si="7"/>
        <v>0.795076923076923</v>
      </c>
      <c r="M72" s="1">
        <f>L72-L70</f>
        <v>-0.0394058355437666</v>
      </c>
    </row>
    <row r="73" spans="1:13">
      <c r="A73" s="2"/>
      <c r="B73" s="2"/>
      <c r="C73" s="2"/>
      <c r="D73" t="s">
        <v>20</v>
      </c>
      <c r="E73" s="3">
        <v>771</v>
      </c>
      <c r="F73" s="3">
        <v>180</v>
      </c>
      <c r="G73" s="3">
        <v>216</v>
      </c>
      <c r="H73" s="3">
        <v>3116</v>
      </c>
      <c r="I73" s="4">
        <f t="shared" si="4"/>
        <v>0.907541442913845</v>
      </c>
      <c r="J73" s="4">
        <f t="shared" si="5"/>
        <v>0.781155015197568</v>
      </c>
      <c r="K73" s="4">
        <f t="shared" si="6"/>
        <v>0.810725552050473</v>
      </c>
      <c r="L73" s="4">
        <f t="shared" si="7"/>
        <v>0.795665634674923</v>
      </c>
      <c r="M73" s="1">
        <f>L73-L70</f>
        <v>-0.0388171239457671</v>
      </c>
    </row>
    <row r="74" spans="1:13">
      <c r="A74" s="2"/>
      <c r="B74" s="2" t="s">
        <v>24</v>
      </c>
      <c r="C74" s="2" t="s">
        <v>15</v>
      </c>
      <c r="D74" t="s">
        <v>16</v>
      </c>
      <c r="E74" s="3">
        <v>317</v>
      </c>
      <c r="F74" s="3">
        <v>76</v>
      </c>
      <c r="G74" s="3">
        <v>38</v>
      </c>
      <c r="H74" s="3">
        <v>3082</v>
      </c>
      <c r="I74" s="4">
        <f t="shared" si="4"/>
        <v>0.967549103330487</v>
      </c>
      <c r="J74" s="4">
        <f t="shared" si="5"/>
        <v>0.892957746478873</v>
      </c>
      <c r="K74" s="4">
        <f t="shared" si="6"/>
        <v>0.806615776081425</v>
      </c>
      <c r="L74" s="4">
        <f t="shared" si="7"/>
        <v>0.847593582887701</v>
      </c>
      <c r="M74" s="1" t="s">
        <v>17</v>
      </c>
    </row>
    <row r="75" spans="1:13">
      <c r="A75" s="2"/>
      <c r="B75" s="2"/>
      <c r="C75" s="2"/>
      <c r="D75" t="s">
        <v>18</v>
      </c>
      <c r="E75" s="3">
        <v>197</v>
      </c>
      <c r="F75" s="3">
        <v>135</v>
      </c>
      <c r="G75" s="3">
        <v>22</v>
      </c>
      <c r="H75" s="3">
        <v>2800</v>
      </c>
      <c r="I75" s="4">
        <f t="shared" si="4"/>
        <v>0.950221940393152</v>
      </c>
      <c r="J75" s="4">
        <f t="shared" si="5"/>
        <v>0.899543378995434</v>
      </c>
      <c r="K75" s="4">
        <f t="shared" si="6"/>
        <v>0.593373493975904</v>
      </c>
      <c r="L75" s="4">
        <f t="shared" si="7"/>
        <v>0.715063520871143</v>
      </c>
      <c r="M75" s="1">
        <f>L75-L74</f>
        <v>-0.132530062016557</v>
      </c>
    </row>
    <row r="76" spans="1:13">
      <c r="A76" s="2"/>
      <c r="B76" s="2"/>
      <c r="C76" s="2"/>
      <c r="D76" t="s">
        <v>19</v>
      </c>
      <c r="E76" s="3">
        <v>238</v>
      </c>
      <c r="F76" s="3">
        <v>131</v>
      </c>
      <c r="G76" s="3">
        <v>74</v>
      </c>
      <c r="H76" s="3">
        <v>2933</v>
      </c>
      <c r="I76" s="4">
        <f t="shared" si="4"/>
        <v>0.939277251184834</v>
      </c>
      <c r="J76" s="4">
        <f t="shared" si="5"/>
        <v>0.762820512820513</v>
      </c>
      <c r="K76" s="4">
        <f t="shared" si="6"/>
        <v>0.644986449864499</v>
      </c>
      <c r="L76" s="4">
        <f t="shared" si="7"/>
        <v>0.698972099853157</v>
      </c>
      <c r="M76" s="1">
        <f>L76-L74</f>
        <v>-0.148621483034544</v>
      </c>
    </row>
    <row r="77" spans="1:13">
      <c r="A77" s="2"/>
      <c r="B77" s="2"/>
      <c r="C77" s="2"/>
      <c r="D77" t="s">
        <v>20</v>
      </c>
      <c r="E77" s="3">
        <v>331</v>
      </c>
      <c r="F77" s="3">
        <v>62</v>
      </c>
      <c r="G77" s="3">
        <v>210</v>
      </c>
      <c r="H77" s="3">
        <v>2910</v>
      </c>
      <c r="I77" s="4">
        <f t="shared" si="4"/>
        <v>0.922573299174495</v>
      </c>
      <c r="J77" s="4">
        <f t="shared" si="5"/>
        <v>0.611829944547135</v>
      </c>
      <c r="K77" s="4">
        <f t="shared" si="6"/>
        <v>0.842239185750636</v>
      </c>
      <c r="L77" s="4">
        <f t="shared" si="7"/>
        <v>0.708779443254818</v>
      </c>
      <c r="M77" s="1">
        <f>L77-L74</f>
        <v>-0.138814139632883</v>
      </c>
    </row>
    <row r="78" spans="1:13">
      <c r="A78" s="2"/>
      <c r="B78" s="2"/>
      <c r="C78" s="2" t="s">
        <v>21</v>
      </c>
      <c r="D78" t="s">
        <v>16</v>
      </c>
      <c r="E78" s="3">
        <v>458</v>
      </c>
      <c r="F78" s="3">
        <v>63</v>
      </c>
      <c r="G78" s="3">
        <v>63</v>
      </c>
      <c r="H78" s="3">
        <v>3486</v>
      </c>
      <c r="I78" s="4">
        <f t="shared" si="4"/>
        <v>0.969041769041769</v>
      </c>
      <c r="J78" s="4">
        <f t="shared" si="5"/>
        <v>0.879078694817658</v>
      </c>
      <c r="K78" s="4">
        <f t="shared" si="6"/>
        <v>0.879078694817658</v>
      </c>
      <c r="L78" s="4">
        <f t="shared" si="7"/>
        <v>0.879078694817658</v>
      </c>
      <c r="M78" s="1" t="s">
        <v>17</v>
      </c>
    </row>
    <row r="79" spans="1:13">
      <c r="A79" s="2"/>
      <c r="B79" s="2"/>
      <c r="C79" s="2"/>
      <c r="D79" t="s">
        <v>18</v>
      </c>
      <c r="E79" s="3">
        <v>289</v>
      </c>
      <c r="F79" s="3">
        <v>140</v>
      </c>
      <c r="G79" s="3">
        <v>53</v>
      </c>
      <c r="H79" s="3">
        <v>3094</v>
      </c>
      <c r="I79" s="4">
        <f t="shared" si="4"/>
        <v>0.946029082774049</v>
      </c>
      <c r="J79" s="4">
        <f t="shared" si="5"/>
        <v>0.845029239766082</v>
      </c>
      <c r="K79" s="4">
        <f t="shared" si="6"/>
        <v>0.673659673659674</v>
      </c>
      <c r="L79" s="4">
        <f t="shared" si="7"/>
        <v>0.749675745784695</v>
      </c>
      <c r="M79" s="1">
        <f>L79-L78</f>
        <v>-0.129402949032963</v>
      </c>
    </row>
    <row r="80" spans="1:13">
      <c r="A80" s="2"/>
      <c r="B80" s="2"/>
      <c r="C80" s="2"/>
      <c r="D80" t="s">
        <v>19</v>
      </c>
      <c r="E80" s="3">
        <v>382</v>
      </c>
      <c r="F80" s="3">
        <v>96</v>
      </c>
      <c r="G80" s="3">
        <v>76</v>
      </c>
      <c r="H80" s="3">
        <v>3289</v>
      </c>
      <c r="I80" s="4">
        <f t="shared" si="4"/>
        <v>0.955243299505595</v>
      </c>
      <c r="J80" s="4">
        <f t="shared" si="5"/>
        <v>0.834061135371179</v>
      </c>
      <c r="K80" s="4">
        <f t="shared" si="6"/>
        <v>0.799163179916318</v>
      </c>
      <c r="L80" s="4">
        <f t="shared" si="7"/>
        <v>0.816239316239316</v>
      </c>
      <c r="M80" s="1">
        <f>L80-L78</f>
        <v>-0.0628393785783422</v>
      </c>
    </row>
    <row r="81" spans="1:13">
      <c r="A81" s="2"/>
      <c r="B81" s="2"/>
      <c r="C81" s="2"/>
      <c r="D81" t="s">
        <v>20</v>
      </c>
      <c r="E81" s="3">
        <v>474</v>
      </c>
      <c r="F81" s="3">
        <v>47</v>
      </c>
      <c r="G81" s="3">
        <v>285</v>
      </c>
      <c r="H81" s="3">
        <v>3264</v>
      </c>
      <c r="I81" s="4">
        <f t="shared" si="4"/>
        <v>0.918427518427518</v>
      </c>
      <c r="J81" s="4">
        <f t="shared" si="5"/>
        <v>0.624505928853755</v>
      </c>
      <c r="K81" s="4">
        <f t="shared" si="6"/>
        <v>0.90978886756238</v>
      </c>
      <c r="L81" s="4">
        <f t="shared" si="7"/>
        <v>0.740625</v>
      </c>
      <c r="M81" s="1">
        <f>L81-L78</f>
        <v>-0.138453694817658</v>
      </c>
    </row>
    <row r="82" spans="1:13">
      <c r="A82" s="2"/>
      <c r="B82" s="2"/>
      <c r="C82" s="2" t="s">
        <v>22</v>
      </c>
      <c r="D82" t="s">
        <v>16</v>
      </c>
      <c r="E82" s="3">
        <v>439</v>
      </c>
      <c r="F82" s="3">
        <v>55</v>
      </c>
      <c r="G82" s="3">
        <v>52</v>
      </c>
      <c r="H82" s="3">
        <v>3697</v>
      </c>
      <c r="I82" s="4">
        <f t="shared" si="4"/>
        <v>0.97478199387226</v>
      </c>
      <c r="J82" s="4">
        <f t="shared" si="5"/>
        <v>0.894093686354379</v>
      </c>
      <c r="K82" s="4">
        <f t="shared" si="6"/>
        <v>0.888663967611336</v>
      </c>
      <c r="L82" s="4">
        <f t="shared" si="7"/>
        <v>0.891370558375634</v>
      </c>
      <c r="M82" s="1" t="s">
        <v>17</v>
      </c>
    </row>
    <row r="83" spans="1:13">
      <c r="A83" s="2"/>
      <c r="B83" s="2"/>
      <c r="C83" s="2"/>
      <c r="D83" t="s">
        <v>18</v>
      </c>
      <c r="E83" s="3">
        <v>258</v>
      </c>
      <c r="F83" s="3">
        <v>146</v>
      </c>
      <c r="G83" s="3">
        <v>37</v>
      </c>
      <c r="H83" s="3">
        <v>3275</v>
      </c>
      <c r="I83" s="4">
        <f t="shared" si="4"/>
        <v>0.950753498385361</v>
      </c>
      <c r="J83" s="4">
        <f t="shared" si="5"/>
        <v>0.874576271186441</v>
      </c>
      <c r="K83" s="4">
        <f t="shared" si="6"/>
        <v>0.638613861386139</v>
      </c>
      <c r="L83" s="4">
        <f t="shared" si="7"/>
        <v>0.738197424892704</v>
      </c>
      <c r="M83" s="1">
        <f>L83-L82</f>
        <v>-0.15317313348293</v>
      </c>
    </row>
    <row r="84" spans="1:13">
      <c r="A84" s="2"/>
      <c r="B84" s="2"/>
      <c r="C84" s="2"/>
      <c r="D84" t="s">
        <v>19</v>
      </c>
      <c r="E84" s="3">
        <v>367</v>
      </c>
      <c r="F84" s="3">
        <v>82</v>
      </c>
      <c r="G84" s="3">
        <v>49</v>
      </c>
      <c r="H84" s="3">
        <v>3533</v>
      </c>
      <c r="I84" s="4">
        <f t="shared" si="4"/>
        <v>0.967501860580501</v>
      </c>
      <c r="J84" s="4">
        <f t="shared" si="5"/>
        <v>0.882211538461538</v>
      </c>
      <c r="K84" s="4">
        <f t="shared" si="6"/>
        <v>0.817371937639198</v>
      </c>
      <c r="L84" s="4">
        <f t="shared" si="7"/>
        <v>0.848554913294798</v>
      </c>
      <c r="M84" s="1">
        <f>L84-L82</f>
        <v>-0.0428156450808367</v>
      </c>
    </row>
    <row r="85" spans="1:13">
      <c r="A85" s="2"/>
      <c r="B85" s="2"/>
      <c r="C85" s="2"/>
      <c r="D85" t="s">
        <v>20</v>
      </c>
      <c r="E85" s="3">
        <v>450</v>
      </c>
      <c r="F85" s="3">
        <v>44</v>
      </c>
      <c r="G85" s="3">
        <v>251</v>
      </c>
      <c r="H85" s="3">
        <v>3498</v>
      </c>
      <c r="I85" s="4">
        <f t="shared" si="4"/>
        <v>0.930473721423521</v>
      </c>
      <c r="J85" s="4">
        <f t="shared" si="5"/>
        <v>0.641940085592011</v>
      </c>
      <c r="K85" s="4">
        <f t="shared" si="6"/>
        <v>0.910931174089069</v>
      </c>
      <c r="L85" s="4">
        <f t="shared" si="7"/>
        <v>0.753138075313808</v>
      </c>
      <c r="M85" s="1">
        <f>L85-L82</f>
        <v>-0.138232483061827</v>
      </c>
    </row>
    <row r="86" spans="1:13">
      <c r="A86" s="2"/>
      <c r="B86" s="2" t="s">
        <v>25</v>
      </c>
      <c r="C86" s="2" t="s">
        <v>15</v>
      </c>
      <c r="D86" t="s">
        <v>16</v>
      </c>
      <c r="E86" s="3">
        <v>288</v>
      </c>
      <c r="F86" s="3">
        <v>63</v>
      </c>
      <c r="G86" s="3">
        <v>54</v>
      </c>
      <c r="H86" s="3">
        <v>3253</v>
      </c>
      <c r="I86" s="4">
        <f t="shared" si="4"/>
        <v>0.968015308911974</v>
      </c>
      <c r="J86" s="4">
        <f t="shared" si="5"/>
        <v>0.842105263157895</v>
      </c>
      <c r="K86" s="4">
        <f t="shared" si="6"/>
        <v>0.82051282051282</v>
      </c>
      <c r="L86" s="4">
        <f t="shared" si="7"/>
        <v>0.831168831168831</v>
      </c>
      <c r="M86" s="1" t="s">
        <v>17</v>
      </c>
    </row>
    <row r="87" spans="1:13">
      <c r="A87" s="2"/>
      <c r="B87" s="2"/>
      <c r="C87" s="2"/>
      <c r="D87" t="s">
        <v>18</v>
      </c>
      <c r="E87" s="3">
        <v>164</v>
      </c>
      <c r="F87" s="3">
        <v>122</v>
      </c>
      <c r="G87" s="3">
        <v>31</v>
      </c>
      <c r="H87" s="3">
        <v>2885</v>
      </c>
      <c r="I87" s="4">
        <f t="shared" si="4"/>
        <v>0.952217364147408</v>
      </c>
      <c r="J87" s="4">
        <f t="shared" si="5"/>
        <v>0.841025641025641</v>
      </c>
      <c r="K87" s="4">
        <f t="shared" si="6"/>
        <v>0.573426573426573</v>
      </c>
      <c r="L87" s="4">
        <f t="shared" si="7"/>
        <v>0.681912681912682</v>
      </c>
      <c r="M87" s="1">
        <f>L87-L86</f>
        <v>-0.149256149256149</v>
      </c>
    </row>
    <row r="88" spans="1:13">
      <c r="A88" s="2"/>
      <c r="B88" s="2"/>
      <c r="C88" s="2"/>
      <c r="D88" t="s">
        <v>19</v>
      </c>
      <c r="E88" s="3">
        <v>226</v>
      </c>
      <c r="F88" s="3">
        <v>112</v>
      </c>
      <c r="G88" s="3">
        <v>95</v>
      </c>
      <c r="H88" s="3">
        <v>3136</v>
      </c>
      <c r="I88" s="4">
        <f t="shared" si="4"/>
        <v>0.942000560381059</v>
      </c>
      <c r="J88" s="4">
        <f t="shared" si="5"/>
        <v>0.70404984423676</v>
      </c>
      <c r="K88" s="4">
        <f t="shared" si="6"/>
        <v>0.668639053254438</v>
      </c>
      <c r="L88" s="4">
        <f t="shared" si="7"/>
        <v>0.685887708649469</v>
      </c>
      <c r="M88" s="1">
        <f>L88-L86</f>
        <v>-0.145281122519362</v>
      </c>
    </row>
    <row r="89" spans="1:13">
      <c r="A89" s="2"/>
      <c r="B89" s="2"/>
      <c r="C89" s="2"/>
      <c r="D89" t="s">
        <v>20</v>
      </c>
      <c r="E89" s="3">
        <v>299</v>
      </c>
      <c r="F89" s="3">
        <v>52</v>
      </c>
      <c r="G89" s="3">
        <v>210</v>
      </c>
      <c r="H89" s="3">
        <v>3097</v>
      </c>
      <c r="I89" s="4">
        <f t="shared" si="4"/>
        <v>0.928376161837069</v>
      </c>
      <c r="J89" s="4">
        <f t="shared" si="5"/>
        <v>0.587426326129666</v>
      </c>
      <c r="K89" s="4">
        <f t="shared" si="6"/>
        <v>0.851851851851852</v>
      </c>
      <c r="L89" s="4">
        <f t="shared" si="7"/>
        <v>0.695348837209302</v>
      </c>
      <c r="M89" s="1">
        <f>L89-L86</f>
        <v>-0.135819993959529</v>
      </c>
    </row>
    <row r="90" spans="1:13">
      <c r="A90" s="2"/>
      <c r="B90" s="2"/>
      <c r="C90" s="2" t="s">
        <v>21</v>
      </c>
      <c r="D90" t="s">
        <v>16</v>
      </c>
      <c r="E90" s="3">
        <v>321</v>
      </c>
      <c r="F90" s="3">
        <v>49</v>
      </c>
      <c r="G90" s="3">
        <v>54</v>
      </c>
      <c r="H90" s="3">
        <v>3784</v>
      </c>
      <c r="I90" s="4">
        <f t="shared" si="4"/>
        <v>0.975522813688213</v>
      </c>
      <c r="J90" s="4">
        <f t="shared" si="5"/>
        <v>0.856</v>
      </c>
      <c r="K90" s="4">
        <f t="shared" si="6"/>
        <v>0.867567567567568</v>
      </c>
      <c r="L90" s="4">
        <f t="shared" si="7"/>
        <v>0.861744966442953</v>
      </c>
      <c r="M90" s="1" t="s">
        <v>17</v>
      </c>
    </row>
    <row r="91" spans="1:13">
      <c r="A91" s="2"/>
      <c r="B91" s="2"/>
      <c r="C91" s="2"/>
      <c r="D91" t="s">
        <v>18</v>
      </c>
      <c r="E91" s="3">
        <v>173</v>
      </c>
      <c r="F91" s="3">
        <v>115</v>
      </c>
      <c r="G91" s="3">
        <v>31</v>
      </c>
      <c r="H91" s="3">
        <v>3245</v>
      </c>
      <c r="I91" s="4">
        <f t="shared" si="4"/>
        <v>0.959034792368126</v>
      </c>
      <c r="J91" s="4">
        <f t="shared" si="5"/>
        <v>0.848039215686274</v>
      </c>
      <c r="K91" s="4">
        <f t="shared" si="6"/>
        <v>0.600694444444444</v>
      </c>
      <c r="L91" s="4">
        <f t="shared" si="7"/>
        <v>0.703252032520325</v>
      </c>
      <c r="M91" s="1">
        <f>L91-L90</f>
        <v>-0.158492933922628</v>
      </c>
    </row>
    <row r="92" spans="1:13">
      <c r="A92" s="2"/>
      <c r="B92" s="2"/>
      <c r="C92" s="2"/>
      <c r="D92" t="s">
        <v>19</v>
      </c>
      <c r="E92" s="3">
        <v>271</v>
      </c>
      <c r="F92" s="3">
        <v>78</v>
      </c>
      <c r="G92" s="3">
        <v>71</v>
      </c>
      <c r="H92" s="3">
        <v>3582</v>
      </c>
      <c r="I92" s="4">
        <f t="shared" si="4"/>
        <v>0.962768615692154</v>
      </c>
      <c r="J92" s="4">
        <f t="shared" si="5"/>
        <v>0.792397660818713</v>
      </c>
      <c r="K92" s="4">
        <f t="shared" si="6"/>
        <v>0.776504297994269</v>
      </c>
      <c r="L92" s="4">
        <f t="shared" si="7"/>
        <v>0.784370477568741</v>
      </c>
      <c r="M92" s="1">
        <f>L92-L90</f>
        <v>-0.0773744888742121</v>
      </c>
    </row>
    <row r="93" spans="1:13">
      <c r="A93" s="2"/>
      <c r="B93" s="2"/>
      <c r="C93" s="2"/>
      <c r="D93" t="s">
        <v>20</v>
      </c>
      <c r="E93" s="3">
        <v>334</v>
      </c>
      <c r="F93" s="3">
        <v>36</v>
      </c>
      <c r="G93" s="3">
        <v>300</v>
      </c>
      <c r="H93" s="3">
        <v>3538</v>
      </c>
      <c r="I93" s="4">
        <f t="shared" si="4"/>
        <v>0.920152091254753</v>
      </c>
      <c r="J93" s="4">
        <f t="shared" si="5"/>
        <v>0.526813880126183</v>
      </c>
      <c r="K93" s="4">
        <f t="shared" si="6"/>
        <v>0.902702702702703</v>
      </c>
      <c r="L93" s="4">
        <f t="shared" si="7"/>
        <v>0.665338645418327</v>
      </c>
      <c r="M93" s="1">
        <f>L93-L90</f>
        <v>-0.196406321024626</v>
      </c>
    </row>
    <row r="94" spans="1:13">
      <c r="A94" s="2"/>
      <c r="B94" s="2"/>
      <c r="C94" s="2" t="s">
        <v>22</v>
      </c>
      <c r="D94" t="s">
        <v>16</v>
      </c>
      <c r="E94" s="3">
        <v>342</v>
      </c>
      <c r="F94" s="3">
        <v>57</v>
      </c>
      <c r="G94" s="3">
        <v>54</v>
      </c>
      <c r="H94" s="3">
        <v>3923</v>
      </c>
      <c r="I94" s="4">
        <f t="shared" si="4"/>
        <v>0.97463436928702</v>
      </c>
      <c r="J94" s="4">
        <f t="shared" si="5"/>
        <v>0.863636363636364</v>
      </c>
      <c r="K94" s="4">
        <f t="shared" si="6"/>
        <v>0.857142857142857</v>
      </c>
      <c r="L94" s="4">
        <f t="shared" si="7"/>
        <v>0.860377358490566</v>
      </c>
      <c r="M94" s="1" t="s">
        <v>17</v>
      </c>
    </row>
    <row r="95" spans="1:13">
      <c r="A95" s="2"/>
      <c r="B95" s="2"/>
      <c r="C95" s="2"/>
      <c r="D95" t="s">
        <v>18</v>
      </c>
      <c r="E95" s="3">
        <v>195</v>
      </c>
      <c r="F95" s="3">
        <v>119</v>
      </c>
      <c r="G95" s="3">
        <v>31</v>
      </c>
      <c r="H95" s="3">
        <v>3374</v>
      </c>
      <c r="I95" s="4">
        <f t="shared" si="4"/>
        <v>0.959666577036838</v>
      </c>
      <c r="J95" s="4">
        <f t="shared" si="5"/>
        <v>0.86283185840708</v>
      </c>
      <c r="K95" s="4">
        <f t="shared" si="6"/>
        <v>0.621019108280255</v>
      </c>
      <c r="L95" s="4">
        <f t="shared" si="7"/>
        <v>0.722222222222222</v>
      </c>
      <c r="M95" s="1">
        <f>L95-L94</f>
        <v>-0.138155136268344</v>
      </c>
    </row>
    <row r="96" spans="1:13">
      <c r="A96" s="2"/>
      <c r="B96" s="2"/>
      <c r="C96" s="2"/>
      <c r="D96" t="s">
        <v>19</v>
      </c>
      <c r="E96" s="3">
        <v>312</v>
      </c>
      <c r="F96" s="3">
        <v>71</v>
      </c>
      <c r="G96" s="3">
        <v>59</v>
      </c>
      <c r="H96" s="3">
        <v>3755</v>
      </c>
      <c r="I96" s="4">
        <f t="shared" si="4"/>
        <v>0.969025494400762</v>
      </c>
      <c r="J96" s="4">
        <f t="shared" si="5"/>
        <v>0.840970350404313</v>
      </c>
      <c r="K96" s="4">
        <f t="shared" si="6"/>
        <v>0.814621409921671</v>
      </c>
      <c r="L96" s="4">
        <f t="shared" si="7"/>
        <v>0.827586206896552</v>
      </c>
      <c r="M96" s="1">
        <f>L96-L94</f>
        <v>-0.0327911515940144</v>
      </c>
    </row>
    <row r="97" spans="1:13">
      <c r="A97" s="2"/>
      <c r="B97" s="2"/>
      <c r="C97" s="2"/>
      <c r="D97" t="s">
        <v>20</v>
      </c>
      <c r="E97" s="3">
        <v>358</v>
      </c>
      <c r="F97" s="3">
        <v>41</v>
      </c>
      <c r="G97" s="3">
        <v>284</v>
      </c>
      <c r="H97" s="3">
        <v>3693</v>
      </c>
      <c r="I97" s="4">
        <f t="shared" si="4"/>
        <v>0.92573126142596</v>
      </c>
      <c r="J97" s="4">
        <f t="shared" si="5"/>
        <v>0.557632398753894</v>
      </c>
      <c r="K97" s="4">
        <f t="shared" si="6"/>
        <v>0.897243107769424</v>
      </c>
      <c r="L97" s="4">
        <f t="shared" si="7"/>
        <v>0.687800192122959</v>
      </c>
      <c r="M97" s="1">
        <f>L97-L94</f>
        <v>-0.172577166367607</v>
      </c>
    </row>
  </sheetData>
  <mergeCells count="34">
    <mergeCell ref="A2:A49"/>
    <mergeCell ref="A50:A97"/>
    <mergeCell ref="B2:B13"/>
    <mergeCell ref="B14:B25"/>
    <mergeCell ref="B26:B37"/>
    <mergeCell ref="B38:B49"/>
    <mergeCell ref="B50:B61"/>
    <mergeCell ref="B62:B73"/>
    <mergeCell ref="B74:B85"/>
    <mergeCell ref="B86:B97"/>
    <mergeCell ref="C2:C5"/>
    <mergeCell ref="C6:C9"/>
    <mergeCell ref="C10:C13"/>
    <mergeCell ref="C14:C17"/>
    <mergeCell ref="C18:C21"/>
    <mergeCell ref="C22:C25"/>
    <mergeCell ref="C26:C29"/>
    <mergeCell ref="C30:C33"/>
    <mergeCell ref="C34:C37"/>
    <mergeCell ref="C38:C41"/>
    <mergeCell ref="C42:C45"/>
    <mergeCell ref="C46:C49"/>
    <mergeCell ref="C50:C53"/>
    <mergeCell ref="C54:C57"/>
    <mergeCell ref="C58:C61"/>
    <mergeCell ref="C62:C65"/>
    <mergeCell ref="C66:C69"/>
    <mergeCell ref="C70:C73"/>
    <mergeCell ref="C74:C77"/>
    <mergeCell ref="C78:C81"/>
    <mergeCell ref="C82:C85"/>
    <mergeCell ref="C86:C89"/>
    <mergeCell ref="C90:C93"/>
    <mergeCell ref="C94:C9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Case level</vt:lpstr>
      <vt:lpstr>Object-level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Fairfax</dc:creator>
  <cp:lastModifiedBy>浮生</cp:lastModifiedBy>
  <dcterms:created xsi:type="dcterms:W3CDTF">2023-02-24T09:02:00Z</dcterms:created>
  <dcterms:modified xsi:type="dcterms:W3CDTF">2023-12-08T10:37:38Z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69CCD5985EE545B0B43FC211D87BC45C_13</vt:lpwstr>
  </property>
  <property fmtid="{D5CDD505-2E9C-101B-9397-08002B2CF9AE}" pid="3" name="KSOProductBuildVer">
    <vt:lpwstr>2052-12.1.0.15990</vt:lpwstr>
  </property>
</Properties>
</file>