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u\OneDrive\Documents\EDAV2023\"/>
    </mc:Choice>
  </mc:AlternateContent>
  <xr:revisionPtr revIDLastSave="0" documentId="13_ncr:1_{2CDA4736-7E2E-4808-827F-4C295C736298}" xr6:coauthVersionLast="47" xr6:coauthVersionMax="47" xr10:uidLastSave="{00000000-0000-0000-0000-000000000000}"/>
  <bookViews>
    <workbookView xWindow="1650" yWindow="2670" windowWidth="16200" windowHeight="9982" xr2:uid="{C92C93D0-EE64-45A9-B14B-E24E03BAA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E4" i="1"/>
  <c r="E3" i="1"/>
  <c r="B5" i="1"/>
  <c r="C12" i="1"/>
  <c r="D11" i="1" s="1"/>
  <c r="H8" i="1" s="1"/>
  <c r="H9" i="1" s="1"/>
  <c r="D12" i="1" l="1"/>
  <c r="D5" i="1"/>
  <c r="E5" i="1" s="1"/>
  <c r="C3" i="1" l="1"/>
  <c r="C4" i="1"/>
  <c r="C5" i="1" l="1"/>
  <c r="H2" i="1" s="1"/>
  <c r="H3" i="1" s="1"/>
</calcChain>
</file>

<file path=xl/sharedStrings.xml><?xml version="1.0" encoding="utf-8"?>
<sst xmlns="http://schemas.openxmlformats.org/spreadsheetml/2006/main" count="16" uniqueCount="11">
  <si>
    <t>Category</t>
  </si>
  <si>
    <t>M</t>
  </si>
  <si>
    <t>F</t>
  </si>
  <si>
    <t>Expected</t>
  </si>
  <si>
    <t>Observed</t>
  </si>
  <si>
    <t>p-value</t>
  </si>
  <si>
    <t>test stat</t>
  </si>
  <si>
    <t>A</t>
  </si>
  <si>
    <t>B</t>
  </si>
  <si>
    <t>C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</si>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</sst>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3814-E8A1-4311-8231-58405FB84F36}">
  <dimension ref="A2:H12"/>
  <sheetViews>
    <sheetView tabSelected="1" workbookViewId="0">
      <selection activeCell="F3" sqref="F3"/>
    </sheetView>
  </sheetViews>
  <sheetFormatPr defaultRowHeight="14.25" x14ac:dyDescent="0.45"/>
  <cols>
    <col min="7" max="7" width="11.59765625" bestFit="1" customWidth="1"/>
  </cols>
  <sheetData>
    <row r="2" spans="1:8" x14ac:dyDescent="0.45">
      <c r="A2" t="s">
        <v>0</v>
      </c>
      <c r="B2" t="s">
        <v>10</v>
      </c>
      <c r="C2" t="s">
        <v>3</v>
      </c>
      <c r="D2" t="s">
        <v>4</v>
      </c>
      <c r="G2" t="s">
        <v>5</v>
      </c>
      <c r="H2" s="4">
        <f>_xlfn.CHISQ.TEST(D3:D4,C3:C4)</f>
        <v>1.8508345351045444E-9</v>
      </c>
    </row>
    <row r="3" spans="1:8" x14ac:dyDescent="0.45">
      <c r="A3" t="s">
        <v>1</v>
      </c>
      <c r="B3">
        <v>8661</v>
      </c>
      <c r="C3">
        <f>B3*$E$5</f>
        <v>901.65051378516489</v>
      </c>
      <c r="D3">
        <v>1031</v>
      </c>
      <c r="E3">
        <f>D3/B3</f>
        <v>0.11903937189700958</v>
      </c>
      <c r="F3">
        <f>C3/$C$5</f>
        <v>0.48632713796395088</v>
      </c>
      <c r="G3" t="s">
        <v>6</v>
      </c>
      <c r="H3" s="1">
        <f>_xlfn.CHISQ.INV.RT(H2,1)</f>
        <v>36.124725749629299</v>
      </c>
    </row>
    <row r="4" spans="1:8" x14ac:dyDescent="0.45">
      <c r="A4" t="s">
        <v>2</v>
      </c>
      <c r="B4">
        <v>9148</v>
      </c>
      <c r="C4">
        <f>B4*$E$5</f>
        <v>952.34948621483522</v>
      </c>
      <c r="D4">
        <v>823</v>
      </c>
      <c r="E4">
        <f>D4/B4</f>
        <v>8.9965019676432001E-2</v>
      </c>
      <c r="F4">
        <f>C4/$C$5</f>
        <v>0.51367286203604923</v>
      </c>
    </row>
    <row r="5" spans="1:8" x14ac:dyDescent="0.45">
      <c r="B5">
        <f>SUM(B3:B4)</f>
        <v>17809</v>
      </c>
      <c r="C5">
        <f>SUM(C3:C4)</f>
        <v>1854</v>
      </c>
      <c r="D5">
        <f>SUM(D3:D4)</f>
        <v>1854</v>
      </c>
      <c r="E5">
        <f>D5/B5</f>
        <v>0.10410466618002134</v>
      </c>
    </row>
    <row r="8" spans="1:8" x14ac:dyDescent="0.45">
      <c r="A8" t="s">
        <v>0</v>
      </c>
      <c r="C8" t="s">
        <v>3</v>
      </c>
      <c r="D8" t="s">
        <v>4</v>
      </c>
      <c r="G8" t="s">
        <v>5</v>
      </c>
      <c r="H8" s="2">
        <f>_xlfn.CHISQ.TEST(D9:D11,C9:C11)</f>
        <v>4.0867714384640666E-3</v>
      </c>
    </row>
    <row r="9" spans="1:8" x14ac:dyDescent="0.45">
      <c r="A9" t="s">
        <v>7</v>
      </c>
      <c r="C9">
        <v>50</v>
      </c>
      <c r="D9" s="3">
        <v>40</v>
      </c>
      <c r="G9" t="s">
        <v>6</v>
      </c>
      <c r="H9" s="1">
        <f>_xlfn.CHISQ.INV.RT(H8,2)</f>
        <v>11</v>
      </c>
    </row>
    <row r="10" spans="1:8" x14ac:dyDescent="0.45">
      <c r="A10" t="s">
        <v>8</v>
      </c>
      <c r="C10">
        <v>50</v>
      </c>
      <c r="D10" s="3">
        <v>70</v>
      </c>
    </row>
    <row r="11" spans="1:8" x14ac:dyDescent="0.45">
      <c r="A11" t="s">
        <v>9</v>
      </c>
      <c r="C11">
        <v>100</v>
      </c>
      <c r="D11">
        <f>C12-D10-D9</f>
        <v>90</v>
      </c>
    </row>
    <row r="12" spans="1:8" x14ac:dyDescent="0.45">
      <c r="C12">
        <f>SUM(C9:C11)</f>
        <v>200</v>
      </c>
      <c r="D12">
        <f>SUM(D9:D11)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Aung</dc:creator>
  <cp:lastModifiedBy>Min Aung</cp:lastModifiedBy>
  <dcterms:created xsi:type="dcterms:W3CDTF">2023-11-25T14:50:21Z</dcterms:created>
  <dcterms:modified xsi:type="dcterms:W3CDTF">2023-11-26T14:32:52Z</dcterms:modified>
</cp:coreProperties>
</file>