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L\Downloads\"/>
    </mc:Choice>
  </mc:AlternateContent>
  <xr:revisionPtr revIDLastSave="0" documentId="13_ncr:1_{96F89F02-6955-4BAA-91CE-F4CE970FBE5C}" xr6:coauthVersionLast="47" xr6:coauthVersionMax="47" xr10:uidLastSave="{00000000-0000-0000-0000-000000000000}"/>
  <bookViews>
    <workbookView xWindow="-120" yWindow="-120" windowWidth="29040" windowHeight="15840" activeTab="1" xr2:uid="{B6F92972-DC8C-42C8-A1B8-E3B739A4DCF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5" i="2"/>
  <c r="S2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5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</calcChain>
</file>

<file path=xl/sharedStrings.xml><?xml version="1.0" encoding="utf-8"?>
<sst xmlns="http://schemas.openxmlformats.org/spreadsheetml/2006/main" count="29" uniqueCount="18">
  <si>
    <t>Year</t>
  </si>
  <si>
    <t>Mon</t>
  </si>
  <si>
    <t>Day</t>
  </si>
  <si>
    <t>Hour</t>
  </si>
  <si>
    <t>Min</t>
  </si>
  <si>
    <t>Sec</t>
  </si>
  <si>
    <t>LAT</t>
  </si>
  <si>
    <t>LONG</t>
  </si>
  <si>
    <t>DEPTH</t>
  </si>
  <si>
    <t>MAG</t>
  </si>
  <si>
    <t>N_total</t>
  </si>
  <si>
    <t>N_i</t>
  </si>
  <si>
    <t>Year_decimal</t>
  </si>
  <si>
    <t>Year_total</t>
  </si>
  <si>
    <t>Column1</t>
  </si>
  <si>
    <t>Calculated Time Length:</t>
  </si>
  <si>
    <t>years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</si>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</sst>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Completeness</a:t>
            </a: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</a:rPr>
              <a:t> curve of declustered ground motion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826495372288997E-2"/>
          <c:y val="0.12286540840672197"/>
          <c:w val="0.9051407652990745"/>
          <c:h val="0.78041156415297253"/>
        </c:manualLayout>
      </c:layout>
      <c:scatterChart>
        <c:scatterStyle val="smoothMarker"/>
        <c:varyColors val="0"/>
        <c:ser>
          <c:idx val="0"/>
          <c:order val="0"/>
          <c:tx>
            <c:v>Mag &lt; 4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711CB3E-C572-4425-B4DF-76160F0BD549}" type="XVALUE">
                      <a:rPr lang="en-US"/>
                      <a:pPr>
                        <a:defRPr/>
                      </a:pPr>
                      <a:t>[X VALUE]</a:t>
                    </a:fld>
                    <a:endParaRPr lang="en-US"/>
                  </a:p>
                </c:rich>
              </c:tx>
              <c:numFmt formatCode="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383-4744-87BA-42943BF869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Sheet2!$L$2:$L$32</c:f>
              <c:numCache>
                <c:formatCode>General</c:formatCode>
                <c:ptCount val="31"/>
                <c:pt idx="0">
                  <c:v>1988.1748633879781</c:v>
                </c:pt>
                <c:pt idx="1">
                  <c:v>1991.9153005464482</c:v>
                </c:pt>
                <c:pt idx="2">
                  <c:v>1992.4180327868853</c:v>
                </c:pt>
                <c:pt idx="3">
                  <c:v>1992.6639344262296</c:v>
                </c:pt>
                <c:pt idx="4">
                  <c:v>1992.7240437158471</c:v>
                </c:pt>
                <c:pt idx="5">
                  <c:v>1992.7267759562842</c:v>
                </c:pt>
                <c:pt idx="6">
                  <c:v>1992.7923497267759</c:v>
                </c:pt>
                <c:pt idx="7">
                  <c:v>1992.811475409836</c:v>
                </c:pt>
                <c:pt idx="8">
                  <c:v>1993.2431693989072</c:v>
                </c:pt>
                <c:pt idx="9">
                  <c:v>1993.3934426229507</c:v>
                </c:pt>
                <c:pt idx="10">
                  <c:v>1993.5819672131147</c:v>
                </c:pt>
                <c:pt idx="11">
                  <c:v>1994.0054644808743</c:v>
                </c:pt>
                <c:pt idx="12">
                  <c:v>1994.8306010928961</c:v>
                </c:pt>
                <c:pt idx="13">
                  <c:v>1994.8360655737704</c:v>
                </c:pt>
                <c:pt idx="14">
                  <c:v>1994.9316939890709</c:v>
                </c:pt>
                <c:pt idx="15">
                  <c:v>1994.9617486338798</c:v>
                </c:pt>
                <c:pt idx="16">
                  <c:v>1995.0409836065573</c:v>
                </c:pt>
                <c:pt idx="17">
                  <c:v>1995.0956284153006</c:v>
                </c:pt>
                <c:pt idx="18">
                  <c:v>1995.1174863387978</c:v>
                </c:pt>
                <c:pt idx="19">
                  <c:v>1995.1448087431695</c:v>
                </c:pt>
                <c:pt idx="20">
                  <c:v>1995.1502732240438</c:v>
                </c:pt>
                <c:pt idx="21">
                  <c:v>1995.155737704918</c:v>
                </c:pt>
                <c:pt idx="22">
                  <c:v>1995.204918032787</c:v>
                </c:pt>
                <c:pt idx="23">
                  <c:v>1995.5683060109291</c:v>
                </c:pt>
                <c:pt idx="24">
                  <c:v>1995.7459016393443</c:v>
                </c:pt>
                <c:pt idx="25">
                  <c:v>1996.2759562841529</c:v>
                </c:pt>
                <c:pt idx="26">
                  <c:v>2000.8142076502731</c:v>
                </c:pt>
                <c:pt idx="27">
                  <c:v>2001.6284153005465</c:v>
                </c:pt>
                <c:pt idx="28">
                  <c:v>2007.9207650273224</c:v>
                </c:pt>
                <c:pt idx="29">
                  <c:v>2008.3797814207651</c:v>
                </c:pt>
                <c:pt idx="30">
                  <c:v>2014.204918032787</c:v>
                </c:pt>
              </c:numCache>
            </c:numRef>
          </c:xVal>
          <c:yVal>
            <c:numRef>
              <c:f>Sheet2!$M$2:$M$32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3-4744-87BA-42943BF8694A}"/>
            </c:ext>
          </c:extLst>
        </c:ser>
        <c:ser>
          <c:idx val="1"/>
          <c:order val="1"/>
          <c:tx>
            <c:v>Mag &lt;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fld id="{8531C9BB-4661-4804-AD58-6C76AF583E1F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383-4744-87BA-42943BF8694A}"/>
                </c:ext>
              </c:extLst>
            </c:dLbl>
            <c:numFmt formatCode="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Sheet2!$L$33:$L$103</c:f>
              <c:numCache>
                <c:formatCode>General</c:formatCode>
                <c:ptCount val="71"/>
                <c:pt idx="0">
                  <c:v>1982.2267759562842</c:v>
                </c:pt>
                <c:pt idx="1">
                  <c:v>1982.7759562841529</c:v>
                </c:pt>
                <c:pt idx="2">
                  <c:v>1982.8196721311476</c:v>
                </c:pt>
                <c:pt idx="3">
                  <c:v>1984.9234972677596</c:v>
                </c:pt>
                <c:pt idx="4">
                  <c:v>1985.1584699453551</c:v>
                </c:pt>
                <c:pt idx="5">
                  <c:v>1986.2677595628415</c:v>
                </c:pt>
                <c:pt idx="6">
                  <c:v>1988.4234972677596</c:v>
                </c:pt>
                <c:pt idx="7">
                  <c:v>1988.8989071038252</c:v>
                </c:pt>
                <c:pt idx="8">
                  <c:v>1989.2568306010928</c:v>
                </c:pt>
                <c:pt idx="9">
                  <c:v>1989.672131147541</c:v>
                </c:pt>
                <c:pt idx="10">
                  <c:v>1989.7486338797814</c:v>
                </c:pt>
                <c:pt idx="11">
                  <c:v>1989.950819672131</c:v>
                </c:pt>
                <c:pt idx="12">
                  <c:v>1990.0655737704917</c:v>
                </c:pt>
                <c:pt idx="13">
                  <c:v>1990.1448087431695</c:v>
                </c:pt>
                <c:pt idx="14">
                  <c:v>1990.204918032787</c:v>
                </c:pt>
                <c:pt idx="15">
                  <c:v>1990.2322404371585</c:v>
                </c:pt>
                <c:pt idx="16">
                  <c:v>1990.4972677595629</c:v>
                </c:pt>
                <c:pt idx="17">
                  <c:v>1990.5109289617487</c:v>
                </c:pt>
                <c:pt idx="18">
                  <c:v>1990.6912568306011</c:v>
                </c:pt>
                <c:pt idx="19">
                  <c:v>1991.2377049180327</c:v>
                </c:pt>
                <c:pt idx="20">
                  <c:v>1991.8907103825136</c:v>
                </c:pt>
                <c:pt idx="21">
                  <c:v>1992.7240437158471</c:v>
                </c:pt>
                <c:pt idx="22">
                  <c:v>1992.7240437158471</c:v>
                </c:pt>
                <c:pt idx="23">
                  <c:v>1992.7240437158471</c:v>
                </c:pt>
                <c:pt idx="24">
                  <c:v>1992.7267759562842</c:v>
                </c:pt>
                <c:pt idx="25">
                  <c:v>1992.7923497267759</c:v>
                </c:pt>
                <c:pt idx="26">
                  <c:v>1993.2513661202186</c:v>
                </c:pt>
                <c:pt idx="27">
                  <c:v>1993.5437158469945</c:v>
                </c:pt>
                <c:pt idx="28">
                  <c:v>1993.5628415300546</c:v>
                </c:pt>
                <c:pt idx="29">
                  <c:v>1993.5819672131147</c:v>
                </c:pt>
                <c:pt idx="30">
                  <c:v>1994.1065573770493</c:v>
                </c:pt>
                <c:pt idx="31">
                  <c:v>1994.3224043715848</c:v>
                </c:pt>
                <c:pt idx="32">
                  <c:v>1994.3333333333333</c:v>
                </c:pt>
                <c:pt idx="33">
                  <c:v>1995.0136612021859</c:v>
                </c:pt>
                <c:pt idx="34">
                  <c:v>1995.1530054644809</c:v>
                </c:pt>
                <c:pt idx="35">
                  <c:v>1995.2622950819673</c:v>
                </c:pt>
                <c:pt idx="36">
                  <c:v>1995.4344262295083</c:v>
                </c:pt>
                <c:pt idx="37">
                  <c:v>1995.6584699453551</c:v>
                </c:pt>
                <c:pt idx="38">
                  <c:v>1995.9316939890709</c:v>
                </c:pt>
                <c:pt idx="39">
                  <c:v>1996.9562841530055</c:v>
                </c:pt>
                <c:pt idx="40">
                  <c:v>1997.1857923497269</c:v>
                </c:pt>
                <c:pt idx="41">
                  <c:v>1999.0874316939892</c:v>
                </c:pt>
                <c:pt idx="42">
                  <c:v>1999.4453551912568</c:v>
                </c:pt>
                <c:pt idx="43">
                  <c:v>1999.4562841530055</c:v>
                </c:pt>
                <c:pt idx="44">
                  <c:v>1999.5928961748634</c:v>
                </c:pt>
                <c:pt idx="45">
                  <c:v>2000.827868852459</c:v>
                </c:pt>
                <c:pt idx="46">
                  <c:v>2000.9699453551912</c:v>
                </c:pt>
                <c:pt idx="47">
                  <c:v>2001.8387978142077</c:v>
                </c:pt>
                <c:pt idx="48">
                  <c:v>2004.3032786885246</c:v>
                </c:pt>
                <c:pt idx="49">
                  <c:v>2004.4180327868853</c:v>
                </c:pt>
                <c:pt idx="50">
                  <c:v>2005.1530054644809</c:v>
                </c:pt>
                <c:pt idx="51">
                  <c:v>2005.9863387978141</c:v>
                </c:pt>
                <c:pt idx="52">
                  <c:v>2006.0874316939892</c:v>
                </c:pt>
                <c:pt idx="53">
                  <c:v>2007.3524590163934</c:v>
                </c:pt>
                <c:pt idx="54">
                  <c:v>2007.9316939890709</c:v>
                </c:pt>
                <c:pt idx="55">
                  <c:v>2008.2568306010928</c:v>
                </c:pt>
                <c:pt idx="56">
                  <c:v>2008.4071038251366</c:v>
                </c:pt>
                <c:pt idx="57">
                  <c:v>2008.4071038251366</c:v>
                </c:pt>
                <c:pt idx="58">
                  <c:v>2008.6830601092897</c:v>
                </c:pt>
                <c:pt idx="59">
                  <c:v>2008.8005464480875</c:v>
                </c:pt>
                <c:pt idx="60">
                  <c:v>2011.1366120218579</c:v>
                </c:pt>
                <c:pt idx="61">
                  <c:v>2011.4699453551912</c:v>
                </c:pt>
                <c:pt idx="62">
                  <c:v>2012.0819672131147</c:v>
                </c:pt>
                <c:pt idx="63">
                  <c:v>2013.2650273224044</c:v>
                </c:pt>
                <c:pt idx="64">
                  <c:v>2013.4125683060108</c:v>
                </c:pt>
                <c:pt idx="65">
                  <c:v>2016.8989071038252</c:v>
                </c:pt>
                <c:pt idx="66">
                  <c:v>2019.8715846994535</c:v>
                </c:pt>
                <c:pt idx="67">
                  <c:v>2020.049180327869</c:v>
                </c:pt>
                <c:pt idx="68">
                  <c:v>2020.2595628415299</c:v>
                </c:pt>
                <c:pt idx="69">
                  <c:v>2022.9754098360656</c:v>
                </c:pt>
                <c:pt idx="70">
                  <c:v>2023.2841530054645</c:v>
                </c:pt>
              </c:numCache>
            </c:numRef>
          </c:xVal>
          <c:yVal>
            <c:numRef>
              <c:f>Sheet2!$M$33:$M$103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3-4744-87BA-42943BF8694A}"/>
            </c:ext>
          </c:extLst>
        </c:ser>
        <c:ser>
          <c:idx val="2"/>
          <c:order val="2"/>
          <c:tx>
            <c:v>Mag &lt; 6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FB19DE-9F5D-464C-919E-5E5D7C284848}" type="XVALUE">
                      <a:rPr lang="en-US"/>
                      <a:pPr>
                        <a:defRPr/>
                      </a:pPr>
                      <a:t>[X VALUE]</a:t>
                    </a:fld>
                    <a:endParaRPr lang="en-US"/>
                  </a:p>
                </c:rich>
              </c:tx>
              <c:numFmt formatCode="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383-4744-87BA-42943BF869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Sheet2!$L$104:$L$115</c:f>
              <c:numCache>
                <c:formatCode>General</c:formatCode>
                <c:ptCount val="12"/>
                <c:pt idx="0">
                  <c:v>1972.4863387978141</c:v>
                </c:pt>
                <c:pt idx="1">
                  <c:v>1983.0901639344263</c:v>
                </c:pt>
                <c:pt idx="2">
                  <c:v>1983.4426229508197</c:v>
                </c:pt>
                <c:pt idx="3">
                  <c:v>1984.4972677595629</c:v>
                </c:pt>
                <c:pt idx="4">
                  <c:v>1985.9863387978141</c:v>
                </c:pt>
                <c:pt idx="5">
                  <c:v>1987.672131147541</c:v>
                </c:pt>
                <c:pt idx="6">
                  <c:v>2000.1857923497269</c:v>
                </c:pt>
                <c:pt idx="7">
                  <c:v>2003.4207650273224</c:v>
                </c:pt>
                <c:pt idx="8">
                  <c:v>2006.5737704918033</c:v>
                </c:pt>
                <c:pt idx="9">
                  <c:v>2015.483606557377</c:v>
                </c:pt>
                <c:pt idx="10">
                  <c:v>2016.3715846994535</c:v>
                </c:pt>
                <c:pt idx="11">
                  <c:v>2020.4535519125684</c:v>
                </c:pt>
              </c:numCache>
            </c:numRef>
          </c:xVal>
          <c:yVal>
            <c:numRef>
              <c:f>Sheet2!$M$104:$M$115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83-4744-87BA-42943BF8694A}"/>
            </c:ext>
          </c:extLst>
        </c:ser>
        <c:ser>
          <c:idx val="3"/>
          <c:order val="3"/>
          <c:tx>
            <c:v>Mag &gt; 6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Sheet2!$L$116:$L$118</c:f>
              <c:numCache>
                <c:formatCode>General</c:formatCode>
                <c:ptCount val="3"/>
                <c:pt idx="0">
                  <c:v>1969.2486338797814</c:v>
                </c:pt>
                <c:pt idx="1">
                  <c:v>1993.5819672131147</c:v>
                </c:pt>
                <c:pt idx="2">
                  <c:v>1995.8797814207651</c:v>
                </c:pt>
              </c:numCache>
            </c:numRef>
          </c:xVal>
          <c:yVal>
            <c:numRef>
              <c:f>Sheet2!$M$116:$M$118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83-4744-87BA-42943BF8694A}"/>
            </c:ext>
          </c:extLst>
        </c:ser>
        <c:ser>
          <c:idx val="4"/>
          <c:order val="4"/>
          <c:tx>
            <c:v>Declustered Catalogue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fld id="{29189FBF-5609-4297-B7AA-B9C039B1FCA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383-4744-87BA-42943BF8694A}"/>
                </c:ext>
              </c:extLst>
            </c:dLbl>
            <c:numFmt formatCode="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Sheet2!$K$2:$K$118</c:f>
              <c:numCache>
                <c:formatCode>General</c:formatCode>
                <c:ptCount val="117"/>
                <c:pt idx="0">
                  <c:v>1969.2486338797814</c:v>
                </c:pt>
                <c:pt idx="1">
                  <c:v>1972.4863387978141</c:v>
                </c:pt>
                <c:pt idx="2">
                  <c:v>1982.2267759562842</c:v>
                </c:pt>
                <c:pt idx="3">
                  <c:v>1982.7759562841529</c:v>
                </c:pt>
                <c:pt idx="4">
                  <c:v>1982.8196721311476</c:v>
                </c:pt>
                <c:pt idx="5">
                  <c:v>1983.0901639344263</c:v>
                </c:pt>
                <c:pt idx="6">
                  <c:v>1983.4426229508197</c:v>
                </c:pt>
                <c:pt idx="7">
                  <c:v>1984.4972677595629</c:v>
                </c:pt>
                <c:pt idx="8">
                  <c:v>1984.9234972677596</c:v>
                </c:pt>
                <c:pt idx="9">
                  <c:v>1985.1584699453551</c:v>
                </c:pt>
                <c:pt idx="10">
                  <c:v>1985.9863387978141</c:v>
                </c:pt>
                <c:pt idx="11">
                  <c:v>1986.2677595628415</c:v>
                </c:pt>
                <c:pt idx="12">
                  <c:v>1987.672131147541</c:v>
                </c:pt>
                <c:pt idx="13">
                  <c:v>1988.1748633879781</c:v>
                </c:pt>
                <c:pt idx="14">
                  <c:v>1988.4234972677596</c:v>
                </c:pt>
                <c:pt idx="15">
                  <c:v>1988.8989071038252</c:v>
                </c:pt>
                <c:pt idx="16">
                  <c:v>1989.2568306010928</c:v>
                </c:pt>
                <c:pt idx="17">
                  <c:v>1989.672131147541</c:v>
                </c:pt>
                <c:pt idx="18">
                  <c:v>1989.7486338797814</c:v>
                </c:pt>
                <c:pt idx="19">
                  <c:v>1989.950819672131</c:v>
                </c:pt>
                <c:pt idx="20">
                  <c:v>1990.0655737704917</c:v>
                </c:pt>
                <c:pt idx="21">
                  <c:v>1990.1448087431695</c:v>
                </c:pt>
                <c:pt idx="22">
                  <c:v>1990.204918032787</c:v>
                </c:pt>
                <c:pt idx="23">
                  <c:v>1990.2322404371585</c:v>
                </c:pt>
                <c:pt idx="24">
                  <c:v>1990.4972677595629</c:v>
                </c:pt>
                <c:pt idx="25">
                  <c:v>1990.5109289617487</c:v>
                </c:pt>
                <c:pt idx="26">
                  <c:v>1990.6912568306011</c:v>
                </c:pt>
                <c:pt idx="27">
                  <c:v>1991.2377049180327</c:v>
                </c:pt>
                <c:pt idx="28">
                  <c:v>1991.8907103825136</c:v>
                </c:pt>
                <c:pt idx="29">
                  <c:v>1991.9153005464482</c:v>
                </c:pt>
                <c:pt idx="30">
                  <c:v>1992.4180327868853</c:v>
                </c:pt>
                <c:pt idx="31">
                  <c:v>1992.6639344262296</c:v>
                </c:pt>
                <c:pt idx="32">
                  <c:v>1992.7240437158471</c:v>
                </c:pt>
                <c:pt idx="33">
                  <c:v>1992.7240437158471</c:v>
                </c:pt>
                <c:pt idx="34">
                  <c:v>1992.7240437158471</c:v>
                </c:pt>
                <c:pt idx="35">
                  <c:v>1992.7240437158471</c:v>
                </c:pt>
                <c:pt idx="36">
                  <c:v>1992.7267759562842</c:v>
                </c:pt>
                <c:pt idx="37">
                  <c:v>1992.7267759562842</c:v>
                </c:pt>
                <c:pt idx="38">
                  <c:v>1992.7923497267759</c:v>
                </c:pt>
                <c:pt idx="39">
                  <c:v>1992.7923497267759</c:v>
                </c:pt>
                <c:pt idx="40">
                  <c:v>1992.811475409836</c:v>
                </c:pt>
                <c:pt idx="41">
                  <c:v>1993.2431693989072</c:v>
                </c:pt>
                <c:pt idx="42">
                  <c:v>1993.2513661202186</c:v>
                </c:pt>
                <c:pt idx="43">
                  <c:v>1993.3934426229507</c:v>
                </c:pt>
                <c:pt idx="44">
                  <c:v>1993.5437158469945</c:v>
                </c:pt>
                <c:pt idx="45">
                  <c:v>1993.5628415300546</c:v>
                </c:pt>
                <c:pt idx="46">
                  <c:v>1993.5819672131147</c:v>
                </c:pt>
                <c:pt idx="47">
                  <c:v>1993.5819672131147</c:v>
                </c:pt>
                <c:pt idx="48">
                  <c:v>1993.5819672131147</c:v>
                </c:pt>
                <c:pt idx="49">
                  <c:v>1994.0054644808743</c:v>
                </c:pt>
                <c:pt idx="50">
                  <c:v>1994.1065573770493</c:v>
                </c:pt>
                <c:pt idx="51">
                  <c:v>1994.3224043715848</c:v>
                </c:pt>
                <c:pt idx="52">
                  <c:v>1994.3333333333333</c:v>
                </c:pt>
                <c:pt idx="53">
                  <c:v>1994.8306010928961</c:v>
                </c:pt>
                <c:pt idx="54">
                  <c:v>1994.8360655737704</c:v>
                </c:pt>
                <c:pt idx="55">
                  <c:v>1994.9316939890709</c:v>
                </c:pt>
                <c:pt idx="56">
                  <c:v>1994.9617486338798</c:v>
                </c:pt>
                <c:pt idx="57">
                  <c:v>1995.0136612021859</c:v>
                </c:pt>
                <c:pt idx="58">
                  <c:v>1995.0409836065573</c:v>
                </c:pt>
                <c:pt idx="59">
                  <c:v>1995.0956284153006</c:v>
                </c:pt>
                <c:pt idx="60">
                  <c:v>1995.1174863387978</c:v>
                </c:pt>
                <c:pt idx="61">
                  <c:v>1995.1448087431695</c:v>
                </c:pt>
                <c:pt idx="62">
                  <c:v>1995.1502732240438</c:v>
                </c:pt>
                <c:pt idx="63">
                  <c:v>1995.1530054644809</c:v>
                </c:pt>
                <c:pt idx="64">
                  <c:v>1995.155737704918</c:v>
                </c:pt>
                <c:pt idx="65">
                  <c:v>1995.204918032787</c:v>
                </c:pt>
                <c:pt idx="66">
                  <c:v>1995.2622950819673</c:v>
                </c:pt>
                <c:pt idx="67">
                  <c:v>1995.4344262295083</c:v>
                </c:pt>
                <c:pt idx="68">
                  <c:v>1995.5683060109291</c:v>
                </c:pt>
                <c:pt idx="69">
                  <c:v>1995.6584699453551</c:v>
                </c:pt>
                <c:pt idx="70">
                  <c:v>1995.7459016393443</c:v>
                </c:pt>
                <c:pt idx="71">
                  <c:v>1995.8797814207651</c:v>
                </c:pt>
                <c:pt idx="72">
                  <c:v>1995.9316939890709</c:v>
                </c:pt>
                <c:pt idx="73">
                  <c:v>1996.2759562841529</c:v>
                </c:pt>
                <c:pt idx="74">
                  <c:v>1996.9562841530055</c:v>
                </c:pt>
                <c:pt idx="75">
                  <c:v>1997.1857923497269</c:v>
                </c:pt>
                <c:pt idx="76">
                  <c:v>1999.0874316939892</c:v>
                </c:pt>
                <c:pt idx="77">
                  <c:v>1999.4453551912568</c:v>
                </c:pt>
                <c:pt idx="78">
                  <c:v>1999.4562841530055</c:v>
                </c:pt>
                <c:pt idx="79">
                  <c:v>1999.5928961748634</c:v>
                </c:pt>
                <c:pt idx="80">
                  <c:v>2000.1857923497269</c:v>
                </c:pt>
                <c:pt idx="81">
                  <c:v>2000.8142076502731</c:v>
                </c:pt>
                <c:pt idx="82">
                  <c:v>2000.827868852459</c:v>
                </c:pt>
                <c:pt idx="83">
                  <c:v>2000.9699453551912</c:v>
                </c:pt>
                <c:pt idx="84">
                  <c:v>2001.6284153005465</c:v>
                </c:pt>
                <c:pt idx="85">
                  <c:v>2001.8387978142077</c:v>
                </c:pt>
                <c:pt idx="86">
                  <c:v>2003.4207650273224</c:v>
                </c:pt>
                <c:pt idx="87">
                  <c:v>2004.3032786885246</c:v>
                </c:pt>
                <c:pt idx="88">
                  <c:v>2004.4180327868853</c:v>
                </c:pt>
                <c:pt idx="89">
                  <c:v>2005.1530054644809</c:v>
                </c:pt>
                <c:pt idx="90">
                  <c:v>2005.9863387978141</c:v>
                </c:pt>
                <c:pt idx="91">
                  <c:v>2006.0874316939892</c:v>
                </c:pt>
                <c:pt idx="92">
                  <c:v>2006.5737704918033</c:v>
                </c:pt>
                <c:pt idx="93">
                  <c:v>2007.3524590163934</c:v>
                </c:pt>
                <c:pt idx="94">
                  <c:v>2007.9207650273224</c:v>
                </c:pt>
                <c:pt idx="95">
                  <c:v>2007.9316939890709</c:v>
                </c:pt>
                <c:pt idx="96">
                  <c:v>2008.2568306010928</c:v>
                </c:pt>
                <c:pt idx="97">
                  <c:v>2008.3797814207651</c:v>
                </c:pt>
                <c:pt idx="98">
                  <c:v>2008.4071038251366</c:v>
                </c:pt>
                <c:pt idx="99">
                  <c:v>2008.4071038251366</c:v>
                </c:pt>
                <c:pt idx="100">
                  <c:v>2008.6830601092897</c:v>
                </c:pt>
                <c:pt idx="101">
                  <c:v>2008.8005464480875</c:v>
                </c:pt>
                <c:pt idx="102">
                  <c:v>2011.1366120218579</c:v>
                </c:pt>
                <c:pt idx="103">
                  <c:v>2011.4699453551912</c:v>
                </c:pt>
                <c:pt idx="104">
                  <c:v>2012.0819672131147</c:v>
                </c:pt>
                <c:pt idx="105">
                  <c:v>2013.2650273224044</c:v>
                </c:pt>
                <c:pt idx="106">
                  <c:v>2013.4125683060108</c:v>
                </c:pt>
                <c:pt idx="107">
                  <c:v>2014.204918032787</c:v>
                </c:pt>
                <c:pt idx="108">
                  <c:v>2015.483606557377</c:v>
                </c:pt>
                <c:pt idx="109">
                  <c:v>2016.3715846994535</c:v>
                </c:pt>
                <c:pt idx="110">
                  <c:v>2016.8989071038252</c:v>
                </c:pt>
                <c:pt idx="111">
                  <c:v>2019.8715846994535</c:v>
                </c:pt>
                <c:pt idx="112">
                  <c:v>2020.049180327869</c:v>
                </c:pt>
                <c:pt idx="113">
                  <c:v>2020.2595628415299</c:v>
                </c:pt>
                <c:pt idx="114">
                  <c:v>2020.4535519125684</c:v>
                </c:pt>
                <c:pt idx="115">
                  <c:v>2022.9754098360656</c:v>
                </c:pt>
                <c:pt idx="116">
                  <c:v>2023.2841530054645</c:v>
                </c:pt>
              </c:numCache>
            </c:numRef>
          </c:xVal>
          <c:yVal>
            <c:numRef>
              <c:f>Sheet2!$N$2:$N$118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83-4744-87BA-42943BF8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08736"/>
        <c:axId val="840307776"/>
      </c:scatterChart>
      <c:valAx>
        <c:axId val="840308736"/>
        <c:scaling>
          <c:orientation val="minMax"/>
          <c:max val="2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923456278491506"/>
              <c:y val="0.94963134612981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40307776"/>
        <c:crosses val="autoZero"/>
        <c:crossBetween val="midCat"/>
      </c:valAx>
      <c:valAx>
        <c:axId val="840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occurance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4030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6855798784314"/>
          <c:y val="0.14381791704498889"/>
          <c:w val="0.76626536814477142"/>
          <c:h val="5.44742270945400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Annual rate of ground motions at each magnitude </a:t>
            </a:r>
            <a:endParaRPr lang="tr-TR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128511842228445E-4"/>
                  <c:y val="-0.45555960640659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Sheet2!$P$5:$P$26</c:f>
              <c:numCache>
                <c:formatCode>General</c:formatCode>
                <c:ptCount val="22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  <c:pt idx="16">
                  <c:v>6.2</c:v>
                </c:pt>
                <c:pt idx="17">
                  <c:v>6.4</c:v>
                </c:pt>
                <c:pt idx="18">
                  <c:v>6.6</c:v>
                </c:pt>
                <c:pt idx="19">
                  <c:v>6.8</c:v>
                </c:pt>
                <c:pt idx="20">
                  <c:v>7</c:v>
                </c:pt>
                <c:pt idx="21">
                  <c:v>7.2</c:v>
                </c:pt>
              </c:numCache>
            </c:numRef>
          </c:xVal>
          <c:yVal>
            <c:numRef>
              <c:f>Sheet2!$R$5:$R$26</c:f>
              <c:numCache>
                <c:formatCode>General</c:formatCode>
                <c:ptCount val="22"/>
                <c:pt idx="0">
                  <c:v>2.1666666666666665</c:v>
                </c:pt>
                <c:pt idx="1">
                  <c:v>2.1481481481481484</c:v>
                </c:pt>
                <c:pt idx="2">
                  <c:v>2.0370370370370372</c:v>
                </c:pt>
                <c:pt idx="3">
                  <c:v>2</c:v>
                </c:pt>
                <c:pt idx="4">
                  <c:v>1.8888888888888888</c:v>
                </c:pt>
                <c:pt idx="5">
                  <c:v>1.5925925925925926</c:v>
                </c:pt>
                <c:pt idx="6">
                  <c:v>1.4074074074074074</c:v>
                </c:pt>
                <c:pt idx="7">
                  <c:v>0.98148148148148151</c:v>
                </c:pt>
                <c:pt idx="8">
                  <c:v>0.55555555555555558</c:v>
                </c:pt>
                <c:pt idx="9">
                  <c:v>0.37037037037037035</c:v>
                </c:pt>
                <c:pt idx="10">
                  <c:v>0.27777777777777779</c:v>
                </c:pt>
                <c:pt idx="11">
                  <c:v>0.12962962962962962</c:v>
                </c:pt>
                <c:pt idx="12">
                  <c:v>0.1111111111111111</c:v>
                </c:pt>
                <c:pt idx="13">
                  <c:v>7.407407407407407E-2</c:v>
                </c:pt>
                <c:pt idx="14">
                  <c:v>5.5555555555555552E-2</c:v>
                </c:pt>
                <c:pt idx="15">
                  <c:v>5.5555555555555552E-2</c:v>
                </c:pt>
                <c:pt idx="16">
                  <c:v>3.7037037037037035E-2</c:v>
                </c:pt>
                <c:pt idx="17">
                  <c:v>3.7037037037037035E-2</c:v>
                </c:pt>
                <c:pt idx="18">
                  <c:v>3.7037037037037035E-2</c:v>
                </c:pt>
                <c:pt idx="19">
                  <c:v>1.8518518518518517E-2</c:v>
                </c:pt>
                <c:pt idx="20">
                  <c:v>1.8518518518518517E-2</c:v>
                </c:pt>
                <c:pt idx="21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8-4932-A62B-13B2ADA0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03600"/>
        <c:axId val="863506000"/>
      </c:scatterChart>
      <c:valAx>
        <c:axId val="86350360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63506000"/>
        <c:crossesAt val="1.0000000000000002E-2"/>
        <c:crossBetween val="midCat"/>
      </c:valAx>
      <c:valAx>
        <c:axId val="863506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863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5</xdr:row>
      <xdr:rowOff>138111</xdr:rowOff>
    </xdr:from>
    <xdr:to>
      <xdr:col>31</xdr:col>
      <xdr:colOff>457200</xdr:colOff>
      <xdr:row>25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99FAF-EA95-27D0-81F2-945F53D8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26</xdr:row>
      <xdr:rowOff>185737</xdr:rowOff>
    </xdr:from>
    <xdr:to>
      <xdr:col>31</xdr:col>
      <xdr:colOff>466725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229DA-1350-1EAC-BB5C-8C70433BE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1</xdr:row>
      <xdr:rowOff>161925</xdr:rowOff>
    </xdr:from>
    <xdr:to>
      <xdr:col>22</xdr:col>
      <xdr:colOff>266700</xdr:colOff>
      <xdr:row>30</xdr:row>
      <xdr:rowOff>133733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093627-7744-9837-C994-4F5694815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352425"/>
          <a:ext cx="7772400" cy="54963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396708-8760-4A8F-82EB-E627934D0A25}" name="Table1" displayName="Table1" ref="A1:K118" totalsRowShown="0">
  <autoFilter ref="A1:K118" xr:uid="{94396708-8760-4A8F-82EB-E627934D0A25}"/>
  <tableColumns count="11">
    <tableColumn id="1" xr3:uid="{4A6254F1-A7B1-4C31-8912-FF2EAE861C35}" name="Year"/>
    <tableColumn id="2" xr3:uid="{2386B75A-65A6-48BF-A905-52455892D4A7}" name="Mon"/>
    <tableColumn id="3" xr3:uid="{4F3F2AC1-02F1-4DD4-B781-562B834C71D8}" name="Day"/>
    <tableColumn id="4" xr3:uid="{5381A1E6-E418-4B51-B48D-D0E8BD3E7AB5}" name="Hour"/>
    <tableColumn id="5" xr3:uid="{50710EF7-77CB-4B06-8FFB-1B2982609AE7}" name="Min"/>
    <tableColumn id="6" xr3:uid="{635B60A6-6BF2-4C36-86DB-CD512DD02E1F}" name="Sec"/>
    <tableColumn id="7" xr3:uid="{CC9ABD3D-4913-43D4-A8D8-A399E923614B}" name="LAT"/>
    <tableColumn id="8" xr3:uid="{D535F32F-C85B-4D7C-AF27-FD5469AF0150}" name="LONG"/>
    <tableColumn id="9" xr3:uid="{F48B5922-5CA0-4141-9D16-4F3ABE595046}" name="DEPTH"/>
    <tableColumn id="10" xr3:uid="{0A624300-81F5-4772-BD98-60CDA0B19F8F}" name="MAG"/>
    <tableColumn id="11" xr3:uid="{71CA5336-69BC-4882-AC0D-8E4C9A97A508}" name="Column1" dataDxfId="0">
      <calculatedColumnFormula>A2+((B2-1)*30+C2)/366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26EA-8E5D-46B1-B601-AFBAF5FEA901}">
  <dimension ref="A1:K118"/>
  <sheetViews>
    <sheetView workbookViewId="0">
      <selection activeCell="K2" sqref="K2:K1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5">
      <c r="A2">
        <v>1969</v>
      </c>
      <c r="B2">
        <v>3</v>
      </c>
      <c r="C2">
        <v>31</v>
      </c>
      <c r="D2">
        <v>7</v>
      </c>
      <c r="E2">
        <v>15</v>
      </c>
      <c r="F2">
        <v>52</v>
      </c>
      <c r="G2">
        <v>27.574999999999999</v>
      </c>
      <c r="H2">
        <v>33.895000000000003</v>
      </c>
      <c r="I2">
        <v>10</v>
      </c>
      <c r="J2">
        <v>6.6</v>
      </c>
      <c r="K2">
        <f t="shared" ref="K2:K33" si="0">A2+((B2-1)*30+C2)/366</f>
        <v>1969.2486338797814</v>
      </c>
    </row>
    <row r="3" spans="1:11" x14ac:dyDescent="0.25">
      <c r="A3">
        <v>1972</v>
      </c>
      <c r="B3">
        <v>6</v>
      </c>
      <c r="C3">
        <v>28</v>
      </c>
      <c r="D3">
        <v>9</v>
      </c>
      <c r="E3">
        <v>49</v>
      </c>
      <c r="F3">
        <v>36</v>
      </c>
      <c r="G3">
        <v>27.643000000000001</v>
      </c>
      <c r="H3">
        <v>33.814999999999998</v>
      </c>
      <c r="I3">
        <v>15</v>
      </c>
      <c r="J3">
        <v>5.6</v>
      </c>
      <c r="K3">
        <f t="shared" si="0"/>
        <v>1972.4863387978141</v>
      </c>
    </row>
    <row r="4" spans="1:11" x14ac:dyDescent="0.25">
      <c r="A4">
        <v>1982</v>
      </c>
      <c r="B4">
        <v>3</v>
      </c>
      <c r="C4">
        <v>23</v>
      </c>
      <c r="D4">
        <v>10</v>
      </c>
      <c r="E4">
        <v>48</v>
      </c>
      <c r="F4">
        <v>27</v>
      </c>
      <c r="G4">
        <v>27.956</v>
      </c>
      <c r="H4">
        <v>34.372999999999998</v>
      </c>
      <c r="I4">
        <v>33</v>
      </c>
      <c r="J4">
        <v>4.7977100000000004</v>
      </c>
      <c r="K4">
        <f t="shared" si="0"/>
        <v>1982.2267759562842</v>
      </c>
    </row>
    <row r="5" spans="1:11" x14ac:dyDescent="0.25">
      <c r="A5">
        <v>1982</v>
      </c>
      <c r="B5">
        <v>10</v>
      </c>
      <c r="C5">
        <v>14</v>
      </c>
      <c r="D5">
        <v>13</v>
      </c>
      <c r="E5">
        <v>40</v>
      </c>
      <c r="F5">
        <v>23</v>
      </c>
      <c r="G5">
        <v>26.872</v>
      </c>
      <c r="H5">
        <v>34.814</v>
      </c>
      <c r="I5">
        <v>10</v>
      </c>
      <c r="J5">
        <v>4.9186399999999999</v>
      </c>
      <c r="K5">
        <f t="shared" si="0"/>
        <v>1982.7759562841529</v>
      </c>
    </row>
    <row r="6" spans="1:11" x14ac:dyDescent="0.25">
      <c r="A6">
        <v>1982</v>
      </c>
      <c r="B6">
        <v>10</v>
      </c>
      <c r="C6">
        <v>30</v>
      </c>
      <c r="D6">
        <v>4</v>
      </c>
      <c r="E6">
        <v>36</v>
      </c>
      <c r="F6">
        <v>46</v>
      </c>
      <c r="G6">
        <v>27.763999999999999</v>
      </c>
      <c r="H6">
        <v>34.002000000000002</v>
      </c>
      <c r="I6">
        <v>10</v>
      </c>
      <c r="J6">
        <v>4.5558500000000004</v>
      </c>
      <c r="K6">
        <f t="shared" si="0"/>
        <v>1982.8196721311476</v>
      </c>
    </row>
    <row r="7" spans="1:11" x14ac:dyDescent="0.25">
      <c r="A7">
        <v>1983</v>
      </c>
      <c r="B7">
        <v>2</v>
      </c>
      <c r="C7">
        <v>3</v>
      </c>
      <c r="D7">
        <v>13</v>
      </c>
      <c r="E7">
        <v>46</v>
      </c>
      <c r="F7">
        <v>2</v>
      </c>
      <c r="G7">
        <v>29.164999999999999</v>
      </c>
      <c r="H7">
        <v>34.832000000000001</v>
      </c>
      <c r="I7">
        <v>10</v>
      </c>
      <c r="J7">
        <v>5.0395700000000003</v>
      </c>
      <c r="K7">
        <f t="shared" si="0"/>
        <v>1983.0901639344263</v>
      </c>
    </row>
    <row r="8" spans="1:11" x14ac:dyDescent="0.25">
      <c r="A8">
        <v>1983</v>
      </c>
      <c r="B8">
        <v>6</v>
      </c>
      <c r="C8">
        <v>12</v>
      </c>
      <c r="D8">
        <v>12</v>
      </c>
      <c r="E8">
        <v>0</v>
      </c>
      <c r="F8">
        <v>6</v>
      </c>
      <c r="G8">
        <v>28.509</v>
      </c>
      <c r="H8">
        <v>33.170999999999999</v>
      </c>
      <c r="I8">
        <v>10</v>
      </c>
      <c r="J8">
        <v>5.1604999999999999</v>
      </c>
      <c r="K8">
        <f t="shared" si="0"/>
        <v>1983.4426229508197</v>
      </c>
    </row>
    <row r="9" spans="1:11" x14ac:dyDescent="0.25">
      <c r="A9">
        <v>1984</v>
      </c>
      <c r="B9">
        <v>7</v>
      </c>
      <c r="C9">
        <v>2</v>
      </c>
      <c r="D9">
        <v>1</v>
      </c>
      <c r="E9">
        <v>46</v>
      </c>
      <c r="F9">
        <v>58</v>
      </c>
      <c r="G9">
        <v>25.257000000000001</v>
      </c>
      <c r="H9">
        <v>34.564999999999998</v>
      </c>
      <c r="I9">
        <v>10</v>
      </c>
      <c r="J9">
        <v>5.0999999999999996</v>
      </c>
      <c r="K9">
        <f t="shared" si="0"/>
        <v>1984.4972677595629</v>
      </c>
    </row>
    <row r="10" spans="1:11" x14ac:dyDescent="0.25">
      <c r="A10">
        <v>1984</v>
      </c>
      <c r="B10">
        <v>12</v>
      </c>
      <c r="C10">
        <v>8</v>
      </c>
      <c r="D10">
        <v>7</v>
      </c>
      <c r="E10">
        <v>41</v>
      </c>
      <c r="F10">
        <v>53</v>
      </c>
      <c r="G10">
        <v>27.654</v>
      </c>
      <c r="H10">
        <v>34.006</v>
      </c>
      <c r="I10">
        <v>10</v>
      </c>
      <c r="J10">
        <v>4.5558500000000004</v>
      </c>
      <c r="K10">
        <f t="shared" si="0"/>
        <v>1984.9234972677596</v>
      </c>
    </row>
    <row r="11" spans="1:11" x14ac:dyDescent="0.25">
      <c r="A11">
        <v>1985</v>
      </c>
      <c r="B11">
        <v>2</v>
      </c>
      <c r="C11">
        <v>28</v>
      </c>
      <c r="D11">
        <v>16</v>
      </c>
      <c r="E11">
        <v>55</v>
      </c>
      <c r="F11">
        <v>47</v>
      </c>
      <c r="G11">
        <v>27.962</v>
      </c>
      <c r="H11">
        <v>33.817</v>
      </c>
      <c r="I11">
        <v>10</v>
      </c>
      <c r="J11">
        <v>4.6767799999999999</v>
      </c>
      <c r="K11">
        <f t="shared" si="0"/>
        <v>1985.1584699453551</v>
      </c>
    </row>
    <row r="12" spans="1:11" x14ac:dyDescent="0.25">
      <c r="A12">
        <v>1985</v>
      </c>
      <c r="B12">
        <v>12</v>
      </c>
      <c r="C12">
        <v>31</v>
      </c>
      <c r="D12">
        <v>19</v>
      </c>
      <c r="E12">
        <v>42</v>
      </c>
      <c r="F12">
        <v>40</v>
      </c>
      <c r="G12">
        <v>29.074999999999999</v>
      </c>
      <c r="H12">
        <v>34.854999999999997</v>
      </c>
      <c r="I12">
        <v>10</v>
      </c>
      <c r="J12">
        <v>5.0395700000000003</v>
      </c>
      <c r="K12">
        <f t="shared" si="0"/>
        <v>1985.9863387978141</v>
      </c>
    </row>
    <row r="13" spans="1:11" x14ac:dyDescent="0.25">
      <c r="A13">
        <v>1986</v>
      </c>
      <c r="B13">
        <v>4</v>
      </c>
      <c r="C13">
        <v>8</v>
      </c>
      <c r="D13">
        <v>8</v>
      </c>
      <c r="E13">
        <v>43</v>
      </c>
      <c r="F13">
        <v>34</v>
      </c>
      <c r="G13">
        <v>27.215</v>
      </c>
      <c r="H13">
        <v>34.290999999999997</v>
      </c>
      <c r="I13">
        <v>10</v>
      </c>
      <c r="J13">
        <v>4.3139900000000004</v>
      </c>
      <c r="K13">
        <f t="shared" si="0"/>
        <v>1986.2677595628415</v>
      </c>
    </row>
    <row r="14" spans="1:11" x14ac:dyDescent="0.25">
      <c r="A14">
        <v>1987</v>
      </c>
      <c r="B14">
        <v>9</v>
      </c>
      <c r="C14">
        <v>6</v>
      </c>
      <c r="D14">
        <v>9</v>
      </c>
      <c r="E14">
        <v>5</v>
      </c>
      <c r="F14">
        <v>53</v>
      </c>
      <c r="G14">
        <v>26.978999999999999</v>
      </c>
      <c r="H14">
        <v>35.018000000000001</v>
      </c>
      <c r="I14">
        <v>10</v>
      </c>
      <c r="J14">
        <v>5.0395700000000003</v>
      </c>
      <c r="K14">
        <f t="shared" si="0"/>
        <v>1987.672131147541</v>
      </c>
    </row>
    <row r="15" spans="1:11" x14ac:dyDescent="0.25">
      <c r="A15">
        <v>1988</v>
      </c>
      <c r="B15">
        <v>3</v>
      </c>
      <c r="C15">
        <v>4</v>
      </c>
      <c r="D15">
        <v>2</v>
      </c>
      <c r="E15">
        <v>58</v>
      </c>
      <c r="F15">
        <v>33</v>
      </c>
      <c r="G15">
        <v>26.817</v>
      </c>
      <c r="H15">
        <v>34.963999999999999</v>
      </c>
      <c r="I15">
        <v>10</v>
      </c>
      <c r="J15">
        <v>3.9512</v>
      </c>
      <c r="K15">
        <f t="shared" si="0"/>
        <v>1988.1748633879781</v>
      </c>
    </row>
    <row r="16" spans="1:11" x14ac:dyDescent="0.25">
      <c r="A16">
        <v>1988</v>
      </c>
      <c r="B16">
        <v>6</v>
      </c>
      <c r="C16">
        <v>5</v>
      </c>
      <c r="D16">
        <v>18</v>
      </c>
      <c r="E16">
        <v>26</v>
      </c>
      <c r="F16">
        <v>57</v>
      </c>
      <c r="G16">
        <v>27.969000000000001</v>
      </c>
      <c r="H16">
        <v>33.774999999999999</v>
      </c>
      <c r="I16">
        <v>10</v>
      </c>
      <c r="J16">
        <v>4.6767799999999999</v>
      </c>
      <c r="K16">
        <f t="shared" si="0"/>
        <v>1988.4234972677596</v>
      </c>
    </row>
    <row r="17" spans="1:11" x14ac:dyDescent="0.25">
      <c r="A17">
        <v>1988</v>
      </c>
      <c r="B17">
        <v>11</v>
      </c>
      <c r="C17">
        <v>29</v>
      </c>
      <c r="D17">
        <v>17</v>
      </c>
      <c r="E17">
        <v>6</v>
      </c>
      <c r="F17">
        <v>59</v>
      </c>
      <c r="G17">
        <v>28.469000000000001</v>
      </c>
      <c r="H17">
        <v>33.817999999999998</v>
      </c>
      <c r="I17">
        <v>10</v>
      </c>
      <c r="J17">
        <v>4.2407799999999991</v>
      </c>
      <c r="K17">
        <f t="shared" si="0"/>
        <v>1988.8989071038252</v>
      </c>
    </row>
    <row r="18" spans="1:11" x14ac:dyDescent="0.25">
      <c r="A18">
        <v>1989</v>
      </c>
      <c r="B18">
        <v>4</v>
      </c>
      <c r="C18">
        <v>4</v>
      </c>
      <c r="D18">
        <v>11</v>
      </c>
      <c r="E18">
        <v>32</v>
      </c>
      <c r="F18">
        <v>11</v>
      </c>
      <c r="G18">
        <v>26.896999999999998</v>
      </c>
      <c r="H18">
        <v>34.917000000000002</v>
      </c>
      <c r="I18">
        <v>10</v>
      </c>
      <c r="J18">
        <v>4.4349200000000009</v>
      </c>
      <c r="K18">
        <f t="shared" si="0"/>
        <v>1989.2568306010928</v>
      </c>
    </row>
    <row r="19" spans="1:11" x14ac:dyDescent="0.25">
      <c r="A19">
        <v>1989</v>
      </c>
      <c r="B19">
        <v>9</v>
      </c>
      <c r="C19">
        <v>6</v>
      </c>
      <c r="D19">
        <v>21</v>
      </c>
      <c r="E19">
        <v>27</v>
      </c>
      <c r="F19">
        <v>27</v>
      </c>
      <c r="G19">
        <v>27.657</v>
      </c>
      <c r="H19">
        <v>33.862000000000002</v>
      </c>
      <c r="I19">
        <v>10</v>
      </c>
      <c r="J19">
        <v>4.3902000000000001</v>
      </c>
      <c r="K19">
        <f t="shared" si="0"/>
        <v>1989.672131147541</v>
      </c>
    </row>
    <row r="20" spans="1:11" x14ac:dyDescent="0.25">
      <c r="A20">
        <v>1989</v>
      </c>
      <c r="B20">
        <v>10</v>
      </c>
      <c r="C20">
        <v>4</v>
      </c>
      <c r="D20">
        <v>21</v>
      </c>
      <c r="E20">
        <v>25</v>
      </c>
      <c r="F20">
        <v>13</v>
      </c>
      <c r="G20">
        <v>28.076000000000001</v>
      </c>
      <c r="H20">
        <v>33.731999999999999</v>
      </c>
      <c r="I20">
        <v>10</v>
      </c>
      <c r="J20">
        <v>4.1048999999999998</v>
      </c>
      <c r="K20">
        <f t="shared" si="0"/>
        <v>1989.7486338797814</v>
      </c>
    </row>
    <row r="21" spans="1:11" x14ac:dyDescent="0.25">
      <c r="A21">
        <v>1989</v>
      </c>
      <c r="B21">
        <v>12</v>
      </c>
      <c r="C21">
        <v>18</v>
      </c>
      <c r="D21">
        <v>21</v>
      </c>
      <c r="E21">
        <v>48</v>
      </c>
      <c r="F21">
        <v>10</v>
      </c>
      <c r="G21">
        <v>28.423999999999999</v>
      </c>
      <c r="H21">
        <v>33.332999999999998</v>
      </c>
      <c r="I21">
        <v>10</v>
      </c>
      <c r="J21">
        <v>4.4349200000000009</v>
      </c>
      <c r="K21">
        <f t="shared" si="0"/>
        <v>1989.950819672131</v>
      </c>
    </row>
    <row r="22" spans="1:11" x14ac:dyDescent="0.25">
      <c r="A22">
        <v>1990</v>
      </c>
      <c r="B22">
        <v>1</v>
      </c>
      <c r="C22">
        <v>24</v>
      </c>
      <c r="D22">
        <v>3</v>
      </c>
      <c r="E22">
        <v>57</v>
      </c>
      <c r="F22">
        <v>51</v>
      </c>
      <c r="G22">
        <v>27.599</v>
      </c>
      <c r="H22">
        <v>34.231000000000002</v>
      </c>
      <c r="I22">
        <v>10</v>
      </c>
      <c r="J22">
        <v>4.4852999999999996</v>
      </c>
      <c r="K22">
        <f t="shared" si="0"/>
        <v>1990.0655737704917</v>
      </c>
    </row>
    <row r="23" spans="1:11" x14ac:dyDescent="0.25">
      <c r="A23">
        <v>1990</v>
      </c>
      <c r="B23">
        <v>2</v>
      </c>
      <c r="C23">
        <v>23</v>
      </c>
      <c r="D23">
        <v>4</v>
      </c>
      <c r="E23">
        <v>58</v>
      </c>
      <c r="F23">
        <v>14</v>
      </c>
      <c r="G23">
        <v>27.036000000000001</v>
      </c>
      <c r="H23">
        <v>32.728999999999999</v>
      </c>
      <c r="I23">
        <v>10</v>
      </c>
      <c r="J23">
        <v>4.3902000000000001</v>
      </c>
      <c r="K23">
        <f t="shared" si="0"/>
        <v>1990.1448087431695</v>
      </c>
    </row>
    <row r="24" spans="1:11" x14ac:dyDescent="0.25">
      <c r="A24">
        <v>1990</v>
      </c>
      <c r="B24">
        <v>3</v>
      </c>
      <c r="C24">
        <v>15</v>
      </c>
      <c r="D24">
        <v>11</v>
      </c>
      <c r="E24">
        <v>24</v>
      </c>
      <c r="F24">
        <v>30</v>
      </c>
      <c r="G24">
        <v>28.004999999999999</v>
      </c>
      <c r="H24">
        <v>34.575000000000003</v>
      </c>
      <c r="I24">
        <v>5</v>
      </c>
      <c r="J24">
        <v>4.3902000000000001</v>
      </c>
      <c r="K24">
        <f t="shared" si="0"/>
        <v>1990.204918032787</v>
      </c>
    </row>
    <row r="25" spans="1:11" x14ac:dyDescent="0.25">
      <c r="A25">
        <v>1990</v>
      </c>
      <c r="B25">
        <v>3</v>
      </c>
      <c r="C25">
        <v>25</v>
      </c>
      <c r="D25">
        <v>12</v>
      </c>
      <c r="E25">
        <v>2</v>
      </c>
      <c r="F25">
        <v>17</v>
      </c>
      <c r="G25">
        <v>28.846</v>
      </c>
      <c r="H25">
        <v>33.159999999999997</v>
      </c>
      <c r="I25">
        <v>10</v>
      </c>
      <c r="J25">
        <v>4.1999999999999993</v>
      </c>
      <c r="K25">
        <f t="shared" si="0"/>
        <v>1990.2322404371585</v>
      </c>
    </row>
    <row r="26" spans="1:11" x14ac:dyDescent="0.25">
      <c r="A26">
        <v>1990</v>
      </c>
      <c r="B26">
        <v>7</v>
      </c>
      <c r="C26">
        <v>2</v>
      </c>
      <c r="D26">
        <v>12</v>
      </c>
      <c r="E26">
        <v>11</v>
      </c>
      <c r="F26">
        <v>50</v>
      </c>
      <c r="G26">
        <v>28.858000000000001</v>
      </c>
      <c r="H26">
        <v>35.350999999999999</v>
      </c>
      <c r="I26">
        <v>5</v>
      </c>
      <c r="J26">
        <v>4.1999999999999993</v>
      </c>
      <c r="K26">
        <f t="shared" si="0"/>
        <v>1990.4972677595629</v>
      </c>
    </row>
    <row r="27" spans="1:11" x14ac:dyDescent="0.25">
      <c r="A27">
        <v>1990</v>
      </c>
      <c r="B27">
        <v>7</v>
      </c>
      <c r="C27">
        <v>7</v>
      </c>
      <c r="D27">
        <v>1</v>
      </c>
      <c r="E27">
        <v>38</v>
      </c>
      <c r="F27">
        <v>19</v>
      </c>
      <c r="G27">
        <v>29.05</v>
      </c>
      <c r="H27">
        <v>31.84</v>
      </c>
      <c r="I27">
        <v>10</v>
      </c>
      <c r="J27">
        <v>4.1999999999999993</v>
      </c>
      <c r="K27">
        <f t="shared" si="0"/>
        <v>1990.5109289617487</v>
      </c>
    </row>
    <row r="28" spans="1:11" x14ac:dyDescent="0.25">
      <c r="A28">
        <v>1990</v>
      </c>
      <c r="B28">
        <v>9</v>
      </c>
      <c r="C28">
        <v>13</v>
      </c>
      <c r="D28">
        <v>22</v>
      </c>
      <c r="E28">
        <v>10</v>
      </c>
      <c r="F28">
        <v>7</v>
      </c>
      <c r="G28">
        <v>27.161000000000001</v>
      </c>
      <c r="H28">
        <v>35.125</v>
      </c>
      <c r="I28">
        <v>10</v>
      </c>
      <c r="J28">
        <v>4.6767799999999999</v>
      </c>
      <c r="K28">
        <f t="shared" si="0"/>
        <v>1990.6912568306011</v>
      </c>
    </row>
    <row r="29" spans="1:11" x14ac:dyDescent="0.25">
      <c r="A29">
        <v>1991</v>
      </c>
      <c r="B29">
        <v>3</v>
      </c>
      <c r="C29">
        <v>27</v>
      </c>
      <c r="D29">
        <v>0</v>
      </c>
      <c r="E29">
        <v>18</v>
      </c>
      <c r="F29">
        <v>25</v>
      </c>
      <c r="G29">
        <v>27.620999999999999</v>
      </c>
      <c r="H29">
        <v>33.723999999999997</v>
      </c>
      <c r="I29">
        <v>10</v>
      </c>
      <c r="J29">
        <v>4.3902000000000001</v>
      </c>
      <c r="K29">
        <f t="shared" si="0"/>
        <v>1991.2377049180327</v>
      </c>
    </row>
    <row r="30" spans="1:11" x14ac:dyDescent="0.25">
      <c r="A30">
        <v>1991</v>
      </c>
      <c r="B30">
        <v>11</v>
      </c>
      <c r="C30">
        <v>26</v>
      </c>
      <c r="D30">
        <v>10</v>
      </c>
      <c r="E30">
        <v>41</v>
      </c>
      <c r="F30">
        <v>46</v>
      </c>
      <c r="G30">
        <v>28.885000000000002</v>
      </c>
      <c r="H30">
        <v>33.247</v>
      </c>
      <c r="I30">
        <v>10</v>
      </c>
      <c r="J30">
        <v>4.3902000000000001</v>
      </c>
      <c r="K30">
        <f t="shared" si="0"/>
        <v>1991.8907103825136</v>
      </c>
    </row>
    <row r="31" spans="1:11" x14ac:dyDescent="0.25">
      <c r="A31">
        <v>1991</v>
      </c>
      <c r="B31">
        <v>12</v>
      </c>
      <c r="C31">
        <v>5</v>
      </c>
      <c r="D31">
        <v>0</v>
      </c>
      <c r="E31">
        <v>52</v>
      </c>
      <c r="F31">
        <v>41</v>
      </c>
      <c r="G31">
        <v>28.498000000000001</v>
      </c>
      <c r="H31">
        <v>32.887999999999998</v>
      </c>
      <c r="I31">
        <v>13</v>
      </c>
      <c r="J31">
        <v>3.2256200000000002</v>
      </c>
      <c r="K31">
        <f t="shared" si="0"/>
        <v>1991.9153005464482</v>
      </c>
    </row>
    <row r="32" spans="1:11" x14ac:dyDescent="0.25">
      <c r="A32">
        <v>1992</v>
      </c>
      <c r="B32">
        <v>6</v>
      </c>
      <c r="C32">
        <v>3</v>
      </c>
      <c r="D32">
        <v>15</v>
      </c>
      <c r="E32">
        <v>4</v>
      </c>
      <c r="F32">
        <v>41</v>
      </c>
      <c r="G32">
        <v>26.591999999999999</v>
      </c>
      <c r="H32">
        <v>34.688000000000002</v>
      </c>
      <c r="I32">
        <v>10</v>
      </c>
      <c r="J32">
        <v>3.2256200000000002</v>
      </c>
      <c r="K32">
        <f t="shared" si="0"/>
        <v>1992.4180327868853</v>
      </c>
    </row>
    <row r="33" spans="1:11" x14ac:dyDescent="0.25">
      <c r="A33">
        <v>1992</v>
      </c>
      <c r="B33">
        <v>9</v>
      </c>
      <c r="C33">
        <v>3</v>
      </c>
      <c r="D33">
        <v>17</v>
      </c>
      <c r="E33">
        <v>9</v>
      </c>
      <c r="F33">
        <v>20</v>
      </c>
      <c r="G33">
        <v>27.347000000000001</v>
      </c>
      <c r="H33">
        <v>34.584000000000003</v>
      </c>
      <c r="I33">
        <v>10</v>
      </c>
      <c r="J33">
        <v>3.8302700000000001</v>
      </c>
      <c r="K33">
        <f t="shared" si="0"/>
        <v>1992.6639344262296</v>
      </c>
    </row>
    <row r="34" spans="1:11" x14ac:dyDescent="0.25">
      <c r="A34">
        <v>1992</v>
      </c>
      <c r="B34">
        <v>9</v>
      </c>
      <c r="C34">
        <v>25</v>
      </c>
      <c r="D34">
        <v>21</v>
      </c>
      <c r="E34">
        <v>33</v>
      </c>
      <c r="F34">
        <v>20</v>
      </c>
      <c r="G34">
        <v>27.974</v>
      </c>
      <c r="H34">
        <v>34.393000000000001</v>
      </c>
      <c r="I34">
        <v>10</v>
      </c>
      <c r="J34">
        <v>4.3902000000000001</v>
      </c>
      <c r="K34">
        <f t="shared" ref="K34:K65" si="1">A34+((B34-1)*30+C34)/366</f>
        <v>1992.7240437158471</v>
      </c>
    </row>
    <row r="35" spans="1:11" x14ac:dyDescent="0.25">
      <c r="A35">
        <v>1992</v>
      </c>
      <c r="B35">
        <v>9</v>
      </c>
      <c r="C35">
        <v>25</v>
      </c>
      <c r="D35">
        <v>21</v>
      </c>
      <c r="E35">
        <v>35</v>
      </c>
      <c r="F35">
        <v>39</v>
      </c>
      <c r="G35">
        <v>27.92</v>
      </c>
      <c r="H35">
        <v>33.978999999999999</v>
      </c>
      <c r="I35">
        <v>10</v>
      </c>
      <c r="J35">
        <v>4.5804</v>
      </c>
      <c r="K35">
        <f t="shared" si="1"/>
        <v>1992.7240437158471</v>
      </c>
    </row>
    <row r="36" spans="1:11" x14ac:dyDescent="0.25">
      <c r="A36">
        <v>1992</v>
      </c>
      <c r="B36">
        <v>9</v>
      </c>
      <c r="C36">
        <v>25</v>
      </c>
      <c r="D36">
        <v>22</v>
      </c>
      <c r="E36">
        <v>2</v>
      </c>
      <c r="F36">
        <v>54</v>
      </c>
      <c r="G36">
        <v>27.388000000000002</v>
      </c>
      <c r="H36">
        <v>34.081000000000003</v>
      </c>
      <c r="I36">
        <v>10</v>
      </c>
      <c r="J36">
        <v>3.9512</v>
      </c>
      <c r="K36">
        <f t="shared" si="1"/>
        <v>1992.7240437158471</v>
      </c>
    </row>
    <row r="37" spans="1:11" x14ac:dyDescent="0.25">
      <c r="A37">
        <v>1992</v>
      </c>
      <c r="B37">
        <v>9</v>
      </c>
      <c r="C37">
        <v>25</v>
      </c>
      <c r="D37">
        <v>23</v>
      </c>
      <c r="E37">
        <v>6</v>
      </c>
      <c r="F37">
        <v>12</v>
      </c>
      <c r="G37">
        <v>27.164999999999999</v>
      </c>
      <c r="H37">
        <v>33.857999999999997</v>
      </c>
      <c r="I37">
        <v>10</v>
      </c>
      <c r="J37">
        <v>4.1999999999999993</v>
      </c>
      <c r="K37">
        <f t="shared" si="1"/>
        <v>1992.7240437158471</v>
      </c>
    </row>
    <row r="38" spans="1:11" x14ac:dyDescent="0.25">
      <c r="A38">
        <v>1992</v>
      </c>
      <c r="B38">
        <v>9</v>
      </c>
      <c r="C38">
        <v>26</v>
      </c>
      <c r="D38">
        <v>1</v>
      </c>
      <c r="E38">
        <v>9</v>
      </c>
      <c r="F38">
        <v>57</v>
      </c>
      <c r="G38">
        <v>28.286000000000001</v>
      </c>
      <c r="H38">
        <v>33.799999999999997</v>
      </c>
      <c r="I38">
        <v>10</v>
      </c>
      <c r="J38">
        <v>3.4674800000000001</v>
      </c>
      <c r="K38">
        <f t="shared" si="1"/>
        <v>1992.7267759562842</v>
      </c>
    </row>
    <row r="39" spans="1:11" x14ac:dyDescent="0.25">
      <c r="A39">
        <v>1992</v>
      </c>
      <c r="B39">
        <v>9</v>
      </c>
      <c r="C39">
        <v>26</v>
      </c>
      <c r="D39">
        <v>1</v>
      </c>
      <c r="E39">
        <v>42</v>
      </c>
      <c r="F39">
        <v>25</v>
      </c>
      <c r="G39">
        <v>27.734000000000002</v>
      </c>
      <c r="H39">
        <v>34.031999999999996</v>
      </c>
      <c r="I39">
        <v>10</v>
      </c>
      <c r="J39">
        <v>4.2950999999999997</v>
      </c>
      <c r="K39">
        <f t="shared" si="1"/>
        <v>1992.7267759562842</v>
      </c>
    </row>
    <row r="40" spans="1:11" x14ac:dyDescent="0.25">
      <c r="A40">
        <v>1992</v>
      </c>
      <c r="B40">
        <v>10</v>
      </c>
      <c r="C40">
        <v>20</v>
      </c>
      <c r="D40">
        <v>1</v>
      </c>
      <c r="E40">
        <v>57</v>
      </c>
      <c r="F40">
        <v>58</v>
      </c>
      <c r="G40">
        <v>28.443000000000001</v>
      </c>
      <c r="H40">
        <v>33.158000000000001</v>
      </c>
      <c r="I40">
        <v>10</v>
      </c>
      <c r="J40">
        <v>3.8302700000000001</v>
      </c>
      <c r="K40">
        <f t="shared" si="1"/>
        <v>1992.7923497267759</v>
      </c>
    </row>
    <row r="41" spans="1:11" x14ac:dyDescent="0.25">
      <c r="A41">
        <v>1992</v>
      </c>
      <c r="B41">
        <v>10</v>
      </c>
      <c r="C41">
        <v>20</v>
      </c>
      <c r="D41">
        <v>5</v>
      </c>
      <c r="E41">
        <v>25</v>
      </c>
      <c r="F41">
        <v>15</v>
      </c>
      <c r="G41">
        <v>28.552</v>
      </c>
      <c r="H41">
        <v>32.863</v>
      </c>
      <c r="I41">
        <v>10</v>
      </c>
      <c r="J41">
        <v>4.1999999999999993</v>
      </c>
      <c r="K41">
        <f t="shared" si="1"/>
        <v>1992.7923497267759</v>
      </c>
    </row>
    <row r="42" spans="1:11" x14ac:dyDescent="0.25">
      <c r="A42">
        <v>1992</v>
      </c>
      <c r="B42">
        <v>10</v>
      </c>
      <c r="C42">
        <v>27</v>
      </c>
      <c r="D42">
        <v>11</v>
      </c>
      <c r="E42">
        <v>2</v>
      </c>
      <c r="F42">
        <v>48</v>
      </c>
      <c r="G42">
        <v>28.835000000000001</v>
      </c>
      <c r="H42">
        <v>33.165999999999997</v>
      </c>
      <c r="I42">
        <v>22.9</v>
      </c>
      <c r="J42">
        <v>3.9512</v>
      </c>
      <c r="K42">
        <f t="shared" si="1"/>
        <v>1992.811475409836</v>
      </c>
    </row>
    <row r="43" spans="1:11" x14ac:dyDescent="0.25">
      <c r="A43">
        <v>1993</v>
      </c>
      <c r="B43">
        <v>3</v>
      </c>
      <c r="C43">
        <v>29</v>
      </c>
      <c r="D43">
        <v>3</v>
      </c>
      <c r="E43">
        <v>37</v>
      </c>
      <c r="F43">
        <v>58</v>
      </c>
      <c r="G43">
        <v>28.384</v>
      </c>
      <c r="H43">
        <v>33.307000000000002</v>
      </c>
      <c r="I43">
        <v>10.8</v>
      </c>
      <c r="J43">
        <v>3.7093400000000001</v>
      </c>
      <c r="K43">
        <f t="shared" si="1"/>
        <v>1993.2431693989072</v>
      </c>
    </row>
    <row r="44" spans="1:11" x14ac:dyDescent="0.25">
      <c r="A44">
        <v>1993</v>
      </c>
      <c r="B44">
        <v>4</v>
      </c>
      <c r="C44">
        <v>2</v>
      </c>
      <c r="D44">
        <v>22</v>
      </c>
      <c r="E44">
        <v>3</v>
      </c>
      <c r="F44">
        <v>42</v>
      </c>
      <c r="G44">
        <v>27.83</v>
      </c>
      <c r="H44">
        <v>33.738</v>
      </c>
      <c r="I44">
        <v>10</v>
      </c>
      <c r="J44">
        <v>4.4852999999999996</v>
      </c>
      <c r="K44">
        <f t="shared" si="1"/>
        <v>1993.2513661202186</v>
      </c>
    </row>
    <row r="45" spans="1:11" x14ac:dyDescent="0.25">
      <c r="A45">
        <v>1993</v>
      </c>
      <c r="B45">
        <v>5</v>
      </c>
      <c r="C45">
        <v>24</v>
      </c>
      <c r="D45">
        <v>21</v>
      </c>
      <c r="E45">
        <v>47</v>
      </c>
      <c r="F45">
        <v>21</v>
      </c>
      <c r="G45">
        <v>29.128</v>
      </c>
      <c r="H45">
        <v>32.436</v>
      </c>
      <c r="I45">
        <v>10</v>
      </c>
      <c r="J45">
        <v>3.819599999999999</v>
      </c>
      <c r="K45">
        <f t="shared" si="1"/>
        <v>1993.3934426229507</v>
      </c>
    </row>
    <row r="46" spans="1:11" x14ac:dyDescent="0.25">
      <c r="A46">
        <v>1993</v>
      </c>
      <c r="B46">
        <v>7</v>
      </c>
      <c r="C46">
        <v>19</v>
      </c>
      <c r="D46">
        <v>8</v>
      </c>
      <c r="E46">
        <v>53</v>
      </c>
      <c r="F46">
        <v>46</v>
      </c>
      <c r="G46">
        <v>27.24</v>
      </c>
      <c r="H46">
        <v>35.029000000000003</v>
      </c>
      <c r="I46">
        <v>10</v>
      </c>
      <c r="J46">
        <v>4.3902000000000001</v>
      </c>
      <c r="K46">
        <f t="shared" si="1"/>
        <v>1993.5437158469945</v>
      </c>
    </row>
    <row r="47" spans="1:11" x14ac:dyDescent="0.25">
      <c r="A47">
        <v>1993</v>
      </c>
      <c r="B47">
        <v>7</v>
      </c>
      <c r="C47">
        <v>26</v>
      </c>
      <c r="D47">
        <v>0</v>
      </c>
      <c r="E47">
        <v>7</v>
      </c>
      <c r="F47">
        <v>49</v>
      </c>
      <c r="G47">
        <v>28.274000000000001</v>
      </c>
      <c r="H47">
        <v>34.484999999999999</v>
      </c>
      <c r="I47">
        <v>10</v>
      </c>
      <c r="J47">
        <v>4.1048999999999998</v>
      </c>
      <c r="K47">
        <f t="shared" si="1"/>
        <v>1993.5628415300546</v>
      </c>
    </row>
    <row r="48" spans="1:11" x14ac:dyDescent="0.25">
      <c r="A48">
        <v>1993</v>
      </c>
      <c r="B48">
        <v>8</v>
      </c>
      <c r="C48">
        <v>3</v>
      </c>
      <c r="D48">
        <v>12</v>
      </c>
      <c r="E48">
        <v>31</v>
      </c>
      <c r="F48">
        <v>20</v>
      </c>
      <c r="G48">
        <v>28.548999999999999</v>
      </c>
      <c r="H48">
        <v>34.607999999999997</v>
      </c>
      <c r="I48">
        <v>10</v>
      </c>
      <c r="J48">
        <v>4.5558500000000004</v>
      </c>
      <c r="K48">
        <f t="shared" si="1"/>
        <v>1993.5819672131147</v>
      </c>
    </row>
    <row r="49" spans="1:11" x14ac:dyDescent="0.25">
      <c r="A49">
        <v>1993</v>
      </c>
      <c r="B49">
        <v>8</v>
      </c>
      <c r="C49">
        <v>3</v>
      </c>
      <c r="D49">
        <v>12</v>
      </c>
      <c r="E49">
        <v>43</v>
      </c>
      <c r="F49">
        <v>5</v>
      </c>
      <c r="G49">
        <v>28.728999999999999</v>
      </c>
      <c r="H49">
        <v>34.552999999999997</v>
      </c>
      <c r="I49">
        <v>10</v>
      </c>
      <c r="J49">
        <v>6.1</v>
      </c>
      <c r="K49">
        <f t="shared" si="1"/>
        <v>1993.5819672131147</v>
      </c>
    </row>
    <row r="50" spans="1:11" x14ac:dyDescent="0.25">
      <c r="A50">
        <v>1993</v>
      </c>
      <c r="B50">
        <v>8</v>
      </c>
      <c r="C50">
        <v>3</v>
      </c>
      <c r="D50">
        <v>15</v>
      </c>
      <c r="E50">
        <v>42</v>
      </c>
      <c r="F50">
        <v>54</v>
      </c>
      <c r="G50">
        <v>28.885999999999999</v>
      </c>
      <c r="H50">
        <v>33.706000000000003</v>
      </c>
      <c r="I50">
        <v>10</v>
      </c>
      <c r="J50">
        <v>3.7093400000000001</v>
      </c>
      <c r="K50">
        <f t="shared" si="1"/>
        <v>1993.5819672131147</v>
      </c>
    </row>
    <row r="51" spans="1:11" x14ac:dyDescent="0.25">
      <c r="A51">
        <v>1994</v>
      </c>
      <c r="B51">
        <v>1</v>
      </c>
      <c r="C51">
        <v>2</v>
      </c>
      <c r="D51">
        <v>7</v>
      </c>
      <c r="E51">
        <v>49</v>
      </c>
      <c r="F51">
        <v>23</v>
      </c>
      <c r="G51">
        <v>28.745000000000001</v>
      </c>
      <c r="H51">
        <v>33.305</v>
      </c>
      <c r="I51">
        <v>31.1</v>
      </c>
      <c r="J51">
        <v>3.3465500000000001</v>
      </c>
      <c r="K51">
        <f t="shared" si="1"/>
        <v>1994.0054644808743</v>
      </c>
    </row>
    <row r="52" spans="1:11" x14ac:dyDescent="0.25">
      <c r="A52">
        <v>1994</v>
      </c>
      <c r="B52">
        <v>2</v>
      </c>
      <c r="C52">
        <v>9</v>
      </c>
      <c r="D52">
        <v>15</v>
      </c>
      <c r="E52">
        <v>4</v>
      </c>
      <c r="F52">
        <v>3</v>
      </c>
      <c r="G52">
        <v>28.411999999999999</v>
      </c>
      <c r="H52">
        <v>35.232999999999997</v>
      </c>
      <c r="I52">
        <v>10</v>
      </c>
      <c r="J52">
        <v>4.1048999999999998</v>
      </c>
      <c r="K52">
        <f t="shared" si="1"/>
        <v>1994.1065573770493</v>
      </c>
    </row>
    <row r="53" spans="1:11" x14ac:dyDescent="0.25">
      <c r="A53">
        <v>1994</v>
      </c>
      <c r="B53">
        <v>4</v>
      </c>
      <c r="C53">
        <v>28</v>
      </c>
      <c r="D53">
        <v>8</v>
      </c>
      <c r="E53">
        <v>6</v>
      </c>
      <c r="F53">
        <v>53</v>
      </c>
      <c r="G53">
        <v>28.68</v>
      </c>
      <c r="H53">
        <v>35.158999999999999</v>
      </c>
      <c r="I53">
        <v>10</v>
      </c>
      <c r="J53">
        <v>4.2950999999999997</v>
      </c>
      <c r="K53">
        <f t="shared" si="1"/>
        <v>1994.3224043715848</v>
      </c>
    </row>
    <row r="54" spans="1:11" x14ac:dyDescent="0.25">
      <c r="A54">
        <v>1994</v>
      </c>
      <c r="B54">
        <v>5</v>
      </c>
      <c r="C54">
        <v>2</v>
      </c>
      <c r="D54">
        <v>18</v>
      </c>
      <c r="E54">
        <v>15</v>
      </c>
      <c r="F54">
        <v>40</v>
      </c>
      <c r="G54">
        <v>27.812999999999999</v>
      </c>
      <c r="H54">
        <v>33.771000000000001</v>
      </c>
      <c r="I54">
        <v>10</v>
      </c>
      <c r="J54">
        <v>4.1999999999999993</v>
      </c>
      <c r="K54">
        <f t="shared" si="1"/>
        <v>1994.3333333333333</v>
      </c>
    </row>
    <row r="55" spans="1:11" x14ac:dyDescent="0.25">
      <c r="A55">
        <v>1994</v>
      </c>
      <c r="B55">
        <v>11</v>
      </c>
      <c r="C55">
        <v>4</v>
      </c>
      <c r="D55">
        <v>6</v>
      </c>
      <c r="E55">
        <v>0</v>
      </c>
      <c r="F55">
        <v>48</v>
      </c>
      <c r="G55">
        <v>27.388000000000002</v>
      </c>
      <c r="H55">
        <v>34.442</v>
      </c>
      <c r="I55">
        <v>10</v>
      </c>
      <c r="J55">
        <v>3.6294</v>
      </c>
      <c r="K55">
        <f t="shared" si="1"/>
        <v>1994.8306010928961</v>
      </c>
    </row>
    <row r="56" spans="1:11" x14ac:dyDescent="0.25">
      <c r="A56">
        <v>1994</v>
      </c>
      <c r="B56">
        <v>11</v>
      </c>
      <c r="C56">
        <v>6</v>
      </c>
      <c r="D56">
        <v>1</v>
      </c>
      <c r="E56">
        <v>46</v>
      </c>
      <c r="F56">
        <v>9</v>
      </c>
      <c r="G56">
        <v>27.983000000000001</v>
      </c>
      <c r="H56">
        <v>34.238</v>
      </c>
      <c r="I56">
        <v>10</v>
      </c>
      <c r="J56">
        <v>3.9146999999999998</v>
      </c>
      <c r="K56">
        <f t="shared" si="1"/>
        <v>1994.8360655737704</v>
      </c>
    </row>
    <row r="57" spans="1:11" x14ac:dyDescent="0.25">
      <c r="A57">
        <v>1994</v>
      </c>
      <c r="B57">
        <v>12</v>
      </c>
      <c r="C57">
        <v>11</v>
      </c>
      <c r="D57">
        <v>4</v>
      </c>
      <c r="E57">
        <v>28</v>
      </c>
      <c r="F57">
        <v>34</v>
      </c>
      <c r="G57">
        <v>27.318999999999999</v>
      </c>
      <c r="H57">
        <v>34.646000000000001</v>
      </c>
      <c r="I57">
        <v>10</v>
      </c>
      <c r="J57">
        <v>3.3441000000000001</v>
      </c>
      <c r="K57">
        <f t="shared" si="1"/>
        <v>1994.9316939890709</v>
      </c>
    </row>
    <row r="58" spans="1:11" x14ac:dyDescent="0.25">
      <c r="A58">
        <v>1994</v>
      </c>
      <c r="B58">
        <v>12</v>
      </c>
      <c r="C58">
        <v>22</v>
      </c>
      <c r="D58">
        <v>7</v>
      </c>
      <c r="E58">
        <v>3</v>
      </c>
      <c r="F58">
        <v>10</v>
      </c>
      <c r="G58">
        <v>26.693999999999999</v>
      </c>
      <c r="H58">
        <v>34.655999999999999</v>
      </c>
      <c r="I58">
        <v>10</v>
      </c>
      <c r="J58">
        <v>3.9146999999999998</v>
      </c>
      <c r="K58">
        <f t="shared" si="1"/>
        <v>1994.9617486338798</v>
      </c>
    </row>
    <row r="59" spans="1:11" x14ac:dyDescent="0.25">
      <c r="A59">
        <v>1995</v>
      </c>
      <c r="B59">
        <v>1</v>
      </c>
      <c r="C59">
        <v>5</v>
      </c>
      <c r="D59">
        <v>1</v>
      </c>
      <c r="E59">
        <v>52</v>
      </c>
      <c r="F59">
        <v>51</v>
      </c>
      <c r="G59">
        <v>27.847000000000001</v>
      </c>
      <c r="H59">
        <v>33.067999999999998</v>
      </c>
      <c r="I59">
        <v>10</v>
      </c>
      <c r="J59">
        <v>4.0098000000000003</v>
      </c>
      <c r="K59">
        <f t="shared" si="1"/>
        <v>1995.0136612021859</v>
      </c>
    </row>
    <row r="60" spans="1:11" x14ac:dyDescent="0.25">
      <c r="A60">
        <v>1995</v>
      </c>
      <c r="B60">
        <v>1</v>
      </c>
      <c r="C60">
        <v>15</v>
      </c>
      <c r="D60">
        <v>9</v>
      </c>
      <c r="E60">
        <v>54</v>
      </c>
      <c r="F60">
        <v>20</v>
      </c>
      <c r="G60">
        <v>27.806999999999999</v>
      </c>
      <c r="H60">
        <v>34.628</v>
      </c>
      <c r="I60">
        <v>10</v>
      </c>
      <c r="J60">
        <v>3.9146999999999998</v>
      </c>
      <c r="K60">
        <f t="shared" si="1"/>
        <v>1995.0409836065573</v>
      </c>
    </row>
    <row r="61" spans="1:11" x14ac:dyDescent="0.25">
      <c r="A61">
        <v>1995</v>
      </c>
      <c r="B61">
        <v>2</v>
      </c>
      <c r="C61">
        <v>5</v>
      </c>
      <c r="D61">
        <v>5</v>
      </c>
      <c r="E61">
        <v>22</v>
      </c>
      <c r="F61">
        <v>32</v>
      </c>
      <c r="G61">
        <v>27.122</v>
      </c>
      <c r="H61">
        <v>34.576999999999998</v>
      </c>
      <c r="I61">
        <v>10</v>
      </c>
      <c r="J61">
        <v>3.6294</v>
      </c>
      <c r="K61">
        <f t="shared" si="1"/>
        <v>1995.0956284153006</v>
      </c>
    </row>
    <row r="62" spans="1:11" x14ac:dyDescent="0.25">
      <c r="A62">
        <v>1995</v>
      </c>
      <c r="B62">
        <v>2</v>
      </c>
      <c r="C62">
        <v>13</v>
      </c>
      <c r="D62">
        <v>14</v>
      </c>
      <c r="E62">
        <v>28</v>
      </c>
      <c r="F62">
        <v>59</v>
      </c>
      <c r="G62">
        <v>28.225000000000001</v>
      </c>
      <c r="H62">
        <v>34.625</v>
      </c>
      <c r="I62">
        <v>10</v>
      </c>
      <c r="J62">
        <v>3.6294</v>
      </c>
      <c r="K62">
        <f t="shared" si="1"/>
        <v>1995.1174863387978</v>
      </c>
    </row>
    <row r="63" spans="1:11" x14ac:dyDescent="0.25">
      <c r="A63">
        <v>1995</v>
      </c>
      <c r="B63">
        <v>2</v>
      </c>
      <c r="C63">
        <v>23</v>
      </c>
      <c r="D63">
        <v>12</v>
      </c>
      <c r="E63">
        <v>42</v>
      </c>
      <c r="F63">
        <v>0</v>
      </c>
      <c r="G63">
        <v>28.914999999999999</v>
      </c>
      <c r="H63">
        <v>34.612000000000002</v>
      </c>
      <c r="I63">
        <v>10</v>
      </c>
      <c r="J63">
        <v>3.3441000000000001</v>
      </c>
      <c r="K63">
        <f t="shared" si="1"/>
        <v>1995.1448087431695</v>
      </c>
    </row>
    <row r="64" spans="1:11" x14ac:dyDescent="0.25">
      <c r="A64">
        <v>1995</v>
      </c>
      <c r="B64">
        <v>2</v>
      </c>
      <c r="C64">
        <v>25</v>
      </c>
      <c r="D64">
        <v>10</v>
      </c>
      <c r="E64">
        <v>35</v>
      </c>
      <c r="F64">
        <v>22</v>
      </c>
      <c r="G64">
        <v>26.725000000000001</v>
      </c>
      <c r="H64">
        <v>35.201000000000001</v>
      </c>
      <c r="I64">
        <v>10</v>
      </c>
      <c r="J64">
        <v>3.3441000000000001</v>
      </c>
      <c r="K64">
        <f t="shared" si="1"/>
        <v>1995.1502732240438</v>
      </c>
    </row>
    <row r="65" spans="1:11" x14ac:dyDescent="0.25">
      <c r="A65">
        <v>1995</v>
      </c>
      <c r="B65">
        <v>2</v>
      </c>
      <c r="C65">
        <v>26</v>
      </c>
      <c r="D65">
        <v>8</v>
      </c>
      <c r="E65">
        <v>36</v>
      </c>
      <c r="F65">
        <v>28</v>
      </c>
      <c r="G65">
        <v>27.943000000000001</v>
      </c>
      <c r="H65">
        <v>34.643000000000001</v>
      </c>
      <c r="I65">
        <v>10</v>
      </c>
      <c r="J65">
        <v>4.9612199999999991</v>
      </c>
      <c r="K65">
        <f t="shared" si="1"/>
        <v>1995.1530054644809</v>
      </c>
    </row>
    <row r="66" spans="1:11" x14ac:dyDescent="0.25">
      <c r="A66">
        <v>1995</v>
      </c>
      <c r="B66">
        <v>2</v>
      </c>
      <c r="C66">
        <v>27</v>
      </c>
      <c r="D66">
        <v>9</v>
      </c>
      <c r="E66">
        <v>22</v>
      </c>
      <c r="F66">
        <v>28</v>
      </c>
      <c r="G66">
        <v>28.762</v>
      </c>
      <c r="H66">
        <v>34.904000000000003</v>
      </c>
      <c r="I66">
        <v>10</v>
      </c>
      <c r="J66">
        <v>3.9146999999999998</v>
      </c>
      <c r="K66">
        <f t="shared" ref="K66:K97" si="2">A66+((B66-1)*30+C66)/366</f>
        <v>1995.155737704918</v>
      </c>
    </row>
    <row r="67" spans="1:11" x14ac:dyDescent="0.25">
      <c r="A67">
        <v>1995</v>
      </c>
      <c r="B67">
        <v>3</v>
      </c>
      <c r="C67">
        <v>15</v>
      </c>
      <c r="D67">
        <v>9</v>
      </c>
      <c r="E67">
        <v>20</v>
      </c>
      <c r="F67">
        <v>31</v>
      </c>
      <c r="G67">
        <v>27.617000000000001</v>
      </c>
      <c r="H67">
        <v>33.933</v>
      </c>
      <c r="I67">
        <v>10</v>
      </c>
      <c r="J67">
        <v>3.7093400000000001</v>
      </c>
      <c r="K67">
        <f t="shared" si="2"/>
        <v>1995.204918032787</v>
      </c>
    </row>
    <row r="68" spans="1:11" x14ac:dyDescent="0.25">
      <c r="A68">
        <v>1995</v>
      </c>
      <c r="B68">
        <v>4</v>
      </c>
      <c r="C68">
        <v>6</v>
      </c>
      <c r="D68">
        <v>5</v>
      </c>
      <c r="E68">
        <v>24</v>
      </c>
      <c r="F68">
        <v>57</v>
      </c>
      <c r="G68">
        <v>27.309000000000001</v>
      </c>
      <c r="H68">
        <v>33.396999999999998</v>
      </c>
      <c r="I68">
        <v>30</v>
      </c>
      <c r="J68">
        <v>4.6755000000000004</v>
      </c>
      <c r="K68">
        <f t="shared" si="2"/>
        <v>1995.2622950819673</v>
      </c>
    </row>
    <row r="69" spans="1:11" x14ac:dyDescent="0.25">
      <c r="A69">
        <v>1995</v>
      </c>
      <c r="B69">
        <v>6</v>
      </c>
      <c r="C69">
        <v>9</v>
      </c>
      <c r="D69">
        <v>23</v>
      </c>
      <c r="E69">
        <v>30</v>
      </c>
      <c r="F69">
        <v>36</v>
      </c>
      <c r="G69">
        <v>28.556999999999999</v>
      </c>
      <c r="H69">
        <v>34.597999999999999</v>
      </c>
      <c r="I69">
        <v>10</v>
      </c>
      <c r="J69">
        <v>4.5495399999999986</v>
      </c>
      <c r="K69">
        <f t="shared" si="2"/>
        <v>1995.4344262295083</v>
      </c>
    </row>
    <row r="70" spans="1:11" x14ac:dyDescent="0.25">
      <c r="A70">
        <v>1995</v>
      </c>
      <c r="B70">
        <v>7</v>
      </c>
      <c r="C70">
        <v>28</v>
      </c>
      <c r="D70">
        <v>23</v>
      </c>
      <c r="E70">
        <v>30</v>
      </c>
      <c r="F70">
        <v>52</v>
      </c>
      <c r="G70">
        <v>28.934999999999999</v>
      </c>
      <c r="H70">
        <v>35.396000000000001</v>
      </c>
      <c r="I70">
        <v>10</v>
      </c>
      <c r="J70">
        <v>3.1539000000000001</v>
      </c>
      <c r="K70">
        <f t="shared" si="2"/>
        <v>1995.5683060109291</v>
      </c>
    </row>
    <row r="71" spans="1:11" x14ac:dyDescent="0.25">
      <c r="A71">
        <v>1995</v>
      </c>
      <c r="B71">
        <v>8</v>
      </c>
      <c r="C71">
        <v>31</v>
      </c>
      <c r="D71">
        <v>23</v>
      </c>
      <c r="E71">
        <v>5</v>
      </c>
      <c r="F71">
        <v>19</v>
      </c>
      <c r="G71">
        <v>29.193999999999999</v>
      </c>
      <c r="H71">
        <v>34.819000000000003</v>
      </c>
      <c r="I71">
        <v>10</v>
      </c>
      <c r="J71">
        <v>4.0349399999999997</v>
      </c>
      <c r="K71">
        <f t="shared" si="2"/>
        <v>1995.6584699453551</v>
      </c>
    </row>
    <row r="72" spans="1:11" x14ac:dyDescent="0.25">
      <c r="A72">
        <v>1995</v>
      </c>
      <c r="B72">
        <v>10</v>
      </c>
      <c r="C72">
        <v>3</v>
      </c>
      <c r="D72">
        <v>19</v>
      </c>
      <c r="E72">
        <v>33</v>
      </c>
      <c r="F72">
        <v>22</v>
      </c>
      <c r="G72">
        <v>27.585000000000001</v>
      </c>
      <c r="H72">
        <v>34.387</v>
      </c>
      <c r="I72">
        <v>10</v>
      </c>
      <c r="J72">
        <v>3.819599999999999</v>
      </c>
      <c r="K72">
        <f t="shared" si="2"/>
        <v>1995.7459016393443</v>
      </c>
    </row>
    <row r="73" spans="1:11" x14ac:dyDescent="0.25">
      <c r="A73">
        <v>1995</v>
      </c>
      <c r="B73">
        <v>11</v>
      </c>
      <c r="C73">
        <v>22</v>
      </c>
      <c r="D73">
        <v>4</v>
      </c>
      <c r="E73">
        <v>15</v>
      </c>
      <c r="F73">
        <v>11</v>
      </c>
      <c r="G73">
        <v>28.826000000000001</v>
      </c>
      <c r="H73">
        <v>34.798999999999999</v>
      </c>
      <c r="I73">
        <v>10</v>
      </c>
      <c r="J73">
        <v>7.2</v>
      </c>
      <c r="K73">
        <f t="shared" si="2"/>
        <v>1995.8797814207651</v>
      </c>
    </row>
    <row r="74" spans="1:11" x14ac:dyDescent="0.25">
      <c r="A74">
        <v>1995</v>
      </c>
      <c r="B74">
        <v>12</v>
      </c>
      <c r="C74">
        <v>11</v>
      </c>
      <c r="D74">
        <v>10</v>
      </c>
      <c r="E74">
        <v>54</v>
      </c>
      <c r="F74">
        <v>37</v>
      </c>
      <c r="G74">
        <v>28.317</v>
      </c>
      <c r="H74">
        <v>35.442</v>
      </c>
      <c r="I74">
        <v>10</v>
      </c>
      <c r="J74">
        <v>4.858299999999999</v>
      </c>
      <c r="K74">
        <f t="shared" si="2"/>
        <v>1995.9316939890709</v>
      </c>
    </row>
    <row r="75" spans="1:11" x14ac:dyDescent="0.25">
      <c r="A75">
        <v>1996</v>
      </c>
      <c r="B75">
        <v>4</v>
      </c>
      <c r="C75">
        <v>11</v>
      </c>
      <c r="D75">
        <v>11</v>
      </c>
      <c r="E75">
        <v>46</v>
      </c>
      <c r="F75">
        <v>3</v>
      </c>
      <c r="G75">
        <v>27.515999999999998</v>
      </c>
      <c r="H75">
        <v>34.587000000000003</v>
      </c>
      <c r="I75">
        <v>10</v>
      </c>
      <c r="J75">
        <v>3.9146999999999998</v>
      </c>
      <c r="K75">
        <f t="shared" si="2"/>
        <v>1996.2759562841529</v>
      </c>
    </row>
    <row r="76" spans="1:11" x14ac:dyDescent="0.25">
      <c r="A76">
        <v>1996</v>
      </c>
      <c r="B76">
        <v>12</v>
      </c>
      <c r="C76">
        <v>20</v>
      </c>
      <c r="D76">
        <v>7</v>
      </c>
      <c r="E76">
        <v>21</v>
      </c>
      <c r="F76">
        <v>14</v>
      </c>
      <c r="G76">
        <v>27.552</v>
      </c>
      <c r="H76">
        <v>33.145000000000003</v>
      </c>
      <c r="I76">
        <v>10</v>
      </c>
      <c r="J76">
        <v>4.4349200000000009</v>
      </c>
      <c r="K76">
        <f t="shared" si="2"/>
        <v>1996.9562841530055</v>
      </c>
    </row>
    <row r="77" spans="1:11" x14ac:dyDescent="0.25">
      <c r="A77">
        <v>1997</v>
      </c>
      <c r="B77">
        <v>3</v>
      </c>
      <c r="C77">
        <v>8</v>
      </c>
      <c r="D77">
        <v>15</v>
      </c>
      <c r="E77">
        <v>21</v>
      </c>
      <c r="F77">
        <v>2</v>
      </c>
      <c r="G77">
        <v>27.535</v>
      </c>
      <c r="H77">
        <v>34.192</v>
      </c>
      <c r="I77">
        <v>10</v>
      </c>
      <c r="J77">
        <v>4.9186399999999999</v>
      </c>
      <c r="K77">
        <f t="shared" si="2"/>
        <v>1997.1857923497269</v>
      </c>
    </row>
    <row r="78" spans="1:11" x14ac:dyDescent="0.25">
      <c r="A78">
        <v>1999</v>
      </c>
      <c r="B78">
        <v>2</v>
      </c>
      <c r="C78">
        <v>2</v>
      </c>
      <c r="D78">
        <v>18</v>
      </c>
      <c r="E78">
        <v>1</v>
      </c>
      <c r="F78">
        <v>28</v>
      </c>
      <c r="G78">
        <v>28.83</v>
      </c>
      <c r="H78">
        <v>34.67</v>
      </c>
      <c r="I78">
        <v>1</v>
      </c>
      <c r="J78">
        <v>4.3436999999999992</v>
      </c>
      <c r="K78">
        <f t="shared" si="2"/>
        <v>1999.0874316939892</v>
      </c>
    </row>
    <row r="79" spans="1:11" x14ac:dyDescent="0.25">
      <c r="A79">
        <v>1999</v>
      </c>
      <c r="B79">
        <v>6</v>
      </c>
      <c r="C79">
        <v>13</v>
      </c>
      <c r="D79">
        <v>4</v>
      </c>
      <c r="E79">
        <v>20</v>
      </c>
      <c r="F79">
        <v>9</v>
      </c>
      <c r="G79">
        <v>28.157</v>
      </c>
      <c r="H79">
        <v>34.906999999999996</v>
      </c>
      <c r="I79">
        <v>10</v>
      </c>
      <c r="J79">
        <v>4.19306</v>
      </c>
      <c r="K79">
        <f t="shared" si="2"/>
        <v>1999.4453551912568</v>
      </c>
    </row>
    <row r="80" spans="1:11" x14ac:dyDescent="0.25">
      <c r="A80">
        <v>1999</v>
      </c>
      <c r="B80">
        <v>6</v>
      </c>
      <c r="C80">
        <v>17</v>
      </c>
      <c r="D80">
        <v>14</v>
      </c>
      <c r="E80">
        <v>23</v>
      </c>
      <c r="F80">
        <v>1</v>
      </c>
      <c r="G80">
        <v>27.995999999999999</v>
      </c>
      <c r="H80">
        <v>34.487000000000002</v>
      </c>
      <c r="I80">
        <v>10</v>
      </c>
      <c r="J80">
        <v>4.3139900000000004</v>
      </c>
      <c r="K80">
        <f t="shared" si="2"/>
        <v>1999.4562841530055</v>
      </c>
    </row>
    <row r="81" spans="1:11" x14ac:dyDescent="0.25">
      <c r="A81">
        <v>1999</v>
      </c>
      <c r="B81">
        <v>8</v>
      </c>
      <c r="C81">
        <v>7</v>
      </c>
      <c r="D81">
        <v>20</v>
      </c>
      <c r="E81">
        <v>19</v>
      </c>
      <c r="F81">
        <v>43</v>
      </c>
      <c r="G81">
        <v>28.9</v>
      </c>
      <c r="H81">
        <v>34.880000000000003</v>
      </c>
      <c r="I81">
        <v>14</v>
      </c>
      <c r="J81">
        <v>4.0349399999999997</v>
      </c>
      <c r="K81">
        <f t="shared" si="2"/>
        <v>1999.5928961748634</v>
      </c>
    </row>
    <row r="82" spans="1:11" x14ac:dyDescent="0.25">
      <c r="A82">
        <v>2000</v>
      </c>
      <c r="B82">
        <v>3</v>
      </c>
      <c r="C82">
        <v>8</v>
      </c>
      <c r="D82">
        <v>14</v>
      </c>
      <c r="E82">
        <v>22</v>
      </c>
      <c r="F82">
        <v>26</v>
      </c>
      <c r="G82">
        <v>28.834</v>
      </c>
      <c r="H82">
        <v>34.731000000000002</v>
      </c>
      <c r="I82">
        <v>10</v>
      </c>
      <c r="J82">
        <v>5.0395700000000003</v>
      </c>
      <c r="K82">
        <f t="shared" si="2"/>
        <v>2000.1857923497269</v>
      </c>
    </row>
    <row r="83" spans="1:11" x14ac:dyDescent="0.25">
      <c r="A83">
        <v>2000</v>
      </c>
      <c r="B83">
        <v>10</v>
      </c>
      <c r="C83">
        <v>28</v>
      </c>
      <c r="D83">
        <v>21</v>
      </c>
      <c r="E83">
        <v>2</v>
      </c>
      <c r="F83">
        <v>35</v>
      </c>
      <c r="G83">
        <v>28.7</v>
      </c>
      <c r="H83">
        <v>34.5</v>
      </c>
      <c r="I83">
        <v>18</v>
      </c>
      <c r="J83">
        <v>3.819599999999999</v>
      </c>
      <c r="K83">
        <f t="shared" si="2"/>
        <v>2000.8142076502731</v>
      </c>
    </row>
    <row r="84" spans="1:11" x14ac:dyDescent="0.25">
      <c r="A84">
        <v>2000</v>
      </c>
      <c r="B84">
        <v>11</v>
      </c>
      <c r="C84">
        <v>3</v>
      </c>
      <c r="D84">
        <v>21</v>
      </c>
      <c r="E84">
        <v>19</v>
      </c>
      <c r="F84">
        <v>0</v>
      </c>
      <c r="G84">
        <v>28.89</v>
      </c>
      <c r="H84">
        <v>32.765000000000001</v>
      </c>
      <c r="I84">
        <v>10</v>
      </c>
      <c r="J84">
        <v>4.4349200000000009</v>
      </c>
      <c r="K84">
        <f t="shared" si="2"/>
        <v>2000.827868852459</v>
      </c>
    </row>
    <row r="85" spans="1:11" x14ac:dyDescent="0.25">
      <c r="A85">
        <v>2000</v>
      </c>
      <c r="B85">
        <v>12</v>
      </c>
      <c r="C85">
        <v>25</v>
      </c>
      <c r="D85">
        <v>1</v>
      </c>
      <c r="E85">
        <v>58</v>
      </c>
      <c r="F85">
        <v>58</v>
      </c>
      <c r="G85">
        <v>28.611999999999998</v>
      </c>
      <c r="H85">
        <v>35.009</v>
      </c>
      <c r="I85">
        <v>10</v>
      </c>
      <c r="J85">
        <v>4.858299999999999</v>
      </c>
      <c r="K85">
        <f t="shared" si="2"/>
        <v>2000.9699453551912</v>
      </c>
    </row>
    <row r="86" spans="1:11" x14ac:dyDescent="0.25">
      <c r="A86">
        <v>2001</v>
      </c>
      <c r="B86">
        <v>8</v>
      </c>
      <c r="C86">
        <v>20</v>
      </c>
      <c r="D86">
        <v>17</v>
      </c>
      <c r="E86">
        <v>24</v>
      </c>
      <c r="F86">
        <v>34</v>
      </c>
      <c r="G86">
        <v>27.431000000000001</v>
      </c>
      <c r="H86">
        <v>33.942999999999998</v>
      </c>
      <c r="I86">
        <v>10</v>
      </c>
      <c r="J86">
        <v>3.8302700000000001</v>
      </c>
      <c r="K86">
        <f t="shared" si="2"/>
        <v>2001.6284153005465</v>
      </c>
    </row>
    <row r="87" spans="1:11" x14ac:dyDescent="0.25">
      <c r="A87">
        <v>2001</v>
      </c>
      <c r="B87">
        <v>11</v>
      </c>
      <c r="C87">
        <v>7</v>
      </c>
      <c r="D87">
        <v>4</v>
      </c>
      <c r="E87">
        <v>5</v>
      </c>
      <c r="F87">
        <v>3</v>
      </c>
      <c r="G87">
        <v>27.692</v>
      </c>
      <c r="H87">
        <v>34.484000000000002</v>
      </c>
      <c r="I87">
        <v>10</v>
      </c>
      <c r="J87">
        <v>4.5495399999999986</v>
      </c>
      <c r="K87">
        <f t="shared" si="2"/>
        <v>2001.8387978142077</v>
      </c>
    </row>
    <row r="88" spans="1:11" x14ac:dyDescent="0.25">
      <c r="A88">
        <v>2003</v>
      </c>
      <c r="B88">
        <v>6</v>
      </c>
      <c r="C88">
        <v>4</v>
      </c>
      <c r="D88">
        <v>9</v>
      </c>
      <c r="E88">
        <v>14</v>
      </c>
      <c r="F88">
        <v>47</v>
      </c>
      <c r="G88">
        <v>27.100999999999999</v>
      </c>
      <c r="H88">
        <v>31.861000000000001</v>
      </c>
      <c r="I88">
        <v>10</v>
      </c>
      <c r="J88">
        <v>5.0641399999999992</v>
      </c>
      <c r="K88">
        <f t="shared" si="2"/>
        <v>2003.4207650273224</v>
      </c>
    </row>
    <row r="89" spans="1:11" x14ac:dyDescent="0.25">
      <c r="A89">
        <v>2004</v>
      </c>
      <c r="B89">
        <v>4</v>
      </c>
      <c r="C89">
        <v>21</v>
      </c>
      <c r="D89">
        <v>8</v>
      </c>
      <c r="E89">
        <v>39</v>
      </c>
      <c r="F89">
        <v>10</v>
      </c>
      <c r="G89">
        <v>26.87</v>
      </c>
      <c r="H89">
        <v>33.81</v>
      </c>
      <c r="I89">
        <v>10</v>
      </c>
      <c r="J89">
        <v>4.4466199999999976</v>
      </c>
      <c r="K89">
        <f t="shared" si="2"/>
        <v>2004.3032786885246</v>
      </c>
    </row>
    <row r="90" spans="1:11" x14ac:dyDescent="0.25">
      <c r="A90">
        <v>2004</v>
      </c>
      <c r="B90">
        <v>6</v>
      </c>
      <c r="C90">
        <v>3</v>
      </c>
      <c r="D90">
        <v>9</v>
      </c>
      <c r="E90">
        <v>32</v>
      </c>
      <c r="F90">
        <v>35</v>
      </c>
      <c r="G90">
        <v>26.876000000000001</v>
      </c>
      <c r="H90">
        <v>34.35</v>
      </c>
      <c r="I90">
        <v>10</v>
      </c>
      <c r="J90">
        <v>4.5558500000000004</v>
      </c>
      <c r="K90">
        <f t="shared" si="2"/>
        <v>2004.4180327868853</v>
      </c>
    </row>
    <row r="91" spans="1:11" x14ac:dyDescent="0.25">
      <c r="A91">
        <v>2005</v>
      </c>
      <c r="B91">
        <v>2</v>
      </c>
      <c r="C91">
        <v>26</v>
      </c>
      <c r="D91">
        <v>22</v>
      </c>
      <c r="E91">
        <v>57</v>
      </c>
      <c r="F91">
        <v>29</v>
      </c>
      <c r="G91">
        <v>29.053999999999998</v>
      </c>
      <c r="H91">
        <v>35.220999999999997</v>
      </c>
      <c r="I91">
        <v>10</v>
      </c>
      <c r="J91">
        <v>4.4466199999999976</v>
      </c>
      <c r="K91">
        <f t="shared" si="2"/>
        <v>2005.1530054644809</v>
      </c>
    </row>
    <row r="92" spans="1:11" x14ac:dyDescent="0.25">
      <c r="A92">
        <v>2005</v>
      </c>
      <c r="B92">
        <v>12</v>
      </c>
      <c r="C92">
        <v>31</v>
      </c>
      <c r="D92">
        <v>13</v>
      </c>
      <c r="E92">
        <v>58</v>
      </c>
      <c r="F92">
        <v>52</v>
      </c>
      <c r="G92">
        <v>28.73</v>
      </c>
      <c r="H92">
        <v>32.93</v>
      </c>
      <c r="I92">
        <v>21.3</v>
      </c>
      <c r="J92">
        <v>4.7553799999999997</v>
      </c>
      <c r="K92">
        <f t="shared" si="2"/>
        <v>2005.9863387978141</v>
      </c>
    </row>
    <row r="93" spans="1:11" x14ac:dyDescent="0.25">
      <c r="A93">
        <v>2006</v>
      </c>
      <c r="B93">
        <v>2</v>
      </c>
      <c r="C93">
        <v>2</v>
      </c>
      <c r="D93">
        <v>9</v>
      </c>
      <c r="E93">
        <v>49</v>
      </c>
      <c r="F93">
        <v>49</v>
      </c>
      <c r="G93">
        <v>27.884</v>
      </c>
      <c r="H93">
        <v>34.411000000000001</v>
      </c>
      <c r="I93">
        <v>2</v>
      </c>
      <c r="J93">
        <v>4.5558500000000004</v>
      </c>
      <c r="K93">
        <f t="shared" si="2"/>
        <v>2006.0874316939892</v>
      </c>
    </row>
    <row r="94" spans="1:11" x14ac:dyDescent="0.25">
      <c r="A94">
        <v>2006</v>
      </c>
      <c r="B94">
        <v>7</v>
      </c>
      <c r="C94">
        <v>30</v>
      </c>
      <c r="D94">
        <v>1</v>
      </c>
      <c r="E94">
        <v>54</v>
      </c>
      <c r="F94">
        <v>55</v>
      </c>
      <c r="G94">
        <v>26.256</v>
      </c>
      <c r="H94">
        <v>35.561</v>
      </c>
      <c r="I94">
        <v>10</v>
      </c>
      <c r="J94">
        <v>5.3140499999999999</v>
      </c>
      <c r="K94">
        <f t="shared" si="2"/>
        <v>2006.5737704918033</v>
      </c>
    </row>
    <row r="95" spans="1:11" x14ac:dyDescent="0.25">
      <c r="A95">
        <v>2007</v>
      </c>
      <c r="B95">
        <v>5</v>
      </c>
      <c r="C95">
        <v>9</v>
      </c>
      <c r="D95">
        <v>18</v>
      </c>
      <c r="E95">
        <v>45</v>
      </c>
      <c r="F95">
        <v>19</v>
      </c>
      <c r="G95">
        <v>26.672000000000001</v>
      </c>
      <c r="H95">
        <v>34.978999999999999</v>
      </c>
      <c r="I95">
        <v>10</v>
      </c>
      <c r="J95">
        <v>4.6767799999999999</v>
      </c>
      <c r="K95">
        <f t="shared" si="2"/>
        <v>2007.3524590163934</v>
      </c>
    </row>
    <row r="96" spans="1:11" x14ac:dyDescent="0.25">
      <c r="A96">
        <v>2007</v>
      </c>
      <c r="B96">
        <v>12</v>
      </c>
      <c r="C96">
        <v>7</v>
      </c>
      <c r="D96">
        <v>15</v>
      </c>
      <c r="E96">
        <v>27</v>
      </c>
      <c r="F96">
        <v>59</v>
      </c>
      <c r="G96">
        <v>28.695</v>
      </c>
      <c r="H96">
        <v>33.262999999999998</v>
      </c>
      <c r="I96">
        <v>35</v>
      </c>
      <c r="J96">
        <v>3.8302700000000001</v>
      </c>
      <c r="K96">
        <f t="shared" si="2"/>
        <v>2007.9207650273224</v>
      </c>
    </row>
    <row r="97" spans="1:11" x14ac:dyDescent="0.25">
      <c r="A97">
        <v>2007</v>
      </c>
      <c r="B97">
        <v>12</v>
      </c>
      <c r="C97">
        <v>11</v>
      </c>
      <c r="D97">
        <v>8</v>
      </c>
      <c r="E97">
        <v>38</v>
      </c>
      <c r="F97">
        <v>8</v>
      </c>
      <c r="G97">
        <v>28.84</v>
      </c>
      <c r="H97">
        <v>34.869999999999997</v>
      </c>
      <c r="I97">
        <v>1</v>
      </c>
      <c r="J97">
        <v>4.3902000000000001</v>
      </c>
      <c r="K97">
        <f t="shared" si="2"/>
        <v>2007.9316939890709</v>
      </c>
    </row>
    <row r="98" spans="1:11" x14ac:dyDescent="0.25">
      <c r="A98">
        <v>2008</v>
      </c>
      <c r="B98">
        <v>4</v>
      </c>
      <c r="C98">
        <v>4</v>
      </c>
      <c r="D98">
        <v>14</v>
      </c>
      <c r="E98">
        <v>5</v>
      </c>
      <c r="F98">
        <v>17</v>
      </c>
      <c r="G98">
        <v>28.72</v>
      </c>
      <c r="H98">
        <v>35.07</v>
      </c>
      <c r="I98">
        <v>1</v>
      </c>
      <c r="J98">
        <v>4.4349200000000009</v>
      </c>
      <c r="K98">
        <f t="shared" ref="K98:K118" si="3">A98+((B98-1)*30+C98)/366</f>
        <v>2008.2568306010928</v>
      </c>
    </row>
    <row r="99" spans="1:11" x14ac:dyDescent="0.25">
      <c r="A99">
        <v>2008</v>
      </c>
      <c r="B99">
        <v>5</v>
      </c>
      <c r="C99">
        <v>19</v>
      </c>
      <c r="D99">
        <v>8</v>
      </c>
      <c r="E99">
        <v>56</v>
      </c>
      <c r="F99">
        <v>23</v>
      </c>
      <c r="G99">
        <v>28.526</v>
      </c>
      <c r="H99">
        <v>33.207000000000001</v>
      </c>
      <c r="I99">
        <v>15</v>
      </c>
      <c r="J99">
        <v>3.4</v>
      </c>
      <c r="K99">
        <f t="shared" si="3"/>
        <v>2008.3797814207651</v>
      </c>
    </row>
    <row r="100" spans="1:11" x14ac:dyDescent="0.25">
      <c r="A100">
        <v>2008</v>
      </c>
      <c r="B100">
        <v>5</v>
      </c>
      <c r="C100">
        <v>29</v>
      </c>
      <c r="D100">
        <v>6</v>
      </c>
      <c r="E100">
        <v>10</v>
      </c>
      <c r="F100">
        <v>44</v>
      </c>
      <c r="G100">
        <v>27.56</v>
      </c>
      <c r="H100">
        <v>33.28</v>
      </c>
      <c r="I100">
        <v>31</v>
      </c>
      <c r="J100">
        <v>4.2950999999999997</v>
      </c>
      <c r="K100">
        <f t="shared" si="3"/>
        <v>2008.4071038251366</v>
      </c>
    </row>
    <row r="101" spans="1:11" x14ac:dyDescent="0.25">
      <c r="A101">
        <v>2008</v>
      </c>
      <c r="B101">
        <v>5</v>
      </c>
      <c r="C101">
        <v>29</v>
      </c>
      <c r="D101">
        <v>7</v>
      </c>
      <c r="E101">
        <v>16</v>
      </c>
      <c r="F101">
        <v>13</v>
      </c>
      <c r="G101">
        <v>27.29</v>
      </c>
      <c r="H101">
        <v>34.340000000000003</v>
      </c>
      <c r="I101">
        <v>10</v>
      </c>
      <c r="J101">
        <v>4.4852999999999996</v>
      </c>
      <c r="K101">
        <f t="shared" si="3"/>
        <v>2008.4071038251366</v>
      </c>
    </row>
    <row r="102" spans="1:11" x14ac:dyDescent="0.25">
      <c r="A102">
        <v>2008</v>
      </c>
      <c r="B102">
        <v>9</v>
      </c>
      <c r="C102">
        <v>10</v>
      </c>
      <c r="D102">
        <v>1</v>
      </c>
      <c r="E102">
        <v>58</v>
      </c>
      <c r="F102">
        <v>25</v>
      </c>
      <c r="G102">
        <v>27.78</v>
      </c>
      <c r="H102">
        <v>33.15</v>
      </c>
      <c r="I102">
        <v>5</v>
      </c>
      <c r="J102">
        <v>4.1999999999999993</v>
      </c>
      <c r="K102">
        <f t="shared" si="3"/>
        <v>2008.6830601092897</v>
      </c>
    </row>
    <row r="103" spans="1:11" x14ac:dyDescent="0.25">
      <c r="A103">
        <v>2008</v>
      </c>
      <c r="B103">
        <v>10</v>
      </c>
      <c r="C103">
        <v>23</v>
      </c>
      <c r="D103">
        <v>1</v>
      </c>
      <c r="E103">
        <v>52</v>
      </c>
      <c r="F103">
        <v>47</v>
      </c>
      <c r="G103">
        <v>26.902000000000001</v>
      </c>
      <c r="H103">
        <v>34.712000000000003</v>
      </c>
      <c r="I103">
        <v>10</v>
      </c>
      <c r="J103">
        <v>4.19306</v>
      </c>
      <c r="K103">
        <f t="shared" si="3"/>
        <v>2008.8005464480875</v>
      </c>
    </row>
    <row r="104" spans="1:11" x14ac:dyDescent="0.25">
      <c r="A104">
        <v>2011</v>
      </c>
      <c r="B104">
        <v>2</v>
      </c>
      <c r="C104">
        <v>20</v>
      </c>
      <c r="D104">
        <v>1</v>
      </c>
      <c r="E104">
        <v>27</v>
      </c>
      <c r="F104">
        <v>4</v>
      </c>
      <c r="G104">
        <v>27.818999999999999</v>
      </c>
      <c r="H104">
        <v>34.018999999999998</v>
      </c>
      <c r="I104">
        <v>10</v>
      </c>
      <c r="J104">
        <v>4.5558500000000004</v>
      </c>
      <c r="K104">
        <f t="shared" si="3"/>
        <v>2011.1366120218579</v>
      </c>
    </row>
    <row r="105" spans="1:11" x14ac:dyDescent="0.25">
      <c r="A105">
        <v>2011</v>
      </c>
      <c r="B105">
        <v>6</v>
      </c>
      <c r="C105">
        <v>22</v>
      </c>
      <c r="D105">
        <v>23</v>
      </c>
      <c r="E105">
        <v>43</v>
      </c>
      <c r="F105">
        <v>15</v>
      </c>
      <c r="G105">
        <v>26.802</v>
      </c>
      <c r="H105">
        <v>34.994</v>
      </c>
      <c r="I105">
        <v>10</v>
      </c>
      <c r="J105">
        <v>4.3139900000000004</v>
      </c>
      <c r="K105">
        <f t="shared" si="3"/>
        <v>2011.4699453551912</v>
      </c>
    </row>
    <row r="106" spans="1:11" x14ac:dyDescent="0.25">
      <c r="A106">
        <v>2012</v>
      </c>
      <c r="B106">
        <v>1</v>
      </c>
      <c r="C106">
        <v>30</v>
      </c>
      <c r="D106">
        <v>17</v>
      </c>
      <c r="E106">
        <v>4</v>
      </c>
      <c r="F106">
        <v>28</v>
      </c>
      <c r="G106">
        <v>27.786999999999999</v>
      </c>
      <c r="H106">
        <v>33.984999999999999</v>
      </c>
      <c r="I106">
        <v>28.4</v>
      </c>
      <c r="J106">
        <v>4.6767799999999999</v>
      </c>
      <c r="K106">
        <f t="shared" si="3"/>
        <v>2012.0819672131147</v>
      </c>
    </row>
    <row r="107" spans="1:11" x14ac:dyDescent="0.25">
      <c r="A107">
        <v>2013</v>
      </c>
      <c r="B107">
        <v>4</v>
      </c>
      <c r="C107">
        <v>7</v>
      </c>
      <c r="D107">
        <v>15</v>
      </c>
      <c r="E107">
        <v>58</v>
      </c>
      <c r="F107">
        <v>1</v>
      </c>
      <c r="G107">
        <v>27.831</v>
      </c>
      <c r="H107">
        <v>33.953000000000003</v>
      </c>
      <c r="I107">
        <v>10</v>
      </c>
      <c r="J107">
        <v>4.4349200000000009</v>
      </c>
      <c r="K107">
        <f t="shared" si="3"/>
        <v>2013.2650273224044</v>
      </c>
    </row>
    <row r="108" spans="1:11" x14ac:dyDescent="0.25">
      <c r="A108">
        <v>2013</v>
      </c>
      <c r="B108">
        <v>6</v>
      </c>
      <c r="C108">
        <v>1</v>
      </c>
      <c r="D108">
        <v>11</v>
      </c>
      <c r="E108">
        <v>49</v>
      </c>
      <c r="F108">
        <v>28</v>
      </c>
      <c r="G108">
        <v>28.414000000000001</v>
      </c>
      <c r="H108">
        <v>33.223999999999997</v>
      </c>
      <c r="I108">
        <v>21.8</v>
      </c>
      <c r="J108">
        <v>4.7977100000000004</v>
      </c>
      <c r="K108">
        <f t="shared" si="3"/>
        <v>2013.4125683060108</v>
      </c>
    </row>
    <row r="109" spans="1:11" x14ac:dyDescent="0.25">
      <c r="A109">
        <v>2014</v>
      </c>
      <c r="B109">
        <v>3</v>
      </c>
      <c r="C109">
        <v>15</v>
      </c>
      <c r="D109">
        <v>11</v>
      </c>
      <c r="E109">
        <v>57</v>
      </c>
      <c r="F109">
        <v>48</v>
      </c>
      <c r="G109">
        <v>27.407699999999998</v>
      </c>
      <c r="H109">
        <v>34.690399999999997</v>
      </c>
      <c r="I109">
        <v>13.85</v>
      </c>
      <c r="J109">
        <v>3.9512</v>
      </c>
      <c r="K109">
        <f t="shared" si="3"/>
        <v>2014.204918032787</v>
      </c>
    </row>
    <row r="110" spans="1:11" x14ac:dyDescent="0.25">
      <c r="A110">
        <v>2015</v>
      </c>
      <c r="B110">
        <v>6</v>
      </c>
      <c r="C110">
        <v>27</v>
      </c>
      <c r="D110">
        <v>15</v>
      </c>
      <c r="E110">
        <v>34</v>
      </c>
      <c r="F110">
        <v>3</v>
      </c>
      <c r="G110">
        <v>29.040199999999999</v>
      </c>
      <c r="H110">
        <v>34.667200000000001</v>
      </c>
      <c r="I110">
        <v>22</v>
      </c>
      <c r="J110">
        <v>5.5</v>
      </c>
      <c r="K110">
        <f t="shared" si="3"/>
        <v>2015.483606557377</v>
      </c>
    </row>
    <row r="111" spans="1:11" x14ac:dyDescent="0.25">
      <c r="A111">
        <v>2016</v>
      </c>
      <c r="B111">
        <v>5</v>
      </c>
      <c r="C111">
        <v>16</v>
      </c>
      <c r="D111">
        <v>1</v>
      </c>
      <c r="E111">
        <v>45</v>
      </c>
      <c r="F111">
        <v>59</v>
      </c>
      <c r="G111">
        <v>28.651599999999998</v>
      </c>
      <c r="H111">
        <v>34.619399999999999</v>
      </c>
      <c r="I111">
        <v>10</v>
      </c>
      <c r="J111">
        <v>5.1604999999999999</v>
      </c>
      <c r="K111">
        <f t="shared" si="3"/>
        <v>2016.3715846994535</v>
      </c>
    </row>
    <row r="112" spans="1:11" x14ac:dyDescent="0.25">
      <c r="A112">
        <v>2016</v>
      </c>
      <c r="B112">
        <v>11</v>
      </c>
      <c r="C112">
        <v>29</v>
      </c>
      <c r="D112">
        <v>17</v>
      </c>
      <c r="E112">
        <v>1</v>
      </c>
      <c r="F112">
        <v>13</v>
      </c>
      <c r="G112">
        <v>28.555700000000002</v>
      </c>
      <c r="H112">
        <v>34.457999999999998</v>
      </c>
      <c r="I112">
        <v>14.26</v>
      </c>
      <c r="J112">
        <v>4.4349200000000009</v>
      </c>
      <c r="K112">
        <f t="shared" si="3"/>
        <v>2016.8989071038252</v>
      </c>
    </row>
    <row r="113" spans="1:11" x14ac:dyDescent="0.25">
      <c r="A113">
        <v>2019</v>
      </c>
      <c r="B113">
        <v>11</v>
      </c>
      <c r="C113">
        <v>19</v>
      </c>
      <c r="D113">
        <v>23</v>
      </c>
      <c r="E113">
        <v>4</v>
      </c>
      <c r="F113">
        <v>29</v>
      </c>
      <c r="G113">
        <v>27.626100000000001</v>
      </c>
      <c r="H113">
        <v>34.573700000000002</v>
      </c>
      <c r="I113">
        <v>10</v>
      </c>
      <c r="J113">
        <v>4.4349200000000009</v>
      </c>
      <c r="K113">
        <f t="shared" si="3"/>
        <v>2019.8715846994535</v>
      </c>
    </row>
    <row r="114" spans="1:11" x14ac:dyDescent="0.25">
      <c r="A114">
        <v>2020</v>
      </c>
      <c r="B114">
        <v>1</v>
      </c>
      <c r="C114">
        <v>18</v>
      </c>
      <c r="D114">
        <v>21</v>
      </c>
      <c r="E114">
        <v>46</v>
      </c>
      <c r="F114">
        <v>14</v>
      </c>
      <c r="G114">
        <v>26.976400000000002</v>
      </c>
      <c r="H114">
        <v>34.663400000000003</v>
      </c>
      <c r="I114">
        <v>10</v>
      </c>
      <c r="J114">
        <v>4.4349200000000009</v>
      </c>
      <c r="K114">
        <f t="shared" si="3"/>
        <v>2020.049180327869</v>
      </c>
    </row>
    <row r="115" spans="1:11" x14ac:dyDescent="0.25">
      <c r="A115">
        <v>2020</v>
      </c>
      <c r="B115">
        <v>4</v>
      </c>
      <c r="C115">
        <v>5</v>
      </c>
      <c r="D115">
        <v>5</v>
      </c>
      <c r="E115">
        <v>4</v>
      </c>
      <c r="F115">
        <v>4</v>
      </c>
      <c r="G115">
        <v>28.9129</v>
      </c>
      <c r="H115">
        <v>34.546599999999998</v>
      </c>
      <c r="I115">
        <v>10</v>
      </c>
      <c r="J115">
        <v>4.0721299999999996</v>
      </c>
      <c r="K115">
        <f t="shared" si="3"/>
        <v>2020.2595628415299</v>
      </c>
    </row>
    <row r="116" spans="1:11" x14ac:dyDescent="0.25">
      <c r="A116">
        <v>2020</v>
      </c>
      <c r="B116">
        <v>6</v>
      </c>
      <c r="C116">
        <v>16</v>
      </c>
      <c r="D116">
        <v>14</v>
      </c>
      <c r="E116">
        <v>30</v>
      </c>
      <c r="F116">
        <v>26</v>
      </c>
      <c r="G116">
        <v>27.343699999999998</v>
      </c>
      <c r="H116">
        <v>34.720399999999998</v>
      </c>
      <c r="I116">
        <v>10</v>
      </c>
      <c r="J116">
        <v>5.5</v>
      </c>
      <c r="K116">
        <f t="shared" si="3"/>
        <v>2020.4535519125684</v>
      </c>
    </row>
    <row r="117" spans="1:11" x14ac:dyDescent="0.25">
      <c r="A117">
        <v>2022</v>
      </c>
      <c r="B117">
        <v>12</v>
      </c>
      <c r="C117">
        <v>27</v>
      </c>
      <c r="D117">
        <v>0</v>
      </c>
      <c r="E117">
        <v>11</v>
      </c>
      <c r="F117">
        <v>2</v>
      </c>
      <c r="G117">
        <v>28.1144</v>
      </c>
      <c r="H117">
        <v>33.3703</v>
      </c>
      <c r="I117">
        <v>10</v>
      </c>
      <c r="J117">
        <v>4.7977100000000004</v>
      </c>
      <c r="K117">
        <f t="shared" si="3"/>
        <v>2022.9754098360656</v>
      </c>
    </row>
    <row r="118" spans="1:11" x14ac:dyDescent="0.25">
      <c r="A118">
        <v>2023</v>
      </c>
      <c r="B118">
        <v>4</v>
      </c>
      <c r="C118">
        <v>14</v>
      </c>
      <c r="D118">
        <v>23</v>
      </c>
      <c r="E118">
        <v>58</v>
      </c>
      <c r="F118">
        <v>24</v>
      </c>
      <c r="G118">
        <v>27.412199999999999</v>
      </c>
      <c r="H118">
        <v>34.068100000000001</v>
      </c>
      <c r="I118">
        <v>10</v>
      </c>
      <c r="J118">
        <v>4.19306</v>
      </c>
      <c r="K118">
        <f t="shared" si="3"/>
        <v>2023.2841530054645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C9F3-0EF2-4E74-845F-6C25F84F4D7C}">
  <dimension ref="A1:T118"/>
  <sheetViews>
    <sheetView tabSelected="1" topLeftCell="H7" workbookViewId="0">
      <selection activeCell="H1" sqref="H1"/>
    </sheetView>
  </sheetViews>
  <sheetFormatPr defaultRowHeight="15" x14ac:dyDescent="0.25"/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0" t="s">
        <v>13</v>
      </c>
      <c r="L1" s="10" t="s">
        <v>12</v>
      </c>
      <c r="M1" s="10" t="s">
        <v>11</v>
      </c>
      <c r="N1" s="10" t="s">
        <v>10</v>
      </c>
    </row>
    <row r="2" spans="1:20" x14ac:dyDescent="0.25">
      <c r="A2" s="4">
        <v>1988</v>
      </c>
      <c r="B2" s="5">
        <v>3</v>
      </c>
      <c r="C2" s="5">
        <v>4</v>
      </c>
      <c r="D2" s="5">
        <v>2</v>
      </c>
      <c r="E2" s="5">
        <v>58</v>
      </c>
      <c r="F2" s="5">
        <v>33</v>
      </c>
      <c r="G2" s="5">
        <v>26.817</v>
      </c>
      <c r="H2" s="5">
        <v>34.963999999999999</v>
      </c>
      <c r="I2" s="5">
        <v>10</v>
      </c>
      <c r="J2" s="6">
        <v>3.9512</v>
      </c>
      <c r="K2" s="4">
        <v>1969.2486338797814</v>
      </c>
      <c r="L2">
        <f t="shared" ref="L2:L33" si="0">A2+((B2-1)*30+C2)/366</f>
        <v>1988.1748633879781</v>
      </c>
      <c r="M2" s="11">
        <v>1</v>
      </c>
      <c r="N2" s="11">
        <v>1</v>
      </c>
      <c r="P2" t="s">
        <v>15</v>
      </c>
      <c r="S2">
        <f>MAX(A2:A118)-MIN(A2:A118)</f>
        <v>54</v>
      </c>
      <c r="T2" t="s">
        <v>16</v>
      </c>
    </row>
    <row r="3" spans="1:20" x14ac:dyDescent="0.25">
      <c r="A3" s="7">
        <v>1991</v>
      </c>
      <c r="B3" s="8">
        <v>12</v>
      </c>
      <c r="C3" s="8">
        <v>5</v>
      </c>
      <c r="D3" s="8">
        <v>0</v>
      </c>
      <c r="E3" s="8">
        <v>52</v>
      </c>
      <c r="F3" s="8">
        <v>41</v>
      </c>
      <c r="G3" s="8">
        <v>28.498000000000001</v>
      </c>
      <c r="H3" s="8">
        <v>32.887999999999998</v>
      </c>
      <c r="I3" s="8">
        <v>13</v>
      </c>
      <c r="J3" s="9">
        <v>3.2256200000000002</v>
      </c>
      <c r="K3" s="7">
        <v>1972.4863387978141</v>
      </c>
      <c r="L3">
        <f t="shared" si="0"/>
        <v>1991.9153005464482</v>
      </c>
      <c r="M3">
        <v>2</v>
      </c>
      <c r="N3">
        <v>2</v>
      </c>
    </row>
    <row r="4" spans="1:20" x14ac:dyDescent="0.25">
      <c r="A4" s="4">
        <v>1992</v>
      </c>
      <c r="B4" s="5">
        <v>6</v>
      </c>
      <c r="C4" s="5">
        <v>3</v>
      </c>
      <c r="D4" s="5">
        <v>15</v>
      </c>
      <c r="E4" s="5">
        <v>4</v>
      </c>
      <c r="F4" s="5">
        <v>41</v>
      </c>
      <c r="G4" s="5">
        <v>26.591999999999999</v>
      </c>
      <c r="H4" s="5">
        <v>34.688000000000002</v>
      </c>
      <c r="I4" s="5">
        <v>10</v>
      </c>
      <c r="J4" s="6">
        <v>3.2256200000000002</v>
      </c>
      <c r="K4" s="4">
        <v>1982.2267759562842</v>
      </c>
      <c r="L4">
        <f t="shared" si="0"/>
        <v>1992.4180327868853</v>
      </c>
      <c r="M4" s="11">
        <v>3</v>
      </c>
      <c r="N4" s="11">
        <v>3</v>
      </c>
      <c r="P4" t="s">
        <v>9</v>
      </c>
      <c r="R4" t="s">
        <v>17</v>
      </c>
    </row>
    <row r="5" spans="1:20" x14ac:dyDescent="0.25">
      <c r="A5" s="7">
        <v>1992</v>
      </c>
      <c r="B5" s="8">
        <v>9</v>
      </c>
      <c r="C5" s="8">
        <v>3</v>
      </c>
      <c r="D5" s="8">
        <v>17</v>
      </c>
      <c r="E5" s="8">
        <v>9</v>
      </c>
      <c r="F5" s="8">
        <v>20</v>
      </c>
      <c r="G5" s="8">
        <v>27.347000000000001</v>
      </c>
      <c r="H5" s="8">
        <v>34.584000000000003</v>
      </c>
      <c r="I5" s="8">
        <v>10</v>
      </c>
      <c r="J5" s="9">
        <v>3.8302700000000001</v>
      </c>
      <c r="K5" s="7">
        <v>1982.7759562841529</v>
      </c>
      <c r="L5">
        <f t="shared" si="0"/>
        <v>1992.6639344262296</v>
      </c>
      <c r="M5" s="11">
        <v>4</v>
      </c>
      <c r="N5" s="11">
        <v>4</v>
      </c>
      <c r="P5">
        <v>3</v>
      </c>
      <c r="Q5">
        <f>COUNTIF($J$2:$J$6102,"&gt;="&amp;P5)</f>
        <v>117</v>
      </c>
      <c r="R5">
        <f>Q5/$S$2</f>
        <v>2.1666666666666665</v>
      </c>
    </row>
    <row r="6" spans="1:20" x14ac:dyDescent="0.25">
      <c r="A6" s="4">
        <v>1992</v>
      </c>
      <c r="B6" s="5">
        <v>9</v>
      </c>
      <c r="C6" s="5">
        <v>25</v>
      </c>
      <c r="D6" s="5">
        <v>22</v>
      </c>
      <c r="E6" s="5">
        <v>2</v>
      </c>
      <c r="F6" s="5">
        <v>54</v>
      </c>
      <c r="G6" s="5">
        <v>27.388000000000002</v>
      </c>
      <c r="H6" s="5">
        <v>34.081000000000003</v>
      </c>
      <c r="I6" s="5">
        <v>10</v>
      </c>
      <c r="J6" s="6">
        <v>3.9512</v>
      </c>
      <c r="K6" s="4">
        <v>1982.8196721311476</v>
      </c>
      <c r="L6">
        <f t="shared" si="0"/>
        <v>1992.7240437158471</v>
      </c>
      <c r="M6">
        <v>5</v>
      </c>
      <c r="N6">
        <v>5</v>
      </c>
      <c r="P6" s="11">
        <v>3.2</v>
      </c>
      <c r="Q6">
        <f t="shared" ref="Q6:Q26" si="1">COUNTIF($J$2:$J$6102,"&gt;="&amp;P6)</f>
        <v>116</v>
      </c>
      <c r="R6">
        <f t="shared" ref="R6:R26" si="2">Q6/$S$2</f>
        <v>2.1481481481481484</v>
      </c>
    </row>
    <row r="7" spans="1:20" x14ac:dyDescent="0.25">
      <c r="A7" s="7">
        <v>1992</v>
      </c>
      <c r="B7" s="8">
        <v>9</v>
      </c>
      <c r="C7" s="8">
        <v>26</v>
      </c>
      <c r="D7" s="8">
        <v>1</v>
      </c>
      <c r="E7" s="8">
        <v>9</v>
      </c>
      <c r="F7" s="8">
        <v>57</v>
      </c>
      <c r="G7" s="8">
        <v>28.286000000000001</v>
      </c>
      <c r="H7" s="8">
        <v>33.799999999999997</v>
      </c>
      <c r="I7" s="8">
        <v>10</v>
      </c>
      <c r="J7" s="9">
        <v>3.4674800000000001</v>
      </c>
      <c r="K7" s="7">
        <v>1983.0901639344263</v>
      </c>
      <c r="L7">
        <f t="shared" si="0"/>
        <v>1992.7267759562842</v>
      </c>
      <c r="M7" s="11">
        <v>6</v>
      </c>
      <c r="N7" s="11">
        <v>6</v>
      </c>
      <c r="P7">
        <v>3.4</v>
      </c>
      <c r="Q7">
        <f t="shared" si="1"/>
        <v>110</v>
      </c>
      <c r="R7">
        <f t="shared" si="2"/>
        <v>2.0370370370370372</v>
      </c>
    </row>
    <row r="8" spans="1:20" x14ac:dyDescent="0.25">
      <c r="A8" s="4">
        <v>1992</v>
      </c>
      <c r="B8" s="5">
        <v>10</v>
      </c>
      <c r="C8" s="5">
        <v>20</v>
      </c>
      <c r="D8" s="5">
        <v>1</v>
      </c>
      <c r="E8" s="5">
        <v>57</v>
      </c>
      <c r="F8" s="5">
        <v>58</v>
      </c>
      <c r="G8" s="5">
        <v>28.443000000000001</v>
      </c>
      <c r="H8" s="5">
        <v>33.158000000000001</v>
      </c>
      <c r="I8" s="5">
        <v>10</v>
      </c>
      <c r="J8" s="6">
        <v>3.8302700000000001</v>
      </c>
      <c r="K8" s="4">
        <v>1983.4426229508197</v>
      </c>
      <c r="L8">
        <f t="shared" si="0"/>
        <v>1992.7923497267759</v>
      </c>
      <c r="M8" s="11">
        <v>7</v>
      </c>
      <c r="N8" s="11">
        <v>7</v>
      </c>
      <c r="P8">
        <v>3.6</v>
      </c>
      <c r="Q8">
        <f t="shared" si="1"/>
        <v>108</v>
      </c>
      <c r="R8">
        <f t="shared" si="2"/>
        <v>2</v>
      </c>
    </row>
    <row r="9" spans="1:20" x14ac:dyDescent="0.25">
      <c r="A9" s="7">
        <v>1992</v>
      </c>
      <c r="B9" s="8">
        <v>10</v>
      </c>
      <c r="C9" s="8">
        <v>27</v>
      </c>
      <c r="D9" s="8">
        <v>11</v>
      </c>
      <c r="E9" s="8">
        <v>2</v>
      </c>
      <c r="F9" s="8">
        <v>48</v>
      </c>
      <c r="G9" s="8">
        <v>28.835000000000001</v>
      </c>
      <c r="H9" s="8">
        <v>33.165999999999997</v>
      </c>
      <c r="I9" s="8">
        <v>22.9</v>
      </c>
      <c r="J9" s="9">
        <v>3.9512</v>
      </c>
      <c r="K9" s="7">
        <v>1984.4972677595629</v>
      </c>
      <c r="L9">
        <f t="shared" si="0"/>
        <v>1992.811475409836</v>
      </c>
      <c r="M9">
        <v>8</v>
      </c>
      <c r="N9">
        <v>8</v>
      </c>
      <c r="P9">
        <v>3.8</v>
      </c>
      <c r="Q9">
        <f t="shared" si="1"/>
        <v>102</v>
      </c>
      <c r="R9">
        <f t="shared" si="2"/>
        <v>1.8888888888888888</v>
      </c>
    </row>
    <row r="10" spans="1:20" x14ac:dyDescent="0.25">
      <c r="A10" s="4">
        <v>1993</v>
      </c>
      <c r="B10" s="5">
        <v>3</v>
      </c>
      <c r="C10" s="5">
        <v>29</v>
      </c>
      <c r="D10" s="5">
        <v>3</v>
      </c>
      <c r="E10" s="5">
        <v>37</v>
      </c>
      <c r="F10" s="5">
        <v>58</v>
      </c>
      <c r="G10" s="5">
        <v>28.384</v>
      </c>
      <c r="H10" s="5">
        <v>33.307000000000002</v>
      </c>
      <c r="I10" s="5">
        <v>10.8</v>
      </c>
      <c r="J10" s="6">
        <v>3.7093400000000001</v>
      </c>
      <c r="K10" s="4">
        <v>1984.9234972677596</v>
      </c>
      <c r="L10">
        <f t="shared" si="0"/>
        <v>1993.2431693989072</v>
      </c>
      <c r="M10" s="11">
        <v>9</v>
      </c>
      <c r="N10" s="11">
        <v>9</v>
      </c>
      <c r="P10" s="11">
        <v>4</v>
      </c>
      <c r="Q10">
        <f t="shared" si="1"/>
        <v>86</v>
      </c>
      <c r="R10">
        <f t="shared" si="2"/>
        <v>1.5925925925925926</v>
      </c>
    </row>
    <row r="11" spans="1:20" x14ac:dyDescent="0.25">
      <c r="A11" s="7">
        <v>1993</v>
      </c>
      <c r="B11" s="8">
        <v>5</v>
      </c>
      <c r="C11" s="8">
        <v>24</v>
      </c>
      <c r="D11" s="8">
        <v>21</v>
      </c>
      <c r="E11" s="8">
        <v>47</v>
      </c>
      <c r="F11" s="8">
        <v>21</v>
      </c>
      <c r="G11" s="8">
        <v>29.128</v>
      </c>
      <c r="H11" s="8">
        <v>32.436</v>
      </c>
      <c r="I11" s="8">
        <v>10</v>
      </c>
      <c r="J11" s="9">
        <v>3.819599999999999</v>
      </c>
      <c r="K11" s="7">
        <v>1985.1584699453551</v>
      </c>
      <c r="L11">
        <f t="shared" si="0"/>
        <v>1993.3934426229507</v>
      </c>
      <c r="M11" s="11">
        <v>10</v>
      </c>
      <c r="N11" s="11">
        <v>10</v>
      </c>
      <c r="P11">
        <v>4.2</v>
      </c>
      <c r="Q11">
        <f t="shared" si="1"/>
        <v>76</v>
      </c>
      <c r="R11">
        <f t="shared" si="2"/>
        <v>1.4074074074074074</v>
      </c>
    </row>
    <row r="12" spans="1:20" x14ac:dyDescent="0.25">
      <c r="A12" s="4">
        <v>1993</v>
      </c>
      <c r="B12" s="5">
        <v>8</v>
      </c>
      <c r="C12" s="5">
        <v>3</v>
      </c>
      <c r="D12" s="5">
        <v>15</v>
      </c>
      <c r="E12" s="5">
        <v>42</v>
      </c>
      <c r="F12" s="5">
        <v>54</v>
      </c>
      <c r="G12" s="5">
        <v>28.885999999999999</v>
      </c>
      <c r="H12" s="5">
        <v>33.706000000000003</v>
      </c>
      <c r="I12" s="5">
        <v>10</v>
      </c>
      <c r="J12" s="6">
        <v>3.7093400000000001</v>
      </c>
      <c r="K12" s="4">
        <v>1985.9863387978141</v>
      </c>
      <c r="L12">
        <f t="shared" si="0"/>
        <v>1993.5819672131147</v>
      </c>
      <c r="M12">
        <v>11</v>
      </c>
      <c r="N12">
        <v>11</v>
      </c>
      <c r="P12">
        <v>4.4000000000000004</v>
      </c>
      <c r="Q12">
        <f t="shared" si="1"/>
        <v>53</v>
      </c>
      <c r="R12">
        <f t="shared" si="2"/>
        <v>0.98148148148148151</v>
      </c>
    </row>
    <row r="13" spans="1:20" x14ac:dyDescent="0.25">
      <c r="A13" s="7">
        <v>1994</v>
      </c>
      <c r="B13" s="8">
        <v>1</v>
      </c>
      <c r="C13" s="8">
        <v>2</v>
      </c>
      <c r="D13" s="8">
        <v>7</v>
      </c>
      <c r="E13" s="8">
        <v>49</v>
      </c>
      <c r="F13" s="8">
        <v>23</v>
      </c>
      <c r="G13" s="8">
        <v>28.745000000000001</v>
      </c>
      <c r="H13" s="8">
        <v>33.305</v>
      </c>
      <c r="I13" s="8">
        <v>31.1</v>
      </c>
      <c r="J13" s="9">
        <v>3.3465500000000001</v>
      </c>
      <c r="K13" s="7">
        <v>1986.2677595628415</v>
      </c>
      <c r="L13">
        <f t="shared" si="0"/>
        <v>1994.0054644808743</v>
      </c>
      <c r="M13" s="11">
        <v>12</v>
      </c>
      <c r="N13" s="11">
        <v>12</v>
      </c>
      <c r="P13" s="11">
        <v>4.5999999999999996</v>
      </c>
      <c r="Q13">
        <f t="shared" si="1"/>
        <v>30</v>
      </c>
      <c r="R13">
        <f t="shared" si="2"/>
        <v>0.55555555555555558</v>
      </c>
    </row>
    <row r="14" spans="1:20" x14ac:dyDescent="0.25">
      <c r="A14" s="4">
        <v>1994</v>
      </c>
      <c r="B14" s="5">
        <v>11</v>
      </c>
      <c r="C14" s="5">
        <v>4</v>
      </c>
      <c r="D14" s="5">
        <v>6</v>
      </c>
      <c r="E14" s="5">
        <v>0</v>
      </c>
      <c r="F14" s="5">
        <v>48</v>
      </c>
      <c r="G14" s="5">
        <v>27.388000000000002</v>
      </c>
      <c r="H14" s="5">
        <v>34.442</v>
      </c>
      <c r="I14" s="5">
        <v>10</v>
      </c>
      <c r="J14" s="6">
        <v>3.6294</v>
      </c>
      <c r="K14" s="4">
        <v>1987.672131147541</v>
      </c>
      <c r="L14">
        <f t="shared" si="0"/>
        <v>1994.8306010928961</v>
      </c>
      <c r="M14" s="11">
        <v>13</v>
      </c>
      <c r="N14" s="11">
        <v>13</v>
      </c>
      <c r="P14">
        <v>4.8</v>
      </c>
      <c r="Q14">
        <f t="shared" si="1"/>
        <v>20</v>
      </c>
      <c r="R14">
        <f t="shared" si="2"/>
        <v>0.37037037037037035</v>
      </c>
    </row>
    <row r="15" spans="1:20" x14ac:dyDescent="0.25">
      <c r="A15" s="7">
        <v>1994</v>
      </c>
      <c r="B15" s="8">
        <v>11</v>
      </c>
      <c r="C15" s="8">
        <v>6</v>
      </c>
      <c r="D15" s="8">
        <v>1</v>
      </c>
      <c r="E15" s="8">
        <v>46</v>
      </c>
      <c r="F15" s="8">
        <v>9</v>
      </c>
      <c r="G15" s="8">
        <v>27.983000000000001</v>
      </c>
      <c r="H15" s="8">
        <v>34.238</v>
      </c>
      <c r="I15" s="8">
        <v>10</v>
      </c>
      <c r="J15" s="9">
        <v>3.9146999999999998</v>
      </c>
      <c r="K15" s="7">
        <v>1988.1748633879781</v>
      </c>
      <c r="L15">
        <f t="shared" si="0"/>
        <v>1994.8360655737704</v>
      </c>
      <c r="M15">
        <v>14</v>
      </c>
      <c r="N15">
        <v>14</v>
      </c>
      <c r="P15">
        <v>5</v>
      </c>
      <c r="Q15">
        <f t="shared" si="1"/>
        <v>15</v>
      </c>
      <c r="R15">
        <f t="shared" si="2"/>
        <v>0.27777777777777779</v>
      </c>
    </row>
    <row r="16" spans="1:20" x14ac:dyDescent="0.25">
      <c r="A16" s="4">
        <v>1994</v>
      </c>
      <c r="B16" s="5">
        <v>12</v>
      </c>
      <c r="C16" s="5">
        <v>11</v>
      </c>
      <c r="D16" s="5">
        <v>4</v>
      </c>
      <c r="E16" s="5">
        <v>28</v>
      </c>
      <c r="F16" s="5">
        <v>34</v>
      </c>
      <c r="G16" s="5">
        <v>27.318999999999999</v>
      </c>
      <c r="H16" s="5">
        <v>34.646000000000001</v>
      </c>
      <c r="I16" s="5">
        <v>10</v>
      </c>
      <c r="J16" s="6">
        <v>3.3441000000000001</v>
      </c>
      <c r="K16" s="4">
        <v>1988.4234972677596</v>
      </c>
      <c r="L16">
        <f t="shared" si="0"/>
        <v>1994.9316939890709</v>
      </c>
      <c r="M16" s="11">
        <v>15</v>
      </c>
      <c r="N16" s="11">
        <v>15</v>
      </c>
      <c r="P16">
        <v>5.2</v>
      </c>
      <c r="Q16">
        <f t="shared" si="1"/>
        <v>7</v>
      </c>
      <c r="R16">
        <f t="shared" si="2"/>
        <v>0.12962962962962962</v>
      </c>
    </row>
    <row r="17" spans="1:18" x14ac:dyDescent="0.25">
      <c r="A17" s="7">
        <v>1994</v>
      </c>
      <c r="B17" s="8">
        <v>12</v>
      </c>
      <c r="C17" s="8">
        <v>22</v>
      </c>
      <c r="D17" s="8">
        <v>7</v>
      </c>
      <c r="E17" s="8">
        <v>3</v>
      </c>
      <c r="F17" s="8">
        <v>10</v>
      </c>
      <c r="G17" s="8">
        <v>26.693999999999999</v>
      </c>
      <c r="H17" s="8">
        <v>34.655999999999999</v>
      </c>
      <c r="I17" s="8">
        <v>10</v>
      </c>
      <c r="J17" s="9">
        <v>3.9146999999999998</v>
      </c>
      <c r="K17" s="7">
        <v>1988.8989071038252</v>
      </c>
      <c r="L17">
        <f t="shared" si="0"/>
        <v>1994.9617486338798</v>
      </c>
      <c r="M17" s="11">
        <v>16</v>
      </c>
      <c r="N17" s="11">
        <v>16</v>
      </c>
      <c r="P17" s="11">
        <v>5.4</v>
      </c>
      <c r="Q17">
        <f t="shared" si="1"/>
        <v>6</v>
      </c>
      <c r="R17">
        <f t="shared" si="2"/>
        <v>0.1111111111111111</v>
      </c>
    </row>
    <row r="18" spans="1:18" x14ac:dyDescent="0.25">
      <c r="A18" s="4">
        <v>1995</v>
      </c>
      <c r="B18" s="5">
        <v>1</v>
      </c>
      <c r="C18" s="5">
        <v>15</v>
      </c>
      <c r="D18" s="5">
        <v>9</v>
      </c>
      <c r="E18" s="5">
        <v>54</v>
      </c>
      <c r="F18" s="5">
        <v>20</v>
      </c>
      <c r="G18" s="5">
        <v>27.806999999999999</v>
      </c>
      <c r="H18" s="5">
        <v>34.628</v>
      </c>
      <c r="I18" s="5">
        <v>10</v>
      </c>
      <c r="J18" s="6">
        <v>3.9146999999999998</v>
      </c>
      <c r="K18" s="4">
        <v>1989.2568306010928</v>
      </c>
      <c r="L18">
        <f t="shared" si="0"/>
        <v>1995.0409836065573</v>
      </c>
      <c r="M18">
        <v>17</v>
      </c>
      <c r="N18">
        <v>17</v>
      </c>
      <c r="P18">
        <v>5.6</v>
      </c>
      <c r="Q18">
        <f t="shared" si="1"/>
        <v>4</v>
      </c>
      <c r="R18">
        <f t="shared" si="2"/>
        <v>7.407407407407407E-2</v>
      </c>
    </row>
    <row r="19" spans="1:18" x14ac:dyDescent="0.25">
      <c r="A19" s="7">
        <v>1995</v>
      </c>
      <c r="B19" s="8">
        <v>2</v>
      </c>
      <c r="C19" s="8">
        <v>5</v>
      </c>
      <c r="D19" s="8">
        <v>5</v>
      </c>
      <c r="E19" s="8">
        <v>22</v>
      </c>
      <c r="F19" s="8">
        <v>32</v>
      </c>
      <c r="G19" s="8">
        <v>27.122</v>
      </c>
      <c r="H19" s="8">
        <v>34.576999999999998</v>
      </c>
      <c r="I19" s="8">
        <v>10</v>
      </c>
      <c r="J19" s="9">
        <v>3.6294</v>
      </c>
      <c r="K19" s="7">
        <v>1989.672131147541</v>
      </c>
      <c r="L19">
        <f t="shared" si="0"/>
        <v>1995.0956284153006</v>
      </c>
      <c r="M19" s="11">
        <v>18</v>
      </c>
      <c r="N19" s="11">
        <v>18</v>
      </c>
      <c r="P19">
        <v>5.8</v>
      </c>
      <c r="Q19">
        <f t="shared" si="1"/>
        <v>3</v>
      </c>
      <c r="R19">
        <f t="shared" si="2"/>
        <v>5.5555555555555552E-2</v>
      </c>
    </row>
    <row r="20" spans="1:18" x14ac:dyDescent="0.25">
      <c r="A20" s="4">
        <v>1995</v>
      </c>
      <c r="B20" s="5">
        <v>2</v>
      </c>
      <c r="C20" s="5">
        <v>13</v>
      </c>
      <c r="D20" s="5">
        <v>14</v>
      </c>
      <c r="E20" s="5">
        <v>28</v>
      </c>
      <c r="F20" s="5">
        <v>59</v>
      </c>
      <c r="G20" s="5">
        <v>28.225000000000001</v>
      </c>
      <c r="H20" s="5">
        <v>34.625</v>
      </c>
      <c r="I20" s="5">
        <v>10</v>
      </c>
      <c r="J20" s="6">
        <v>3.6294</v>
      </c>
      <c r="K20" s="4">
        <v>1989.7486338797814</v>
      </c>
      <c r="L20">
        <f t="shared" si="0"/>
        <v>1995.1174863387978</v>
      </c>
      <c r="M20" s="11">
        <v>19</v>
      </c>
      <c r="N20" s="11">
        <v>19</v>
      </c>
      <c r="P20" s="11">
        <v>6</v>
      </c>
      <c r="Q20">
        <f t="shared" si="1"/>
        <v>3</v>
      </c>
      <c r="R20">
        <f t="shared" si="2"/>
        <v>5.5555555555555552E-2</v>
      </c>
    </row>
    <row r="21" spans="1:18" x14ac:dyDescent="0.25">
      <c r="A21" s="7">
        <v>1995</v>
      </c>
      <c r="B21" s="8">
        <v>2</v>
      </c>
      <c r="C21" s="8">
        <v>23</v>
      </c>
      <c r="D21" s="8">
        <v>12</v>
      </c>
      <c r="E21" s="8">
        <v>42</v>
      </c>
      <c r="F21" s="8">
        <v>0</v>
      </c>
      <c r="G21" s="8">
        <v>28.914999999999999</v>
      </c>
      <c r="H21" s="8">
        <v>34.612000000000002</v>
      </c>
      <c r="I21" s="8">
        <v>10</v>
      </c>
      <c r="J21" s="9">
        <v>3.3441000000000001</v>
      </c>
      <c r="K21" s="7">
        <v>1989.950819672131</v>
      </c>
      <c r="L21">
        <f t="shared" si="0"/>
        <v>1995.1448087431695</v>
      </c>
      <c r="M21">
        <v>20</v>
      </c>
      <c r="N21">
        <v>20</v>
      </c>
      <c r="P21">
        <v>6.2</v>
      </c>
      <c r="Q21">
        <f t="shared" si="1"/>
        <v>2</v>
      </c>
      <c r="R21">
        <f t="shared" si="2"/>
        <v>3.7037037037037035E-2</v>
      </c>
    </row>
    <row r="22" spans="1:18" x14ac:dyDescent="0.25">
      <c r="A22" s="4">
        <v>1995</v>
      </c>
      <c r="B22" s="5">
        <v>2</v>
      </c>
      <c r="C22" s="5">
        <v>25</v>
      </c>
      <c r="D22" s="5">
        <v>10</v>
      </c>
      <c r="E22" s="5">
        <v>35</v>
      </c>
      <c r="F22" s="5">
        <v>22</v>
      </c>
      <c r="G22" s="5">
        <v>26.725000000000001</v>
      </c>
      <c r="H22" s="5">
        <v>35.201000000000001</v>
      </c>
      <c r="I22" s="5">
        <v>10</v>
      </c>
      <c r="J22" s="6">
        <v>3.3441000000000001</v>
      </c>
      <c r="K22" s="4">
        <v>1990.0655737704917</v>
      </c>
      <c r="L22">
        <f t="shared" si="0"/>
        <v>1995.1502732240438</v>
      </c>
      <c r="M22" s="11">
        <v>21</v>
      </c>
      <c r="N22" s="11">
        <v>21</v>
      </c>
      <c r="P22">
        <v>6.4</v>
      </c>
      <c r="Q22">
        <f t="shared" si="1"/>
        <v>2</v>
      </c>
      <c r="R22">
        <f t="shared" si="2"/>
        <v>3.7037037037037035E-2</v>
      </c>
    </row>
    <row r="23" spans="1:18" x14ac:dyDescent="0.25">
      <c r="A23" s="7">
        <v>1995</v>
      </c>
      <c r="B23" s="8">
        <v>2</v>
      </c>
      <c r="C23" s="8">
        <v>27</v>
      </c>
      <c r="D23" s="8">
        <v>9</v>
      </c>
      <c r="E23" s="8">
        <v>22</v>
      </c>
      <c r="F23" s="8">
        <v>28</v>
      </c>
      <c r="G23" s="8">
        <v>28.762</v>
      </c>
      <c r="H23" s="8">
        <v>34.904000000000003</v>
      </c>
      <c r="I23" s="8">
        <v>10</v>
      </c>
      <c r="J23" s="9">
        <v>3.9146999999999998</v>
      </c>
      <c r="K23" s="7">
        <v>1990.1448087431695</v>
      </c>
      <c r="L23">
        <f t="shared" si="0"/>
        <v>1995.155737704918</v>
      </c>
      <c r="M23" s="11">
        <v>22</v>
      </c>
      <c r="N23" s="11">
        <v>22</v>
      </c>
      <c r="P23">
        <v>6.6</v>
      </c>
      <c r="Q23">
        <f t="shared" si="1"/>
        <v>2</v>
      </c>
      <c r="R23">
        <f t="shared" si="2"/>
        <v>3.7037037037037035E-2</v>
      </c>
    </row>
    <row r="24" spans="1:18" x14ac:dyDescent="0.25">
      <c r="A24" s="4">
        <v>1995</v>
      </c>
      <c r="B24" s="5">
        <v>3</v>
      </c>
      <c r="C24" s="5">
        <v>15</v>
      </c>
      <c r="D24" s="5">
        <v>9</v>
      </c>
      <c r="E24" s="5">
        <v>20</v>
      </c>
      <c r="F24" s="5">
        <v>31</v>
      </c>
      <c r="G24" s="5">
        <v>27.617000000000001</v>
      </c>
      <c r="H24" s="5">
        <v>33.933</v>
      </c>
      <c r="I24" s="5">
        <v>10</v>
      </c>
      <c r="J24" s="6">
        <v>3.7093400000000001</v>
      </c>
      <c r="K24" s="4">
        <v>1990.204918032787</v>
      </c>
      <c r="L24">
        <f t="shared" si="0"/>
        <v>1995.204918032787</v>
      </c>
      <c r="M24">
        <v>23</v>
      </c>
      <c r="N24">
        <v>23</v>
      </c>
      <c r="P24" s="11">
        <v>6.8</v>
      </c>
      <c r="Q24">
        <f t="shared" si="1"/>
        <v>1</v>
      </c>
      <c r="R24">
        <f t="shared" si="2"/>
        <v>1.8518518518518517E-2</v>
      </c>
    </row>
    <row r="25" spans="1:18" x14ac:dyDescent="0.25">
      <c r="A25" s="7">
        <v>1995</v>
      </c>
      <c r="B25" s="8">
        <v>7</v>
      </c>
      <c r="C25" s="8">
        <v>28</v>
      </c>
      <c r="D25" s="8">
        <v>23</v>
      </c>
      <c r="E25" s="8">
        <v>30</v>
      </c>
      <c r="F25" s="8">
        <v>52</v>
      </c>
      <c r="G25" s="8">
        <v>28.934999999999999</v>
      </c>
      <c r="H25" s="8">
        <v>35.396000000000001</v>
      </c>
      <c r="I25" s="8">
        <v>10</v>
      </c>
      <c r="J25" s="9">
        <v>3.1539000000000001</v>
      </c>
      <c r="K25" s="7">
        <v>1990.2322404371585</v>
      </c>
      <c r="L25">
        <f t="shared" si="0"/>
        <v>1995.5683060109291</v>
      </c>
      <c r="M25" s="11">
        <v>24</v>
      </c>
      <c r="N25" s="11">
        <v>24</v>
      </c>
      <c r="P25">
        <v>7</v>
      </c>
      <c r="Q25">
        <f t="shared" si="1"/>
        <v>1</v>
      </c>
      <c r="R25">
        <f t="shared" si="2"/>
        <v>1.8518518518518517E-2</v>
      </c>
    </row>
    <row r="26" spans="1:18" x14ac:dyDescent="0.25">
      <c r="A26" s="4">
        <v>1995</v>
      </c>
      <c r="B26" s="5">
        <v>10</v>
      </c>
      <c r="C26" s="5">
        <v>3</v>
      </c>
      <c r="D26" s="5">
        <v>19</v>
      </c>
      <c r="E26" s="5">
        <v>33</v>
      </c>
      <c r="F26" s="5">
        <v>22</v>
      </c>
      <c r="G26" s="5">
        <v>27.585000000000001</v>
      </c>
      <c r="H26" s="5">
        <v>34.387</v>
      </c>
      <c r="I26" s="5">
        <v>10</v>
      </c>
      <c r="J26" s="6">
        <v>3.819599999999999</v>
      </c>
      <c r="K26" s="4">
        <v>1990.4972677595629</v>
      </c>
      <c r="L26">
        <f t="shared" si="0"/>
        <v>1995.7459016393443</v>
      </c>
      <c r="M26" s="11">
        <v>25</v>
      </c>
      <c r="N26" s="11">
        <v>25</v>
      </c>
      <c r="P26">
        <v>7.2</v>
      </c>
      <c r="Q26">
        <f t="shared" si="1"/>
        <v>1</v>
      </c>
      <c r="R26">
        <f t="shared" si="2"/>
        <v>1.8518518518518517E-2</v>
      </c>
    </row>
    <row r="27" spans="1:18" x14ac:dyDescent="0.25">
      <c r="A27" s="7">
        <v>1996</v>
      </c>
      <c r="B27" s="8">
        <v>4</v>
      </c>
      <c r="C27" s="8">
        <v>11</v>
      </c>
      <c r="D27" s="8">
        <v>11</v>
      </c>
      <c r="E27" s="8">
        <v>46</v>
      </c>
      <c r="F27" s="8">
        <v>3</v>
      </c>
      <c r="G27" s="8">
        <v>27.515999999999998</v>
      </c>
      <c r="H27" s="8">
        <v>34.587000000000003</v>
      </c>
      <c r="I27" s="8">
        <v>10</v>
      </c>
      <c r="J27" s="9">
        <v>3.9146999999999998</v>
      </c>
      <c r="K27" s="7">
        <v>1990.5109289617487</v>
      </c>
      <c r="L27">
        <f t="shared" si="0"/>
        <v>1996.2759562841529</v>
      </c>
      <c r="M27">
        <v>26</v>
      </c>
      <c r="N27">
        <v>26</v>
      </c>
    </row>
    <row r="28" spans="1:18" x14ac:dyDescent="0.25">
      <c r="A28" s="4">
        <v>2000</v>
      </c>
      <c r="B28" s="5">
        <v>10</v>
      </c>
      <c r="C28" s="5">
        <v>28</v>
      </c>
      <c r="D28" s="5">
        <v>21</v>
      </c>
      <c r="E28" s="5">
        <v>2</v>
      </c>
      <c r="F28" s="5">
        <v>35</v>
      </c>
      <c r="G28" s="5">
        <v>28.7</v>
      </c>
      <c r="H28" s="5">
        <v>34.5</v>
      </c>
      <c r="I28" s="5">
        <v>18</v>
      </c>
      <c r="J28" s="6">
        <v>3.819599999999999</v>
      </c>
      <c r="K28" s="4">
        <v>1990.6912568306011</v>
      </c>
      <c r="L28">
        <f t="shared" si="0"/>
        <v>2000.8142076502731</v>
      </c>
      <c r="M28" s="11">
        <v>27</v>
      </c>
      <c r="N28" s="11">
        <v>27</v>
      </c>
    </row>
    <row r="29" spans="1:18" x14ac:dyDescent="0.25">
      <c r="A29" s="7">
        <v>2001</v>
      </c>
      <c r="B29" s="8">
        <v>8</v>
      </c>
      <c r="C29" s="8">
        <v>20</v>
      </c>
      <c r="D29" s="8">
        <v>17</v>
      </c>
      <c r="E29" s="8">
        <v>24</v>
      </c>
      <c r="F29" s="8">
        <v>34</v>
      </c>
      <c r="G29" s="8">
        <v>27.431000000000001</v>
      </c>
      <c r="H29" s="8">
        <v>33.942999999999998</v>
      </c>
      <c r="I29" s="8">
        <v>10</v>
      </c>
      <c r="J29" s="9">
        <v>3.8302700000000001</v>
      </c>
      <c r="K29" s="7">
        <v>1991.2377049180327</v>
      </c>
      <c r="L29">
        <f t="shared" si="0"/>
        <v>2001.6284153005465</v>
      </c>
      <c r="M29" s="11">
        <v>28</v>
      </c>
      <c r="N29" s="11">
        <v>28</v>
      </c>
    </row>
    <row r="30" spans="1:18" x14ac:dyDescent="0.25">
      <c r="A30" s="4">
        <v>2007</v>
      </c>
      <c r="B30" s="5">
        <v>12</v>
      </c>
      <c r="C30" s="5">
        <v>7</v>
      </c>
      <c r="D30" s="5">
        <v>15</v>
      </c>
      <c r="E30" s="5">
        <v>27</v>
      </c>
      <c r="F30" s="5">
        <v>59</v>
      </c>
      <c r="G30" s="5">
        <v>28.695</v>
      </c>
      <c r="H30" s="5">
        <v>33.262999999999998</v>
      </c>
      <c r="I30" s="5">
        <v>35</v>
      </c>
      <c r="J30" s="6">
        <v>3.8302700000000001</v>
      </c>
      <c r="K30" s="4">
        <v>1991.8907103825136</v>
      </c>
      <c r="L30">
        <f t="shared" si="0"/>
        <v>2007.9207650273224</v>
      </c>
      <c r="M30">
        <v>29</v>
      </c>
      <c r="N30">
        <v>29</v>
      </c>
    </row>
    <row r="31" spans="1:18" x14ac:dyDescent="0.25">
      <c r="A31" s="7">
        <v>2008</v>
      </c>
      <c r="B31" s="8">
        <v>5</v>
      </c>
      <c r="C31" s="8">
        <v>19</v>
      </c>
      <c r="D31" s="8">
        <v>8</v>
      </c>
      <c r="E31" s="8">
        <v>56</v>
      </c>
      <c r="F31" s="8">
        <v>23</v>
      </c>
      <c r="G31" s="8">
        <v>28.526</v>
      </c>
      <c r="H31" s="8">
        <v>33.207000000000001</v>
      </c>
      <c r="I31" s="8">
        <v>15</v>
      </c>
      <c r="J31" s="9">
        <v>3.4</v>
      </c>
      <c r="K31" s="7">
        <v>1991.9153005464482</v>
      </c>
      <c r="L31">
        <f t="shared" si="0"/>
        <v>2008.3797814207651</v>
      </c>
      <c r="M31" s="11">
        <v>30</v>
      </c>
      <c r="N31" s="11">
        <v>30</v>
      </c>
    </row>
    <row r="32" spans="1:18" x14ac:dyDescent="0.25">
      <c r="A32" s="4">
        <v>2014</v>
      </c>
      <c r="B32" s="5">
        <v>3</v>
      </c>
      <c r="C32" s="5">
        <v>15</v>
      </c>
      <c r="D32" s="5">
        <v>11</v>
      </c>
      <c r="E32" s="5">
        <v>57</v>
      </c>
      <c r="F32" s="5">
        <v>48</v>
      </c>
      <c r="G32" s="5">
        <v>27.407699999999998</v>
      </c>
      <c r="H32" s="5">
        <v>34.690399999999997</v>
      </c>
      <c r="I32" s="5">
        <v>13.85</v>
      </c>
      <c r="J32" s="6">
        <v>3.9512</v>
      </c>
      <c r="K32" s="4">
        <v>1992.4180327868853</v>
      </c>
      <c r="L32">
        <f t="shared" si="0"/>
        <v>2014.204918032787</v>
      </c>
      <c r="M32" s="11">
        <v>31</v>
      </c>
      <c r="N32" s="11">
        <v>31</v>
      </c>
    </row>
    <row r="33" spans="1:14" x14ac:dyDescent="0.25">
      <c r="A33" s="4">
        <v>1982</v>
      </c>
      <c r="B33" s="5">
        <v>3</v>
      </c>
      <c r="C33" s="5">
        <v>23</v>
      </c>
      <c r="D33" s="5">
        <v>10</v>
      </c>
      <c r="E33" s="5">
        <v>48</v>
      </c>
      <c r="F33" s="5">
        <v>27</v>
      </c>
      <c r="G33" s="5">
        <v>27.956</v>
      </c>
      <c r="H33" s="5">
        <v>34.372999999999998</v>
      </c>
      <c r="I33" s="5">
        <v>33</v>
      </c>
      <c r="J33" s="6">
        <v>4.7977100000000004</v>
      </c>
      <c r="K33" s="7">
        <v>1992.6639344262296</v>
      </c>
      <c r="L33">
        <f t="shared" si="0"/>
        <v>1982.2267759562842</v>
      </c>
      <c r="M33">
        <v>1</v>
      </c>
      <c r="N33">
        <v>32</v>
      </c>
    </row>
    <row r="34" spans="1:14" x14ac:dyDescent="0.25">
      <c r="A34" s="7">
        <v>1982</v>
      </c>
      <c r="B34" s="8">
        <v>10</v>
      </c>
      <c r="C34" s="8">
        <v>14</v>
      </c>
      <c r="D34" s="8">
        <v>13</v>
      </c>
      <c r="E34" s="8">
        <v>40</v>
      </c>
      <c r="F34" s="8">
        <v>23</v>
      </c>
      <c r="G34" s="8">
        <v>26.872</v>
      </c>
      <c r="H34" s="8">
        <v>34.814</v>
      </c>
      <c r="I34" s="8">
        <v>10</v>
      </c>
      <c r="J34" s="9">
        <v>4.9186399999999999</v>
      </c>
      <c r="K34" s="4">
        <v>1992.7240437158471</v>
      </c>
      <c r="L34">
        <f t="shared" ref="L34:L65" si="3">A34+((B34-1)*30+C34)/366</f>
        <v>1982.7759562841529</v>
      </c>
      <c r="M34" s="11">
        <v>2</v>
      </c>
      <c r="N34" s="11">
        <v>33</v>
      </c>
    </row>
    <row r="35" spans="1:14" x14ac:dyDescent="0.25">
      <c r="A35" s="4">
        <v>1982</v>
      </c>
      <c r="B35" s="5">
        <v>10</v>
      </c>
      <c r="C35" s="5">
        <v>30</v>
      </c>
      <c r="D35" s="5">
        <v>4</v>
      </c>
      <c r="E35" s="5">
        <v>36</v>
      </c>
      <c r="F35" s="5">
        <v>46</v>
      </c>
      <c r="G35" s="5">
        <v>27.763999999999999</v>
      </c>
      <c r="H35" s="5">
        <v>34.002000000000002</v>
      </c>
      <c r="I35" s="5">
        <v>10</v>
      </c>
      <c r="J35" s="6">
        <v>4.5558500000000004</v>
      </c>
      <c r="K35" s="7">
        <v>1992.7240437158471</v>
      </c>
      <c r="L35">
        <f t="shared" si="3"/>
        <v>1982.8196721311476</v>
      </c>
      <c r="M35">
        <v>3</v>
      </c>
      <c r="N35" s="11">
        <v>34</v>
      </c>
    </row>
    <row r="36" spans="1:14" x14ac:dyDescent="0.25">
      <c r="A36" s="7">
        <v>1984</v>
      </c>
      <c r="B36" s="8">
        <v>12</v>
      </c>
      <c r="C36" s="8">
        <v>8</v>
      </c>
      <c r="D36" s="8">
        <v>7</v>
      </c>
      <c r="E36" s="8">
        <v>41</v>
      </c>
      <c r="F36" s="8">
        <v>53</v>
      </c>
      <c r="G36" s="8">
        <v>27.654</v>
      </c>
      <c r="H36" s="8">
        <v>34.006</v>
      </c>
      <c r="I36" s="8">
        <v>10</v>
      </c>
      <c r="J36" s="9">
        <v>4.5558500000000004</v>
      </c>
      <c r="K36" s="4">
        <v>1992.7240437158471</v>
      </c>
      <c r="L36">
        <f t="shared" si="3"/>
        <v>1984.9234972677596</v>
      </c>
      <c r="M36" s="11">
        <v>4</v>
      </c>
      <c r="N36">
        <v>35</v>
      </c>
    </row>
    <row r="37" spans="1:14" x14ac:dyDescent="0.25">
      <c r="A37" s="4">
        <v>1985</v>
      </c>
      <c r="B37" s="5">
        <v>2</v>
      </c>
      <c r="C37" s="5">
        <v>28</v>
      </c>
      <c r="D37" s="5">
        <v>16</v>
      </c>
      <c r="E37" s="5">
        <v>55</v>
      </c>
      <c r="F37" s="5">
        <v>47</v>
      </c>
      <c r="G37" s="5">
        <v>27.962</v>
      </c>
      <c r="H37" s="5">
        <v>33.817</v>
      </c>
      <c r="I37" s="5">
        <v>10</v>
      </c>
      <c r="J37" s="6">
        <v>4.6767799999999999</v>
      </c>
      <c r="K37" s="7">
        <v>1992.7240437158471</v>
      </c>
      <c r="L37">
        <f t="shared" si="3"/>
        <v>1985.1584699453551</v>
      </c>
      <c r="M37">
        <v>5</v>
      </c>
      <c r="N37" s="11">
        <v>36</v>
      </c>
    </row>
    <row r="38" spans="1:14" x14ac:dyDescent="0.25">
      <c r="A38" s="7">
        <v>1986</v>
      </c>
      <c r="B38" s="8">
        <v>4</v>
      </c>
      <c r="C38" s="8">
        <v>8</v>
      </c>
      <c r="D38" s="8">
        <v>8</v>
      </c>
      <c r="E38" s="8">
        <v>43</v>
      </c>
      <c r="F38" s="8">
        <v>34</v>
      </c>
      <c r="G38" s="8">
        <v>27.215</v>
      </c>
      <c r="H38" s="8">
        <v>34.290999999999997</v>
      </c>
      <c r="I38" s="8">
        <v>10</v>
      </c>
      <c r="J38" s="9">
        <v>4.3139900000000004</v>
      </c>
      <c r="K38" s="4">
        <v>1992.7267759562842</v>
      </c>
      <c r="L38">
        <f t="shared" si="3"/>
        <v>1986.2677595628415</v>
      </c>
      <c r="M38" s="11">
        <v>6</v>
      </c>
      <c r="N38" s="11">
        <v>37</v>
      </c>
    </row>
    <row r="39" spans="1:14" x14ac:dyDescent="0.25">
      <c r="A39" s="4">
        <v>1988</v>
      </c>
      <c r="B39" s="5">
        <v>6</v>
      </c>
      <c r="C39" s="5">
        <v>5</v>
      </c>
      <c r="D39" s="5">
        <v>18</v>
      </c>
      <c r="E39" s="5">
        <v>26</v>
      </c>
      <c r="F39" s="5">
        <v>57</v>
      </c>
      <c r="G39" s="5">
        <v>27.969000000000001</v>
      </c>
      <c r="H39" s="5">
        <v>33.774999999999999</v>
      </c>
      <c r="I39" s="5">
        <v>10</v>
      </c>
      <c r="J39" s="6">
        <v>4.6767799999999999</v>
      </c>
      <c r="K39" s="7">
        <v>1992.7267759562842</v>
      </c>
      <c r="L39">
        <f t="shared" si="3"/>
        <v>1988.4234972677596</v>
      </c>
      <c r="M39">
        <v>7</v>
      </c>
      <c r="N39">
        <v>38</v>
      </c>
    </row>
    <row r="40" spans="1:14" x14ac:dyDescent="0.25">
      <c r="A40" s="7">
        <v>1988</v>
      </c>
      <c r="B40" s="8">
        <v>11</v>
      </c>
      <c r="C40" s="8">
        <v>29</v>
      </c>
      <c r="D40" s="8">
        <v>17</v>
      </c>
      <c r="E40" s="8">
        <v>6</v>
      </c>
      <c r="F40" s="8">
        <v>59</v>
      </c>
      <c r="G40" s="8">
        <v>28.469000000000001</v>
      </c>
      <c r="H40" s="8">
        <v>33.817999999999998</v>
      </c>
      <c r="I40" s="8">
        <v>10</v>
      </c>
      <c r="J40" s="9">
        <v>4.2407799999999991</v>
      </c>
      <c r="K40" s="4">
        <v>1992.7923497267759</v>
      </c>
      <c r="L40">
        <f t="shared" si="3"/>
        <v>1988.8989071038252</v>
      </c>
      <c r="M40" s="11">
        <v>8</v>
      </c>
      <c r="N40" s="11">
        <v>39</v>
      </c>
    </row>
    <row r="41" spans="1:14" x14ac:dyDescent="0.25">
      <c r="A41" s="4">
        <v>1989</v>
      </c>
      <c r="B41" s="5">
        <v>4</v>
      </c>
      <c r="C41" s="5">
        <v>4</v>
      </c>
      <c r="D41" s="5">
        <v>11</v>
      </c>
      <c r="E41" s="5">
        <v>32</v>
      </c>
      <c r="F41" s="5">
        <v>11</v>
      </c>
      <c r="G41" s="5">
        <v>26.896999999999998</v>
      </c>
      <c r="H41" s="5">
        <v>34.917000000000002</v>
      </c>
      <c r="I41" s="5">
        <v>10</v>
      </c>
      <c r="J41" s="6">
        <v>4.4349200000000009</v>
      </c>
      <c r="K41" s="7">
        <v>1992.7923497267759</v>
      </c>
      <c r="L41">
        <f t="shared" si="3"/>
        <v>1989.2568306010928</v>
      </c>
      <c r="M41">
        <v>9</v>
      </c>
      <c r="N41" s="11">
        <v>40</v>
      </c>
    </row>
    <row r="42" spans="1:14" x14ac:dyDescent="0.25">
      <c r="A42" s="7">
        <v>1989</v>
      </c>
      <c r="B42" s="8">
        <v>9</v>
      </c>
      <c r="C42" s="8">
        <v>6</v>
      </c>
      <c r="D42" s="8">
        <v>21</v>
      </c>
      <c r="E42" s="8">
        <v>27</v>
      </c>
      <c r="F42" s="8">
        <v>27</v>
      </c>
      <c r="G42" s="8">
        <v>27.657</v>
      </c>
      <c r="H42" s="8">
        <v>33.862000000000002</v>
      </c>
      <c r="I42" s="8">
        <v>10</v>
      </c>
      <c r="J42" s="9">
        <v>4.3902000000000001</v>
      </c>
      <c r="K42" s="4">
        <v>1992.811475409836</v>
      </c>
      <c r="L42">
        <f t="shared" si="3"/>
        <v>1989.672131147541</v>
      </c>
      <c r="M42" s="11">
        <v>10</v>
      </c>
      <c r="N42">
        <v>41</v>
      </c>
    </row>
    <row r="43" spans="1:14" x14ac:dyDescent="0.25">
      <c r="A43" s="4">
        <v>1989</v>
      </c>
      <c r="B43" s="5">
        <v>10</v>
      </c>
      <c r="C43" s="5">
        <v>4</v>
      </c>
      <c r="D43" s="5">
        <v>21</v>
      </c>
      <c r="E43" s="5">
        <v>25</v>
      </c>
      <c r="F43" s="5">
        <v>13</v>
      </c>
      <c r="G43" s="5">
        <v>28.076000000000001</v>
      </c>
      <c r="H43" s="5">
        <v>33.731999999999999</v>
      </c>
      <c r="I43" s="5">
        <v>10</v>
      </c>
      <c r="J43" s="6">
        <v>4.1048999999999998</v>
      </c>
      <c r="K43" s="7">
        <v>1993.2431693989072</v>
      </c>
      <c r="L43">
        <f t="shared" si="3"/>
        <v>1989.7486338797814</v>
      </c>
      <c r="M43">
        <v>11</v>
      </c>
      <c r="N43" s="11">
        <v>42</v>
      </c>
    </row>
    <row r="44" spans="1:14" x14ac:dyDescent="0.25">
      <c r="A44" s="7">
        <v>1989</v>
      </c>
      <c r="B44" s="8">
        <v>12</v>
      </c>
      <c r="C44" s="8">
        <v>18</v>
      </c>
      <c r="D44" s="8">
        <v>21</v>
      </c>
      <c r="E44" s="8">
        <v>48</v>
      </c>
      <c r="F44" s="8">
        <v>10</v>
      </c>
      <c r="G44" s="8">
        <v>28.423999999999999</v>
      </c>
      <c r="H44" s="8">
        <v>33.332999999999998</v>
      </c>
      <c r="I44" s="8">
        <v>10</v>
      </c>
      <c r="J44" s="9">
        <v>4.4349200000000009</v>
      </c>
      <c r="K44" s="4">
        <v>1993.2513661202186</v>
      </c>
      <c r="L44">
        <f t="shared" si="3"/>
        <v>1989.950819672131</v>
      </c>
      <c r="M44" s="11">
        <v>12</v>
      </c>
      <c r="N44" s="11">
        <v>43</v>
      </c>
    </row>
    <row r="45" spans="1:14" x14ac:dyDescent="0.25">
      <c r="A45" s="4">
        <v>1990</v>
      </c>
      <c r="B45" s="5">
        <v>1</v>
      </c>
      <c r="C45" s="5">
        <v>24</v>
      </c>
      <c r="D45" s="5">
        <v>3</v>
      </c>
      <c r="E45" s="5">
        <v>57</v>
      </c>
      <c r="F45" s="5">
        <v>51</v>
      </c>
      <c r="G45" s="5">
        <v>27.599</v>
      </c>
      <c r="H45" s="5">
        <v>34.231000000000002</v>
      </c>
      <c r="I45" s="5">
        <v>10</v>
      </c>
      <c r="J45" s="6">
        <v>4.4852999999999996</v>
      </c>
      <c r="K45" s="7">
        <v>1993.3934426229507</v>
      </c>
      <c r="L45">
        <f t="shared" si="3"/>
        <v>1990.0655737704917</v>
      </c>
      <c r="M45">
        <v>13</v>
      </c>
      <c r="N45">
        <v>44</v>
      </c>
    </row>
    <row r="46" spans="1:14" x14ac:dyDescent="0.25">
      <c r="A46" s="7">
        <v>1990</v>
      </c>
      <c r="B46" s="8">
        <v>2</v>
      </c>
      <c r="C46" s="8">
        <v>23</v>
      </c>
      <c r="D46" s="8">
        <v>4</v>
      </c>
      <c r="E46" s="8">
        <v>58</v>
      </c>
      <c r="F46" s="8">
        <v>14</v>
      </c>
      <c r="G46" s="8">
        <v>27.036000000000001</v>
      </c>
      <c r="H46" s="8">
        <v>32.728999999999999</v>
      </c>
      <c r="I46" s="8">
        <v>10</v>
      </c>
      <c r="J46" s="9">
        <v>4.3902000000000001</v>
      </c>
      <c r="K46" s="4">
        <v>1993.5437158469945</v>
      </c>
      <c r="L46">
        <f t="shared" si="3"/>
        <v>1990.1448087431695</v>
      </c>
      <c r="M46" s="11">
        <v>14</v>
      </c>
      <c r="N46" s="11">
        <v>45</v>
      </c>
    </row>
    <row r="47" spans="1:14" x14ac:dyDescent="0.25">
      <c r="A47" s="4">
        <v>1990</v>
      </c>
      <c r="B47" s="5">
        <v>3</v>
      </c>
      <c r="C47" s="5">
        <v>15</v>
      </c>
      <c r="D47" s="5">
        <v>11</v>
      </c>
      <c r="E47" s="5">
        <v>24</v>
      </c>
      <c r="F47" s="5">
        <v>30</v>
      </c>
      <c r="G47" s="5">
        <v>28.004999999999999</v>
      </c>
      <c r="H47" s="5">
        <v>34.575000000000003</v>
      </c>
      <c r="I47" s="5">
        <v>5</v>
      </c>
      <c r="J47" s="6">
        <v>4.3902000000000001</v>
      </c>
      <c r="K47" s="7">
        <v>1993.5628415300546</v>
      </c>
      <c r="L47">
        <f t="shared" si="3"/>
        <v>1990.204918032787</v>
      </c>
      <c r="M47">
        <v>15</v>
      </c>
      <c r="N47" s="11">
        <v>46</v>
      </c>
    </row>
    <row r="48" spans="1:14" x14ac:dyDescent="0.25">
      <c r="A48" s="7">
        <v>1990</v>
      </c>
      <c r="B48" s="8">
        <v>3</v>
      </c>
      <c r="C48" s="8">
        <v>25</v>
      </c>
      <c r="D48" s="8">
        <v>12</v>
      </c>
      <c r="E48" s="8">
        <v>2</v>
      </c>
      <c r="F48" s="8">
        <v>17</v>
      </c>
      <c r="G48" s="8">
        <v>28.846</v>
      </c>
      <c r="H48" s="8">
        <v>33.159999999999997</v>
      </c>
      <c r="I48" s="8">
        <v>10</v>
      </c>
      <c r="J48" s="9">
        <v>4.1999999999999993</v>
      </c>
      <c r="K48" s="4">
        <v>1993.5819672131147</v>
      </c>
      <c r="L48">
        <f t="shared" si="3"/>
        <v>1990.2322404371585</v>
      </c>
      <c r="M48" s="11">
        <v>16</v>
      </c>
      <c r="N48">
        <v>47</v>
      </c>
    </row>
    <row r="49" spans="1:14" x14ac:dyDescent="0.25">
      <c r="A49" s="4">
        <v>1990</v>
      </c>
      <c r="B49" s="5">
        <v>7</v>
      </c>
      <c r="C49" s="5">
        <v>2</v>
      </c>
      <c r="D49" s="5">
        <v>12</v>
      </c>
      <c r="E49" s="5">
        <v>11</v>
      </c>
      <c r="F49" s="5">
        <v>50</v>
      </c>
      <c r="G49" s="5">
        <v>28.858000000000001</v>
      </c>
      <c r="H49" s="5">
        <v>35.350999999999999</v>
      </c>
      <c r="I49" s="5">
        <v>5</v>
      </c>
      <c r="J49" s="6">
        <v>4.1999999999999993</v>
      </c>
      <c r="K49" s="7">
        <v>1993.5819672131147</v>
      </c>
      <c r="L49">
        <f t="shared" si="3"/>
        <v>1990.4972677595629</v>
      </c>
      <c r="M49">
        <v>17</v>
      </c>
      <c r="N49" s="11">
        <v>48</v>
      </c>
    </row>
    <row r="50" spans="1:14" x14ac:dyDescent="0.25">
      <c r="A50" s="7">
        <v>1990</v>
      </c>
      <c r="B50" s="8">
        <v>7</v>
      </c>
      <c r="C50" s="8">
        <v>7</v>
      </c>
      <c r="D50" s="8">
        <v>1</v>
      </c>
      <c r="E50" s="8">
        <v>38</v>
      </c>
      <c r="F50" s="8">
        <v>19</v>
      </c>
      <c r="G50" s="8">
        <v>29.05</v>
      </c>
      <c r="H50" s="8">
        <v>31.84</v>
      </c>
      <c r="I50" s="8">
        <v>10</v>
      </c>
      <c r="J50" s="9">
        <v>4.1999999999999993</v>
      </c>
      <c r="K50" s="4">
        <v>1993.5819672131147</v>
      </c>
      <c r="L50">
        <f t="shared" si="3"/>
        <v>1990.5109289617487</v>
      </c>
      <c r="M50" s="11">
        <v>18</v>
      </c>
      <c r="N50" s="11">
        <v>49</v>
      </c>
    </row>
    <row r="51" spans="1:14" x14ac:dyDescent="0.25">
      <c r="A51" s="4">
        <v>1990</v>
      </c>
      <c r="B51" s="5">
        <v>9</v>
      </c>
      <c r="C51" s="5">
        <v>13</v>
      </c>
      <c r="D51" s="5">
        <v>22</v>
      </c>
      <c r="E51" s="5">
        <v>10</v>
      </c>
      <c r="F51" s="5">
        <v>7</v>
      </c>
      <c r="G51" s="5">
        <v>27.161000000000001</v>
      </c>
      <c r="H51" s="5">
        <v>35.125</v>
      </c>
      <c r="I51" s="5">
        <v>10</v>
      </c>
      <c r="J51" s="6">
        <v>4.6767799999999999</v>
      </c>
      <c r="K51" s="7">
        <v>1994.0054644808743</v>
      </c>
      <c r="L51">
        <f t="shared" si="3"/>
        <v>1990.6912568306011</v>
      </c>
      <c r="M51">
        <v>19</v>
      </c>
      <c r="N51">
        <v>50</v>
      </c>
    </row>
    <row r="52" spans="1:14" x14ac:dyDescent="0.25">
      <c r="A52" s="7">
        <v>1991</v>
      </c>
      <c r="B52" s="8">
        <v>3</v>
      </c>
      <c r="C52" s="8">
        <v>27</v>
      </c>
      <c r="D52" s="8">
        <v>0</v>
      </c>
      <c r="E52" s="8">
        <v>18</v>
      </c>
      <c r="F52" s="8">
        <v>25</v>
      </c>
      <c r="G52" s="8">
        <v>27.620999999999999</v>
      </c>
      <c r="H52" s="8">
        <v>33.723999999999997</v>
      </c>
      <c r="I52" s="8">
        <v>10</v>
      </c>
      <c r="J52" s="9">
        <v>4.3902000000000001</v>
      </c>
      <c r="K52" s="4">
        <v>1994.1065573770493</v>
      </c>
      <c r="L52">
        <f t="shared" si="3"/>
        <v>1991.2377049180327</v>
      </c>
      <c r="M52" s="11">
        <v>20</v>
      </c>
      <c r="N52" s="11">
        <v>51</v>
      </c>
    </row>
    <row r="53" spans="1:14" x14ac:dyDescent="0.25">
      <c r="A53" s="4">
        <v>1991</v>
      </c>
      <c r="B53" s="5">
        <v>11</v>
      </c>
      <c r="C53" s="5">
        <v>26</v>
      </c>
      <c r="D53" s="5">
        <v>10</v>
      </c>
      <c r="E53" s="5">
        <v>41</v>
      </c>
      <c r="F53" s="5">
        <v>46</v>
      </c>
      <c r="G53" s="5">
        <v>28.885000000000002</v>
      </c>
      <c r="H53" s="5">
        <v>33.247</v>
      </c>
      <c r="I53" s="5">
        <v>10</v>
      </c>
      <c r="J53" s="6">
        <v>4.3902000000000001</v>
      </c>
      <c r="K53" s="7">
        <v>1994.3224043715848</v>
      </c>
      <c r="L53">
        <f t="shared" si="3"/>
        <v>1991.8907103825136</v>
      </c>
      <c r="M53">
        <v>21</v>
      </c>
      <c r="N53" s="11">
        <v>52</v>
      </c>
    </row>
    <row r="54" spans="1:14" x14ac:dyDescent="0.25">
      <c r="A54" s="7">
        <v>1992</v>
      </c>
      <c r="B54" s="8">
        <v>9</v>
      </c>
      <c r="C54" s="8">
        <v>25</v>
      </c>
      <c r="D54" s="8">
        <v>21</v>
      </c>
      <c r="E54" s="8">
        <v>33</v>
      </c>
      <c r="F54" s="8">
        <v>20</v>
      </c>
      <c r="G54" s="8">
        <v>27.974</v>
      </c>
      <c r="H54" s="8">
        <v>34.393000000000001</v>
      </c>
      <c r="I54" s="8">
        <v>10</v>
      </c>
      <c r="J54" s="9">
        <v>4.3902000000000001</v>
      </c>
      <c r="K54" s="4">
        <v>1994.3333333333333</v>
      </c>
      <c r="L54">
        <f t="shared" si="3"/>
        <v>1992.7240437158471</v>
      </c>
      <c r="M54" s="11">
        <v>22</v>
      </c>
      <c r="N54">
        <v>53</v>
      </c>
    </row>
    <row r="55" spans="1:14" x14ac:dyDescent="0.25">
      <c r="A55" s="4">
        <v>1992</v>
      </c>
      <c r="B55" s="5">
        <v>9</v>
      </c>
      <c r="C55" s="5">
        <v>25</v>
      </c>
      <c r="D55" s="5">
        <v>21</v>
      </c>
      <c r="E55" s="5">
        <v>35</v>
      </c>
      <c r="F55" s="5">
        <v>39</v>
      </c>
      <c r="G55" s="5">
        <v>27.92</v>
      </c>
      <c r="H55" s="5">
        <v>33.978999999999999</v>
      </c>
      <c r="I55" s="5">
        <v>10</v>
      </c>
      <c r="J55" s="6">
        <v>4.5804</v>
      </c>
      <c r="K55" s="7">
        <v>1994.8306010928961</v>
      </c>
      <c r="L55">
        <f t="shared" si="3"/>
        <v>1992.7240437158471</v>
      </c>
      <c r="M55">
        <v>23</v>
      </c>
      <c r="N55" s="11">
        <v>54</v>
      </c>
    </row>
    <row r="56" spans="1:14" x14ac:dyDescent="0.25">
      <c r="A56" s="7">
        <v>1992</v>
      </c>
      <c r="B56" s="8">
        <v>9</v>
      </c>
      <c r="C56" s="8">
        <v>25</v>
      </c>
      <c r="D56" s="8">
        <v>23</v>
      </c>
      <c r="E56" s="8">
        <v>6</v>
      </c>
      <c r="F56" s="8">
        <v>12</v>
      </c>
      <c r="G56" s="8">
        <v>27.164999999999999</v>
      </c>
      <c r="H56" s="8">
        <v>33.857999999999997</v>
      </c>
      <c r="I56" s="8">
        <v>10</v>
      </c>
      <c r="J56" s="9">
        <v>4.1999999999999993</v>
      </c>
      <c r="K56" s="4">
        <v>1994.8360655737704</v>
      </c>
      <c r="L56">
        <f t="shared" si="3"/>
        <v>1992.7240437158471</v>
      </c>
      <c r="M56" s="11">
        <v>24</v>
      </c>
      <c r="N56" s="11">
        <v>55</v>
      </c>
    </row>
    <row r="57" spans="1:14" x14ac:dyDescent="0.25">
      <c r="A57" s="4">
        <v>1992</v>
      </c>
      <c r="B57" s="5">
        <v>9</v>
      </c>
      <c r="C57" s="5">
        <v>26</v>
      </c>
      <c r="D57" s="5">
        <v>1</v>
      </c>
      <c r="E57" s="5">
        <v>42</v>
      </c>
      <c r="F57" s="5">
        <v>25</v>
      </c>
      <c r="G57" s="5">
        <v>27.734000000000002</v>
      </c>
      <c r="H57" s="5">
        <v>34.031999999999996</v>
      </c>
      <c r="I57" s="5">
        <v>10</v>
      </c>
      <c r="J57" s="6">
        <v>4.2950999999999997</v>
      </c>
      <c r="K57" s="7">
        <v>1994.9316939890709</v>
      </c>
      <c r="L57">
        <f t="shared" si="3"/>
        <v>1992.7267759562842</v>
      </c>
      <c r="M57">
        <v>25</v>
      </c>
      <c r="N57">
        <v>56</v>
      </c>
    </row>
    <row r="58" spans="1:14" x14ac:dyDescent="0.25">
      <c r="A58" s="7">
        <v>1992</v>
      </c>
      <c r="B58" s="8">
        <v>10</v>
      </c>
      <c r="C58" s="8">
        <v>20</v>
      </c>
      <c r="D58" s="8">
        <v>5</v>
      </c>
      <c r="E58" s="8">
        <v>25</v>
      </c>
      <c r="F58" s="8">
        <v>15</v>
      </c>
      <c r="G58" s="8">
        <v>28.552</v>
      </c>
      <c r="H58" s="8">
        <v>32.863</v>
      </c>
      <c r="I58" s="8">
        <v>10</v>
      </c>
      <c r="J58" s="9">
        <v>4.1999999999999993</v>
      </c>
      <c r="K58" s="4">
        <v>1994.9617486338798</v>
      </c>
      <c r="L58">
        <f t="shared" si="3"/>
        <v>1992.7923497267759</v>
      </c>
      <c r="M58" s="11">
        <v>26</v>
      </c>
      <c r="N58" s="11">
        <v>57</v>
      </c>
    </row>
    <row r="59" spans="1:14" x14ac:dyDescent="0.25">
      <c r="A59" s="4">
        <v>1993</v>
      </c>
      <c r="B59" s="5">
        <v>4</v>
      </c>
      <c r="C59" s="5">
        <v>2</v>
      </c>
      <c r="D59" s="5">
        <v>22</v>
      </c>
      <c r="E59" s="5">
        <v>3</v>
      </c>
      <c r="F59" s="5">
        <v>42</v>
      </c>
      <c r="G59" s="5">
        <v>27.83</v>
      </c>
      <c r="H59" s="5">
        <v>33.738</v>
      </c>
      <c r="I59" s="5">
        <v>10</v>
      </c>
      <c r="J59" s="6">
        <v>4.4852999999999996</v>
      </c>
      <c r="K59" s="7">
        <v>1995.0136612021859</v>
      </c>
      <c r="L59">
        <f t="shared" si="3"/>
        <v>1993.2513661202186</v>
      </c>
      <c r="M59">
        <v>27</v>
      </c>
      <c r="N59" s="11">
        <v>58</v>
      </c>
    </row>
    <row r="60" spans="1:14" x14ac:dyDescent="0.25">
      <c r="A60" s="7">
        <v>1993</v>
      </c>
      <c r="B60" s="8">
        <v>7</v>
      </c>
      <c r="C60" s="8">
        <v>19</v>
      </c>
      <c r="D60" s="8">
        <v>8</v>
      </c>
      <c r="E60" s="8">
        <v>53</v>
      </c>
      <c r="F60" s="8">
        <v>46</v>
      </c>
      <c r="G60" s="8">
        <v>27.24</v>
      </c>
      <c r="H60" s="8">
        <v>35.029000000000003</v>
      </c>
      <c r="I60" s="8">
        <v>10</v>
      </c>
      <c r="J60" s="9">
        <v>4.3902000000000001</v>
      </c>
      <c r="K60" s="4">
        <v>1995.0409836065573</v>
      </c>
      <c r="L60">
        <f t="shared" si="3"/>
        <v>1993.5437158469945</v>
      </c>
      <c r="M60" s="11">
        <v>28</v>
      </c>
      <c r="N60">
        <v>59</v>
      </c>
    </row>
    <row r="61" spans="1:14" x14ac:dyDescent="0.25">
      <c r="A61" s="4">
        <v>1993</v>
      </c>
      <c r="B61" s="5">
        <v>7</v>
      </c>
      <c r="C61" s="5">
        <v>26</v>
      </c>
      <c r="D61" s="5">
        <v>0</v>
      </c>
      <c r="E61" s="5">
        <v>7</v>
      </c>
      <c r="F61" s="5">
        <v>49</v>
      </c>
      <c r="G61" s="5">
        <v>28.274000000000001</v>
      </c>
      <c r="H61" s="5">
        <v>34.484999999999999</v>
      </c>
      <c r="I61" s="5">
        <v>10</v>
      </c>
      <c r="J61" s="6">
        <v>4.1048999999999998</v>
      </c>
      <c r="K61" s="7">
        <v>1995.0956284153006</v>
      </c>
      <c r="L61">
        <f t="shared" si="3"/>
        <v>1993.5628415300546</v>
      </c>
      <c r="M61">
        <v>29</v>
      </c>
      <c r="N61" s="11">
        <v>60</v>
      </c>
    </row>
    <row r="62" spans="1:14" x14ac:dyDescent="0.25">
      <c r="A62" s="7">
        <v>1993</v>
      </c>
      <c r="B62" s="8">
        <v>8</v>
      </c>
      <c r="C62" s="8">
        <v>3</v>
      </c>
      <c r="D62" s="8">
        <v>12</v>
      </c>
      <c r="E62" s="8">
        <v>31</v>
      </c>
      <c r="F62" s="8">
        <v>20</v>
      </c>
      <c r="G62" s="8">
        <v>28.548999999999999</v>
      </c>
      <c r="H62" s="8">
        <v>34.607999999999997</v>
      </c>
      <c r="I62" s="8">
        <v>10</v>
      </c>
      <c r="J62" s="9">
        <v>4.5558500000000004</v>
      </c>
      <c r="K62" s="4">
        <v>1995.1174863387978</v>
      </c>
      <c r="L62">
        <f t="shared" si="3"/>
        <v>1993.5819672131147</v>
      </c>
      <c r="M62" s="11">
        <v>30</v>
      </c>
      <c r="N62" s="11">
        <v>61</v>
      </c>
    </row>
    <row r="63" spans="1:14" x14ac:dyDescent="0.25">
      <c r="A63" s="4">
        <v>1994</v>
      </c>
      <c r="B63" s="5">
        <v>2</v>
      </c>
      <c r="C63" s="5">
        <v>9</v>
      </c>
      <c r="D63" s="5">
        <v>15</v>
      </c>
      <c r="E63" s="5">
        <v>4</v>
      </c>
      <c r="F63" s="5">
        <v>3</v>
      </c>
      <c r="G63" s="5">
        <v>28.411999999999999</v>
      </c>
      <c r="H63" s="5">
        <v>35.232999999999997</v>
      </c>
      <c r="I63" s="5">
        <v>10</v>
      </c>
      <c r="J63" s="6">
        <v>4.1048999999999998</v>
      </c>
      <c r="K63" s="7">
        <v>1995.1448087431695</v>
      </c>
      <c r="L63">
        <f t="shared" si="3"/>
        <v>1994.1065573770493</v>
      </c>
      <c r="M63">
        <v>31</v>
      </c>
      <c r="N63">
        <v>62</v>
      </c>
    </row>
    <row r="64" spans="1:14" x14ac:dyDescent="0.25">
      <c r="A64" s="7">
        <v>1994</v>
      </c>
      <c r="B64" s="8">
        <v>4</v>
      </c>
      <c r="C64" s="8">
        <v>28</v>
      </c>
      <c r="D64" s="8">
        <v>8</v>
      </c>
      <c r="E64" s="8">
        <v>6</v>
      </c>
      <c r="F64" s="8">
        <v>53</v>
      </c>
      <c r="G64" s="8">
        <v>28.68</v>
      </c>
      <c r="H64" s="8">
        <v>35.158999999999999</v>
      </c>
      <c r="I64" s="8">
        <v>10</v>
      </c>
      <c r="J64" s="9">
        <v>4.2950999999999997</v>
      </c>
      <c r="K64" s="4">
        <v>1995.1502732240438</v>
      </c>
      <c r="L64">
        <f t="shared" si="3"/>
        <v>1994.3224043715848</v>
      </c>
      <c r="M64" s="11">
        <v>32</v>
      </c>
      <c r="N64" s="11">
        <v>63</v>
      </c>
    </row>
    <row r="65" spans="1:14" x14ac:dyDescent="0.25">
      <c r="A65" s="4">
        <v>1994</v>
      </c>
      <c r="B65" s="5">
        <v>5</v>
      </c>
      <c r="C65" s="5">
        <v>2</v>
      </c>
      <c r="D65" s="5">
        <v>18</v>
      </c>
      <c r="E65" s="5">
        <v>15</v>
      </c>
      <c r="F65" s="5">
        <v>40</v>
      </c>
      <c r="G65" s="5">
        <v>27.812999999999999</v>
      </c>
      <c r="H65" s="5">
        <v>33.771000000000001</v>
      </c>
      <c r="I65" s="5">
        <v>10</v>
      </c>
      <c r="J65" s="6">
        <v>4.1999999999999993</v>
      </c>
      <c r="K65" s="7">
        <v>1995.1530054644809</v>
      </c>
      <c r="L65">
        <f t="shared" si="3"/>
        <v>1994.3333333333333</v>
      </c>
      <c r="M65">
        <v>33</v>
      </c>
      <c r="N65" s="11">
        <v>64</v>
      </c>
    </row>
    <row r="66" spans="1:14" x14ac:dyDescent="0.25">
      <c r="A66" s="7">
        <v>1995</v>
      </c>
      <c r="B66" s="8">
        <v>1</v>
      </c>
      <c r="C66" s="8">
        <v>5</v>
      </c>
      <c r="D66" s="8">
        <v>1</v>
      </c>
      <c r="E66" s="8">
        <v>52</v>
      </c>
      <c r="F66" s="8">
        <v>51</v>
      </c>
      <c r="G66" s="8">
        <v>27.847000000000001</v>
      </c>
      <c r="H66" s="8">
        <v>33.067999999999998</v>
      </c>
      <c r="I66" s="8">
        <v>10</v>
      </c>
      <c r="J66" s="9">
        <v>4.0098000000000003</v>
      </c>
      <c r="K66" s="4">
        <v>1995.155737704918</v>
      </c>
      <c r="L66">
        <f t="shared" ref="L66:L97" si="4">A66+((B66-1)*30+C66)/366</f>
        <v>1995.0136612021859</v>
      </c>
      <c r="M66" s="11">
        <v>34</v>
      </c>
      <c r="N66">
        <v>65</v>
      </c>
    </row>
    <row r="67" spans="1:14" x14ac:dyDescent="0.25">
      <c r="A67" s="4">
        <v>1995</v>
      </c>
      <c r="B67" s="5">
        <v>2</v>
      </c>
      <c r="C67" s="5">
        <v>26</v>
      </c>
      <c r="D67" s="5">
        <v>8</v>
      </c>
      <c r="E67" s="5">
        <v>36</v>
      </c>
      <c r="F67" s="5">
        <v>28</v>
      </c>
      <c r="G67" s="5">
        <v>27.943000000000001</v>
      </c>
      <c r="H67" s="5">
        <v>34.643000000000001</v>
      </c>
      <c r="I67" s="5">
        <v>10</v>
      </c>
      <c r="J67" s="6">
        <v>4.9612199999999991</v>
      </c>
      <c r="K67" s="7">
        <v>1995.204918032787</v>
      </c>
      <c r="L67">
        <f t="shared" si="4"/>
        <v>1995.1530054644809</v>
      </c>
      <c r="M67">
        <v>35</v>
      </c>
      <c r="N67" s="11">
        <v>66</v>
      </c>
    </row>
    <row r="68" spans="1:14" x14ac:dyDescent="0.25">
      <c r="A68" s="7">
        <v>1995</v>
      </c>
      <c r="B68" s="8">
        <v>4</v>
      </c>
      <c r="C68" s="8">
        <v>6</v>
      </c>
      <c r="D68" s="8">
        <v>5</v>
      </c>
      <c r="E68" s="8">
        <v>24</v>
      </c>
      <c r="F68" s="8">
        <v>57</v>
      </c>
      <c r="G68" s="8">
        <v>27.309000000000001</v>
      </c>
      <c r="H68" s="8">
        <v>33.396999999999998</v>
      </c>
      <c r="I68" s="8">
        <v>30</v>
      </c>
      <c r="J68" s="9">
        <v>4.6755000000000004</v>
      </c>
      <c r="K68" s="4">
        <v>1995.2622950819673</v>
      </c>
      <c r="L68">
        <f t="shared" si="4"/>
        <v>1995.2622950819673</v>
      </c>
      <c r="M68" s="11">
        <v>36</v>
      </c>
      <c r="N68" s="11">
        <v>67</v>
      </c>
    </row>
    <row r="69" spans="1:14" x14ac:dyDescent="0.25">
      <c r="A69" s="4">
        <v>1995</v>
      </c>
      <c r="B69" s="5">
        <v>6</v>
      </c>
      <c r="C69" s="5">
        <v>9</v>
      </c>
      <c r="D69" s="5">
        <v>23</v>
      </c>
      <c r="E69" s="5">
        <v>30</v>
      </c>
      <c r="F69" s="5">
        <v>36</v>
      </c>
      <c r="G69" s="5">
        <v>28.556999999999999</v>
      </c>
      <c r="H69" s="5">
        <v>34.597999999999999</v>
      </c>
      <c r="I69" s="5">
        <v>10</v>
      </c>
      <c r="J69" s="6">
        <v>4.5495399999999986</v>
      </c>
      <c r="K69" s="7">
        <v>1995.4344262295083</v>
      </c>
      <c r="L69">
        <f t="shared" si="4"/>
        <v>1995.4344262295083</v>
      </c>
      <c r="M69">
        <v>37</v>
      </c>
      <c r="N69">
        <v>68</v>
      </c>
    </row>
    <row r="70" spans="1:14" x14ac:dyDescent="0.25">
      <c r="A70" s="7">
        <v>1995</v>
      </c>
      <c r="B70" s="8">
        <v>8</v>
      </c>
      <c r="C70" s="8">
        <v>31</v>
      </c>
      <c r="D70" s="8">
        <v>23</v>
      </c>
      <c r="E70" s="8">
        <v>5</v>
      </c>
      <c r="F70" s="8">
        <v>19</v>
      </c>
      <c r="G70" s="8">
        <v>29.193999999999999</v>
      </c>
      <c r="H70" s="8">
        <v>34.819000000000003</v>
      </c>
      <c r="I70" s="8">
        <v>10</v>
      </c>
      <c r="J70" s="9">
        <v>4.0349399999999997</v>
      </c>
      <c r="K70" s="4">
        <v>1995.5683060109291</v>
      </c>
      <c r="L70">
        <f t="shared" si="4"/>
        <v>1995.6584699453551</v>
      </c>
      <c r="M70" s="11">
        <v>38</v>
      </c>
      <c r="N70" s="11">
        <v>69</v>
      </c>
    </row>
    <row r="71" spans="1:14" x14ac:dyDescent="0.25">
      <c r="A71" s="4">
        <v>1995</v>
      </c>
      <c r="B71" s="5">
        <v>12</v>
      </c>
      <c r="C71" s="5">
        <v>11</v>
      </c>
      <c r="D71" s="5">
        <v>10</v>
      </c>
      <c r="E71" s="5">
        <v>54</v>
      </c>
      <c r="F71" s="5">
        <v>37</v>
      </c>
      <c r="G71" s="5">
        <v>28.317</v>
      </c>
      <c r="H71" s="5">
        <v>35.442</v>
      </c>
      <c r="I71" s="5">
        <v>10</v>
      </c>
      <c r="J71" s="6">
        <v>4.858299999999999</v>
      </c>
      <c r="K71" s="7">
        <v>1995.6584699453551</v>
      </c>
      <c r="L71">
        <f t="shared" si="4"/>
        <v>1995.9316939890709</v>
      </c>
      <c r="M71">
        <v>39</v>
      </c>
      <c r="N71" s="11">
        <v>70</v>
      </c>
    </row>
    <row r="72" spans="1:14" x14ac:dyDescent="0.25">
      <c r="A72" s="7">
        <v>1996</v>
      </c>
      <c r="B72" s="8">
        <v>12</v>
      </c>
      <c r="C72" s="8">
        <v>20</v>
      </c>
      <c r="D72" s="8">
        <v>7</v>
      </c>
      <c r="E72" s="8">
        <v>21</v>
      </c>
      <c r="F72" s="8">
        <v>14</v>
      </c>
      <c r="G72" s="8">
        <v>27.552</v>
      </c>
      <c r="H72" s="8">
        <v>33.145000000000003</v>
      </c>
      <c r="I72" s="8">
        <v>10</v>
      </c>
      <c r="J72" s="9">
        <v>4.4349200000000009</v>
      </c>
      <c r="K72" s="4">
        <v>1995.7459016393443</v>
      </c>
      <c r="L72">
        <f t="shared" si="4"/>
        <v>1996.9562841530055</v>
      </c>
      <c r="M72" s="11">
        <v>40</v>
      </c>
      <c r="N72">
        <v>71</v>
      </c>
    </row>
    <row r="73" spans="1:14" x14ac:dyDescent="0.25">
      <c r="A73" s="4">
        <v>1997</v>
      </c>
      <c r="B73" s="5">
        <v>3</v>
      </c>
      <c r="C73" s="5">
        <v>8</v>
      </c>
      <c r="D73" s="5">
        <v>15</v>
      </c>
      <c r="E73" s="5">
        <v>21</v>
      </c>
      <c r="F73" s="5">
        <v>2</v>
      </c>
      <c r="G73" s="5">
        <v>27.535</v>
      </c>
      <c r="H73" s="5">
        <v>34.192</v>
      </c>
      <c r="I73" s="5">
        <v>10</v>
      </c>
      <c r="J73" s="6">
        <v>4.9186399999999999</v>
      </c>
      <c r="K73" s="7">
        <v>1995.8797814207651</v>
      </c>
      <c r="L73">
        <f t="shared" si="4"/>
        <v>1997.1857923497269</v>
      </c>
      <c r="M73">
        <v>41</v>
      </c>
      <c r="N73" s="11">
        <v>72</v>
      </c>
    </row>
    <row r="74" spans="1:14" x14ac:dyDescent="0.25">
      <c r="A74" s="7">
        <v>1999</v>
      </c>
      <c r="B74" s="8">
        <v>2</v>
      </c>
      <c r="C74" s="8">
        <v>2</v>
      </c>
      <c r="D74" s="8">
        <v>18</v>
      </c>
      <c r="E74" s="8">
        <v>1</v>
      </c>
      <c r="F74" s="8">
        <v>28</v>
      </c>
      <c r="G74" s="8">
        <v>28.83</v>
      </c>
      <c r="H74" s="8">
        <v>34.67</v>
      </c>
      <c r="I74" s="8">
        <v>1</v>
      </c>
      <c r="J74" s="9">
        <v>4.3436999999999992</v>
      </c>
      <c r="K74" s="4">
        <v>1995.9316939890709</v>
      </c>
      <c r="L74">
        <f t="shared" si="4"/>
        <v>1999.0874316939892</v>
      </c>
      <c r="M74" s="11">
        <v>42</v>
      </c>
      <c r="N74" s="11">
        <v>73</v>
      </c>
    </row>
    <row r="75" spans="1:14" x14ac:dyDescent="0.25">
      <c r="A75" s="4">
        <v>1999</v>
      </c>
      <c r="B75" s="5">
        <v>6</v>
      </c>
      <c r="C75" s="5">
        <v>13</v>
      </c>
      <c r="D75" s="5">
        <v>4</v>
      </c>
      <c r="E75" s="5">
        <v>20</v>
      </c>
      <c r="F75" s="5">
        <v>9</v>
      </c>
      <c r="G75" s="5">
        <v>28.157</v>
      </c>
      <c r="H75" s="5">
        <v>34.906999999999996</v>
      </c>
      <c r="I75" s="5">
        <v>10</v>
      </c>
      <c r="J75" s="6">
        <v>4.19306</v>
      </c>
      <c r="K75" s="7">
        <v>1996.2759562841529</v>
      </c>
      <c r="L75">
        <f t="shared" si="4"/>
        <v>1999.4453551912568</v>
      </c>
      <c r="M75">
        <v>43</v>
      </c>
      <c r="N75">
        <v>74</v>
      </c>
    </row>
    <row r="76" spans="1:14" x14ac:dyDescent="0.25">
      <c r="A76" s="7">
        <v>1999</v>
      </c>
      <c r="B76" s="8">
        <v>6</v>
      </c>
      <c r="C76" s="8">
        <v>17</v>
      </c>
      <c r="D76" s="8">
        <v>14</v>
      </c>
      <c r="E76" s="8">
        <v>23</v>
      </c>
      <c r="F76" s="8">
        <v>1</v>
      </c>
      <c r="G76" s="8">
        <v>27.995999999999999</v>
      </c>
      <c r="H76" s="8">
        <v>34.487000000000002</v>
      </c>
      <c r="I76" s="8">
        <v>10</v>
      </c>
      <c r="J76" s="9">
        <v>4.3139900000000004</v>
      </c>
      <c r="K76" s="4">
        <v>1996.9562841530055</v>
      </c>
      <c r="L76">
        <f t="shared" si="4"/>
        <v>1999.4562841530055</v>
      </c>
      <c r="M76" s="11">
        <v>44</v>
      </c>
      <c r="N76" s="11">
        <v>75</v>
      </c>
    </row>
    <row r="77" spans="1:14" x14ac:dyDescent="0.25">
      <c r="A77" s="4">
        <v>1999</v>
      </c>
      <c r="B77" s="5">
        <v>8</v>
      </c>
      <c r="C77" s="5">
        <v>7</v>
      </c>
      <c r="D77" s="5">
        <v>20</v>
      </c>
      <c r="E77" s="5">
        <v>19</v>
      </c>
      <c r="F77" s="5">
        <v>43</v>
      </c>
      <c r="G77" s="5">
        <v>28.9</v>
      </c>
      <c r="H77" s="5">
        <v>34.880000000000003</v>
      </c>
      <c r="I77" s="5">
        <v>14</v>
      </c>
      <c r="J77" s="6">
        <v>4.0349399999999997</v>
      </c>
      <c r="K77" s="7">
        <v>1997.1857923497269</v>
      </c>
      <c r="L77">
        <f t="shared" si="4"/>
        <v>1999.5928961748634</v>
      </c>
      <c r="M77">
        <v>45</v>
      </c>
      <c r="N77" s="11">
        <v>76</v>
      </c>
    </row>
    <row r="78" spans="1:14" x14ac:dyDescent="0.25">
      <c r="A78" s="7">
        <v>2000</v>
      </c>
      <c r="B78" s="8">
        <v>11</v>
      </c>
      <c r="C78" s="8">
        <v>3</v>
      </c>
      <c r="D78" s="8">
        <v>21</v>
      </c>
      <c r="E78" s="8">
        <v>19</v>
      </c>
      <c r="F78" s="8">
        <v>0</v>
      </c>
      <c r="G78" s="8">
        <v>28.89</v>
      </c>
      <c r="H78" s="8">
        <v>32.765000000000001</v>
      </c>
      <c r="I78" s="8">
        <v>10</v>
      </c>
      <c r="J78" s="9">
        <v>4.4349200000000009</v>
      </c>
      <c r="K78" s="4">
        <v>1999.0874316939892</v>
      </c>
      <c r="L78">
        <f t="shared" si="4"/>
        <v>2000.827868852459</v>
      </c>
      <c r="M78" s="11">
        <v>46</v>
      </c>
      <c r="N78">
        <v>77</v>
      </c>
    </row>
    <row r="79" spans="1:14" x14ac:dyDescent="0.25">
      <c r="A79" s="4">
        <v>2000</v>
      </c>
      <c r="B79" s="5">
        <v>12</v>
      </c>
      <c r="C79" s="5">
        <v>25</v>
      </c>
      <c r="D79" s="5">
        <v>1</v>
      </c>
      <c r="E79" s="5">
        <v>58</v>
      </c>
      <c r="F79" s="5">
        <v>58</v>
      </c>
      <c r="G79" s="5">
        <v>28.611999999999998</v>
      </c>
      <c r="H79" s="5">
        <v>35.009</v>
      </c>
      <c r="I79" s="5">
        <v>10</v>
      </c>
      <c r="J79" s="6">
        <v>4.858299999999999</v>
      </c>
      <c r="K79" s="7">
        <v>1999.4453551912568</v>
      </c>
      <c r="L79">
        <f t="shared" si="4"/>
        <v>2000.9699453551912</v>
      </c>
      <c r="M79">
        <v>47</v>
      </c>
      <c r="N79" s="11">
        <v>78</v>
      </c>
    </row>
    <row r="80" spans="1:14" x14ac:dyDescent="0.25">
      <c r="A80" s="7">
        <v>2001</v>
      </c>
      <c r="B80" s="8">
        <v>11</v>
      </c>
      <c r="C80" s="8">
        <v>7</v>
      </c>
      <c r="D80" s="8">
        <v>4</v>
      </c>
      <c r="E80" s="8">
        <v>5</v>
      </c>
      <c r="F80" s="8">
        <v>3</v>
      </c>
      <c r="G80" s="8">
        <v>27.692</v>
      </c>
      <c r="H80" s="8">
        <v>34.484000000000002</v>
      </c>
      <c r="I80" s="8">
        <v>10</v>
      </c>
      <c r="J80" s="9">
        <v>4.5495399999999986</v>
      </c>
      <c r="K80" s="4">
        <v>1999.4562841530055</v>
      </c>
      <c r="L80">
        <f t="shared" si="4"/>
        <v>2001.8387978142077</v>
      </c>
      <c r="M80" s="11">
        <v>48</v>
      </c>
      <c r="N80" s="11">
        <v>79</v>
      </c>
    </row>
    <row r="81" spans="1:14" x14ac:dyDescent="0.25">
      <c r="A81" s="4">
        <v>2004</v>
      </c>
      <c r="B81" s="5">
        <v>4</v>
      </c>
      <c r="C81" s="5">
        <v>21</v>
      </c>
      <c r="D81" s="5">
        <v>8</v>
      </c>
      <c r="E81" s="5">
        <v>39</v>
      </c>
      <c r="F81" s="5">
        <v>10</v>
      </c>
      <c r="G81" s="5">
        <v>26.87</v>
      </c>
      <c r="H81" s="5">
        <v>33.81</v>
      </c>
      <c r="I81" s="5">
        <v>10</v>
      </c>
      <c r="J81" s="6">
        <v>4.4466199999999976</v>
      </c>
      <c r="K81" s="7">
        <v>1999.5928961748634</v>
      </c>
      <c r="L81">
        <f t="shared" si="4"/>
        <v>2004.3032786885246</v>
      </c>
      <c r="M81">
        <v>49</v>
      </c>
      <c r="N81">
        <v>80</v>
      </c>
    </row>
    <row r="82" spans="1:14" x14ac:dyDescent="0.25">
      <c r="A82" s="7">
        <v>2004</v>
      </c>
      <c r="B82" s="8">
        <v>6</v>
      </c>
      <c r="C82" s="8">
        <v>3</v>
      </c>
      <c r="D82" s="8">
        <v>9</v>
      </c>
      <c r="E82" s="8">
        <v>32</v>
      </c>
      <c r="F82" s="8">
        <v>35</v>
      </c>
      <c r="G82" s="8">
        <v>26.876000000000001</v>
      </c>
      <c r="H82" s="8">
        <v>34.35</v>
      </c>
      <c r="I82" s="8">
        <v>10</v>
      </c>
      <c r="J82" s="9">
        <v>4.5558500000000004</v>
      </c>
      <c r="K82" s="4">
        <v>2000.1857923497269</v>
      </c>
      <c r="L82">
        <f t="shared" si="4"/>
        <v>2004.4180327868853</v>
      </c>
      <c r="M82" s="11">
        <v>50</v>
      </c>
      <c r="N82" s="11">
        <v>81</v>
      </c>
    </row>
    <row r="83" spans="1:14" x14ac:dyDescent="0.25">
      <c r="A83" s="4">
        <v>2005</v>
      </c>
      <c r="B83" s="5">
        <v>2</v>
      </c>
      <c r="C83" s="5">
        <v>26</v>
      </c>
      <c r="D83" s="5">
        <v>22</v>
      </c>
      <c r="E83" s="5">
        <v>57</v>
      </c>
      <c r="F83" s="5">
        <v>29</v>
      </c>
      <c r="G83" s="5">
        <v>29.053999999999998</v>
      </c>
      <c r="H83" s="5">
        <v>35.220999999999997</v>
      </c>
      <c r="I83" s="5">
        <v>10</v>
      </c>
      <c r="J83" s="6">
        <v>4.4466199999999976</v>
      </c>
      <c r="K83" s="7">
        <v>2000.8142076502731</v>
      </c>
      <c r="L83">
        <f t="shared" si="4"/>
        <v>2005.1530054644809</v>
      </c>
      <c r="M83">
        <v>51</v>
      </c>
      <c r="N83" s="11">
        <v>82</v>
      </c>
    </row>
    <row r="84" spans="1:14" x14ac:dyDescent="0.25">
      <c r="A84" s="7">
        <v>2005</v>
      </c>
      <c r="B84" s="8">
        <v>12</v>
      </c>
      <c r="C84" s="8">
        <v>31</v>
      </c>
      <c r="D84" s="8">
        <v>13</v>
      </c>
      <c r="E84" s="8">
        <v>58</v>
      </c>
      <c r="F84" s="8">
        <v>52</v>
      </c>
      <c r="G84" s="8">
        <v>28.73</v>
      </c>
      <c r="H84" s="8">
        <v>32.93</v>
      </c>
      <c r="I84" s="8">
        <v>21.3</v>
      </c>
      <c r="J84" s="9">
        <v>4.7553799999999997</v>
      </c>
      <c r="K84" s="4">
        <v>2000.827868852459</v>
      </c>
      <c r="L84">
        <f t="shared" si="4"/>
        <v>2005.9863387978141</v>
      </c>
      <c r="M84" s="11">
        <v>52</v>
      </c>
      <c r="N84">
        <v>83</v>
      </c>
    </row>
    <row r="85" spans="1:14" x14ac:dyDescent="0.25">
      <c r="A85" s="4">
        <v>2006</v>
      </c>
      <c r="B85" s="5">
        <v>2</v>
      </c>
      <c r="C85" s="5">
        <v>2</v>
      </c>
      <c r="D85" s="5">
        <v>9</v>
      </c>
      <c r="E85" s="5">
        <v>49</v>
      </c>
      <c r="F85" s="5">
        <v>49</v>
      </c>
      <c r="G85" s="5">
        <v>27.884</v>
      </c>
      <c r="H85" s="5">
        <v>34.411000000000001</v>
      </c>
      <c r="I85" s="5">
        <v>2</v>
      </c>
      <c r="J85" s="6">
        <v>4.5558500000000004</v>
      </c>
      <c r="K85" s="7">
        <v>2000.9699453551912</v>
      </c>
      <c r="L85">
        <f t="shared" si="4"/>
        <v>2006.0874316939892</v>
      </c>
      <c r="M85">
        <v>53</v>
      </c>
      <c r="N85" s="11">
        <v>84</v>
      </c>
    </row>
    <row r="86" spans="1:14" x14ac:dyDescent="0.25">
      <c r="A86" s="7">
        <v>2007</v>
      </c>
      <c r="B86" s="8">
        <v>5</v>
      </c>
      <c r="C86" s="8">
        <v>9</v>
      </c>
      <c r="D86" s="8">
        <v>18</v>
      </c>
      <c r="E86" s="8">
        <v>45</v>
      </c>
      <c r="F86" s="8">
        <v>19</v>
      </c>
      <c r="G86" s="8">
        <v>26.672000000000001</v>
      </c>
      <c r="H86" s="8">
        <v>34.978999999999999</v>
      </c>
      <c r="I86" s="8">
        <v>10</v>
      </c>
      <c r="J86" s="9">
        <v>4.6767799999999999</v>
      </c>
      <c r="K86" s="4">
        <v>2001.6284153005465</v>
      </c>
      <c r="L86">
        <f t="shared" si="4"/>
        <v>2007.3524590163934</v>
      </c>
      <c r="M86" s="11">
        <v>54</v>
      </c>
      <c r="N86" s="11">
        <v>85</v>
      </c>
    </row>
    <row r="87" spans="1:14" x14ac:dyDescent="0.25">
      <c r="A87" s="4">
        <v>2007</v>
      </c>
      <c r="B87" s="5">
        <v>12</v>
      </c>
      <c r="C87" s="5">
        <v>11</v>
      </c>
      <c r="D87" s="5">
        <v>8</v>
      </c>
      <c r="E87" s="5">
        <v>38</v>
      </c>
      <c r="F87" s="5">
        <v>8</v>
      </c>
      <c r="G87" s="5">
        <v>28.84</v>
      </c>
      <c r="H87" s="5">
        <v>34.869999999999997</v>
      </c>
      <c r="I87" s="5">
        <v>1</v>
      </c>
      <c r="J87" s="6">
        <v>4.3902000000000001</v>
      </c>
      <c r="K87" s="7">
        <v>2001.8387978142077</v>
      </c>
      <c r="L87">
        <f t="shared" si="4"/>
        <v>2007.9316939890709</v>
      </c>
      <c r="M87">
        <v>55</v>
      </c>
      <c r="N87">
        <v>86</v>
      </c>
    </row>
    <row r="88" spans="1:14" x14ac:dyDescent="0.25">
      <c r="A88" s="7">
        <v>2008</v>
      </c>
      <c r="B88" s="8">
        <v>4</v>
      </c>
      <c r="C88" s="8">
        <v>4</v>
      </c>
      <c r="D88" s="8">
        <v>14</v>
      </c>
      <c r="E88" s="8">
        <v>5</v>
      </c>
      <c r="F88" s="8">
        <v>17</v>
      </c>
      <c r="G88" s="8">
        <v>28.72</v>
      </c>
      <c r="H88" s="8">
        <v>35.07</v>
      </c>
      <c r="I88" s="8">
        <v>1</v>
      </c>
      <c r="J88" s="9">
        <v>4.4349200000000009</v>
      </c>
      <c r="K88" s="4">
        <v>2003.4207650273224</v>
      </c>
      <c r="L88">
        <f t="shared" si="4"/>
        <v>2008.2568306010928</v>
      </c>
      <c r="M88" s="11">
        <v>56</v>
      </c>
      <c r="N88" s="11">
        <v>87</v>
      </c>
    </row>
    <row r="89" spans="1:14" x14ac:dyDescent="0.25">
      <c r="A89" s="4">
        <v>2008</v>
      </c>
      <c r="B89" s="5">
        <v>5</v>
      </c>
      <c r="C89" s="5">
        <v>29</v>
      </c>
      <c r="D89" s="5">
        <v>6</v>
      </c>
      <c r="E89" s="5">
        <v>10</v>
      </c>
      <c r="F89" s="5">
        <v>44</v>
      </c>
      <c r="G89" s="5">
        <v>27.56</v>
      </c>
      <c r="H89" s="5">
        <v>33.28</v>
      </c>
      <c r="I89" s="5">
        <v>31</v>
      </c>
      <c r="J89" s="6">
        <v>4.2950999999999997</v>
      </c>
      <c r="K89" s="7">
        <v>2004.3032786885246</v>
      </c>
      <c r="L89">
        <f t="shared" si="4"/>
        <v>2008.4071038251366</v>
      </c>
      <c r="M89">
        <v>57</v>
      </c>
      <c r="N89" s="11">
        <v>88</v>
      </c>
    </row>
    <row r="90" spans="1:14" x14ac:dyDescent="0.25">
      <c r="A90" s="7">
        <v>2008</v>
      </c>
      <c r="B90" s="8">
        <v>5</v>
      </c>
      <c r="C90" s="8">
        <v>29</v>
      </c>
      <c r="D90" s="8">
        <v>7</v>
      </c>
      <c r="E90" s="8">
        <v>16</v>
      </c>
      <c r="F90" s="8">
        <v>13</v>
      </c>
      <c r="G90" s="8">
        <v>27.29</v>
      </c>
      <c r="H90" s="8">
        <v>34.340000000000003</v>
      </c>
      <c r="I90" s="8">
        <v>10</v>
      </c>
      <c r="J90" s="9">
        <v>4.4852999999999996</v>
      </c>
      <c r="K90" s="4">
        <v>2004.4180327868853</v>
      </c>
      <c r="L90">
        <f t="shared" si="4"/>
        <v>2008.4071038251366</v>
      </c>
      <c r="M90" s="11">
        <v>58</v>
      </c>
      <c r="N90">
        <v>89</v>
      </c>
    </row>
    <row r="91" spans="1:14" x14ac:dyDescent="0.25">
      <c r="A91" s="4">
        <v>2008</v>
      </c>
      <c r="B91" s="5">
        <v>9</v>
      </c>
      <c r="C91" s="5">
        <v>10</v>
      </c>
      <c r="D91" s="5">
        <v>1</v>
      </c>
      <c r="E91" s="5">
        <v>58</v>
      </c>
      <c r="F91" s="5">
        <v>25</v>
      </c>
      <c r="G91" s="5">
        <v>27.78</v>
      </c>
      <c r="H91" s="5">
        <v>33.15</v>
      </c>
      <c r="I91" s="5">
        <v>5</v>
      </c>
      <c r="J91" s="6">
        <v>4.1999999999999993</v>
      </c>
      <c r="K91" s="7">
        <v>2005.1530054644809</v>
      </c>
      <c r="L91">
        <f t="shared" si="4"/>
        <v>2008.6830601092897</v>
      </c>
      <c r="M91">
        <v>59</v>
      </c>
      <c r="N91" s="11">
        <v>90</v>
      </c>
    </row>
    <row r="92" spans="1:14" x14ac:dyDescent="0.25">
      <c r="A92" s="7">
        <v>2008</v>
      </c>
      <c r="B92" s="8">
        <v>10</v>
      </c>
      <c r="C92" s="8">
        <v>23</v>
      </c>
      <c r="D92" s="8">
        <v>1</v>
      </c>
      <c r="E92" s="8">
        <v>52</v>
      </c>
      <c r="F92" s="8">
        <v>47</v>
      </c>
      <c r="G92" s="8">
        <v>26.902000000000001</v>
      </c>
      <c r="H92" s="8">
        <v>34.712000000000003</v>
      </c>
      <c r="I92" s="8">
        <v>10</v>
      </c>
      <c r="J92" s="9">
        <v>4.19306</v>
      </c>
      <c r="K92" s="4">
        <v>2005.9863387978141</v>
      </c>
      <c r="L92">
        <f t="shared" si="4"/>
        <v>2008.8005464480875</v>
      </c>
      <c r="M92" s="11">
        <v>60</v>
      </c>
      <c r="N92" s="11">
        <v>91</v>
      </c>
    </row>
    <row r="93" spans="1:14" x14ac:dyDescent="0.25">
      <c r="A93" s="4">
        <v>2011</v>
      </c>
      <c r="B93" s="5">
        <v>2</v>
      </c>
      <c r="C93" s="5">
        <v>20</v>
      </c>
      <c r="D93" s="5">
        <v>1</v>
      </c>
      <c r="E93" s="5">
        <v>27</v>
      </c>
      <c r="F93" s="5">
        <v>4</v>
      </c>
      <c r="G93" s="5">
        <v>27.818999999999999</v>
      </c>
      <c r="H93" s="5">
        <v>34.018999999999998</v>
      </c>
      <c r="I93" s="5">
        <v>10</v>
      </c>
      <c r="J93" s="6">
        <v>4.5558500000000004</v>
      </c>
      <c r="K93" s="7">
        <v>2006.0874316939892</v>
      </c>
      <c r="L93">
        <f t="shared" si="4"/>
        <v>2011.1366120218579</v>
      </c>
      <c r="M93">
        <v>61</v>
      </c>
      <c r="N93">
        <v>92</v>
      </c>
    </row>
    <row r="94" spans="1:14" x14ac:dyDescent="0.25">
      <c r="A94" s="7">
        <v>2011</v>
      </c>
      <c r="B94" s="8">
        <v>6</v>
      </c>
      <c r="C94" s="8">
        <v>22</v>
      </c>
      <c r="D94" s="8">
        <v>23</v>
      </c>
      <c r="E94" s="8">
        <v>43</v>
      </c>
      <c r="F94" s="8">
        <v>15</v>
      </c>
      <c r="G94" s="8">
        <v>26.802</v>
      </c>
      <c r="H94" s="8">
        <v>34.994</v>
      </c>
      <c r="I94" s="8">
        <v>10</v>
      </c>
      <c r="J94" s="9">
        <v>4.3139900000000004</v>
      </c>
      <c r="K94" s="4">
        <v>2006.5737704918033</v>
      </c>
      <c r="L94">
        <f t="shared" si="4"/>
        <v>2011.4699453551912</v>
      </c>
      <c r="M94" s="11">
        <v>62</v>
      </c>
      <c r="N94" s="11">
        <v>93</v>
      </c>
    </row>
    <row r="95" spans="1:14" x14ac:dyDescent="0.25">
      <c r="A95" s="4">
        <v>2012</v>
      </c>
      <c r="B95" s="5">
        <v>1</v>
      </c>
      <c r="C95" s="5">
        <v>30</v>
      </c>
      <c r="D95" s="5">
        <v>17</v>
      </c>
      <c r="E95" s="5">
        <v>4</v>
      </c>
      <c r="F95" s="5">
        <v>28</v>
      </c>
      <c r="G95" s="5">
        <v>27.786999999999999</v>
      </c>
      <c r="H95" s="5">
        <v>33.984999999999999</v>
      </c>
      <c r="I95" s="5">
        <v>28.4</v>
      </c>
      <c r="J95" s="6">
        <v>4.6767799999999999</v>
      </c>
      <c r="K95" s="7">
        <v>2007.3524590163934</v>
      </c>
      <c r="L95">
        <f t="shared" si="4"/>
        <v>2012.0819672131147</v>
      </c>
      <c r="M95">
        <v>63</v>
      </c>
      <c r="N95" s="11">
        <v>94</v>
      </c>
    </row>
    <row r="96" spans="1:14" x14ac:dyDescent="0.25">
      <c r="A96" s="7">
        <v>2013</v>
      </c>
      <c r="B96" s="8">
        <v>4</v>
      </c>
      <c r="C96" s="8">
        <v>7</v>
      </c>
      <c r="D96" s="8">
        <v>15</v>
      </c>
      <c r="E96" s="8">
        <v>58</v>
      </c>
      <c r="F96" s="8">
        <v>1</v>
      </c>
      <c r="G96" s="8">
        <v>27.831</v>
      </c>
      <c r="H96" s="8">
        <v>33.953000000000003</v>
      </c>
      <c r="I96" s="8">
        <v>10</v>
      </c>
      <c r="J96" s="9">
        <v>4.4349200000000009</v>
      </c>
      <c r="K96" s="4">
        <v>2007.9207650273224</v>
      </c>
      <c r="L96">
        <f t="shared" si="4"/>
        <v>2013.2650273224044</v>
      </c>
      <c r="M96" s="11">
        <v>64</v>
      </c>
      <c r="N96">
        <v>95</v>
      </c>
    </row>
    <row r="97" spans="1:14" x14ac:dyDescent="0.25">
      <c r="A97" s="4">
        <v>2013</v>
      </c>
      <c r="B97" s="5">
        <v>6</v>
      </c>
      <c r="C97" s="5">
        <v>1</v>
      </c>
      <c r="D97" s="5">
        <v>11</v>
      </c>
      <c r="E97" s="5">
        <v>49</v>
      </c>
      <c r="F97" s="5">
        <v>28</v>
      </c>
      <c r="G97" s="5">
        <v>28.414000000000001</v>
      </c>
      <c r="H97" s="5">
        <v>33.223999999999997</v>
      </c>
      <c r="I97" s="5">
        <v>21.8</v>
      </c>
      <c r="J97" s="6">
        <v>4.7977100000000004</v>
      </c>
      <c r="K97" s="7">
        <v>2007.9316939890709</v>
      </c>
      <c r="L97">
        <f t="shared" si="4"/>
        <v>2013.4125683060108</v>
      </c>
      <c r="M97">
        <v>65</v>
      </c>
      <c r="N97" s="11">
        <v>96</v>
      </c>
    </row>
    <row r="98" spans="1:14" x14ac:dyDescent="0.25">
      <c r="A98" s="7">
        <v>2016</v>
      </c>
      <c r="B98" s="8">
        <v>11</v>
      </c>
      <c r="C98" s="8">
        <v>29</v>
      </c>
      <c r="D98" s="8">
        <v>17</v>
      </c>
      <c r="E98" s="8">
        <v>1</v>
      </c>
      <c r="F98" s="8">
        <v>13</v>
      </c>
      <c r="G98" s="8">
        <v>28.555700000000002</v>
      </c>
      <c r="H98" s="8">
        <v>34.457999999999998</v>
      </c>
      <c r="I98" s="8">
        <v>14.26</v>
      </c>
      <c r="J98" s="9">
        <v>4.4349200000000009</v>
      </c>
      <c r="K98" s="4">
        <v>2008.2568306010928</v>
      </c>
      <c r="L98">
        <f t="shared" ref="L98:L118" si="5">A98+((B98-1)*30+C98)/366</f>
        <v>2016.8989071038252</v>
      </c>
      <c r="M98" s="11">
        <v>66</v>
      </c>
      <c r="N98" s="11">
        <v>97</v>
      </c>
    </row>
    <row r="99" spans="1:14" x14ac:dyDescent="0.25">
      <c r="A99" s="4">
        <v>2019</v>
      </c>
      <c r="B99" s="5">
        <v>11</v>
      </c>
      <c r="C99" s="5">
        <v>19</v>
      </c>
      <c r="D99" s="5">
        <v>23</v>
      </c>
      <c r="E99" s="5">
        <v>4</v>
      </c>
      <c r="F99" s="5">
        <v>29</v>
      </c>
      <c r="G99" s="5">
        <v>27.626100000000001</v>
      </c>
      <c r="H99" s="5">
        <v>34.573700000000002</v>
      </c>
      <c r="I99" s="5">
        <v>10</v>
      </c>
      <c r="J99" s="6">
        <v>4.4349200000000009</v>
      </c>
      <c r="K99" s="7">
        <v>2008.3797814207651</v>
      </c>
      <c r="L99">
        <f t="shared" si="5"/>
        <v>2019.8715846994535</v>
      </c>
      <c r="M99">
        <v>67</v>
      </c>
      <c r="N99">
        <v>98</v>
      </c>
    </row>
    <row r="100" spans="1:14" x14ac:dyDescent="0.25">
      <c r="A100" s="7">
        <v>2020</v>
      </c>
      <c r="B100" s="8">
        <v>1</v>
      </c>
      <c r="C100" s="8">
        <v>18</v>
      </c>
      <c r="D100" s="8">
        <v>21</v>
      </c>
      <c r="E100" s="8">
        <v>46</v>
      </c>
      <c r="F100" s="8">
        <v>14</v>
      </c>
      <c r="G100" s="8">
        <v>26.976400000000002</v>
      </c>
      <c r="H100" s="8">
        <v>34.663400000000003</v>
      </c>
      <c r="I100" s="8">
        <v>10</v>
      </c>
      <c r="J100" s="9">
        <v>4.4349200000000009</v>
      </c>
      <c r="K100" s="4">
        <v>2008.4071038251366</v>
      </c>
      <c r="L100">
        <f t="shared" si="5"/>
        <v>2020.049180327869</v>
      </c>
      <c r="M100" s="11">
        <v>68</v>
      </c>
      <c r="N100" s="11">
        <v>99</v>
      </c>
    </row>
    <row r="101" spans="1:14" x14ac:dyDescent="0.25">
      <c r="A101" s="4">
        <v>2020</v>
      </c>
      <c r="B101" s="5">
        <v>4</v>
      </c>
      <c r="C101" s="5">
        <v>5</v>
      </c>
      <c r="D101" s="5">
        <v>5</v>
      </c>
      <c r="E101" s="5">
        <v>4</v>
      </c>
      <c r="F101" s="5">
        <v>4</v>
      </c>
      <c r="G101" s="5">
        <v>28.9129</v>
      </c>
      <c r="H101" s="5">
        <v>34.546599999999998</v>
      </c>
      <c r="I101" s="5">
        <v>10</v>
      </c>
      <c r="J101" s="6">
        <v>4.0721299999999996</v>
      </c>
      <c r="K101" s="7">
        <v>2008.4071038251366</v>
      </c>
      <c r="L101">
        <f t="shared" si="5"/>
        <v>2020.2595628415299</v>
      </c>
      <c r="M101">
        <v>69</v>
      </c>
      <c r="N101" s="11">
        <v>100</v>
      </c>
    </row>
    <row r="102" spans="1:14" x14ac:dyDescent="0.25">
      <c r="A102" s="7">
        <v>2022</v>
      </c>
      <c r="B102" s="8">
        <v>12</v>
      </c>
      <c r="C102" s="8">
        <v>27</v>
      </c>
      <c r="D102" s="8">
        <v>0</v>
      </c>
      <c r="E102" s="8">
        <v>11</v>
      </c>
      <c r="F102" s="8">
        <v>2</v>
      </c>
      <c r="G102" s="8">
        <v>28.1144</v>
      </c>
      <c r="H102" s="8">
        <v>33.3703</v>
      </c>
      <c r="I102" s="8">
        <v>10</v>
      </c>
      <c r="J102" s="9">
        <v>4.7977100000000004</v>
      </c>
      <c r="K102" s="4">
        <v>2008.6830601092897</v>
      </c>
      <c r="L102">
        <f t="shared" si="5"/>
        <v>2022.9754098360656</v>
      </c>
      <c r="M102" s="11">
        <v>70</v>
      </c>
      <c r="N102">
        <v>101</v>
      </c>
    </row>
    <row r="103" spans="1:14" x14ac:dyDescent="0.25">
      <c r="A103" s="4">
        <v>2023</v>
      </c>
      <c r="B103" s="5">
        <v>4</v>
      </c>
      <c r="C103" s="5">
        <v>14</v>
      </c>
      <c r="D103" s="5">
        <v>23</v>
      </c>
      <c r="E103" s="5">
        <v>58</v>
      </c>
      <c r="F103" s="5">
        <v>24</v>
      </c>
      <c r="G103" s="5">
        <v>27.412199999999999</v>
      </c>
      <c r="H103" s="5">
        <v>34.068100000000001</v>
      </c>
      <c r="I103" s="5">
        <v>10</v>
      </c>
      <c r="J103" s="6">
        <v>4.19306</v>
      </c>
      <c r="K103" s="7">
        <v>2008.8005464480875</v>
      </c>
      <c r="L103">
        <f t="shared" si="5"/>
        <v>2023.2841530054645</v>
      </c>
      <c r="M103">
        <v>71</v>
      </c>
      <c r="N103" s="11">
        <v>102</v>
      </c>
    </row>
    <row r="104" spans="1:14" x14ac:dyDescent="0.25">
      <c r="A104" s="4">
        <v>1972</v>
      </c>
      <c r="B104" s="5">
        <v>6</v>
      </c>
      <c r="C104" s="5">
        <v>28</v>
      </c>
      <c r="D104" s="5">
        <v>9</v>
      </c>
      <c r="E104" s="5">
        <v>49</v>
      </c>
      <c r="F104" s="5">
        <v>36</v>
      </c>
      <c r="G104" s="5">
        <v>27.643000000000001</v>
      </c>
      <c r="H104" s="5">
        <v>33.814999999999998</v>
      </c>
      <c r="I104" s="5">
        <v>15</v>
      </c>
      <c r="J104" s="6">
        <v>5.6</v>
      </c>
      <c r="K104" s="4">
        <v>2011.1366120218579</v>
      </c>
      <c r="L104">
        <f t="shared" si="5"/>
        <v>1972.4863387978141</v>
      </c>
      <c r="M104" s="11">
        <v>1</v>
      </c>
      <c r="N104" s="11">
        <v>103</v>
      </c>
    </row>
    <row r="105" spans="1:14" x14ac:dyDescent="0.25">
      <c r="A105" s="7">
        <v>1983</v>
      </c>
      <c r="B105" s="8">
        <v>2</v>
      </c>
      <c r="C105" s="8">
        <v>3</v>
      </c>
      <c r="D105" s="8">
        <v>13</v>
      </c>
      <c r="E105" s="8">
        <v>46</v>
      </c>
      <c r="F105" s="8">
        <v>2</v>
      </c>
      <c r="G105" s="8">
        <v>29.164999999999999</v>
      </c>
      <c r="H105" s="8">
        <v>34.832000000000001</v>
      </c>
      <c r="I105" s="8">
        <v>10</v>
      </c>
      <c r="J105" s="9">
        <v>5.0395700000000003</v>
      </c>
      <c r="K105" s="7">
        <v>2011.4699453551912</v>
      </c>
      <c r="L105">
        <f t="shared" si="5"/>
        <v>1983.0901639344263</v>
      </c>
      <c r="M105">
        <v>2</v>
      </c>
      <c r="N105">
        <v>104</v>
      </c>
    </row>
    <row r="106" spans="1:14" x14ac:dyDescent="0.25">
      <c r="A106" s="4">
        <v>1983</v>
      </c>
      <c r="B106" s="5">
        <v>6</v>
      </c>
      <c r="C106" s="5">
        <v>12</v>
      </c>
      <c r="D106" s="5">
        <v>12</v>
      </c>
      <c r="E106" s="5">
        <v>0</v>
      </c>
      <c r="F106" s="5">
        <v>6</v>
      </c>
      <c r="G106" s="5">
        <v>28.509</v>
      </c>
      <c r="H106" s="5">
        <v>33.170999999999999</v>
      </c>
      <c r="I106" s="5">
        <v>10</v>
      </c>
      <c r="J106" s="6">
        <v>5.1604999999999999</v>
      </c>
      <c r="K106" s="4">
        <v>2012.0819672131147</v>
      </c>
      <c r="L106">
        <f t="shared" si="5"/>
        <v>1983.4426229508197</v>
      </c>
      <c r="M106" s="11">
        <v>3</v>
      </c>
      <c r="N106" s="11">
        <v>105</v>
      </c>
    </row>
    <row r="107" spans="1:14" x14ac:dyDescent="0.25">
      <c r="A107" s="7">
        <v>1984</v>
      </c>
      <c r="B107" s="8">
        <v>7</v>
      </c>
      <c r="C107" s="8">
        <v>2</v>
      </c>
      <c r="D107" s="8">
        <v>1</v>
      </c>
      <c r="E107" s="8">
        <v>46</v>
      </c>
      <c r="F107" s="8">
        <v>58</v>
      </c>
      <c r="G107" s="8">
        <v>25.257000000000001</v>
      </c>
      <c r="H107" s="8">
        <v>34.564999999999998</v>
      </c>
      <c r="I107" s="8">
        <v>10</v>
      </c>
      <c r="J107" s="9">
        <v>5.0999999999999996</v>
      </c>
      <c r="K107" s="7">
        <v>2013.2650273224044</v>
      </c>
      <c r="L107">
        <f t="shared" si="5"/>
        <v>1984.4972677595629</v>
      </c>
      <c r="M107">
        <v>4</v>
      </c>
      <c r="N107" s="11">
        <v>106</v>
      </c>
    </row>
    <row r="108" spans="1:14" x14ac:dyDescent="0.25">
      <c r="A108" s="4">
        <v>1985</v>
      </c>
      <c r="B108" s="5">
        <v>12</v>
      </c>
      <c r="C108" s="5">
        <v>31</v>
      </c>
      <c r="D108" s="5">
        <v>19</v>
      </c>
      <c r="E108" s="5">
        <v>42</v>
      </c>
      <c r="F108" s="5">
        <v>40</v>
      </c>
      <c r="G108" s="5">
        <v>29.074999999999999</v>
      </c>
      <c r="H108" s="5">
        <v>34.854999999999997</v>
      </c>
      <c r="I108" s="5">
        <v>10</v>
      </c>
      <c r="J108" s="6">
        <v>5.0395700000000003</v>
      </c>
      <c r="K108" s="4">
        <v>2013.4125683060108</v>
      </c>
      <c r="L108">
        <f t="shared" si="5"/>
        <v>1985.9863387978141</v>
      </c>
      <c r="M108" s="11">
        <v>5</v>
      </c>
      <c r="N108">
        <v>107</v>
      </c>
    </row>
    <row r="109" spans="1:14" x14ac:dyDescent="0.25">
      <c r="A109" s="7">
        <v>1987</v>
      </c>
      <c r="B109" s="8">
        <v>9</v>
      </c>
      <c r="C109" s="8">
        <v>6</v>
      </c>
      <c r="D109" s="8">
        <v>9</v>
      </c>
      <c r="E109" s="8">
        <v>5</v>
      </c>
      <c r="F109" s="8">
        <v>53</v>
      </c>
      <c r="G109" s="8">
        <v>26.978999999999999</v>
      </c>
      <c r="H109" s="8">
        <v>35.018000000000001</v>
      </c>
      <c r="I109" s="8">
        <v>10</v>
      </c>
      <c r="J109" s="9">
        <v>5.0395700000000003</v>
      </c>
      <c r="K109" s="7">
        <v>2014.204918032787</v>
      </c>
      <c r="L109">
        <f t="shared" si="5"/>
        <v>1987.672131147541</v>
      </c>
      <c r="M109">
        <v>6</v>
      </c>
      <c r="N109" s="11">
        <v>108</v>
      </c>
    </row>
    <row r="110" spans="1:14" x14ac:dyDescent="0.25">
      <c r="A110" s="4">
        <v>2000</v>
      </c>
      <c r="B110" s="5">
        <v>3</v>
      </c>
      <c r="C110" s="5">
        <v>8</v>
      </c>
      <c r="D110" s="5">
        <v>14</v>
      </c>
      <c r="E110" s="5">
        <v>22</v>
      </c>
      <c r="F110" s="5">
        <v>26</v>
      </c>
      <c r="G110" s="5">
        <v>28.834</v>
      </c>
      <c r="H110" s="5">
        <v>34.731000000000002</v>
      </c>
      <c r="I110" s="5">
        <v>10</v>
      </c>
      <c r="J110" s="6">
        <v>5.0395700000000003</v>
      </c>
      <c r="K110" s="4">
        <v>2015.483606557377</v>
      </c>
      <c r="L110">
        <f t="shared" si="5"/>
        <v>2000.1857923497269</v>
      </c>
      <c r="M110" s="11">
        <v>7</v>
      </c>
      <c r="N110" s="11">
        <v>109</v>
      </c>
    </row>
    <row r="111" spans="1:14" x14ac:dyDescent="0.25">
      <c r="A111" s="7">
        <v>2003</v>
      </c>
      <c r="B111" s="8">
        <v>6</v>
      </c>
      <c r="C111" s="8">
        <v>4</v>
      </c>
      <c r="D111" s="8">
        <v>9</v>
      </c>
      <c r="E111" s="8">
        <v>14</v>
      </c>
      <c r="F111" s="8">
        <v>47</v>
      </c>
      <c r="G111" s="8">
        <v>27.100999999999999</v>
      </c>
      <c r="H111" s="8">
        <v>31.861000000000001</v>
      </c>
      <c r="I111" s="8">
        <v>10</v>
      </c>
      <c r="J111" s="9">
        <v>5.0641399999999992</v>
      </c>
      <c r="K111" s="7">
        <v>2016.3715846994535</v>
      </c>
      <c r="L111">
        <f t="shared" si="5"/>
        <v>2003.4207650273224</v>
      </c>
      <c r="M111">
        <v>8</v>
      </c>
      <c r="N111">
        <v>110</v>
      </c>
    </row>
    <row r="112" spans="1:14" x14ac:dyDescent="0.25">
      <c r="A112" s="4">
        <v>2006</v>
      </c>
      <c r="B112" s="5">
        <v>7</v>
      </c>
      <c r="C112" s="5">
        <v>30</v>
      </c>
      <c r="D112" s="5">
        <v>1</v>
      </c>
      <c r="E112" s="5">
        <v>54</v>
      </c>
      <c r="F112" s="5">
        <v>55</v>
      </c>
      <c r="G112" s="5">
        <v>26.256</v>
      </c>
      <c r="H112" s="5">
        <v>35.561</v>
      </c>
      <c r="I112" s="5">
        <v>10</v>
      </c>
      <c r="J112" s="6">
        <v>5.3140499999999999</v>
      </c>
      <c r="K112" s="4">
        <v>2016.8989071038252</v>
      </c>
      <c r="L112">
        <f t="shared" si="5"/>
        <v>2006.5737704918033</v>
      </c>
      <c r="M112" s="11">
        <v>9</v>
      </c>
      <c r="N112" s="11">
        <v>111</v>
      </c>
    </row>
    <row r="113" spans="1:14" x14ac:dyDescent="0.25">
      <c r="A113" s="7">
        <v>2015</v>
      </c>
      <c r="B113" s="8">
        <v>6</v>
      </c>
      <c r="C113" s="8">
        <v>27</v>
      </c>
      <c r="D113" s="8">
        <v>15</v>
      </c>
      <c r="E113" s="8">
        <v>34</v>
      </c>
      <c r="F113" s="8">
        <v>3</v>
      </c>
      <c r="G113" s="8">
        <v>29.040199999999999</v>
      </c>
      <c r="H113" s="8">
        <v>34.667200000000001</v>
      </c>
      <c r="I113" s="8">
        <v>22</v>
      </c>
      <c r="J113" s="9">
        <v>5.5</v>
      </c>
      <c r="K113" s="7">
        <v>2019.8715846994535</v>
      </c>
      <c r="L113">
        <f t="shared" si="5"/>
        <v>2015.483606557377</v>
      </c>
      <c r="M113">
        <v>10</v>
      </c>
      <c r="N113" s="11">
        <v>112</v>
      </c>
    </row>
    <row r="114" spans="1:14" x14ac:dyDescent="0.25">
      <c r="A114" s="4">
        <v>2016</v>
      </c>
      <c r="B114" s="5">
        <v>5</v>
      </c>
      <c r="C114" s="5">
        <v>16</v>
      </c>
      <c r="D114" s="5">
        <v>1</v>
      </c>
      <c r="E114" s="5">
        <v>45</v>
      </c>
      <c r="F114" s="5">
        <v>59</v>
      </c>
      <c r="G114" s="5">
        <v>28.651599999999998</v>
      </c>
      <c r="H114" s="5">
        <v>34.619399999999999</v>
      </c>
      <c r="I114" s="5">
        <v>10</v>
      </c>
      <c r="J114" s="6">
        <v>5.1604999999999999</v>
      </c>
      <c r="K114" s="4">
        <v>2020.049180327869</v>
      </c>
      <c r="L114">
        <f t="shared" si="5"/>
        <v>2016.3715846994535</v>
      </c>
      <c r="M114" s="11">
        <v>11</v>
      </c>
      <c r="N114">
        <v>113</v>
      </c>
    </row>
    <row r="115" spans="1:14" x14ac:dyDescent="0.25">
      <c r="A115" s="7">
        <v>2020</v>
      </c>
      <c r="B115" s="8">
        <v>6</v>
      </c>
      <c r="C115" s="8">
        <v>16</v>
      </c>
      <c r="D115" s="8">
        <v>14</v>
      </c>
      <c r="E115" s="8">
        <v>30</v>
      </c>
      <c r="F115" s="8">
        <v>26</v>
      </c>
      <c r="G115" s="8">
        <v>27.343699999999998</v>
      </c>
      <c r="H115" s="8">
        <v>34.720399999999998</v>
      </c>
      <c r="I115" s="8">
        <v>10</v>
      </c>
      <c r="J115" s="9">
        <v>5.5</v>
      </c>
      <c r="K115" s="7">
        <v>2020.2595628415299</v>
      </c>
      <c r="L115">
        <f t="shared" si="5"/>
        <v>2020.4535519125684</v>
      </c>
      <c r="M115">
        <v>12</v>
      </c>
      <c r="N115" s="11">
        <v>114</v>
      </c>
    </row>
    <row r="116" spans="1:14" x14ac:dyDescent="0.25">
      <c r="A116" s="4">
        <v>1969</v>
      </c>
      <c r="B116" s="5">
        <v>3</v>
      </c>
      <c r="C116" s="5">
        <v>31</v>
      </c>
      <c r="D116" s="5">
        <v>7</v>
      </c>
      <c r="E116" s="5">
        <v>15</v>
      </c>
      <c r="F116" s="5">
        <v>52</v>
      </c>
      <c r="G116" s="5">
        <v>27.574999999999999</v>
      </c>
      <c r="H116" s="5">
        <v>33.895000000000003</v>
      </c>
      <c r="I116" s="5">
        <v>10</v>
      </c>
      <c r="J116" s="6">
        <v>6.6</v>
      </c>
      <c r="K116" s="4">
        <v>2020.4535519125684</v>
      </c>
      <c r="L116">
        <f t="shared" si="5"/>
        <v>1969.2486338797814</v>
      </c>
      <c r="M116" s="11">
        <v>1</v>
      </c>
      <c r="N116" s="11">
        <v>115</v>
      </c>
    </row>
    <row r="117" spans="1:14" x14ac:dyDescent="0.25">
      <c r="A117" s="7">
        <v>1993</v>
      </c>
      <c r="B117" s="8">
        <v>8</v>
      </c>
      <c r="C117" s="8">
        <v>3</v>
      </c>
      <c r="D117" s="8">
        <v>12</v>
      </c>
      <c r="E117" s="8">
        <v>43</v>
      </c>
      <c r="F117" s="8">
        <v>5</v>
      </c>
      <c r="G117" s="8">
        <v>28.728999999999999</v>
      </c>
      <c r="H117" s="8">
        <v>34.552999999999997</v>
      </c>
      <c r="I117" s="8">
        <v>10</v>
      </c>
      <c r="J117" s="9">
        <v>6.1</v>
      </c>
      <c r="K117" s="7">
        <v>2022.9754098360656</v>
      </c>
      <c r="L117">
        <f t="shared" si="5"/>
        <v>1993.5819672131147</v>
      </c>
      <c r="M117">
        <v>2</v>
      </c>
      <c r="N117">
        <v>116</v>
      </c>
    </row>
    <row r="118" spans="1:14" x14ac:dyDescent="0.25">
      <c r="A118" s="4">
        <v>1995</v>
      </c>
      <c r="B118" s="5">
        <v>11</v>
      </c>
      <c r="C118" s="5">
        <v>22</v>
      </c>
      <c r="D118" s="5">
        <v>4</v>
      </c>
      <c r="E118" s="5">
        <v>15</v>
      </c>
      <c r="F118" s="5">
        <v>11</v>
      </c>
      <c r="G118" s="5">
        <v>28.826000000000001</v>
      </c>
      <c r="H118" s="5">
        <v>34.798999999999999</v>
      </c>
      <c r="I118" s="5">
        <v>10</v>
      </c>
      <c r="J118" s="6">
        <v>7.2</v>
      </c>
      <c r="K118" s="4">
        <v>2023.2841530054645</v>
      </c>
      <c r="L118">
        <f t="shared" si="5"/>
        <v>1995.8797814207651</v>
      </c>
      <c r="M118" s="11">
        <v>3</v>
      </c>
      <c r="N118" s="11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0DD3-F1E5-450D-8ED0-7D6F61D4300C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M7MD Tareq</dc:creator>
  <cp:lastModifiedBy>M7MD Tareq</cp:lastModifiedBy>
  <dcterms:created xsi:type="dcterms:W3CDTF">2024-03-13T18:27:27Z</dcterms:created>
  <dcterms:modified xsi:type="dcterms:W3CDTF">2024-03-22T17:30:21Z</dcterms:modified>
</cp:coreProperties>
</file>