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A images\apple\Rock Spring\apple layout\"/>
    </mc:Choice>
  </mc:AlternateContent>
  <xr:revisionPtr revIDLastSave="0" documentId="13_ncr:1_{01715FF8-9290-48D1-A3CF-52E73AE81754}" xr6:coauthVersionLast="36" xr6:coauthVersionMax="45" xr10:uidLastSave="{00000000-0000-0000-0000-000000000000}"/>
  <bookViews>
    <workbookView xWindow="1404" yWindow="1032" windowWidth="21168" windowHeight="10752" xr2:uid="{00000000-000D-0000-FFFF-FFFF00000000}"/>
  </bookViews>
  <sheets>
    <sheet name="cut" sheetId="1" r:id="rId1"/>
  </sheets>
  <definedNames>
    <definedName name="_xlnm.Print_Area" localSheetId="0">cut!$A$1:$O$97</definedName>
  </definedNames>
  <calcPr calcId="191029"/>
</workbook>
</file>

<file path=xl/calcChain.xml><?xml version="1.0" encoding="utf-8"?>
<calcChain xmlns="http://schemas.openxmlformats.org/spreadsheetml/2006/main">
  <c r="G89" i="1" l="1"/>
  <c r="G88" i="1"/>
  <c r="G85" i="1" l="1"/>
  <c r="I85" i="1" s="1"/>
  <c r="G84" i="1"/>
  <c r="I84" i="1" s="1"/>
  <c r="G83" i="1"/>
  <c r="I83" i="1" s="1"/>
  <c r="G82" i="1"/>
  <c r="I82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7" i="1"/>
  <c r="I67" i="1" s="1"/>
  <c r="G66" i="1"/>
  <c r="I66" i="1" s="1"/>
  <c r="G65" i="1"/>
  <c r="I65" i="1" s="1"/>
  <c r="G64" i="1"/>
  <c r="I64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5" i="1"/>
  <c r="I55" i="1" s="1"/>
  <c r="G54" i="1"/>
  <c r="I54" i="1" s="1"/>
  <c r="G53" i="1"/>
  <c r="I53" i="1" s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</calcChain>
</file>

<file path=xl/sharedStrings.xml><?xml version="1.0" encoding="utf-8"?>
<sst xmlns="http://schemas.openxmlformats.org/spreadsheetml/2006/main" count="149" uniqueCount="57">
  <si>
    <t xml:space="preserve"> N lat</t>
  </si>
  <si>
    <t xml:space="preserve"> N lon</t>
  </si>
  <si>
    <t xml:space="preserve"> S lat</t>
  </si>
  <si>
    <t xml:space="preserve"> S lon</t>
  </si>
  <si>
    <t>AA</t>
  </si>
  <si>
    <t>AB</t>
  </si>
  <si>
    <t>AC</t>
  </si>
  <si>
    <t>AD</t>
  </si>
  <si>
    <t>BA</t>
  </si>
  <si>
    <t>BB</t>
  </si>
  <si>
    <t>CA</t>
  </si>
  <si>
    <t>CB</t>
  </si>
  <si>
    <t>D</t>
  </si>
  <si>
    <t>E</t>
  </si>
  <si>
    <t>L</t>
  </si>
  <si>
    <t>M</t>
  </si>
  <si>
    <t>N</t>
  </si>
  <si>
    <t>B</t>
  </si>
  <si>
    <t>C</t>
  </si>
  <si>
    <t>F</t>
  </si>
  <si>
    <t>G</t>
  </si>
  <si>
    <t>H</t>
  </si>
  <si>
    <t>K</t>
  </si>
  <si>
    <t>KK</t>
  </si>
  <si>
    <t>LL</t>
  </si>
  <si>
    <t>A2</t>
  </si>
  <si>
    <t>A3</t>
  </si>
  <si>
    <t>CW</t>
  </si>
  <si>
    <t>P</t>
  </si>
  <si>
    <t>A1</t>
  </si>
  <si>
    <t>EE</t>
  </si>
  <si>
    <t>FF</t>
  </si>
  <si>
    <t>GG</t>
  </si>
  <si>
    <t>HH</t>
  </si>
  <si>
    <t>I</t>
  </si>
  <si>
    <t>II</t>
  </si>
  <si>
    <t>J</t>
  </si>
  <si>
    <t>O</t>
  </si>
  <si>
    <t>C CW D</t>
  </si>
  <si>
    <t>calc len [ft]</t>
  </si>
  <si>
    <t>meas len [ft]</t>
  </si>
  <si>
    <t>row</t>
  </si>
  <si>
    <t>block</t>
  </si>
  <si>
    <t>CW1</t>
  </si>
  <si>
    <t>CW2</t>
  </si>
  <si>
    <t>CW3</t>
  </si>
  <si>
    <t>center lon</t>
  </si>
  <si>
    <t>center lat</t>
  </si>
  <si>
    <t>200305 Rock Spring RGB - after GCP registration</t>
  </si>
  <si>
    <t>err len [pct]</t>
  </si>
  <si>
    <t>CN</t>
  </si>
  <si>
    <t>CS</t>
  </si>
  <si>
    <t>TEST</t>
  </si>
  <si>
    <t xml:space="preserve"> W lat</t>
  </si>
  <si>
    <t xml:space="preserve"> W lon</t>
  </si>
  <si>
    <t xml:space="preserve"> E lat</t>
  </si>
  <si>
    <t xml:space="preserve"> E 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</si>
</sst>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right"/>
    </xf>
    <xf numFmtId="164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North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cut!$D$4:$D$16</c:f>
              <c:numCache>
                <c:formatCode>0.0000000</c:formatCode>
                <c:ptCount val="13"/>
                <c:pt idx="0">
                  <c:v>-77.954975000000005</c:v>
                </c:pt>
                <c:pt idx="1">
                  <c:v>-77.954934100000003</c:v>
                </c:pt>
                <c:pt idx="2">
                  <c:v>-77.954890500000005</c:v>
                </c:pt>
                <c:pt idx="3">
                  <c:v>-77.954849600000003</c:v>
                </c:pt>
                <c:pt idx="4">
                  <c:v>-77.954817399999996</c:v>
                </c:pt>
                <c:pt idx="5">
                  <c:v>-77.954776199999998</c:v>
                </c:pt>
                <c:pt idx="6">
                  <c:v>-77.954770199999999</c:v>
                </c:pt>
                <c:pt idx="7">
                  <c:v>-77.954728900000006</c:v>
                </c:pt>
                <c:pt idx="8">
                  <c:v>-77.954679299999995</c:v>
                </c:pt>
                <c:pt idx="9">
                  <c:v>-77.954638099999997</c:v>
                </c:pt>
                <c:pt idx="10">
                  <c:v>-77.954373899999993</c:v>
                </c:pt>
                <c:pt idx="11">
                  <c:v>-77.954334000000003</c:v>
                </c:pt>
                <c:pt idx="12">
                  <c:v>-77.954293699999994</c:v>
                </c:pt>
              </c:numCache>
            </c:numRef>
          </c:xVal>
          <c:yVal>
            <c:numRef>
              <c:f>cut!$C$4:$C$16</c:f>
              <c:numCache>
                <c:formatCode>0.0000000</c:formatCode>
                <c:ptCount val="13"/>
                <c:pt idx="0">
                  <c:v>40.7100747</c:v>
                </c:pt>
                <c:pt idx="1">
                  <c:v>40.710090899999997</c:v>
                </c:pt>
                <c:pt idx="2">
                  <c:v>40.710106699999997</c:v>
                </c:pt>
                <c:pt idx="3">
                  <c:v>40.710124</c:v>
                </c:pt>
                <c:pt idx="4">
                  <c:v>40.7101519</c:v>
                </c:pt>
                <c:pt idx="5">
                  <c:v>40.710168699999997</c:v>
                </c:pt>
                <c:pt idx="6">
                  <c:v>40.710233000000002</c:v>
                </c:pt>
                <c:pt idx="7">
                  <c:v>40.710248999999997</c:v>
                </c:pt>
                <c:pt idx="8">
                  <c:v>40.710256899999997</c:v>
                </c:pt>
                <c:pt idx="9">
                  <c:v>40.710273399999998</c:v>
                </c:pt>
                <c:pt idx="10">
                  <c:v>40.710427699999997</c:v>
                </c:pt>
                <c:pt idx="11">
                  <c:v>40.710445499999999</c:v>
                </c:pt>
                <c:pt idx="12">
                  <c:v>40.710463500000003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62-4696-B96C-5F241BD9DBD1}"/>
            </c:ext>
          </c:extLst>
        </c:ser>
        <c:ser>
          <c:idx val="4"/>
          <c:order val="1"/>
          <c:tx>
            <c:v>South</c:v>
          </c:tx>
          <c:spPr>
            <a:ln w="2540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cut!$F$4:$F$16</c:f>
              <c:numCache>
                <c:formatCode>0.0000000</c:formatCode>
                <c:ptCount val="13"/>
                <c:pt idx="0">
                  <c:v>-77.954667000000001</c:v>
                </c:pt>
                <c:pt idx="1">
                  <c:v>-77.954624999999993</c:v>
                </c:pt>
                <c:pt idx="2">
                  <c:v>-77.954584100000005</c:v>
                </c:pt>
                <c:pt idx="3">
                  <c:v>-77.954541800000001</c:v>
                </c:pt>
                <c:pt idx="4">
                  <c:v>-77.954500899999999</c:v>
                </c:pt>
                <c:pt idx="5">
                  <c:v>-77.954459400000005</c:v>
                </c:pt>
                <c:pt idx="6">
                  <c:v>-77.954417100000001</c:v>
                </c:pt>
                <c:pt idx="7">
                  <c:v>-77.954372899999996</c:v>
                </c:pt>
                <c:pt idx="8">
                  <c:v>-77.954329599999994</c:v>
                </c:pt>
                <c:pt idx="9">
                  <c:v>-77.954293699999994</c:v>
                </c:pt>
                <c:pt idx="10">
                  <c:v>-77.954001399999996</c:v>
                </c:pt>
                <c:pt idx="11">
                  <c:v>-77.953960800000004</c:v>
                </c:pt>
                <c:pt idx="12">
                  <c:v>-77.953919900000002</c:v>
                </c:pt>
              </c:numCache>
            </c:numRef>
          </c:xVal>
          <c:yVal>
            <c:numRef>
              <c:f>cut!$E$4:$E$16</c:f>
              <c:numCache>
                <c:formatCode>0.0000000</c:formatCode>
                <c:ptCount val="13"/>
                <c:pt idx="0">
                  <c:v>40.709656000000003</c:v>
                </c:pt>
                <c:pt idx="1">
                  <c:v>40.709672099999999</c:v>
                </c:pt>
                <c:pt idx="2">
                  <c:v>40.709688900000003</c:v>
                </c:pt>
                <c:pt idx="3">
                  <c:v>40.709705100000001</c:v>
                </c:pt>
                <c:pt idx="4">
                  <c:v>40.709722200000002</c:v>
                </c:pt>
                <c:pt idx="5">
                  <c:v>40.709738700000003</c:v>
                </c:pt>
                <c:pt idx="6">
                  <c:v>40.709755000000001</c:v>
                </c:pt>
                <c:pt idx="7">
                  <c:v>40.709768400000002</c:v>
                </c:pt>
                <c:pt idx="8">
                  <c:v>40.709788000000003</c:v>
                </c:pt>
                <c:pt idx="9">
                  <c:v>40.709805000000003</c:v>
                </c:pt>
                <c:pt idx="10">
                  <c:v>40.709920699999998</c:v>
                </c:pt>
                <c:pt idx="11">
                  <c:v>40.709937199999999</c:v>
                </c:pt>
                <c:pt idx="12">
                  <c:v>40.709954699999997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62-4696-B96C-5F241BD9D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42112"/>
        <c:axId val="1441083680"/>
      </c:scatterChart>
      <c:valAx>
        <c:axId val="15705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83680"/>
        <c:crosses val="autoZero"/>
        <c:crossBetween val="midCat"/>
      </c:valAx>
      <c:valAx>
        <c:axId val="14410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421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North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cut!$D$18:$D$31</c:f>
              <c:numCache>
                <c:formatCode>0.0000000</c:formatCode>
                <c:ptCount val="14"/>
                <c:pt idx="0">
                  <c:v>-77.954615899999993</c:v>
                </c:pt>
                <c:pt idx="1">
                  <c:v>-77.954571299999998</c:v>
                </c:pt>
                <c:pt idx="2">
                  <c:v>-77.954527100000007</c:v>
                </c:pt>
                <c:pt idx="3">
                  <c:v>-77.954480099999998</c:v>
                </c:pt>
                <c:pt idx="4">
                  <c:v>-77.954438600000003</c:v>
                </c:pt>
                <c:pt idx="5">
                  <c:v>-77.954402700000003</c:v>
                </c:pt>
                <c:pt idx="6">
                  <c:v>-77.954149599999994</c:v>
                </c:pt>
                <c:pt idx="7">
                  <c:v>-77.954104299999997</c:v>
                </c:pt>
                <c:pt idx="8">
                  <c:v>-77.954057700000007</c:v>
                </c:pt>
                <c:pt idx="9">
                  <c:v>-77.953996700000005</c:v>
                </c:pt>
                <c:pt idx="10">
                  <c:v>-77.953959800000007</c:v>
                </c:pt>
                <c:pt idx="11">
                  <c:v>-77.953931600000004</c:v>
                </c:pt>
                <c:pt idx="12">
                  <c:v>-77.953899399999997</c:v>
                </c:pt>
                <c:pt idx="13">
                  <c:v>-77.953685199999995</c:v>
                </c:pt>
              </c:numCache>
            </c:numRef>
          </c:xVal>
          <c:yVal>
            <c:numRef>
              <c:f>cut!$C$18:$C$31</c:f>
              <c:numCache>
                <c:formatCode>0.0000000</c:formatCode>
                <c:ptCount val="14"/>
                <c:pt idx="0">
                  <c:v>40.709547899999997</c:v>
                </c:pt>
                <c:pt idx="1">
                  <c:v>40.709566899999999</c:v>
                </c:pt>
                <c:pt idx="2">
                  <c:v>40.709584700000001</c:v>
                </c:pt>
                <c:pt idx="3">
                  <c:v>40.709603799999996</c:v>
                </c:pt>
                <c:pt idx="4">
                  <c:v>40.709620800000003</c:v>
                </c:pt>
                <c:pt idx="5">
                  <c:v>40.709637100000002</c:v>
                </c:pt>
                <c:pt idx="6">
                  <c:v>40.709737799999999</c:v>
                </c:pt>
                <c:pt idx="7">
                  <c:v>40.709758200000003</c:v>
                </c:pt>
                <c:pt idx="8">
                  <c:v>40.709775999999998</c:v>
                </c:pt>
                <c:pt idx="9">
                  <c:v>40.709796799999999</c:v>
                </c:pt>
                <c:pt idx="10">
                  <c:v>40.709808700000004</c:v>
                </c:pt>
                <c:pt idx="11">
                  <c:v>40.709822500000001</c:v>
                </c:pt>
                <c:pt idx="12">
                  <c:v>40.709835699999999</c:v>
                </c:pt>
                <c:pt idx="13">
                  <c:v>40.709929600000002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F-4237-BBD3-35F4277CA680}"/>
            </c:ext>
          </c:extLst>
        </c:ser>
        <c:ser>
          <c:idx val="1"/>
          <c:order val="1"/>
          <c:tx>
            <c:v>South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cut!$F$18:$F$31</c:f>
              <c:numCache>
                <c:formatCode>0.0000000</c:formatCode>
                <c:ptCount val="14"/>
                <c:pt idx="0">
                  <c:v>-77.954235100000005</c:v>
                </c:pt>
                <c:pt idx="1">
                  <c:v>-77.954190800000006</c:v>
                </c:pt>
                <c:pt idx="2">
                  <c:v>-77.954151199999998</c:v>
                </c:pt>
                <c:pt idx="3">
                  <c:v>-77.954107300000004</c:v>
                </c:pt>
                <c:pt idx="4">
                  <c:v>-77.954059000000001</c:v>
                </c:pt>
                <c:pt idx="5">
                  <c:v>-77.954026799999994</c:v>
                </c:pt>
                <c:pt idx="6">
                  <c:v>-77.953766999999999</c:v>
                </c:pt>
                <c:pt idx="7">
                  <c:v>-77.953720099999998</c:v>
                </c:pt>
                <c:pt idx="8">
                  <c:v>-77.953675099999998</c:v>
                </c:pt>
                <c:pt idx="9">
                  <c:v>-77.953613099999998</c:v>
                </c:pt>
                <c:pt idx="10">
                  <c:v>-77.953582900000001</c:v>
                </c:pt>
                <c:pt idx="11">
                  <c:v>-77.953548699999999</c:v>
                </c:pt>
                <c:pt idx="12">
                  <c:v>-77.9535166</c:v>
                </c:pt>
                <c:pt idx="13">
                  <c:v>-77.953306999999995</c:v>
                </c:pt>
              </c:numCache>
            </c:numRef>
          </c:xVal>
          <c:yVal>
            <c:numRef>
              <c:f>cut!$E$18:$E$31</c:f>
              <c:numCache>
                <c:formatCode>0.0000000</c:formatCode>
                <c:ptCount val="14"/>
                <c:pt idx="0">
                  <c:v>40.709031099999997</c:v>
                </c:pt>
                <c:pt idx="1">
                  <c:v>40.709050699999999</c:v>
                </c:pt>
                <c:pt idx="2">
                  <c:v>40.709069499999998</c:v>
                </c:pt>
                <c:pt idx="3">
                  <c:v>40.709088600000001</c:v>
                </c:pt>
                <c:pt idx="4">
                  <c:v>40.709104099999998</c:v>
                </c:pt>
                <c:pt idx="5">
                  <c:v>40.709122899999997</c:v>
                </c:pt>
                <c:pt idx="6">
                  <c:v>40.709213800000001</c:v>
                </c:pt>
                <c:pt idx="7">
                  <c:v>40.709233099999999</c:v>
                </c:pt>
                <c:pt idx="8">
                  <c:v>40.709252399999997</c:v>
                </c:pt>
                <c:pt idx="9">
                  <c:v>40.7092679</c:v>
                </c:pt>
                <c:pt idx="10">
                  <c:v>40.709279600000002</c:v>
                </c:pt>
                <c:pt idx="11">
                  <c:v>40.709290799999998</c:v>
                </c:pt>
                <c:pt idx="12">
                  <c:v>40.709304500000002</c:v>
                </c:pt>
                <c:pt idx="13">
                  <c:v>40.709410099999999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F-4237-BBD3-35F4277C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42112"/>
        <c:axId val="1441083680"/>
      </c:scatterChart>
      <c:valAx>
        <c:axId val="15705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83680"/>
        <c:crosses val="autoZero"/>
        <c:crossBetween val="midCat"/>
      </c:valAx>
      <c:valAx>
        <c:axId val="14410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421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North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cut!$D$33:$D$51</c:f>
              <c:numCache>
                <c:formatCode>General</c:formatCode>
                <c:ptCount val="19"/>
                <c:pt idx="0">
                  <c:v>-77.954129800000004</c:v>
                </c:pt>
                <c:pt idx="1">
                  <c:v>-77.954095600000002</c:v>
                </c:pt>
                <c:pt idx="2">
                  <c:v>-77.954058700000004</c:v>
                </c:pt>
                <c:pt idx="3">
                  <c:v>-77.953967800000001</c:v>
                </c:pt>
                <c:pt idx="4">
                  <c:v>-77.953935700000002</c:v>
                </c:pt>
                <c:pt idx="5">
                  <c:v>-77.9539051</c:v>
                </c:pt>
                <c:pt idx="6">
                  <c:v>-77.953879000000001</c:v>
                </c:pt>
                <c:pt idx="7">
                  <c:v>-77.953856500000001</c:v>
                </c:pt>
                <c:pt idx="8">
                  <c:v>-77.953825300000005</c:v>
                </c:pt>
                <c:pt idx="9">
                  <c:v>-77.953792500000006</c:v>
                </c:pt>
                <c:pt idx="10">
                  <c:v>-77.953757999999993</c:v>
                </c:pt>
                <c:pt idx="11">
                  <c:v>-77.953729499999994</c:v>
                </c:pt>
                <c:pt idx="12">
                  <c:v>-77.953688600000007</c:v>
                </c:pt>
                <c:pt idx="13">
                  <c:v>-77.953648299999998</c:v>
                </c:pt>
                <c:pt idx="14">
                  <c:v>-77.953601000000006</c:v>
                </c:pt>
                <c:pt idx="15">
                  <c:v>-77.953564499999999</c:v>
                </c:pt>
                <c:pt idx="16">
                  <c:v>-77.953564499999999</c:v>
                </c:pt>
                <c:pt idx="17">
                  <c:v>-77.953491700000001</c:v>
                </c:pt>
                <c:pt idx="18">
                  <c:v>-77.953449800000001</c:v>
                </c:pt>
              </c:numCache>
            </c:numRef>
          </c:xVal>
          <c:yVal>
            <c:numRef>
              <c:f>cut!$C$33:$C$51</c:f>
              <c:numCache>
                <c:formatCode>General</c:formatCode>
                <c:ptCount val="19"/>
                <c:pt idx="0">
                  <c:v>40.7089043</c:v>
                </c:pt>
                <c:pt idx="1">
                  <c:v>40.708911200000003</c:v>
                </c:pt>
                <c:pt idx="2">
                  <c:v>40.7089249</c:v>
                </c:pt>
                <c:pt idx="3">
                  <c:v>40.708965300000003</c:v>
                </c:pt>
                <c:pt idx="4">
                  <c:v>40.708976</c:v>
                </c:pt>
                <c:pt idx="5">
                  <c:v>40.708990499999999</c:v>
                </c:pt>
                <c:pt idx="6">
                  <c:v>40.709001399999998</c:v>
                </c:pt>
                <c:pt idx="7">
                  <c:v>40.709011599999997</c:v>
                </c:pt>
                <c:pt idx="8">
                  <c:v>40.709025599999997</c:v>
                </c:pt>
                <c:pt idx="9">
                  <c:v>40.709040000000002</c:v>
                </c:pt>
                <c:pt idx="10">
                  <c:v>40.709051000000002</c:v>
                </c:pt>
                <c:pt idx="11">
                  <c:v>40.709067699999999</c:v>
                </c:pt>
                <c:pt idx="12">
                  <c:v>40.709085799999997</c:v>
                </c:pt>
                <c:pt idx="13">
                  <c:v>40.7091013</c:v>
                </c:pt>
                <c:pt idx="14">
                  <c:v>40.709112699999999</c:v>
                </c:pt>
                <c:pt idx="15">
                  <c:v>40.709130299999998</c:v>
                </c:pt>
                <c:pt idx="16">
                  <c:v>40.709130299999998</c:v>
                </c:pt>
                <c:pt idx="17">
                  <c:v>40.709164600000001</c:v>
                </c:pt>
                <c:pt idx="18">
                  <c:v>40.709179300000002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C-4F98-973B-2FA463C53013}"/>
            </c:ext>
          </c:extLst>
        </c:ser>
        <c:ser>
          <c:idx val="1"/>
          <c:order val="1"/>
          <c:tx>
            <c:v>South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cut!$F$33:$F$51</c:f>
              <c:numCache>
                <c:formatCode>General</c:formatCode>
                <c:ptCount val="19"/>
                <c:pt idx="0">
                  <c:v>-77.953740199999999</c:v>
                </c:pt>
                <c:pt idx="1">
                  <c:v>-77.953717400000002</c:v>
                </c:pt>
                <c:pt idx="2">
                  <c:v>-77.953681500000002</c:v>
                </c:pt>
                <c:pt idx="3">
                  <c:v>-77.953582299999994</c:v>
                </c:pt>
                <c:pt idx="4">
                  <c:v>-77.953555800000004</c:v>
                </c:pt>
                <c:pt idx="5">
                  <c:v>-77.953525299999995</c:v>
                </c:pt>
                <c:pt idx="6">
                  <c:v>-77.953498100000004</c:v>
                </c:pt>
                <c:pt idx="7">
                  <c:v>-77.953470600000003</c:v>
                </c:pt>
                <c:pt idx="8">
                  <c:v>-77.953441799999993</c:v>
                </c:pt>
                <c:pt idx="9">
                  <c:v>-77.953410599999998</c:v>
                </c:pt>
                <c:pt idx="10">
                  <c:v>-77.953379400000003</c:v>
                </c:pt>
                <c:pt idx="11">
                  <c:v>-77.953346199999999</c:v>
                </c:pt>
                <c:pt idx="12">
                  <c:v>-77.953305299999997</c:v>
                </c:pt>
                <c:pt idx="13">
                  <c:v>-77.953264099999998</c:v>
                </c:pt>
                <c:pt idx="14">
                  <c:v>-77.953224899999995</c:v>
                </c:pt>
                <c:pt idx="15">
                  <c:v>-77.953187</c:v>
                </c:pt>
                <c:pt idx="16">
                  <c:v>-77.953151800000001</c:v>
                </c:pt>
                <c:pt idx="17">
                  <c:v>-77.953108900000004</c:v>
                </c:pt>
                <c:pt idx="18">
                  <c:v>-77.953069299999996</c:v>
                </c:pt>
              </c:numCache>
            </c:numRef>
          </c:xVal>
          <c:yVal>
            <c:numRef>
              <c:f>cut!$E$33:$E$51</c:f>
              <c:numCache>
                <c:formatCode>General</c:formatCode>
                <c:ptCount val="19"/>
                <c:pt idx="0">
                  <c:v>40.708362000000001</c:v>
                </c:pt>
                <c:pt idx="1">
                  <c:v>40.708384600000002</c:v>
                </c:pt>
                <c:pt idx="2">
                  <c:v>40.708404899999998</c:v>
                </c:pt>
                <c:pt idx="3">
                  <c:v>40.708437699999998</c:v>
                </c:pt>
                <c:pt idx="4">
                  <c:v>40.708454000000003</c:v>
                </c:pt>
                <c:pt idx="5">
                  <c:v>40.708462099999998</c:v>
                </c:pt>
                <c:pt idx="6">
                  <c:v>40.708477600000002</c:v>
                </c:pt>
                <c:pt idx="7">
                  <c:v>40.708489</c:v>
                </c:pt>
                <c:pt idx="8">
                  <c:v>40.708501499999997</c:v>
                </c:pt>
                <c:pt idx="9">
                  <c:v>40.708517000000001</c:v>
                </c:pt>
                <c:pt idx="10">
                  <c:v>40.7085297</c:v>
                </c:pt>
                <c:pt idx="11">
                  <c:v>40.708545999999998</c:v>
                </c:pt>
                <c:pt idx="12">
                  <c:v>40.708564000000003</c:v>
                </c:pt>
                <c:pt idx="13">
                  <c:v>40.708579499999999</c:v>
                </c:pt>
                <c:pt idx="14">
                  <c:v>40.708593</c:v>
                </c:pt>
                <c:pt idx="15">
                  <c:v>40.708605900000002</c:v>
                </c:pt>
                <c:pt idx="16">
                  <c:v>40.708623000000003</c:v>
                </c:pt>
                <c:pt idx="17">
                  <c:v>40.708637699999997</c:v>
                </c:pt>
                <c:pt idx="18">
                  <c:v>40.708649700000002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C-4F98-973B-2FA463C53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42112"/>
        <c:axId val="1441083680"/>
      </c:scatterChart>
      <c:valAx>
        <c:axId val="15705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83680"/>
        <c:crosses val="autoZero"/>
        <c:crossBetween val="midCat"/>
      </c:valAx>
      <c:valAx>
        <c:axId val="14410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421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North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cut!$D$53:$D$62</c:f>
              <c:numCache>
                <c:formatCode>0.0000000</c:formatCode>
                <c:ptCount val="10"/>
                <c:pt idx="0">
                  <c:v>-77.954258199999998</c:v>
                </c:pt>
                <c:pt idx="1">
                  <c:v>-77.954303800000005</c:v>
                </c:pt>
                <c:pt idx="2">
                  <c:v>-77.954349399999998</c:v>
                </c:pt>
                <c:pt idx="4">
                  <c:v>-77.954258199999998</c:v>
                </c:pt>
                <c:pt idx="5">
                  <c:v>-77.953895399999993</c:v>
                </c:pt>
                <c:pt idx="6">
                  <c:v>-77.954303800000005</c:v>
                </c:pt>
                <c:pt idx="7">
                  <c:v>-77.953940000000003</c:v>
                </c:pt>
                <c:pt idx="8">
                  <c:v>-77.954349399999998</c:v>
                </c:pt>
                <c:pt idx="9">
                  <c:v>-77.953985299999999</c:v>
                </c:pt>
              </c:numCache>
            </c:numRef>
          </c:xVal>
          <c:yVal>
            <c:numRef>
              <c:f>cut!$C$53:$C$62</c:f>
              <c:numCache>
                <c:formatCode>0.0000000</c:formatCode>
                <c:ptCount val="10"/>
                <c:pt idx="0">
                  <c:v>40.708095700000001</c:v>
                </c:pt>
                <c:pt idx="1">
                  <c:v>40.708078899999997</c:v>
                </c:pt>
                <c:pt idx="2">
                  <c:v>40.708061600000001</c:v>
                </c:pt>
                <c:pt idx="4">
                  <c:v>40.708095700000001</c:v>
                </c:pt>
                <c:pt idx="5">
                  <c:v>40.707602899999998</c:v>
                </c:pt>
                <c:pt idx="6">
                  <c:v>40.708078899999997</c:v>
                </c:pt>
                <c:pt idx="7">
                  <c:v>40.707585799999997</c:v>
                </c:pt>
                <c:pt idx="8">
                  <c:v>40.708061600000001</c:v>
                </c:pt>
                <c:pt idx="9">
                  <c:v>40.707568199999997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A-4AFB-B03A-E4CFF6BA426B}"/>
            </c:ext>
          </c:extLst>
        </c:ser>
        <c:ser>
          <c:idx val="1"/>
          <c:order val="1"/>
          <c:tx>
            <c:v>South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cut!$F$53:$F$62</c:f>
              <c:numCache>
                <c:formatCode>0.0000000</c:formatCode>
                <c:ptCount val="10"/>
                <c:pt idx="0">
                  <c:v>-77.953598400000004</c:v>
                </c:pt>
                <c:pt idx="1">
                  <c:v>-77.9536406</c:v>
                </c:pt>
                <c:pt idx="2">
                  <c:v>-77.953682900000004</c:v>
                </c:pt>
                <c:pt idx="4">
                  <c:v>-77.953915199999997</c:v>
                </c:pt>
                <c:pt idx="5">
                  <c:v>-77.953598400000004</c:v>
                </c:pt>
                <c:pt idx="6">
                  <c:v>-77.953961800000002</c:v>
                </c:pt>
                <c:pt idx="7">
                  <c:v>-77.9536406</c:v>
                </c:pt>
                <c:pt idx="8">
                  <c:v>-77.954003999999998</c:v>
                </c:pt>
                <c:pt idx="9">
                  <c:v>-77.953682900000004</c:v>
                </c:pt>
              </c:numCache>
            </c:numRef>
          </c:xVal>
          <c:yVal>
            <c:numRef>
              <c:f>cut!$E$53:$E$62</c:f>
              <c:numCache>
                <c:formatCode>0.0000000</c:formatCode>
                <c:ptCount val="10"/>
                <c:pt idx="0">
                  <c:v>40.707202100000003</c:v>
                </c:pt>
                <c:pt idx="1">
                  <c:v>40.707182699999997</c:v>
                </c:pt>
                <c:pt idx="2">
                  <c:v>40.707164400000003</c:v>
                </c:pt>
                <c:pt idx="4">
                  <c:v>40.707633100000002</c:v>
                </c:pt>
                <c:pt idx="5">
                  <c:v>40.707202100000003</c:v>
                </c:pt>
                <c:pt idx="6">
                  <c:v>40.707612300000001</c:v>
                </c:pt>
                <c:pt idx="7">
                  <c:v>40.707182699999997</c:v>
                </c:pt>
                <c:pt idx="8">
                  <c:v>40.707592599999998</c:v>
                </c:pt>
                <c:pt idx="9">
                  <c:v>40.707164400000003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A-4AFB-B03A-E4CFF6BA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42112"/>
        <c:axId val="1441083680"/>
      </c:scatterChart>
      <c:valAx>
        <c:axId val="15705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83680"/>
        <c:crosses val="autoZero"/>
        <c:crossBetween val="midCat"/>
      </c:valAx>
      <c:valAx>
        <c:axId val="14410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421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North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cut!$D$64:$D$80</c:f>
              <c:numCache>
                <c:formatCode>0.0000000</c:formatCode>
                <c:ptCount val="17"/>
                <c:pt idx="0">
                  <c:v>-77.954378199999994</c:v>
                </c:pt>
                <c:pt idx="1">
                  <c:v>-77.9544262</c:v>
                </c:pt>
                <c:pt idx="2">
                  <c:v>-77.954472100000004</c:v>
                </c:pt>
                <c:pt idx="3">
                  <c:v>-77.954515299999997</c:v>
                </c:pt>
                <c:pt idx="5">
                  <c:v>-77.954378199999994</c:v>
                </c:pt>
                <c:pt idx="6">
                  <c:v>-77.954161299999996</c:v>
                </c:pt>
                <c:pt idx="7">
                  <c:v>-77.953937999999994</c:v>
                </c:pt>
                <c:pt idx="8">
                  <c:v>-77.9544262</c:v>
                </c:pt>
                <c:pt idx="9">
                  <c:v>-77.954205599999995</c:v>
                </c:pt>
                <c:pt idx="10">
                  <c:v>-77.953982600000003</c:v>
                </c:pt>
                <c:pt idx="11">
                  <c:v>-77.954472100000004</c:v>
                </c:pt>
                <c:pt idx="12">
                  <c:v>-77.954249099999998</c:v>
                </c:pt>
                <c:pt idx="13">
                  <c:v>-77.954030900000006</c:v>
                </c:pt>
                <c:pt idx="14">
                  <c:v>-77.954515299999997</c:v>
                </c:pt>
                <c:pt idx="15">
                  <c:v>-77.954294099999998</c:v>
                </c:pt>
                <c:pt idx="16">
                  <c:v>-77.954071400000004</c:v>
                </c:pt>
              </c:numCache>
            </c:numRef>
          </c:xVal>
          <c:yVal>
            <c:numRef>
              <c:f>cut!$C$64:$C$80</c:f>
              <c:numCache>
                <c:formatCode>0.0000000</c:formatCode>
                <c:ptCount val="17"/>
                <c:pt idx="0">
                  <c:v>40.708024199999997</c:v>
                </c:pt>
                <c:pt idx="1">
                  <c:v>40.708007199999997</c:v>
                </c:pt>
                <c:pt idx="2">
                  <c:v>40.707988899999997</c:v>
                </c:pt>
                <c:pt idx="3">
                  <c:v>40.707971499999999</c:v>
                </c:pt>
                <c:pt idx="5">
                  <c:v>40.708024199999997</c:v>
                </c:pt>
                <c:pt idx="6">
                  <c:v>40.707729299999997</c:v>
                </c:pt>
                <c:pt idx="7">
                  <c:v>40.707427099999997</c:v>
                </c:pt>
                <c:pt idx="8">
                  <c:v>40.708007199999997</c:v>
                </c:pt>
                <c:pt idx="9">
                  <c:v>40.707709000000001</c:v>
                </c:pt>
                <c:pt idx="10">
                  <c:v>40.707408100000002</c:v>
                </c:pt>
                <c:pt idx="11">
                  <c:v>40.707988899999997</c:v>
                </c:pt>
                <c:pt idx="12">
                  <c:v>40.707688699999999</c:v>
                </c:pt>
                <c:pt idx="13">
                  <c:v>40.707390799999999</c:v>
                </c:pt>
                <c:pt idx="14">
                  <c:v>40.707971499999999</c:v>
                </c:pt>
                <c:pt idx="15">
                  <c:v>40.707669600000003</c:v>
                </c:pt>
                <c:pt idx="16">
                  <c:v>40.707372499999998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E-4F3D-B534-C54561A3E16A}"/>
            </c:ext>
          </c:extLst>
        </c:ser>
        <c:ser>
          <c:idx val="1"/>
          <c:order val="1"/>
          <c:tx>
            <c:v>South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cut!$F$64:$F$80</c:f>
              <c:numCache>
                <c:formatCode>0.0000000</c:formatCode>
                <c:ptCount val="17"/>
                <c:pt idx="0">
                  <c:v>-77.953723100000005</c:v>
                </c:pt>
                <c:pt idx="1">
                  <c:v>-77.953833700000004</c:v>
                </c:pt>
                <c:pt idx="2">
                  <c:v>-77.953882699999994</c:v>
                </c:pt>
                <c:pt idx="3">
                  <c:v>-77.953927899999996</c:v>
                </c:pt>
                <c:pt idx="5">
                  <c:v>-77.954233000000002</c:v>
                </c:pt>
                <c:pt idx="6">
                  <c:v>-77.954009099999993</c:v>
                </c:pt>
                <c:pt idx="7">
                  <c:v>-77.953723100000005</c:v>
                </c:pt>
                <c:pt idx="8">
                  <c:v>-77.954277300000001</c:v>
                </c:pt>
                <c:pt idx="9">
                  <c:v>-77.954055699999998</c:v>
                </c:pt>
                <c:pt idx="10">
                  <c:v>-77.953833700000004</c:v>
                </c:pt>
                <c:pt idx="11">
                  <c:v>-77.954322899999994</c:v>
                </c:pt>
                <c:pt idx="12">
                  <c:v>-77.9541009</c:v>
                </c:pt>
                <c:pt idx="13">
                  <c:v>-77.953882699999994</c:v>
                </c:pt>
                <c:pt idx="14">
                  <c:v>-77.954366100000001</c:v>
                </c:pt>
                <c:pt idx="15">
                  <c:v>-77.954145199999999</c:v>
                </c:pt>
                <c:pt idx="16">
                  <c:v>-77.953927899999996</c:v>
                </c:pt>
              </c:numCache>
            </c:numRef>
          </c:xVal>
          <c:yVal>
            <c:numRef>
              <c:f>cut!$E$64:$E$80</c:f>
              <c:numCache>
                <c:formatCode>0.0000000</c:formatCode>
                <c:ptCount val="17"/>
                <c:pt idx="0">
                  <c:v>40.7071349</c:v>
                </c:pt>
                <c:pt idx="1">
                  <c:v>40.707203499999999</c:v>
                </c:pt>
                <c:pt idx="2">
                  <c:v>40.707188299999999</c:v>
                </c:pt>
                <c:pt idx="3">
                  <c:v>40.707170499999997</c:v>
                </c:pt>
                <c:pt idx="5">
                  <c:v>40.707823900000001</c:v>
                </c:pt>
                <c:pt idx="6">
                  <c:v>40.707525500000003</c:v>
                </c:pt>
                <c:pt idx="7">
                  <c:v>40.7071349</c:v>
                </c:pt>
                <c:pt idx="8">
                  <c:v>40.707804099999997</c:v>
                </c:pt>
                <c:pt idx="9">
                  <c:v>40.707503899999999</c:v>
                </c:pt>
                <c:pt idx="10">
                  <c:v>40.707203499999999</c:v>
                </c:pt>
                <c:pt idx="11">
                  <c:v>40.7077861</c:v>
                </c:pt>
                <c:pt idx="12">
                  <c:v>40.707486400000001</c:v>
                </c:pt>
                <c:pt idx="13">
                  <c:v>40.707188299999999</c:v>
                </c:pt>
                <c:pt idx="14">
                  <c:v>40.707767500000003</c:v>
                </c:pt>
                <c:pt idx="15">
                  <c:v>40.707468800000001</c:v>
                </c:pt>
                <c:pt idx="16">
                  <c:v>40.707170499999997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E-4F3D-B534-C54561A3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42112"/>
        <c:axId val="1441083680"/>
      </c:scatterChart>
      <c:valAx>
        <c:axId val="15705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83680"/>
        <c:crosses val="autoZero"/>
        <c:crossBetween val="midCat"/>
      </c:valAx>
      <c:valAx>
        <c:axId val="14410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421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North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cut!$D$82:$D$85</c:f>
              <c:numCache>
                <c:formatCode>0.0000000</c:formatCode>
                <c:ptCount val="4"/>
                <c:pt idx="0">
                  <c:v>-77.9542723</c:v>
                </c:pt>
                <c:pt idx="1">
                  <c:v>-77.954310500000005</c:v>
                </c:pt>
                <c:pt idx="2">
                  <c:v>-77.954347999999996</c:v>
                </c:pt>
                <c:pt idx="3">
                  <c:v>-77.954387299999993</c:v>
                </c:pt>
              </c:numCache>
            </c:numRef>
          </c:xVal>
          <c:yVal>
            <c:numRef>
              <c:f>cut!$C$82:$C$85</c:f>
              <c:numCache>
                <c:formatCode>0.0000000</c:formatCode>
                <c:ptCount val="4"/>
                <c:pt idx="0">
                  <c:v>40.707561300000002</c:v>
                </c:pt>
                <c:pt idx="1">
                  <c:v>40.707546100000002</c:v>
                </c:pt>
                <c:pt idx="2">
                  <c:v>40.707531099999997</c:v>
                </c:pt>
                <c:pt idx="3">
                  <c:v>40.707515299999997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D0-46B0-88AD-4DC6F4625F39}"/>
            </c:ext>
          </c:extLst>
        </c:ser>
        <c:ser>
          <c:idx val="3"/>
          <c:order val="1"/>
          <c:tx>
            <c:v>South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xVal>
            <c:numRef>
              <c:f>cut!$F$82:$F$85</c:f>
              <c:numCache>
                <c:formatCode>0.0000000</c:formatCode>
                <c:ptCount val="4"/>
                <c:pt idx="0">
                  <c:v>-77.953958799999995</c:v>
                </c:pt>
                <c:pt idx="1">
                  <c:v>-77.953998299999995</c:v>
                </c:pt>
                <c:pt idx="2">
                  <c:v>-77.954035200000007</c:v>
                </c:pt>
                <c:pt idx="3">
                  <c:v>-77.954072400000001</c:v>
                </c:pt>
              </c:numCache>
            </c:numRef>
          </c:xVal>
          <c:yVal>
            <c:numRef>
              <c:f>cut!$E$82:$E$85</c:f>
              <c:numCache>
                <c:formatCode>0.0000000</c:formatCode>
                <c:ptCount val="4"/>
                <c:pt idx="0">
                  <c:v>40.707136200000001</c:v>
                </c:pt>
                <c:pt idx="1">
                  <c:v>40.707122200000001</c:v>
                </c:pt>
                <c:pt idx="2">
                  <c:v>40.707105499999997</c:v>
                </c:pt>
                <c:pt idx="3">
                  <c:v>40.707089500000002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D0-46B0-88AD-4DC6F4625F39}"/>
            </c:ext>
          </c:extLst>
        </c:ser>
        <c:ser>
          <c:idx val="0"/>
          <c:order val="2"/>
          <c:tx>
            <c:v>North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cut!$D$82:$D$85</c:f>
              <c:numCache>
                <c:formatCode>0.0000000</c:formatCode>
                <c:ptCount val="4"/>
                <c:pt idx="0">
                  <c:v>-77.9542723</c:v>
                </c:pt>
                <c:pt idx="1">
                  <c:v>-77.954310500000005</c:v>
                </c:pt>
                <c:pt idx="2">
                  <c:v>-77.954347999999996</c:v>
                </c:pt>
                <c:pt idx="3">
                  <c:v>-77.954387299999993</c:v>
                </c:pt>
              </c:numCache>
            </c:numRef>
          </c:xVal>
          <c:yVal>
            <c:numRef>
              <c:f>cut!$C$82:$C$85</c:f>
              <c:numCache>
                <c:formatCode>0.0000000</c:formatCode>
                <c:ptCount val="4"/>
                <c:pt idx="0">
                  <c:v>40.707561300000002</c:v>
                </c:pt>
                <c:pt idx="1">
                  <c:v>40.707546100000002</c:v>
                </c:pt>
                <c:pt idx="2">
                  <c:v>40.707531099999997</c:v>
                </c:pt>
                <c:pt idx="3">
                  <c:v>40.707515299999997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0-46B0-88AD-4DC6F4625F39}"/>
            </c:ext>
          </c:extLst>
        </c:ser>
        <c:ser>
          <c:idx val="1"/>
          <c:order val="3"/>
          <c:tx>
            <c:v>South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cut!$F$82:$F$85</c:f>
              <c:numCache>
                <c:formatCode>0.0000000</c:formatCode>
                <c:ptCount val="4"/>
                <c:pt idx="0">
                  <c:v>-77.953958799999995</c:v>
                </c:pt>
                <c:pt idx="1">
                  <c:v>-77.953998299999995</c:v>
                </c:pt>
                <c:pt idx="2">
                  <c:v>-77.954035200000007</c:v>
                </c:pt>
                <c:pt idx="3">
                  <c:v>-77.954072400000001</c:v>
                </c:pt>
              </c:numCache>
            </c:numRef>
          </c:xVal>
          <c:yVal>
            <c:numRef>
              <c:f>cut!$E$82:$E$85</c:f>
              <c:numCache>
                <c:formatCode>0.0000000</c:formatCode>
                <c:ptCount val="4"/>
                <c:pt idx="0">
                  <c:v>40.707136200000001</c:v>
                </c:pt>
                <c:pt idx="1">
                  <c:v>40.707122200000001</c:v>
                </c:pt>
                <c:pt idx="2">
                  <c:v>40.707105499999997</c:v>
                </c:pt>
                <c:pt idx="3">
                  <c:v>40.707089500000002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0-46B0-88AD-4DC6F4625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42112"/>
        <c:axId val="1441083680"/>
      </c:scatterChart>
      <c:valAx>
        <c:axId val="15705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83680"/>
        <c:crosses val="autoZero"/>
        <c:crossBetween val="midCat"/>
      </c:valAx>
      <c:valAx>
        <c:axId val="14410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421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Westh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cut!$D$88:$D$89</c:f>
              <c:numCache>
                <c:formatCode>0.0000000</c:formatCode>
                <c:ptCount val="2"/>
                <c:pt idx="0">
                  <c:v>-77.954147199999994</c:v>
                </c:pt>
                <c:pt idx="1">
                  <c:v>-77.954129399999999</c:v>
                </c:pt>
              </c:numCache>
            </c:numRef>
          </c:xVal>
          <c:yVal>
            <c:numRef>
              <c:f>cut!$C$88:$C$89</c:f>
              <c:numCache>
                <c:formatCode>General</c:formatCode>
                <c:ptCount val="2"/>
                <c:pt idx="0">
                  <c:v>40.708993800000002</c:v>
                </c:pt>
                <c:pt idx="1">
                  <c:v>40.7089699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4-43EA-8293-485375D79876}"/>
            </c:ext>
          </c:extLst>
        </c:ser>
        <c:ser>
          <c:idx val="1"/>
          <c:order val="1"/>
          <c:tx>
            <c:v>East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cut!$F$88:$F$89</c:f>
              <c:numCache>
                <c:formatCode>General</c:formatCode>
                <c:ptCount val="2"/>
                <c:pt idx="0" formatCode="0.0000000">
                  <c:v>-77.953733499999998</c:v>
                </c:pt>
                <c:pt idx="1">
                  <c:v>-77.953715399999993</c:v>
                </c:pt>
              </c:numCache>
            </c:numRef>
          </c:xVal>
          <c:yVal>
            <c:numRef>
              <c:f>cut!$E$88:$E$89</c:f>
              <c:numCache>
                <c:formatCode>0.0000000</c:formatCode>
                <c:ptCount val="2"/>
                <c:pt idx="0" formatCode="General">
                  <c:v>40.7091675</c:v>
                </c:pt>
                <c:pt idx="1">
                  <c:v>40.709143599999997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4-43EA-8293-485375D79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42112"/>
        <c:axId val="1441083680"/>
      </c:scatterChart>
      <c:valAx>
        <c:axId val="15705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83680"/>
        <c:crosses val="autoZero"/>
        <c:crossBetween val="midCat"/>
      </c:valAx>
      <c:valAx>
        <c:axId val="14410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421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270510</xdr:colOff>
      <xdr:row>1</xdr:row>
      <xdr:rowOff>102870</xdr:rowOff>
    </xdr:from>
    <xdr:to>
      <xdr:col>15</xdr:col>
      <xdr:colOff>194310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5150A-E392-472E-B522-8372F951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16</xdr:row>
      <xdr:rowOff>167640</xdr:rowOff>
    </xdr:from>
    <xdr:to>
      <xdr:col>15</xdr:col>
      <xdr:colOff>198120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6D28C-0483-4565-A403-E6D4988A0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327660</xdr:colOff>
      <xdr:row>32</xdr:row>
      <xdr:rowOff>7620</xdr:rowOff>
    </xdr:from>
    <xdr:to>
      <xdr:col>15</xdr:col>
      <xdr:colOff>251460</xdr:colOff>
      <xdr:row>46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E33B7-A16C-487C-A70B-57AA04DF5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297180</xdr:colOff>
      <xdr:row>49</xdr:row>
      <xdr:rowOff>144780</xdr:rowOff>
    </xdr:from>
    <xdr:to>
      <xdr:col>15</xdr:col>
      <xdr:colOff>220980</xdr:colOff>
      <xdr:row>61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EA339A-5F8C-4A8E-8625-894434E06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62</xdr:row>
      <xdr:rowOff>144780</xdr:rowOff>
    </xdr:from>
    <xdr:to>
      <xdr:col>15</xdr:col>
      <xdr:colOff>251460</xdr:colOff>
      <xdr:row>78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2CA6A2-EE4A-4797-9EE0-94FB92C7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327660</xdr:colOff>
      <xdr:row>79</xdr:row>
      <xdr:rowOff>137160</xdr:rowOff>
    </xdr:from>
    <xdr:to>
      <xdr:col>13</xdr:col>
      <xdr:colOff>160020</xdr:colOff>
      <xdr:row>86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B8329B-464A-4147-897E-11B78476A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335280</xdr:colOff>
      <xdr:row>88</xdr:row>
      <xdr:rowOff>0</xdr:rowOff>
    </xdr:from>
    <xdr:to>
      <xdr:col>13</xdr:col>
      <xdr:colOff>160020</xdr:colOff>
      <xdr:row>97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4CBC81-8CB6-43A0-845C-B074E8831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topLeftCell="A22" workbookViewId="0">
      <selection activeCell="I86" sqref="I86"/>
    </sheetView>
  </sheetViews>
  <sheetFormatPr defaultRowHeight="14.4" x14ac:dyDescent="0.3"/>
  <cols>
    <col min="3" max="14" width="11.77734375" customWidth="1"/>
  </cols>
  <sheetData>
    <row r="1" spans="1:9" x14ac:dyDescent="0.3">
      <c r="A1" s="4" t="s">
        <v>48</v>
      </c>
      <c r="B1" s="4"/>
    </row>
    <row r="2" spans="1:9" x14ac:dyDescent="0.3">
      <c r="B2" s="3"/>
    </row>
    <row r="3" spans="1:9" x14ac:dyDescent="0.3">
      <c r="A3" s="1" t="s">
        <v>42</v>
      </c>
      <c r="B3" s="1" t="s">
        <v>41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39</v>
      </c>
      <c r="H3" s="2" t="s">
        <v>40</v>
      </c>
      <c r="I3" s="2" t="s">
        <v>49</v>
      </c>
    </row>
    <row r="4" spans="1:9" x14ac:dyDescent="0.3">
      <c r="A4" t="s">
        <v>26</v>
      </c>
      <c r="B4" t="s">
        <v>4</v>
      </c>
      <c r="C4" s="7">
        <v>40.7100747</v>
      </c>
      <c r="D4" s="7">
        <v>-77.954975000000005</v>
      </c>
      <c r="E4" s="7">
        <v>40.709656000000003</v>
      </c>
      <c r="F4" s="7">
        <v>-77.954667000000001</v>
      </c>
      <c r="G4" s="11">
        <f>SQRT(((C4-E4)*364813)^2+((D4-F4)*364813*COS(C4*PI()/180))^2)</f>
        <v>174.88891589185596</v>
      </c>
      <c r="H4" s="12">
        <v>175</v>
      </c>
      <c r="I4" s="13">
        <f>100*(G4-H4)/H4</f>
        <v>-6.3476633225166418E-2</v>
      </c>
    </row>
    <row r="5" spans="1:9" x14ac:dyDescent="0.3">
      <c r="A5" t="s">
        <v>26</v>
      </c>
      <c r="B5" t="s">
        <v>5</v>
      </c>
      <c r="C5" s="7">
        <v>40.710090899999997</v>
      </c>
      <c r="D5" s="7">
        <v>-77.954934100000003</v>
      </c>
      <c r="E5" s="7">
        <v>40.709672099999999</v>
      </c>
      <c r="F5" s="7">
        <v>-77.954624999999993</v>
      </c>
      <c r="G5" s="11">
        <f t="shared" ref="G5:G16" si="0">SQRT(((C5-E5)*364813)^2+((D5-F5)*364813*COS(C5*PI()/180))^2)</f>
        <v>175.06908739818073</v>
      </c>
      <c r="H5" s="12">
        <v>175</v>
      </c>
      <c r="I5" s="13">
        <f t="shared" ref="I5:I16" si="1">100*(G5-H5)/H5</f>
        <v>3.9478513246129818E-2</v>
      </c>
    </row>
    <row r="6" spans="1:9" x14ac:dyDescent="0.3">
      <c r="A6" t="s">
        <v>26</v>
      </c>
      <c r="B6" t="s">
        <v>6</v>
      </c>
      <c r="C6" s="7">
        <v>40.710106699999997</v>
      </c>
      <c r="D6" s="7">
        <v>-77.954890500000005</v>
      </c>
      <c r="E6" s="7">
        <v>40.709688900000003</v>
      </c>
      <c r="F6" s="7">
        <v>-77.954584100000005</v>
      </c>
      <c r="G6" s="11">
        <f t="shared" si="0"/>
        <v>174.38679831119811</v>
      </c>
      <c r="H6" s="12">
        <v>175</v>
      </c>
      <c r="I6" s="13">
        <f t="shared" si="1"/>
        <v>-0.35040096502965362</v>
      </c>
    </row>
    <row r="7" spans="1:9" x14ac:dyDescent="0.3">
      <c r="A7" t="s">
        <v>26</v>
      </c>
      <c r="B7" t="s">
        <v>7</v>
      </c>
      <c r="C7" s="7">
        <v>40.710124</v>
      </c>
      <c r="D7" s="7">
        <v>-77.954849600000003</v>
      </c>
      <c r="E7" s="8">
        <v>40.709705100000001</v>
      </c>
      <c r="F7" s="7">
        <v>-77.954541800000001</v>
      </c>
      <c r="G7" s="11">
        <f t="shared" si="0"/>
        <v>174.92569534430675</v>
      </c>
      <c r="H7" s="12">
        <v>175</v>
      </c>
      <c r="I7" s="13">
        <f t="shared" si="1"/>
        <v>-4.2459803253288034E-2</v>
      </c>
    </row>
    <row r="8" spans="1:9" x14ac:dyDescent="0.3">
      <c r="A8" t="s">
        <v>26</v>
      </c>
      <c r="B8" t="s">
        <v>8</v>
      </c>
      <c r="C8" s="7">
        <v>40.7101519</v>
      </c>
      <c r="D8" s="7">
        <v>-77.954817399999996</v>
      </c>
      <c r="E8" s="7">
        <v>40.709722200000002</v>
      </c>
      <c r="F8" s="7">
        <v>-77.954500899999999</v>
      </c>
      <c r="G8" s="11">
        <f t="shared" si="0"/>
        <v>179.53852552216958</v>
      </c>
      <c r="H8" s="12">
        <v>180</v>
      </c>
      <c r="I8" s="13">
        <f t="shared" si="1"/>
        <v>-0.25637470990578964</v>
      </c>
    </row>
    <row r="9" spans="1:9" x14ac:dyDescent="0.3">
      <c r="A9" t="s">
        <v>26</v>
      </c>
      <c r="B9" t="s">
        <v>9</v>
      </c>
      <c r="C9" s="7">
        <v>40.710168699999997</v>
      </c>
      <c r="D9" s="7">
        <v>-77.954776199999998</v>
      </c>
      <c r="E9" s="7">
        <v>40.709738700000003</v>
      </c>
      <c r="F9" s="7">
        <v>-77.954459400000005</v>
      </c>
      <c r="G9" s="11">
        <f t="shared" si="0"/>
        <v>179.67451679780351</v>
      </c>
      <c r="H9" s="12">
        <v>180</v>
      </c>
      <c r="I9" s="13">
        <f t="shared" si="1"/>
        <v>-0.18082400122027467</v>
      </c>
    </row>
    <row r="10" spans="1:9" x14ac:dyDescent="0.3">
      <c r="A10" t="s">
        <v>26</v>
      </c>
      <c r="B10" t="s">
        <v>10</v>
      </c>
      <c r="C10" s="7">
        <v>40.710233000000002</v>
      </c>
      <c r="D10" s="7">
        <v>-77.954770199999999</v>
      </c>
      <c r="E10" s="7">
        <v>40.709755000000001</v>
      </c>
      <c r="F10" s="7">
        <v>-77.954417100000001</v>
      </c>
      <c r="G10" s="11">
        <f t="shared" si="0"/>
        <v>199.85753095550982</v>
      </c>
      <c r="H10" s="12">
        <v>200</v>
      </c>
      <c r="I10" s="13">
        <f t="shared" si="1"/>
        <v>-7.123452224509208E-2</v>
      </c>
    </row>
    <row r="11" spans="1:9" x14ac:dyDescent="0.3">
      <c r="A11" t="s">
        <v>26</v>
      </c>
      <c r="B11" t="s">
        <v>11</v>
      </c>
      <c r="C11" s="7">
        <v>40.710248999999997</v>
      </c>
      <c r="D11" s="7">
        <v>-77.954728900000006</v>
      </c>
      <c r="E11" s="7">
        <v>40.709768400000002</v>
      </c>
      <c r="F11" s="7">
        <v>-77.954372899999996</v>
      </c>
      <c r="G11" s="11">
        <f t="shared" si="0"/>
        <v>201.07706911122457</v>
      </c>
      <c r="H11" s="12">
        <v>200</v>
      </c>
      <c r="I11" s="13">
        <f t="shared" si="1"/>
        <v>0.53853455561228714</v>
      </c>
    </row>
    <row r="12" spans="1:9" x14ac:dyDescent="0.3">
      <c r="A12" t="s">
        <v>26</v>
      </c>
      <c r="B12" t="s">
        <v>12</v>
      </c>
      <c r="C12" s="7">
        <v>40.710256899999997</v>
      </c>
      <c r="D12" s="7">
        <v>-77.954679299999995</v>
      </c>
      <c r="E12" s="7">
        <v>40.709788000000003</v>
      </c>
      <c r="F12" s="7">
        <v>-77.954329599999994</v>
      </c>
      <c r="G12" s="11">
        <f t="shared" si="0"/>
        <v>196.50318055193151</v>
      </c>
      <c r="H12" s="12">
        <v>196</v>
      </c>
      <c r="I12" s="13">
        <f t="shared" si="1"/>
        <v>0.25672477139362609</v>
      </c>
    </row>
    <row r="13" spans="1:9" x14ac:dyDescent="0.3">
      <c r="A13" t="s">
        <v>26</v>
      </c>
      <c r="B13" t="s">
        <v>13</v>
      </c>
      <c r="C13" s="7">
        <v>40.710273399999998</v>
      </c>
      <c r="D13" s="7">
        <v>-77.954638099999997</v>
      </c>
      <c r="E13" s="7">
        <v>40.709805000000003</v>
      </c>
      <c r="F13" s="7">
        <v>-77.954293699999994</v>
      </c>
      <c r="G13" s="11">
        <f t="shared" si="0"/>
        <v>195.6267001563034</v>
      </c>
      <c r="H13" s="12">
        <v>196</v>
      </c>
      <c r="I13" s="13">
        <f t="shared" si="1"/>
        <v>-0.19045910392683671</v>
      </c>
    </row>
    <row r="14" spans="1:9" x14ac:dyDescent="0.3">
      <c r="A14" t="s">
        <v>26</v>
      </c>
      <c r="B14" t="s">
        <v>14</v>
      </c>
      <c r="C14" s="7">
        <v>40.710427699999997</v>
      </c>
      <c r="D14" s="7">
        <v>-77.954373899999993</v>
      </c>
      <c r="E14" s="7">
        <v>40.709920699999998</v>
      </c>
      <c r="F14" s="7">
        <v>-77.954001399999996</v>
      </c>
      <c r="G14" s="11">
        <f t="shared" si="0"/>
        <v>211.70995682748332</v>
      </c>
      <c r="H14" s="11">
        <v>211.5</v>
      </c>
      <c r="I14" s="13">
        <f t="shared" si="1"/>
        <v>9.9270367604408771E-2</v>
      </c>
    </row>
    <row r="15" spans="1:9" x14ac:dyDescent="0.3">
      <c r="A15" t="s">
        <v>26</v>
      </c>
      <c r="B15" t="s">
        <v>15</v>
      </c>
      <c r="C15" s="7">
        <v>40.710445499999999</v>
      </c>
      <c r="D15" s="7">
        <v>-77.954334000000003</v>
      </c>
      <c r="E15" s="7">
        <v>40.709937199999999</v>
      </c>
      <c r="F15" s="7">
        <v>-77.953960800000004</v>
      </c>
      <c r="G15" s="11">
        <f t="shared" si="0"/>
        <v>212.21847104534237</v>
      </c>
      <c r="H15" s="11">
        <v>211.5</v>
      </c>
      <c r="I15" s="13">
        <f t="shared" si="1"/>
        <v>0.33970262191128558</v>
      </c>
    </row>
    <row r="16" spans="1:9" x14ac:dyDescent="0.3">
      <c r="A16" t="s">
        <v>26</v>
      </c>
      <c r="B16" t="s">
        <v>16</v>
      </c>
      <c r="C16" s="7">
        <v>40.710463500000003</v>
      </c>
      <c r="D16" s="7">
        <v>-77.954293699999994</v>
      </c>
      <c r="E16" s="7">
        <v>40.709954699999997</v>
      </c>
      <c r="F16" s="7">
        <v>-77.953919900000002</v>
      </c>
      <c r="G16" s="11">
        <f t="shared" si="0"/>
        <v>212.45853746987686</v>
      </c>
      <c r="H16" s="11">
        <v>211.5</v>
      </c>
      <c r="I16" s="13">
        <f t="shared" si="1"/>
        <v>0.45320920561553613</v>
      </c>
    </row>
    <row r="17" spans="1:7" x14ac:dyDescent="0.3">
      <c r="C17" s="7"/>
      <c r="D17" s="7"/>
    </row>
    <row r="18" spans="1:7" x14ac:dyDescent="0.3">
      <c r="A18" t="s">
        <v>25</v>
      </c>
      <c r="B18" t="s">
        <v>4</v>
      </c>
      <c r="C18" s="7">
        <v>40.709547899999997</v>
      </c>
      <c r="D18" s="7">
        <v>-77.954615899999993</v>
      </c>
      <c r="E18" s="7">
        <v>40.709031099999997</v>
      </c>
      <c r="F18" s="7">
        <v>-77.954235100000005</v>
      </c>
      <c r="G18" s="11">
        <f t="shared" ref="G18:G31" si="2">SQRT(((C18-E18)*364813)^2+((D18-F18)*364813*COS(C18*PI()/180))^2)</f>
        <v>215.95100062657693</v>
      </c>
    </row>
    <row r="19" spans="1:7" x14ac:dyDescent="0.3">
      <c r="A19" t="s">
        <v>25</v>
      </c>
      <c r="B19" t="s">
        <v>5</v>
      </c>
      <c r="C19" s="7">
        <v>40.709566899999999</v>
      </c>
      <c r="D19" s="7">
        <v>-77.954571299999998</v>
      </c>
      <c r="E19" s="7">
        <v>40.709050699999999</v>
      </c>
      <c r="F19" s="7">
        <v>-77.954190800000006</v>
      </c>
      <c r="G19" s="11">
        <f t="shared" si="2"/>
        <v>215.71943446402602</v>
      </c>
    </row>
    <row r="20" spans="1:7" x14ac:dyDescent="0.3">
      <c r="A20" t="s">
        <v>25</v>
      </c>
      <c r="B20" t="s">
        <v>6</v>
      </c>
      <c r="C20" s="7">
        <v>40.709584700000001</v>
      </c>
      <c r="D20" s="7">
        <v>-77.954527100000007</v>
      </c>
      <c r="E20" s="7">
        <v>40.709069499999998</v>
      </c>
      <c r="F20" s="7">
        <v>-77.954151199999998</v>
      </c>
      <c r="G20" s="11">
        <f t="shared" si="2"/>
        <v>214.78248969634686</v>
      </c>
    </row>
    <row r="21" spans="1:7" x14ac:dyDescent="0.3">
      <c r="A21" t="s">
        <v>25</v>
      </c>
      <c r="B21" t="s">
        <v>7</v>
      </c>
      <c r="C21" s="7">
        <v>40.709603799999996</v>
      </c>
      <c r="D21" s="7">
        <v>-77.954480099999998</v>
      </c>
      <c r="E21" s="7">
        <v>40.709088600000001</v>
      </c>
      <c r="F21" s="7">
        <v>-77.954107300000004</v>
      </c>
      <c r="G21" s="11">
        <f t="shared" si="2"/>
        <v>214.36888840832833</v>
      </c>
    </row>
    <row r="22" spans="1:7" x14ac:dyDescent="0.3">
      <c r="A22" t="s">
        <v>25</v>
      </c>
      <c r="B22" t="s">
        <v>17</v>
      </c>
      <c r="C22" s="7">
        <v>40.709620800000003</v>
      </c>
      <c r="D22" s="7">
        <v>-77.954438600000003</v>
      </c>
      <c r="E22" s="7">
        <v>40.709104099999998</v>
      </c>
      <c r="F22" s="7">
        <v>-77.954059000000001</v>
      </c>
      <c r="G22" s="11">
        <f t="shared" si="2"/>
        <v>215.75744649064927</v>
      </c>
    </row>
    <row r="23" spans="1:7" x14ac:dyDescent="0.3">
      <c r="A23" t="s">
        <v>25</v>
      </c>
      <c r="B23" t="s">
        <v>18</v>
      </c>
      <c r="C23" s="7">
        <v>40.709637100000002</v>
      </c>
      <c r="D23" s="7">
        <v>-77.954402700000003</v>
      </c>
      <c r="E23" s="7">
        <v>40.709122899999997</v>
      </c>
      <c r="F23" s="7">
        <v>-77.954026799999994</v>
      </c>
      <c r="G23" s="11">
        <f t="shared" si="2"/>
        <v>214.4632825142422</v>
      </c>
    </row>
    <row r="24" spans="1:7" x14ac:dyDescent="0.3">
      <c r="A24" t="s">
        <v>25</v>
      </c>
      <c r="B24" t="s">
        <v>19</v>
      </c>
      <c r="C24" s="7">
        <v>40.709737799999999</v>
      </c>
      <c r="D24" s="7">
        <v>-77.954149599999994</v>
      </c>
      <c r="E24" s="7">
        <v>40.709213800000001</v>
      </c>
      <c r="F24" s="7">
        <v>-77.953766999999999</v>
      </c>
      <c r="G24" s="11">
        <f t="shared" si="2"/>
        <v>218.48841488681504</v>
      </c>
    </row>
    <row r="25" spans="1:7" x14ac:dyDescent="0.3">
      <c r="A25" t="s">
        <v>25</v>
      </c>
      <c r="B25" t="s">
        <v>20</v>
      </c>
      <c r="C25" s="7">
        <v>40.709758200000003</v>
      </c>
      <c r="D25" s="7">
        <v>-77.954104299999997</v>
      </c>
      <c r="E25" s="7">
        <v>40.709233099999999</v>
      </c>
      <c r="F25" s="7">
        <v>-77.953720099999998</v>
      </c>
      <c r="G25" s="11">
        <f t="shared" si="2"/>
        <v>219.05384894231304</v>
      </c>
    </row>
    <row r="26" spans="1:7" x14ac:dyDescent="0.3">
      <c r="A26" t="s">
        <v>25</v>
      </c>
      <c r="B26" t="s">
        <v>21</v>
      </c>
      <c r="C26" s="7">
        <v>40.709775999999998</v>
      </c>
      <c r="D26" s="7">
        <v>-77.954057700000007</v>
      </c>
      <c r="E26" s="7">
        <v>40.709252399999997</v>
      </c>
      <c r="F26" s="7">
        <v>-77.953675099999998</v>
      </c>
      <c r="G26" s="11">
        <f t="shared" si="2"/>
        <v>218.36072261726591</v>
      </c>
    </row>
    <row r="27" spans="1:7" x14ac:dyDescent="0.3">
      <c r="A27" t="s">
        <v>25</v>
      </c>
      <c r="B27" t="s">
        <v>22</v>
      </c>
      <c r="C27" s="7">
        <v>40.709796799999999</v>
      </c>
      <c r="D27" s="7">
        <v>-77.953996700000005</v>
      </c>
      <c r="E27" s="7">
        <v>40.7092679</v>
      </c>
      <c r="F27" s="7">
        <v>-77.953613099999998</v>
      </c>
      <c r="G27" s="11">
        <f t="shared" si="2"/>
        <v>220.18717598266934</v>
      </c>
    </row>
    <row r="28" spans="1:7" x14ac:dyDescent="0.3">
      <c r="A28" t="s">
        <v>25</v>
      </c>
      <c r="B28" t="s">
        <v>23</v>
      </c>
      <c r="C28" s="7">
        <v>40.709808700000004</v>
      </c>
      <c r="D28" s="7">
        <v>-77.953959800000007</v>
      </c>
      <c r="E28" s="7">
        <v>40.709279600000002</v>
      </c>
      <c r="F28" s="7">
        <v>-77.953582900000001</v>
      </c>
      <c r="G28" s="11">
        <f t="shared" si="2"/>
        <v>219.36475574447616</v>
      </c>
    </row>
    <row r="29" spans="1:7" x14ac:dyDescent="0.3">
      <c r="A29" t="s">
        <v>25</v>
      </c>
      <c r="B29" t="s">
        <v>14</v>
      </c>
      <c r="C29" s="7">
        <v>40.709822500000001</v>
      </c>
      <c r="D29" s="7">
        <v>-77.953931600000004</v>
      </c>
      <c r="E29" s="7">
        <v>40.709290799999998</v>
      </c>
      <c r="F29" s="7">
        <v>-77.953548699999999</v>
      </c>
      <c r="G29" s="11">
        <f t="shared" si="2"/>
        <v>220.99000618762858</v>
      </c>
    </row>
    <row r="30" spans="1:7" x14ac:dyDescent="0.3">
      <c r="A30" t="s">
        <v>25</v>
      </c>
      <c r="B30" t="s">
        <v>24</v>
      </c>
      <c r="C30" s="7">
        <v>40.709835699999999</v>
      </c>
      <c r="D30" s="7">
        <v>-77.953899399999997</v>
      </c>
      <c r="E30" s="7">
        <v>40.709304500000002</v>
      </c>
      <c r="F30" s="7">
        <v>-77.9535166</v>
      </c>
      <c r="G30" s="11">
        <f t="shared" si="2"/>
        <v>220.81665018942277</v>
      </c>
    </row>
    <row r="31" spans="1:7" x14ac:dyDescent="0.3">
      <c r="A31" t="s">
        <v>25</v>
      </c>
      <c r="B31" t="s">
        <v>28</v>
      </c>
      <c r="C31" s="10">
        <v>40.709929600000002</v>
      </c>
      <c r="D31" s="10">
        <v>-77.953685199999995</v>
      </c>
      <c r="E31" s="7">
        <v>40.709410099999999</v>
      </c>
      <c r="F31" s="7">
        <v>-77.953306999999995</v>
      </c>
      <c r="G31" s="11">
        <f t="shared" si="2"/>
        <v>216.46288452289272</v>
      </c>
    </row>
    <row r="32" spans="1:7" x14ac:dyDescent="0.3">
      <c r="B32" s="1"/>
      <c r="C32" s="7"/>
      <c r="D32" s="7"/>
      <c r="E32" s="7"/>
      <c r="F32" s="7"/>
    </row>
    <row r="33" spans="1:7" x14ac:dyDescent="0.3">
      <c r="A33" t="s">
        <v>29</v>
      </c>
      <c r="B33" t="s">
        <v>17</v>
      </c>
      <c r="C33">
        <v>40.7089043</v>
      </c>
      <c r="D33">
        <v>-77.954129800000004</v>
      </c>
      <c r="E33">
        <v>40.708362000000001</v>
      </c>
      <c r="F33">
        <v>-77.953740199999999</v>
      </c>
      <c r="G33" s="11">
        <f t="shared" ref="G33:G51" si="3">SQRT(((C33-E33)*364813)^2+((D33-F33)*364813*COS(C33*PI()/180))^2)</f>
        <v>225.27280813981636</v>
      </c>
    </row>
    <row r="34" spans="1:7" x14ac:dyDescent="0.3">
      <c r="A34" t="s">
        <v>29</v>
      </c>
      <c r="B34" t="s">
        <v>18</v>
      </c>
      <c r="C34">
        <v>40.708911200000003</v>
      </c>
      <c r="D34">
        <v>-77.954095600000002</v>
      </c>
      <c r="E34">
        <v>40.708384600000002</v>
      </c>
      <c r="F34">
        <v>-77.953717400000002</v>
      </c>
      <c r="G34" s="11">
        <f t="shared" si="3"/>
        <v>218.73501018488517</v>
      </c>
    </row>
    <row r="35" spans="1:7" x14ac:dyDescent="0.3">
      <c r="A35" t="s">
        <v>29</v>
      </c>
      <c r="B35" t="s">
        <v>12</v>
      </c>
      <c r="C35">
        <v>40.7089249</v>
      </c>
      <c r="D35">
        <v>-77.954058700000004</v>
      </c>
      <c r="E35">
        <v>40.708404899999998</v>
      </c>
      <c r="F35">
        <v>-77.953681500000002</v>
      </c>
      <c r="G35" s="11">
        <f t="shared" si="3"/>
        <v>216.48998679827722</v>
      </c>
    </row>
    <row r="36" spans="1:7" x14ac:dyDescent="0.3">
      <c r="A36" t="s">
        <v>29</v>
      </c>
      <c r="B36" t="s">
        <v>30</v>
      </c>
      <c r="C36">
        <v>40.708965300000003</v>
      </c>
      <c r="D36">
        <v>-77.953967800000001</v>
      </c>
      <c r="E36">
        <v>40.708437699999998</v>
      </c>
      <c r="F36">
        <v>-77.953582299999994</v>
      </c>
      <c r="G36" s="11">
        <f t="shared" si="3"/>
        <v>220.02644005338763</v>
      </c>
    </row>
    <row r="37" spans="1:7" x14ac:dyDescent="0.3">
      <c r="A37" t="s">
        <v>29</v>
      </c>
      <c r="B37" t="s">
        <v>19</v>
      </c>
      <c r="C37">
        <v>40.708976</v>
      </c>
      <c r="D37">
        <v>-77.953935700000002</v>
      </c>
      <c r="E37">
        <v>40.708454000000003</v>
      </c>
      <c r="F37">
        <v>-77.953555800000004</v>
      </c>
      <c r="G37" s="11">
        <f t="shared" si="3"/>
        <v>217.48926588302916</v>
      </c>
    </row>
    <row r="38" spans="1:7" x14ac:dyDescent="0.3">
      <c r="A38" t="s">
        <v>29</v>
      </c>
      <c r="B38" t="s">
        <v>31</v>
      </c>
      <c r="C38">
        <v>40.708990499999999</v>
      </c>
      <c r="D38">
        <v>-77.9539051</v>
      </c>
      <c r="E38">
        <v>40.708462099999998</v>
      </c>
      <c r="F38">
        <v>-77.953525299999995</v>
      </c>
      <c r="G38" s="11">
        <f t="shared" si="3"/>
        <v>219.52326028923949</v>
      </c>
    </row>
    <row r="39" spans="1:7" x14ac:dyDescent="0.3">
      <c r="A39" t="s">
        <v>29</v>
      </c>
      <c r="B39" t="s">
        <v>20</v>
      </c>
      <c r="C39">
        <v>40.709001399999998</v>
      </c>
      <c r="D39">
        <v>-77.953879000000001</v>
      </c>
      <c r="E39">
        <v>40.708477600000002</v>
      </c>
      <c r="F39">
        <v>-77.953498100000004</v>
      </c>
      <c r="G39" s="11">
        <f t="shared" si="3"/>
        <v>218.1978120203209</v>
      </c>
    </row>
    <row r="40" spans="1:7" x14ac:dyDescent="0.3">
      <c r="A40" t="s">
        <v>29</v>
      </c>
      <c r="B40" t="s">
        <v>32</v>
      </c>
      <c r="C40">
        <v>40.709011599999997</v>
      </c>
      <c r="D40">
        <v>-77.953856500000001</v>
      </c>
      <c r="E40">
        <v>40.708489</v>
      </c>
      <c r="F40">
        <v>-77.953470600000003</v>
      </c>
      <c r="G40" s="11">
        <f t="shared" si="3"/>
        <v>218.48653866452634</v>
      </c>
    </row>
    <row r="41" spans="1:7" x14ac:dyDescent="0.3">
      <c r="A41" t="s">
        <v>29</v>
      </c>
      <c r="B41" t="s">
        <v>21</v>
      </c>
      <c r="C41">
        <v>40.709025599999997</v>
      </c>
      <c r="D41">
        <v>-77.953825300000005</v>
      </c>
      <c r="E41">
        <v>40.708501499999997</v>
      </c>
      <c r="F41">
        <v>-77.953441799999993</v>
      </c>
      <c r="G41" s="11">
        <f t="shared" si="3"/>
        <v>218.64149682620194</v>
      </c>
    </row>
    <row r="42" spans="1:7" x14ac:dyDescent="0.3">
      <c r="A42" t="s">
        <v>29</v>
      </c>
      <c r="B42" t="s">
        <v>33</v>
      </c>
      <c r="C42">
        <v>40.709040000000002</v>
      </c>
      <c r="D42">
        <v>-77.953792500000006</v>
      </c>
      <c r="E42">
        <v>40.708517000000001</v>
      </c>
      <c r="F42">
        <v>-77.953410599999998</v>
      </c>
      <c r="G42" s="11">
        <f t="shared" si="3"/>
        <v>218.07602616686947</v>
      </c>
    </row>
    <row r="43" spans="1:7" x14ac:dyDescent="0.3">
      <c r="A43" t="s">
        <v>29</v>
      </c>
      <c r="B43" t="s">
        <v>34</v>
      </c>
      <c r="C43">
        <v>40.709051000000002</v>
      </c>
      <c r="D43">
        <v>-77.953757999999993</v>
      </c>
      <c r="E43">
        <v>40.7085297</v>
      </c>
      <c r="F43">
        <v>-77.953379400000003</v>
      </c>
      <c r="G43" s="11">
        <f t="shared" si="3"/>
        <v>217.09203728823314</v>
      </c>
    </row>
    <row r="44" spans="1:7" x14ac:dyDescent="0.3">
      <c r="A44" t="s">
        <v>29</v>
      </c>
      <c r="B44" t="s">
        <v>35</v>
      </c>
      <c r="C44">
        <v>40.709067699999999</v>
      </c>
      <c r="D44">
        <v>-77.953729499999994</v>
      </c>
      <c r="E44">
        <v>40.708545999999998</v>
      </c>
      <c r="F44">
        <v>-77.953346199999999</v>
      </c>
      <c r="G44" s="11">
        <f t="shared" si="3"/>
        <v>217.8493063681909</v>
      </c>
    </row>
    <row r="45" spans="1:7" x14ac:dyDescent="0.3">
      <c r="A45" t="s">
        <v>29</v>
      </c>
      <c r="B45" t="s">
        <v>36</v>
      </c>
      <c r="C45">
        <v>40.709085799999997</v>
      </c>
      <c r="D45">
        <v>-77.953688600000007</v>
      </c>
      <c r="E45">
        <v>40.708564000000003</v>
      </c>
      <c r="F45">
        <v>-77.953305299999997</v>
      </c>
      <c r="G45" s="11">
        <f t="shared" si="3"/>
        <v>217.8811647777255</v>
      </c>
    </row>
    <row r="46" spans="1:7" x14ac:dyDescent="0.3">
      <c r="A46" t="s">
        <v>29</v>
      </c>
      <c r="B46" t="s">
        <v>22</v>
      </c>
      <c r="C46">
        <v>40.7091013</v>
      </c>
      <c r="D46">
        <v>-77.953648299999998</v>
      </c>
      <c r="E46">
        <v>40.708579499999999</v>
      </c>
      <c r="F46">
        <v>-77.953264099999998</v>
      </c>
      <c r="G46" s="11">
        <f t="shared" si="3"/>
        <v>218.00234219892832</v>
      </c>
    </row>
    <row r="47" spans="1:7" x14ac:dyDescent="0.3">
      <c r="A47" t="s">
        <v>29</v>
      </c>
      <c r="B47" t="s">
        <v>14</v>
      </c>
      <c r="C47">
        <v>40.709112699999999</v>
      </c>
      <c r="D47">
        <v>-77.953601000000006</v>
      </c>
      <c r="E47">
        <v>40.708593</v>
      </c>
      <c r="F47">
        <v>-77.953224899999995</v>
      </c>
      <c r="G47" s="11">
        <f t="shared" si="3"/>
        <v>216.24748016334448</v>
      </c>
    </row>
    <row r="48" spans="1:7" x14ac:dyDescent="0.3">
      <c r="A48" t="s">
        <v>29</v>
      </c>
      <c r="B48" t="s">
        <v>24</v>
      </c>
      <c r="C48">
        <v>40.709130299999998</v>
      </c>
      <c r="D48">
        <v>-77.953564499999999</v>
      </c>
      <c r="E48">
        <v>40.708605900000002</v>
      </c>
      <c r="F48">
        <v>-77.953187</v>
      </c>
      <c r="G48" s="11">
        <f t="shared" si="3"/>
        <v>217.93749430724381</v>
      </c>
    </row>
    <row r="49" spans="1:9" x14ac:dyDescent="0.3">
      <c r="A49" t="s">
        <v>29</v>
      </c>
      <c r="B49" t="s">
        <v>15</v>
      </c>
      <c r="C49">
        <v>40.709130299999998</v>
      </c>
      <c r="D49">
        <v>-77.953564499999999</v>
      </c>
      <c r="E49">
        <v>40.708623000000003</v>
      </c>
      <c r="F49">
        <v>-77.953151800000001</v>
      </c>
      <c r="G49" s="11">
        <f t="shared" si="3"/>
        <v>217.43026936847232</v>
      </c>
    </row>
    <row r="50" spans="1:9" x14ac:dyDescent="0.3">
      <c r="A50" t="s">
        <v>29</v>
      </c>
      <c r="B50" t="s">
        <v>16</v>
      </c>
      <c r="C50">
        <v>40.709164600000001</v>
      </c>
      <c r="D50">
        <v>-77.953491700000001</v>
      </c>
      <c r="E50">
        <v>40.708637699999997</v>
      </c>
      <c r="F50">
        <v>-77.953108900000004</v>
      </c>
      <c r="G50" s="11">
        <f t="shared" si="3"/>
        <v>219.44176609995563</v>
      </c>
    </row>
    <row r="51" spans="1:9" x14ac:dyDescent="0.3">
      <c r="A51" t="s">
        <v>29</v>
      </c>
      <c r="B51" t="s">
        <v>37</v>
      </c>
      <c r="C51">
        <v>40.709179300000002</v>
      </c>
      <c r="D51">
        <v>-77.953449800000001</v>
      </c>
      <c r="E51">
        <v>40.708649700000002</v>
      </c>
      <c r="F51">
        <v>-77.953069299999996</v>
      </c>
      <c r="G51" s="11">
        <f t="shared" si="3"/>
        <v>220.00015595732648</v>
      </c>
    </row>
    <row r="52" spans="1:9" x14ac:dyDescent="0.3">
      <c r="B52" s="1"/>
      <c r="C52" s="7"/>
      <c r="D52" s="7"/>
      <c r="E52" s="7"/>
      <c r="F52" s="7"/>
    </row>
    <row r="53" spans="1:9" x14ac:dyDescent="0.3">
      <c r="A53" t="s">
        <v>18</v>
      </c>
      <c r="B53" s="5">
        <v>1</v>
      </c>
      <c r="C53" s="7">
        <v>40.708095700000001</v>
      </c>
      <c r="D53" s="7">
        <v>-77.954258199999998</v>
      </c>
      <c r="E53" s="7">
        <v>40.707202100000003</v>
      </c>
      <c r="F53" s="7">
        <v>-77.953598400000004</v>
      </c>
      <c r="G53" s="11">
        <f t="shared" ref="G53:G62" si="4">SQRT(((C53-E53)*364813)^2+((D53-F53)*364813*COS(C53*PI()/180))^2)</f>
        <v>373.58654218391996</v>
      </c>
      <c r="H53" s="12">
        <v>375</v>
      </c>
      <c r="I53" s="13">
        <f t="shared" ref="I53:I62" si="5">100*(G53-H53)/H53</f>
        <v>-0.37692208428801072</v>
      </c>
    </row>
    <row r="54" spans="1:9" x14ac:dyDescent="0.3">
      <c r="A54" t="s">
        <v>18</v>
      </c>
      <c r="B54" s="5">
        <v>2</v>
      </c>
      <c r="C54" s="7">
        <v>40.708078899999997</v>
      </c>
      <c r="D54" s="7">
        <v>-77.954303800000005</v>
      </c>
      <c r="E54" s="7">
        <v>40.707182699999997</v>
      </c>
      <c r="F54" s="7">
        <v>-77.9536406</v>
      </c>
      <c r="G54" s="11">
        <f t="shared" si="4"/>
        <v>374.8736485144924</v>
      </c>
      <c r="H54" s="12">
        <v>375</v>
      </c>
      <c r="I54" s="13">
        <f t="shared" si="5"/>
        <v>-3.3693729468692861E-2</v>
      </c>
    </row>
    <row r="55" spans="1:9" x14ac:dyDescent="0.3">
      <c r="A55" t="s">
        <v>18</v>
      </c>
      <c r="B55" s="5">
        <v>3</v>
      </c>
      <c r="C55" s="7">
        <v>40.708061600000001</v>
      </c>
      <c r="D55" s="7">
        <v>-77.954349399999998</v>
      </c>
      <c r="E55" s="7">
        <v>40.707164400000003</v>
      </c>
      <c r="F55" s="7">
        <v>-77.953682900000004</v>
      </c>
      <c r="G55" s="11">
        <f t="shared" si="4"/>
        <v>375.63882957433106</v>
      </c>
      <c r="H55" s="12">
        <v>375</v>
      </c>
      <c r="I55" s="13">
        <f t="shared" si="5"/>
        <v>0.17035455315494802</v>
      </c>
    </row>
    <row r="56" spans="1:9" x14ac:dyDescent="0.3">
      <c r="B56" s="5"/>
      <c r="C56" s="7"/>
      <c r="D56" s="7"/>
      <c r="E56" s="7"/>
      <c r="F56" s="7"/>
      <c r="G56" s="11"/>
    </row>
    <row r="57" spans="1:9" x14ac:dyDescent="0.3">
      <c r="A57" t="s">
        <v>50</v>
      </c>
      <c r="B57" s="6">
        <v>1</v>
      </c>
      <c r="C57" s="7">
        <v>40.708095700000001</v>
      </c>
      <c r="D57" s="7">
        <v>-77.954258199999998</v>
      </c>
      <c r="E57" s="7">
        <v>40.707633100000002</v>
      </c>
      <c r="F57" s="7">
        <v>-77.953915199999997</v>
      </c>
      <c r="G57" s="11">
        <f t="shared" si="4"/>
        <v>193.59274224798654</v>
      </c>
      <c r="H57" s="12">
        <v>195</v>
      </c>
      <c r="I57" s="13">
        <f t="shared" si="5"/>
        <v>-0.72167064205818687</v>
      </c>
    </row>
    <row r="58" spans="1:9" x14ac:dyDescent="0.3">
      <c r="A58" t="s">
        <v>51</v>
      </c>
      <c r="B58" s="6">
        <v>1</v>
      </c>
      <c r="C58" s="7">
        <v>40.707602899999998</v>
      </c>
      <c r="D58" s="7">
        <v>-77.953895399999993</v>
      </c>
      <c r="E58" s="7">
        <v>40.707202100000003</v>
      </c>
      <c r="F58" s="7">
        <v>-77.953598400000004</v>
      </c>
      <c r="G58" s="11">
        <f t="shared" si="4"/>
        <v>167.70638434774867</v>
      </c>
      <c r="H58" s="12">
        <v>170</v>
      </c>
      <c r="I58" s="14">
        <f t="shared" si="5"/>
        <v>-1.3491856777949016</v>
      </c>
    </row>
    <row r="59" spans="1:9" x14ac:dyDescent="0.3">
      <c r="A59" t="s">
        <v>50</v>
      </c>
      <c r="B59" s="6">
        <v>2</v>
      </c>
      <c r="C59" s="7">
        <v>40.708078899999997</v>
      </c>
      <c r="D59" s="7">
        <v>-77.954303800000005</v>
      </c>
      <c r="E59" s="7">
        <v>40.707612300000001</v>
      </c>
      <c r="F59" s="7">
        <v>-77.953961800000002</v>
      </c>
      <c r="G59" s="11">
        <f t="shared" si="4"/>
        <v>194.73169097018166</v>
      </c>
      <c r="H59" s="12">
        <v>195</v>
      </c>
      <c r="I59" s="13">
        <f t="shared" si="5"/>
        <v>-0.13759437426581547</v>
      </c>
    </row>
    <row r="60" spans="1:9" x14ac:dyDescent="0.3">
      <c r="A60" t="s">
        <v>51</v>
      </c>
      <c r="B60" s="6">
        <v>2</v>
      </c>
      <c r="C60" s="7">
        <v>40.707585799999997</v>
      </c>
      <c r="D60" s="7">
        <v>-77.953940000000003</v>
      </c>
      <c r="E60" s="7">
        <v>40.707182699999997</v>
      </c>
      <c r="F60" s="7">
        <v>-77.9536406</v>
      </c>
      <c r="G60" s="11">
        <f t="shared" si="4"/>
        <v>168.76308371594385</v>
      </c>
      <c r="H60" s="12">
        <v>170</v>
      </c>
      <c r="I60" s="13">
        <f t="shared" si="5"/>
        <v>-0.72759781415067648</v>
      </c>
    </row>
    <row r="61" spans="1:9" x14ac:dyDescent="0.3">
      <c r="A61" t="s">
        <v>50</v>
      </c>
      <c r="B61" s="6">
        <v>3</v>
      </c>
      <c r="C61" s="7">
        <v>40.708061600000001</v>
      </c>
      <c r="D61" s="7">
        <v>-77.954349399999998</v>
      </c>
      <c r="E61" s="7">
        <v>40.707592599999998</v>
      </c>
      <c r="F61" s="7">
        <v>-77.954003999999998</v>
      </c>
      <c r="G61" s="11">
        <f t="shared" si="4"/>
        <v>195.95411746425998</v>
      </c>
      <c r="H61" s="12">
        <v>195</v>
      </c>
      <c r="I61" s="13">
        <f t="shared" si="5"/>
        <v>0.48929100731281022</v>
      </c>
    </row>
    <row r="62" spans="1:9" x14ac:dyDescent="0.3">
      <c r="A62" t="s">
        <v>51</v>
      </c>
      <c r="B62" s="6">
        <v>3</v>
      </c>
      <c r="C62" s="7">
        <v>40.707568199999997</v>
      </c>
      <c r="D62" s="7">
        <v>-77.953985299999999</v>
      </c>
      <c r="E62" s="7">
        <v>40.707164400000003</v>
      </c>
      <c r="F62" s="7">
        <v>-77.953682900000004</v>
      </c>
      <c r="G62" s="11">
        <f t="shared" si="4"/>
        <v>169.39370442025196</v>
      </c>
      <c r="H62" s="12">
        <v>170</v>
      </c>
      <c r="I62" s="13">
        <f t="shared" si="5"/>
        <v>-0.35664445867531508</v>
      </c>
    </row>
    <row r="63" spans="1:9" x14ac:dyDescent="0.3">
      <c r="B63" s="1"/>
      <c r="C63" s="9"/>
      <c r="D63" s="9"/>
      <c r="E63" s="9"/>
      <c r="F63" s="9"/>
      <c r="G63" s="2"/>
      <c r="H63" s="2"/>
    </row>
    <row r="64" spans="1:9" x14ac:dyDescent="0.3">
      <c r="A64" t="s">
        <v>27</v>
      </c>
      <c r="B64" s="5">
        <v>1</v>
      </c>
      <c r="C64" s="7">
        <v>40.708024199999997</v>
      </c>
      <c r="D64" s="7">
        <v>-77.954378199999994</v>
      </c>
      <c r="E64" s="7">
        <v>40.7071349</v>
      </c>
      <c r="F64" s="7">
        <v>-77.953723100000005</v>
      </c>
      <c r="G64" s="11">
        <f t="shared" ref="G64:G80" si="6">SQRT(((C64-E64)*364813)^2+((D64-F64)*364813*COS(C64*PI()/180))^2)</f>
        <v>371.5831393145823</v>
      </c>
      <c r="H64" s="12">
        <v>372</v>
      </c>
      <c r="I64" s="13">
        <f t="shared" ref="I64:I80" si="7">100*(G64-H64)/H64</f>
        <v>-0.11205932403701689</v>
      </c>
    </row>
    <row r="65" spans="1:9" x14ac:dyDescent="0.3">
      <c r="A65" t="s">
        <v>27</v>
      </c>
      <c r="B65" s="5">
        <v>2</v>
      </c>
      <c r="C65" s="7">
        <v>40.708007199999997</v>
      </c>
      <c r="D65" s="7">
        <v>-77.9544262</v>
      </c>
      <c r="E65" s="7">
        <v>40.707203499999999</v>
      </c>
      <c r="F65" s="7">
        <v>-77.953833700000004</v>
      </c>
      <c r="G65" s="11">
        <f t="shared" si="6"/>
        <v>335.87787552997742</v>
      </c>
      <c r="H65" s="12">
        <v>335</v>
      </c>
      <c r="I65" s="13">
        <f t="shared" si="7"/>
        <v>0.26205239700818395</v>
      </c>
    </row>
    <row r="66" spans="1:9" x14ac:dyDescent="0.3">
      <c r="A66" t="s">
        <v>27</v>
      </c>
      <c r="B66" s="5">
        <v>3</v>
      </c>
      <c r="C66" s="7">
        <v>40.707988899999997</v>
      </c>
      <c r="D66" s="7">
        <v>-77.954472100000004</v>
      </c>
      <c r="E66" s="7">
        <v>40.707188299999999</v>
      </c>
      <c r="F66" s="7">
        <v>-77.953882699999994</v>
      </c>
      <c r="G66" s="11">
        <f t="shared" si="6"/>
        <v>334.4725203993379</v>
      </c>
      <c r="H66" s="12">
        <v>335</v>
      </c>
      <c r="I66" s="13">
        <f t="shared" si="7"/>
        <v>-0.15745659721256852</v>
      </c>
    </row>
    <row r="67" spans="1:9" x14ac:dyDescent="0.3">
      <c r="A67" t="s">
        <v>27</v>
      </c>
      <c r="B67" s="5">
        <v>4</v>
      </c>
      <c r="C67" s="7">
        <v>40.707971499999999</v>
      </c>
      <c r="D67" s="7">
        <v>-77.954515299999997</v>
      </c>
      <c r="E67" s="7">
        <v>40.707170499999997</v>
      </c>
      <c r="F67" s="7">
        <v>-77.953927899999996</v>
      </c>
      <c r="G67" s="11">
        <f t="shared" si="6"/>
        <v>334.33089465521584</v>
      </c>
      <c r="H67" s="12">
        <v>335</v>
      </c>
      <c r="I67" s="13">
        <f t="shared" si="7"/>
        <v>-0.19973293874153936</v>
      </c>
    </row>
    <row r="68" spans="1:9" x14ac:dyDescent="0.3">
      <c r="B68" s="5"/>
      <c r="C68" s="7"/>
      <c r="D68" s="7"/>
      <c r="E68" s="7"/>
      <c r="F68" s="7"/>
      <c r="G68" s="11"/>
    </row>
    <row r="69" spans="1:9" x14ac:dyDescent="0.3">
      <c r="A69" t="s">
        <v>43</v>
      </c>
      <c r="B69" s="6">
        <v>1</v>
      </c>
      <c r="C69" s="7">
        <v>40.708024199999997</v>
      </c>
      <c r="D69" s="7">
        <v>-77.954378199999994</v>
      </c>
      <c r="E69" s="7">
        <v>40.707823900000001</v>
      </c>
      <c r="F69" s="7">
        <v>-77.954233000000002</v>
      </c>
      <c r="G69" s="11">
        <f t="shared" si="6"/>
        <v>83.37794554167742</v>
      </c>
      <c r="H69" s="12">
        <v>84</v>
      </c>
      <c r="I69" s="13">
        <f t="shared" si="7"/>
        <v>-0.74054102181259551</v>
      </c>
    </row>
    <row r="70" spans="1:9" x14ac:dyDescent="0.3">
      <c r="A70" t="s">
        <v>44</v>
      </c>
      <c r="B70" s="6">
        <v>1</v>
      </c>
      <c r="C70" s="7">
        <v>40.707729299999997</v>
      </c>
      <c r="D70" s="7">
        <v>-77.954161299999996</v>
      </c>
      <c r="E70" s="7">
        <v>40.707525500000003</v>
      </c>
      <c r="F70" s="7">
        <v>-77.954009099999993</v>
      </c>
      <c r="G70" s="11">
        <f t="shared" si="6"/>
        <v>85.436175793561375</v>
      </c>
      <c r="H70" s="12">
        <v>84</v>
      </c>
      <c r="I70" s="14">
        <f t="shared" si="7"/>
        <v>1.7097330875730659</v>
      </c>
    </row>
    <row r="71" spans="1:9" x14ac:dyDescent="0.3">
      <c r="A71" t="s">
        <v>45</v>
      </c>
      <c r="B71" s="6">
        <v>1</v>
      </c>
      <c r="C71" s="7">
        <v>40.707427099999997</v>
      </c>
      <c r="D71" s="7">
        <v>-77.953937999999994</v>
      </c>
      <c r="E71" s="7">
        <v>40.7071349</v>
      </c>
      <c r="F71" s="7">
        <v>-77.953723100000005</v>
      </c>
      <c r="G71" s="11">
        <f t="shared" si="6"/>
        <v>122.04554181467574</v>
      </c>
      <c r="H71" s="12">
        <v>118</v>
      </c>
      <c r="I71" s="14">
        <f t="shared" si="7"/>
        <v>3.4284252666743593</v>
      </c>
    </row>
    <row r="72" spans="1:9" x14ac:dyDescent="0.3">
      <c r="A72" t="s">
        <v>43</v>
      </c>
      <c r="B72" s="6">
        <v>2</v>
      </c>
      <c r="C72" s="7">
        <v>40.708007199999997</v>
      </c>
      <c r="D72" s="7">
        <v>-77.9544262</v>
      </c>
      <c r="E72" s="7">
        <v>40.707804099999997</v>
      </c>
      <c r="F72" s="7">
        <v>-77.954277300000001</v>
      </c>
      <c r="G72" s="11">
        <f t="shared" si="6"/>
        <v>84.766905742055158</v>
      </c>
      <c r="H72" s="12">
        <v>84</v>
      </c>
      <c r="I72" s="13">
        <f t="shared" si="7"/>
        <v>0.9129830262561407</v>
      </c>
    </row>
    <row r="73" spans="1:9" x14ac:dyDescent="0.3">
      <c r="A73" t="s">
        <v>44</v>
      </c>
      <c r="B73" s="6">
        <v>2</v>
      </c>
      <c r="C73" s="7">
        <v>40.707709000000001</v>
      </c>
      <c r="D73" s="7">
        <v>-77.954205599999995</v>
      </c>
      <c r="E73" s="7">
        <v>40.707503899999999</v>
      </c>
      <c r="F73" s="7">
        <v>-77.954055699999998</v>
      </c>
      <c r="G73" s="11">
        <f t="shared" si="6"/>
        <v>85.539162821593948</v>
      </c>
      <c r="H73" s="12">
        <v>84</v>
      </c>
      <c r="I73" s="14">
        <f t="shared" si="7"/>
        <v>1.8323366923737472</v>
      </c>
    </row>
    <row r="74" spans="1:9" x14ac:dyDescent="0.3">
      <c r="A74" t="s">
        <v>45</v>
      </c>
      <c r="B74" s="6">
        <v>2</v>
      </c>
      <c r="C74" s="7">
        <v>40.707408100000002</v>
      </c>
      <c r="D74" s="7">
        <v>-77.953982600000003</v>
      </c>
      <c r="E74" s="7">
        <v>40.707203499999999</v>
      </c>
      <c r="F74" s="7">
        <v>-77.953833700000004</v>
      </c>
      <c r="G74" s="11">
        <f t="shared" si="6"/>
        <v>85.245815760668421</v>
      </c>
      <c r="H74" s="12">
        <v>84</v>
      </c>
      <c r="I74" s="14">
        <f t="shared" si="7"/>
        <v>1.4831140007957393</v>
      </c>
    </row>
    <row r="75" spans="1:9" x14ac:dyDescent="0.3">
      <c r="A75" t="s">
        <v>43</v>
      </c>
      <c r="B75" s="6">
        <v>3</v>
      </c>
      <c r="C75" s="7">
        <v>40.707988899999997</v>
      </c>
      <c r="D75" s="7">
        <v>-77.954472100000004</v>
      </c>
      <c r="E75" s="7">
        <v>40.7077861</v>
      </c>
      <c r="F75" s="7">
        <v>-77.954322899999994</v>
      </c>
      <c r="G75" s="11">
        <f t="shared" si="6"/>
        <v>84.711642391308317</v>
      </c>
      <c r="H75" s="12">
        <v>84</v>
      </c>
      <c r="I75" s="13">
        <f t="shared" si="7"/>
        <v>0.8471933229860914</v>
      </c>
    </row>
    <row r="76" spans="1:9" x14ac:dyDescent="0.3">
      <c r="A76" t="s">
        <v>44</v>
      </c>
      <c r="B76" s="6">
        <v>3</v>
      </c>
      <c r="C76" s="7">
        <v>40.707688699999999</v>
      </c>
      <c r="D76" s="7">
        <v>-77.954249099999998</v>
      </c>
      <c r="E76" s="7">
        <v>40.707486400000001</v>
      </c>
      <c r="F76" s="7">
        <v>-77.9541009</v>
      </c>
      <c r="G76" s="11">
        <f t="shared" si="6"/>
        <v>84.41786699957035</v>
      </c>
      <c r="H76" s="12">
        <v>84</v>
      </c>
      <c r="I76" s="13">
        <f t="shared" si="7"/>
        <v>0.49746071377422635</v>
      </c>
    </row>
    <row r="77" spans="1:9" x14ac:dyDescent="0.3">
      <c r="A77" t="s">
        <v>45</v>
      </c>
      <c r="B77" s="6">
        <v>3</v>
      </c>
      <c r="C77" s="7">
        <v>40.707390799999999</v>
      </c>
      <c r="D77" s="7">
        <v>-77.954030900000006</v>
      </c>
      <c r="E77" s="7">
        <v>40.707188299999999</v>
      </c>
      <c r="F77" s="7">
        <v>-77.953882699999994</v>
      </c>
      <c r="G77" s="11">
        <f t="shared" si="6"/>
        <v>84.48175035976756</v>
      </c>
      <c r="H77" s="12">
        <v>84</v>
      </c>
      <c r="I77" s="13">
        <f t="shared" si="7"/>
        <v>0.57351233305661864</v>
      </c>
    </row>
    <row r="78" spans="1:9" x14ac:dyDescent="0.3">
      <c r="A78" t="s">
        <v>43</v>
      </c>
      <c r="B78" s="6">
        <v>4</v>
      </c>
      <c r="C78" s="7">
        <v>40.707971499999999</v>
      </c>
      <c r="D78" s="7">
        <v>-77.954515299999997</v>
      </c>
      <c r="E78" s="7">
        <v>40.707767500000003</v>
      </c>
      <c r="F78" s="7">
        <v>-77.954366100000001</v>
      </c>
      <c r="G78" s="11">
        <f t="shared" si="6"/>
        <v>85.094252098966436</v>
      </c>
      <c r="H78" s="12">
        <v>84</v>
      </c>
      <c r="I78" s="14">
        <f t="shared" si="7"/>
        <v>1.3026810701981379</v>
      </c>
    </row>
    <row r="79" spans="1:9" x14ac:dyDescent="0.3">
      <c r="A79" t="s">
        <v>44</v>
      </c>
      <c r="B79" s="6">
        <v>4</v>
      </c>
      <c r="C79" s="7">
        <v>40.707669600000003</v>
      </c>
      <c r="D79" s="7">
        <v>-77.954294099999998</v>
      </c>
      <c r="E79" s="7">
        <v>40.707468800000001</v>
      </c>
      <c r="F79" s="7">
        <v>-77.954145199999999</v>
      </c>
      <c r="G79" s="11">
        <f t="shared" si="6"/>
        <v>84.034577726997625</v>
      </c>
      <c r="H79" s="12">
        <v>84</v>
      </c>
      <c r="I79" s="13">
        <f t="shared" si="7"/>
        <v>4.1163960711458683E-2</v>
      </c>
    </row>
    <row r="80" spans="1:9" x14ac:dyDescent="0.3">
      <c r="A80" t="s">
        <v>45</v>
      </c>
      <c r="B80" s="6">
        <v>4</v>
      </c>
      <c r="C80" s="7">
        <v>40.707372499999998</v>
      </c>
      <c r="D80" s="7">
        <v>-77.954071400000004</v>
      </c>
      <c r="E80" s="7">
        <v>40.707170499999997</v>
      </c>
      <c r="F80" s="7">
        <v>-77.953927899999996</v>
      </c>
      <c r="G80" s="11">
        <f t="shared" si="6"/>
        <v>83.69826325974023</v>
      </c>
      <c r="H80" s="12">
        <v>84</v>
      </c>
      <c r="I80" s="13">
        <f t="shared" si="7"/>
        <v>-0.3592104050711547</v>
      </c>
    </row>
    <row r="81" spans="1:9" x14ac:dyDescent="0.3">
      <c r="C81" s="7"/>
      <c r="D81" s="7"/>
      <c r="E81" s="7"/>
      <c r="F81" s="7"/>
    </row>
    <row r="82" spans="1:9" x14ac:dyDescent="0.3">
      <c r="A82" t="s">
        <v>12</v>
      </c>
      <c r="B82" s="6">
        <v>1</v>
      </c>
      <c r="C82" s="7">
        <v>40.707561300000002</v>
      </c>
      <c r="D82" s="7">
        <v>-77.9542723</v>
      </c>
      <c r="E82" s="7">
        <v>40.707136200000001</v>
      </c>
      <c r="F82" s="7">
        <v>-77.953958799999995</v>
      </c>
      <c r="G82" s="11">
        <f t="shared" ref="G82:G85" si="8">SQRT(((C82-E82)*364813)^2+((D82-F82)*364813*COS(C82*PI()/180))^2)</f>
        <v>177.67053995379126</v>
      </c>
      <c r="H82" s="12">
        <v>181</v>
      </c>
      <c r="I82" s="14">
        <f t="shared" ref="I82" si="9">100*(G82-H82)/H82</f>
        <v>-1.8394806885131145</v>
      </c>
    </row>
    <row r="83" spans="1:9" x14ac:dyDescent="0.3">
      <c r="A83" t="s">
        <v>12</v>
      </c>
      <c r="B83" s="6">
        <v>2</v>
      </c>
      <c r="C83" s="7">
        <v>40.707546100000002</v>
      </c>
      <c r="D83" s="7">
        <v>-77.954310500000005</v>
      </c>
      <c r="E83" s="7">
        <v>40.707122200000001</v>
      </c>
      <c r="F83" s="7">
        <v>-77.953998299999995</v>
      </c>
      <c r="G83" s="11">
        <f t="shared" si="8"/>
        <v>177.11303149234308</v>
      </c>
      <c r="H83" s="12">
        <v>181</v>
      </c>
      <c r="I83" s="14">
        <f t="shared" ref="I83:I85" si="10">100*(G83-H83)/H83</f>
        <v>-2.1474964130701197</v>
      </c>
    </row>
    <row r="84" spans="1:9" x14ac:dyDescent="0.3">
      <c r="A84" t="s">
        <v>12</v>
      </c>
      <c r="B84" s="6">
        <v>3</v>
      </c>
      <c r="C84" s="7">
        <v>40.707531099999997</v>
      </c>
      <c r="D84" s="7">
        <v>-77.954347999999996</v>
      </c>
      <c r="E84" s="7">
        <v>40.707105499999997</v>
      </c>
      <c r="F84" s="7">
        <v>-77.954035200000007</v>
      </c>
      <c r="G84" s="11">
        <f t="shared" si="8"/>
        <v>177.73550069202511</v>
      </c>
      <c r="H84" s="12">
        <v>181</v>
      </c>
      <c r="I84" s="14">
        <f t="shared" si="10"/>
        <v>-1.803590777886678</v>
      </c>
    </row>
    <row r="85" spans="1:9" x14ac:dyDescent="0.3">
      <c r="A85" t="s">
        <v>12</v>
      </c>
      <c r="B85" s="6">
        <v>4</v>
      </c>
      <c r="C85" s="7">
        <v>40.707515299999997</v>
      </c>
      <c r="D85" s="7">
        <v>-77.954387299999993</v>
      </c>
      <c r="E85" s="7">
        <v>40.707089500000002</v>
      </c>
      <c r="F85" s="7">
        <v>-77.954072400000001</v>
      </c>
      <c r="G85" s="11">
        <f t="shared" si="8"/>
        <v>178.08252218506732</v>
      </c>
      <c r="H85" s="12">
        <v>181</v>
      </c>
      <c r="I85" s="14">
        <f t="shared" si="10"/>
        <v>-1.6118661960954039</v>
      </c>
    </row>
    <row r="86" spans="1:9" x14ac:dyDescent="0.3">
      <c r="B86" s="6"/>
      <c r="C86" s="7"/>
      <c r="D86" s="7"/>
      <c r="E86" s="7"/>
      <c r="F86" s="7"/>
      <c r="G86" s="11"/>
      <c r="H86" s="12"/>
      <c r="I86" s="15"/>
    </row>
    <row r="87" spans="1:9" x14ac:dyDescent="0.3">
      <c r="A87" s="1" t="s">
        <v>42</v>
      </c>
      <c r="B87" s="1" t="s">
        <v>41</v>
      </c>
      <c r="C87" s="2" t="s">
        <v>53</v>
      </c>
      <c r="D87" s="2" t="s">
        <v>54</v>
      </c>
      <c r="E87" s="2" t="s">
        <v>55</v>
      </c>
      <c r="F87" s="2" t="s">
        <v>56</v>
      </c>
      <c r="G87" s="2" t="s">
        <v>39</v>
      </c>
      <c r="H87" s="2" t="s">
        <v>40</v>
      </c>
      <c r="I87" s="2" t="s">
        <v>49</v>
      </c>
    </row>
    <row r="88" spans="1:9" x14ac:dyDescent="0.3">
      <c r="A88" t="s">
        <v>52</v>
      </c>
      <c r="B88" s="6">
        <v>1</v>
      </c>
      <c r="C88">
        <v>40.708993800000002</v>
      </c>
      <c r="D88" s="7">
        <v>-77.954147199999994</v>
      </c>
      <c r="E88">
        <v>40.7091675</v>
      </c>
      <c r="F88" s="7">
        <v>-77.953733499999998</v>
      </c>
      <c r="G88" s="11">
        <f t="shared" ref="G88:G89" si="11">SQRT(((C88-E88)*364813)^2+((D88-F88)*364813*COS(C88*PI()/180))^2)</f>
        <v>130.78191684866565</v>
      </c>
    </row>
    <row r="89" spans="1:9" x14ac:dyDescent="0.3">
      <c r="A89" t="s">
        <v>52</v>
      </c>
      <c r="B89" s="6">
        <v>2</v>
      </c>
      <c r="C89">
        <v>40.7089699</v>
      </c>
      <c r="D89" s="7">
        <v>-77.954129399999999</v>
      </c>
      <c r="E89" s="7">
        <v>40.709143599999997</v>
      </c>
      <c r="F89">
        <v>-77.953715399999993</v>
      </c>
      <c r="G89" s="11">
        <f t="shared" si="11"/>
        <v>130.8545319182287</v>
      </c>
    </row>
    <row r="90" spans="1:9" x14ac:dyDescent="0.3">
      <c r="B90" s="6"/>
    </row>
    <row r="91" spans="1:9" x14ac:dyDescent="0.3">
      <c r="B91" s="6"/>
    </row>
    <row r="93" spans="1:9" x14ac:dyDescent="0.3">
      <c r="A93" s="1" t="s">
        <v>42</v>
      </c>
      <c r="B93" s="2"/>
      <c r="C93" s="2" t="s">
        <v>47</v>
      </c>
      <c r="D93" s="2" t="s">
        <v>46</v>
      </c>
    </row>
    <row r="94" spans="1:9" x14ac:dyDescent="0.3">
      <c r="A94" t="s">
        <v>26</v>
      </c>
      <c r="C94">
        <v>40.710059749999999</v>
      </c>
      <c r="D94">
        <v>-77.954447450000004</v>
      </c>
    </row>
    <row r="95" spans="1:9" x14ac:dyDescent="0.3">
      <c r="A95" t="s">
        <v>25</v>
      </c>
      <c r="C95">
        <v>40.70948035</v>
      </c>
      <c r="D95">
        <v>-77.953961449999994</v>
      </c>
    </row>
    <row r="96" spans="1:9" x14ac:dyDescent="0.3">
      <c r="A96" t="s">
        <v>29</v>
      </c>
      <c r="C96">
        <v>40.708770649999998</v>
      </c>
      <c r="D96">
        <v>-77.953599550000007</v>
      </c>
    </row>
    <row r="97" spans="1:4" x14ac:dyDescent="0.3">
      <c r="A97" t="s">
        <v>38</v>
      </c>
      <c r="C97">
        <v>40.707557000000001</v>
      </c>
      <c r="D97">
        <v>-77.954133999999996</v>
      </c>
    </row>
  </sheetData>
  <printOptions gridLines="1"/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cut</vt:lpstr>
      <vt:lpstr>cut!Print_Area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 III, Henry Joseph</dc:creator>
  <cp:lastModifiedBy>Sommer III, Henry Joseph</cp:lastModifiedBy>
  <dcterms:created xsi:type="dcterms:W3CDTF">2020-03-31T16:18:44Z</dcterms:created>
  <dcterms:modified xsi:type="dcterms:W3CDTF">2020-12-11T13:55:05Z</dcterms:modified>
</cp:coreProperties>
</file>