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X:\ITMU\eForm\hab015(FSIYE)\XML\transaction data download\"/>
    </mc:Choice>
  </mc:AlternateContent>
  <bookViews>
    <workbookView xWindow="0" yWindow="0" windowWidth="28800" windowHeight="12255"/>
  </bookViews>
  <sheets>
    <sheet name="項目摘要" sheetId="2" r:id="rId1"/>
    <sheet name="列表參考" sheetId="4" r:id="rId2"/>
    <sheet name="工作表1" sheetId="5" r:id="rId3"/>
    <sheet name="request"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 i="2" l="1"/>
  <c r="S4" i="2"/>
  <c r="Z4" i="2"/>
  <c r="R4" i="2"/>
  <c r="Y4" i="2"/>
  <c r="Q4" i="2"/>
  <c r="G4" i="2"/>
  <c r="F4" i="2"/>
  <c r="E4" i="2"/>
  <c r="FW4" i="2"/>
  <c r="FV4" i="2"/>
  <c r="FU4" i="2"/>
  <c r="FT4" i="2"/>
  <c r="FS4" i="2"/>
  <c r="FR4" i="2"/>
  <c r="FP4" i="2"/>
  <c r="FO4" i="2"/>
  <c r="FN4" i="2"/>
  <c r="FM4" i="2"/>
  <c r="FL4" i="2"/>
  <c r="FK4" i="2"/>
  <c r="FJ4" i="2"/>
  <c r="FH4" i="2"/>
  <c r="FG4" i="2"/>
  <c r="FF4" i="2"/>
  <c r="FE4" i="2"/>
  <c r="FD4" i="2"/>
  <c r="FC4" i="2"/>
  <c r="FB4" i="2"/>
  <c r="EZ4" i="2"/>
  <c r="EY4" i="2"/>
  <c r="EX4" i="2"/>
  <c r="EW4" i="2"/>
  <c r="EV4" i="2"/>
  <c r="EU4" i="2"/>
  <c r="ET4" i="2"/>
  <c r="ER4" i="2"/>
  <c r="EQ4" i="2"/>
  <c r="EP4" i="2"/>
  <c r="EO4" i="2"/>
  <c r="EN4" i="2"/>
  <c r="EM4" i="2"/>
  <c r="EL4" i="2"/>
  <c r="EJ4" i="2"/>
  <c r="EI4" i="2"/>
  <c r="EH4" i="2"/>
  <c r="EG4" i="2"/>
  <c r="EF4" i="2"/>
  <c r="DW4" i="2"/>
  <c r="DV4" i="2"/>
  <c r="DU4" i="2"/>
  <c r="DT4" i="2"/>
  <c r="DS4" i="2"/>
  <c r="DR4" i="2"/>
  <c r="DO4" i="2"/>
  <c r="DN4" i="2"/>
  <c r="DM4" i="2"/>
  <c r="DL4" i="2"/>
  <c r="DJ4" i="2"/>
  <c r="DI4" i="2"/>
  <c r="DH4" i="2"/>
  <c r="DG4" i="2"/>
  <c r="DF4" i="2"/>
  <c r="DE4" i="2"/>
  <c r="DD4" i="2"/>
  <c r="DC4" i="2"/>
  <c r="DB4" i="2"/>
  <c r="CZ4" i="2"/>
  <c r="DA4" i="2" s="1"/>
  <c r="CY4" i="2"/>
  <c r="CX4" i="2"/>
  <c r="CW4" i="2"/>
  <c r="CV4" i="2"/>
  <c r="CU4" i="2"/>
  <c r="CT4" i="2"/>
  <c r="CS4" i="2"/>
  <c r="CR4" i="2"/>
  <c r="CQ4" i="2"/>
  <c r="CP4" i="2"/>
  <c r="CO4" i="2"/>
  <c r="CN4" i="2"/>
  <c r="CM4" i="2"/>
  <c r="CL4" i="2"/>
  <c r="CK4" i="2"/>
  <c r="CJ4" i="2"/>
  <c r="CI4" i="2"/>
  <c r="CH4" i="2"/>
  <c r="CG4" i="2"/>
  <c r="CE4" i="2"/>
  <c r="CD4" i="2"/>
  <c r="CB4" i="2"/>
  <c r="BZ4" i="2"/>
  <c r="BY4" i="2"/>
  <c r="BX4" i="2"/>
  <c r="BV4" i="2"/>
  <c r="BU4" i="2"/>
  <c r="BW4" i="2" s="1"/>
  <c r="CF4" i="2" s="1"/>
  <c r="BT4" i="2"/>
  <c r="BR4" i="2"/>
  <c r="BS4" i="2" s="1"/>
  <c r="BP4" i="2"/>
  <c r="BO4" i="2"/>
  <c r="BN4" i="2"/>
  <c r="BM4" i="2"/>
  <c r="BL4" i="2"/>
  <c r="BK4" i="2"/>
  <c r="BJ4" i="2"/>
  <c r="BI4" i="2"/>
  <c r="BH4" i="2"/>
  <c r="BG4" i="2"/>
  <c r="BF4" i="2"/>
  <c r="BE4" i="2"/>
  <c r="BD4" i="2"/>
  <c r="BC4" i="2"/>
  <c r="BB4" i="2"/>
  <c r="BA4" i="2"/>
  <c r="AZ4" i="2"/>
  <c r="AY4" i="2"/>
  <c r="AX4" i="2"/>
  <c r="AW4" i="2"/>
  <c r="AV4" i="2"/>
  <c r="AU4" i="2"/>
  <c r="AS4" i="2"/>
  <c r="AR4" i="2"/>
  <c r="AQ4" i="2"/>
  <c r="AP4" i="2"/>
  <c r="AO4" i="2"/>
  <c r="AN4" i="2"/>
  <c r="AM4" i="2"/>
  <c r="AL4" i="2"/>
  <c r="AK4" i="2"/>
  <c r="AF4" i="2"/>
  <c r="AE4" i="2"/>
  <c r="AD4" i="2"/>
  <c r="AC4" i="2"/>
  <c r="X4" i="2"/>
  <c r="W4" i="2"/>
  <c r="V4" i="2"/>
  <c r="U4" i="2"/>
  <c r="P4" i="2"/>
  <c r="O4" i="2"/>
  <c r="N4" i="2"/>
  <c r="M4" i="2"/>
  <c r="L4" i="2"/>
  <c r="K4" i="2"/>
  <c r="J4" i="2"/>
  <c r="I4" i="2"/>
  <c r="D4" i="2"/>
  <c r="C4" i="2"/>
  <c r="B4" i="2"/>
  <c r="A4" i="2"/>
  <c r="DZ4" i="2"/>
  <c r="ED4" i="2" s="1"/>
  <c r="DK4" i="2"/>
  <c r="CC4" i="2"/>
  <c r="B6" i="2"/>
  <c r="C6" i="2" l="1"/>
  <c r="D6" i="2"/>
  <c r="H6" i="2" l="1"/>
  <c r="H7" i="2"/>
</calcChain>
</file>

<file path=xl/connections.xml><?xml version="1.0" encoding="utf-8"?>
<connections xmlns="http://schemas.openxmlformats.org/spreadsheetml/2006/main">
  <connection id="1" name="15xml_3" type="4" refreshedVersion="0" background="1">
    <webPr xml="1" sourceData="1" url="C:\Users\rtfng\Downloads\15_2\HAB015.xml" htmlTables="1" htmlFormat="all"/>
  </connection>
  <connection id="2" name="15xml_31" type="4" refreshedVersion="0" background="1">
    <webPr xml="1" sourceData="1" url="X:\ITMU\eForm\hab015(FSIYE)\XML\15xml_3.xml" htmlTables="1" htmlFormat="all"/>
  </connection>
  <connection id="3" name="15xml_32" type="4" refreshedVersion="0" background="1">
    <webPr xml="1" sourceData="1" url="C:\Users\rtfng\Downloads\15_2\HAB015.xml" htmlTables="1" htmlFormat="all"/>
  </connection>
  <connection id="4" name="15xml_33" type="4" refreshedVersion="0" background="1">
    <webPr xml="1" sourceData="1" url="C:\Users\rtfng\Downloads\15_2\HAB015.xml" htmlTables="1" htmlFormat="all"/>
  </connection>
  <connection id="5" name="15xml_4" type="4" refreshedVersion="0" background="1">
    <webPr xml="1" sourceData="1" url="C:\Users\rtfng\Downloads\15_2\HAB0155VXSTGL2P2_HYAB.xml" htmlTables="1" htmlFormat="all"/>
  </connection>
  <connection id="6" name="15xml_41" type="4" refreshedVersion="0" background="1">
    <webPr xml="1" sourceData="1" url="C:\Users\rtfng\Downloads\15_2\HAB0155VXSTGL2P2_HYAB.xml" htmlTables="1" htmlFormat="all"/>
  </connection>
  <connection id="7" name="15xml_42" type="4" refreshedVersion="0" background="1">
    <webPr xml="1" sourceData="1" url="C:\Users\rtfng\Downloads\15_2\HAB0155VXSTGL2P2_HYAB.xml" htmlTables="1" htmlFormat="all"/>
  </connection>
  <connection id="8" name="15xml_43" type="4" refreshedVersion="0" background="1">
    <webPr xml="1" sourceData="1" url="C:\Users\rtfng\Downloads\15_2\HAB0155VXSTGL2P2_HYAB.xml" htmlTables="1" htmlFormat="all"/>
  </connection>
  <connection id="9" name="15xml_44" type="4" refreshedVersion="0" background="1">
    <webPr xml="1" sourceData="1" url="C:\Users\rtfng\Downloads\15_2\HAB0155VXSTGL2P2_HYAB.xml" htmlTables="1" htmlFormat="all"/>
  </connection>
</connections>
</file>

<file path=xl/sharedStrings.xml><?xml version="1.0" encoding="utf-8"?>
<sst xmlns="http://schemas.openxmlformats.org/spreadsheetml/2006/main" count="1161" uniqueCount="779">
  <si>
    <t>註冊資料
(必須提供相關註冊證明書的影印本，否則該申請不會受理）</t>
  </si>
  <si>
    <t>團體性質</t>
    <phoneticPr fontId="2" type="noConversion"/>
  </si>
  <si>
    <t>註冊類型
(非牟利性質的非政府團體適用)</t>
    <phoneticPr fontId="2" type="noConversion"/>
  </si>
  <si>
    <t>地址</t>
    <phoneticPr fontId="2" type="noConversion"/>
  </si>
  <si>
    <t>如項目獲批，供
公眾查詢的電話</t>
    <phoneticPr fontId="2" type="noConversion"/>
  </si>
  <si>
    <t>如項目獲批，供
公眾查詢的電郵</t>
    <phoneticPr fontId="2" type="noConversion"/>
  </si>
  <si>
    <t>如項目獲批，供
公眾查詢的傳真號碼</t>
    <phoneticPr fontId="2" type="noConversion"/>
  </si>
  <si>
    <t>如項目獲批，供
公眾查詢的團體網址</t>
    <phoneticPr fontId="2" type="noConversion"/>
  </si>
  <si>
    <t>合辦團體數目</t>
    <phoneticPr fontId="2" type="noConversion"/>
  </si>
  <si>
    <t>項目名稱</t>
  </si>
  <si>
    <t>活動主題
(最多可選三個，請從選單中選取)</t>
  </si>
  <si>
    <t>單位
(中文)</t>
    <phoneticPr fontId="2" type="noConversion"/>
  </si>
  <si>
    <t>單位
(英文)</t>
    <phoneticPr fontId="2" type="noConversion"/>
  </si>
  <si>
    <r>
      <t>供公眾查閱的活動簡介
(以不多於</t>
    </r>
    <r>
      <rPr>
        <b/>
        <u/>
        <sz val="12"/>
        <color theme="1"/>
        <rFont val="Calibri"/>
        <family val="1"/>
        <charset val="136"/>
        <scheme val="minor"/>
      </rPr>
      <t>150字</t>
    </r>
    <r>
      <rPr>
        <b/>
        <sz val="12"/>
        <color theme="1"/>
        <rFont val="Calibri"/>
        <family val="1"/>
        <charset val="136"/>
        <scheme val="minor"/>
      </rPr>
      <t>簡介這個交流項目)</t>
    </r>
    <phoneticPr fontId="2" type="noConversion"/>
  </si>
  <si>
    <t>交流項目類型</t>
    <phoneticPr fontId="2" type="noConversion"/>
  </si>
  <si>
    <t>目的地</t>
  </si>
  <si>
    <t>交流團日數</t>
  </si>
  <si>
    <t>申請資助
交流團日數</t>
    <phoneticPr fontId="2" type="noConversion"/>
  </si>
  <si>
    <t>香港隨團工作人員數目</t>
    <phoneticPr fontId="2" type="noConversion"/>
  </si>
  <si>
    <t>交流團到訪日數</t>
    <phoneticPr fontId="2" type="noConversion"/>
  </si>
  <si>
    <t>申請資助到訪交流團日數</t>
    <phoneticPr fontId="2" type="noConversion"/>
  </si>
  <si>
    <t>申請團體/合辦團體於過去6年內獲「青年內地交流資助計劃」及「青年內地實習資助計劃」資助舉辦的項目</t>
    <phoneticPr fontId="2" type="noConversion"/>
  </si>
  <si>
    <t>申請團體/合辦團體於過去6年內曾舉辦的其他交流項目</t>
    <phoneticPr fontId="2" type="noConversion"/>
  </si>
  <si>
    <t>項目預算總開支</t>
    <phoneticPr fontId="2" type="noConversion"/>
  </si>
  <si>
    <t xml:space="preserve">前往海外交流團
(香港隨團工作人員)
申請撥款
</t>
    <phoneticPr fontId="2" type="noConversion"/>
  </si>
  <si>
    <t>接待海外到訪交流團的支出
申請撥款</t>
  </si>
  <si>
    <t>宣傳及配套活動等支出
申請撥款</t>
  </si>
  <si>
    <t>審計費用
申請撥款</t>
    <phoneticPr fontId="2" type="noConversion"/>
  </si>
  <si>
    <t>稱謂
(先生/女士)</t>
  </si>
  <si>
    <t>團體地址</t>
  </si>
  <si>
    <t>團體性質</t>
  </si>
  <si>
    <t>註冊類型
(非牟利性質的非政府團體適用)</t>
  </si>
  <si>
    <t>活動主題二</t>
    <phoneticPr fontId="2" type="noConversion"/>
  </si>
  <si>
    <t>海外接待單位名稱</t>
    <phoneticPr fontId="2" type="noConversion"/>
  </si>
  <si>
    <t>城市</t>
  </si>
  <si>
    <t>年度</t>
  </si>
  <si>
    <t>項目名稱</t>
    <phoneticPr fontId="2" type="noConversion"/>
  </si>
  <si>
    <t>舉辦團體名稱</t>
    <phoneticPr fontId="2" type="noConversion"/>
  </si>
  <si>
    <t>目的地</t>
    <phoneticPr fontId="2" type="noConversion"/>
  </si>
  <si>
    <t>最初獲批資助的交流名額</t>
    <phoneticPr fontId="2" type="noConversion"/>
  </si>
  <si>
    <t>實際合資格
參加人數</t>
    <phoneticPr fontId="2" type="noConversion"/>
  </si>
  <si>
    <t>實際合資格參加人數佔最初獲批資助的交流名額的百分比</t>
    <phoneticPr fontId="2" type="noConversion"/>
  </si>
  <si>
    <t>交流項目成效簡述</t>
    <phoneticPr fontId="2" type="noConversion"/>
  </si>
  <si>
    <t>最初獲批資助的交流/實習名額</t>
    <phoneticPr fontId="2" type="noConversion"/>
  </si>
  <si>
    <t>實際合資格參加人數佔最初獲批資助的交流/實習名額的百分比</t>
    <phoneticPr fontId="2" type="noConversion"/>
  </si>
  <si>
    <t>參加人數</t>
    <phoneticPr fontId="2" type="noConversion"/>
  </si>
  <si>
    <t>海外接待機構名稱</t>
    <phoneticPr fontId="2" type="noConversion"/>
  </si>
  <si>
    <t>是否由政府機構撥款？</t>
    <phoneticPr fontId="2" type="noConversion"/>
  </si>
  <si>
    <t>撥款資助政府機構名稱</t>
    <phoneticPr fontId="2" type="noConversion"/>
  </si>
  <si>
    <t>-</t>
  </si>
  <si>
    <t>註冊資料
(必須提供相關註冊證明書的影印本，否則該申請不會受理）</t>
    <phoneticPr fontId="2" type="noConversion"/>
  </si>
  <si>
    <t>主辦團體名稱
(中文)
(必須與註冊證明書上的名稱相同)</t>
    <phoneticPr fontId="2" type="noConversion"/>
  </si>
  <si>
    <t>主辦團體名稱
(英文)
(必須與註冊證明書上的名稱相同)</t>
    <phoneticPr fontId="2" type="noConversion"/>
  </si>
  <si>
    <t>合辦團體(一)名稱
(中文)
(必須與註冊證明書上的名稱相同)</t>
    <phoneticPr fontId="2" type="noConversion"/>
  </si>
  <si>
    <t>合辦團體(一)名稱
(英文)
(必須與註冊證明書上的名稱相同)</t>
    <phoneticPr fontId="2" type="noConversion"/>
  </si>
  <si>
    <t>合辦團體(二)名稱
(中文)
(必須與註冊證明書上的名稱相同)</t>
    <phoneticPr fontId="2" type="noConversion"/>
  </si>
  <si>
    <t>合辦團體(二)名稱
(英文)
(必須與註冊證明書上的名稱相同)</t>
    <phoneticPr fontId="2" type="noConversion"/>
  </si>
  <si>
    <t>合辦團體(三)名稱
(中文)
(必須與註冊證明書上的名稱相同)</t>
    <phoneticPr fontId="2" type="noConversion"/>
  </si>
  <si>
    <t>合辦團體(三)名稱
(英文)
(必須與註冊證明書上的名稱相同)</t>
    <phoneticPr fontId="2" type="noConversion"/>
  </si>
  <si>
    <t>外訪 / 
互訪 (會邀請到訪目的地的海外青年人來港交流)</t>
    <phoneticPr fontId="2" type="noConversion"/>
  </si>
  <si>
    <t>有 / 後補</t>
    <phoneticPr fontId="2" type="noConversion"/>
  </si>
  <si>
    <t>中南美</t>
  </si>
  <si>
    <t xml:space="preserve">北美 </t>
  </si>
  <si>
    <t>澳洲及新西蘭</t>
  </si>
  <si>
    <r>
      <t>目的地
(需註明到訪國家所屬地區，詳情請參閱</t>
    </r>
    <r>
      <rPr>
        <b/>
        <u/>
        <sz val="12"/>
        <color theme="1"/>
        <rFont val="Calibri"/>
        <family val="1"/>
        <charset val="136"/>
        <scheme val="minor"/>
      </rPr>
      <t>申請指引附錄一</t>
    </r>
    <r>
      <rPr>
        <b/>
        <sz val="12"/>
        <color theme="1"/>
        <rFont val="Calibri"/>
        <family val="1"/>
        <charset val="136"/>
        <scheme val="minor"/>
      </rPr>
      <t>)</t>
    </r>
    <phoneticPr fontId="2" type="noConversion"/>
  </si>
  <si>
    <t>日韓</t>
  </si>
  <si>
    <t>活動主題一</t>
    <phoneticPr fontId="2" type="noConversion"/>
  </si>
  <si>
    <t>活動主題</t>
    <phoneticPr fontId="2" type="noConversion"/>
  </si>
  <si>
    <t>涵蓋的地區</t>
    <phoneticPr fontId="2" type="noConversion"/>
  </si>
  <si>
    <t>建築</t>
    <phoneticPr fontId="2" type="noConversion"/>
  </si>
  <si>
    <t>藝術</t>
    <phoneticPr fontId="2" type="noConversion"/>
  </si>
  <si>
    <t>航空</t>
    <phoneticPr fontId="2" type="noConversion"/>
  </si>
  <si>
    <t>環境科學</t>
    <phoneticPr fontId="2" type="noConversion"/>
  </si>
  <si>
    <t>領袖培訓</t>
    <phoneticPr fontId="2" type="noConversion"/>
  </si>
  <si>
    <t>文化</t>
    <phoneticPr fontId="2" type="noConversion"/>
  </si>
  <si>
    <t>經濟</t>
    <phoneticPr fontId="2" type="noConversion"/>
  </si>
  <si>
    <t>教育</t>
    <phoneticPr fontId="2" type="noConversion"/>
  </si>
  <si>
    <t>科技科學</t>
    <phoneticPr fontId="2" type="noConversion"/>
  </si>
  <si>
    <t>生態保育</t>
    <phoneticPr fontId="2" type="noConversion"/>
  </si>
  <si>
    <t>一帶一路</t>
    <phoneticPr fontId="2" type="noConversion"/>
  </si>
  <si>
    <t>傳媒</t>
    <phoneticPr fontId="2" type="noConversion"/>
  </si>
  <si>
    <t>體育運動</t>
    <phoneticPr fontId="2" type="noConversion"/>
  </si>
  <si>
    <t>義工服務</t>
    <phoneticPr fontId="2" type="noConversion"/>
  </si>
  <si>
    <t>創新創業</t>
    <phoneticPr fontId="2" type="noConversion"/>
  </si>
  <si>
    <t>歷史</t>
    <phoneticPr fontId="2" type="noConversion"/>
  </si>
  <si>
    <t>其他</t>
    <phoneticPr fontId="2" type="noConversion"/>
  </si>
  <si>
    <t>北歐</t>
  </si>
  <si>
    <t>西歐</t>
  </si>
  <si>
    <t>中歐及東歐</t>
  </si>
  <si>
    <t>中東及非洲</t>
  </si>
  <si>
    <t>東南亞</t>
  </si>
  <si>
    <t>南亞</t>
  </si>
  <si>
    <t>中亞、西亞及東北亞</t>
  </si>
  <si>
    <t>地區(一)</t>
    <phoneticPr fontId="2" type="noConversion"/>
  </si>
  <si>
    <t>國家(一)</t>
    <phoneticPr fontId="2" type="noConversion"/>
  </si>
  <si>
    <t>城市</t>
    <phoneticPr fontId="2" type="noConversion"/>
  </si>
  <si>
    <t>國家(一)是否屬於一帶一路國家?</t>
    <phoneticPr fontId="2" type="noConversion"/>
  </si>
  <si>
    <t>依香港法例註冊並具慈善性質的非政府機構</t>
    <phoneticPr fontId="2" type="noConversion"/>
  </si>
  <si>
    <t>由香港特別行政區政府全資擁有或管理的機構</t>
    <phoneticPr fontId="2" type="noConversion"/>
  </si>
  <si>
    <t>法定機構</t>
    <phoneticPr fontId="2" type="noConversion"/>
  </si>
  <si>
    <t>依香港法例註冊並具非牟利性質的非政府機構</t>
    <phoneticPr fontId="2" type="noConversion"/>
  </si>
  <si>
    <t xml:space="preserve">按《公司條例》（第622章）或條例前身（即前《公司條例》（第32章））立案的公司
</t>
    <phoneticPr fontId="2" type="noConversion"/>
  </si>
  <si>
    <t>按《社團條例》（第151章）在香港註冊的組織</t>
    <phoneticPr fontId="2" type="noConversion"/>
  </si>
  <si>
    <t>按《教育條例》（第279章）成立或註冊的法團校董會、學校管理公司或校董會</t>
    <phoneticPr fontId="2" type="noConversion"/>
  </si>
  <si>
    <t>按其他條例在香港註冊的團體（須在申請表內註明）</t>
    <phoneticPr fontId="2" type="noConversion"/>
  </si>
  <si>
    <t>註冊類型 (「非牟利性質的非政府機構」適用)</t>
    <phoneticPr fontId="2" type="noConversion"/>
  </si>
  <si>
    <t>地區(二)
(多於一個地區適用)</t>
    <phoneticPr fontId="2" type="noConversion"/>
  </si>
  <si>
    <t>國家(二)</t>
    <phoneticPr fontId="2" type="noConversion"/>
  </si>
  <si>
    <t>地區(三)
(多於一個地區適用)</t>
    <phoneticPr fontId="2" type="noConversion"/>
  </si>
  <si>
    <t>國家(二)是否屬於一帶一路國家?</t>
    <phoneticPr fontId="2" type="noConversion"/>
  </si>
  <si>
    <t>國家(三)是否屬於一帶一路國家?</t>
    <phoneticPr fontId="2" type="noConversion"/>
  </si>
  <si>
    <t>國家(四)</t>
    <phoneticPr fontId="2" type="noConversion"/>
  </si>
  <si>
    <t>國家(四)是否屬於一帶一路國家?</t>
    <phoneticPr fontId="2" type="noConversion"/>
  </si>
  <si>
    <t>國家(五)</t>
    <phoneticPr fontId="2" type="noConversion"/>
  </si>
  <si>
    <t>城市</t>
    <phoneticPr fontId="2" type="noConversion"/>
  </si>
  <si>
    <t>國家(五)是否屬於一帶一路國家?</t>
    <phoneticPr fontId="2" type="noConversion"/>
  </si>
  <si>
    <t>申請資助的總工作人員數目</t>
    <phoneticPr fontId="2" type="noConversion"/>
  </si>
  <si>
    <t>預計12-17歲青年人數</t>
    <phoneticPr fontId="2" type="noConversion"/>
  </si>
  <si>
    <t>預計18-35歲青年人數</t>
    <phoneticPr fontId="2" type="noConversion"/>
  </si>
  <si>
    <t>向每名參加者
收取的費用金額
(不包括可退還的保證金)
（如沒有相關收費，請填寫"0"）</t>
    <phoneticPr fontId="2" type="noConversion"/>
  </si>
  <si>
    <t>向參加者收取的可退還的保證金
(如適用)
（如沒有相關保證金，請填寫"0")</t>
    <phoneticPr fontId="2" type="noConversion"/>
  </si>
  <si>
    <t>數量</t>
    <phoneticPr fontId="2" type="noConversion"/>
  </si>
  <si>
    <t>名稱</t>
    <phoneticPr fontId="2" type="noConversion"/>
  </si>
  <si>
    <t xml:space="preserve">(i) 參訪的海外政府機構及中國駐外官方機構 </t>
    <phoneticPr fontId="2" type="noConversion"/>
  </si>
  <si>
    <t>(iv) 參訪的海外有特色或特別的參訪點</t>
    <phoneticPr fontId="2" type="noConversion"/>
  </si>
  <si>
    <t>(iii) 參訪的內地學術和研究機構/組織</t>
    <phoneticPr fontId="2" type="noConversion"/>
  </si>
  <si>
    <t>申請2024-25年度「 國際青年交流資助計劃」
主辦團體資料</t>
    <phoneticPr fontId="2" type="noConversion"/>
  </si>
  <si>
    <t>申請2024-25年度「 國際青年交流資助計劃」
合辦團體(一)資料 
(如適用)</t>
    <phoneticPr fontId="2" type="noConversion"/>
  </si>
  <si>
    <t>申請2024-25年度「 國際青年交流資助計劃」
合辦團體(二)資料 
(如適用)</t>
    <phoneticPr fontId="2" type="noConversion"/>
  </si>
  <si>
    <t>申請2024-25年度「 國際青年交流資助計劃」
合辦團體(三)資料 
(如適用)</t>
    <phoneticPr fontId="2" type="noConversion"/>
  </si>
  <si>
    <t>申請2024-25年度「 國際青年交流資助計劃」
交流項目概要</t>
    <phoneticPr fontId="2" type="noConversion"/>
  </si>
  <si>
    <t>申請2024-25年度「 國際青年交流資助計劃」
往海外交流團</t>
    <phoneticPr fontId="2" type="noConversion"/>
  </si>
  <si>
    <t>申請2024-25年度「 國際青年交流資助計劃」
接待海外到訪交流團</t>
    <phoneticPr fontId="2" type="noConversion"/>
  </si>
  <si>
    <t>申請2024-25年度「 國際青年交流資助計劃」
公眾查詢</t>
    <phoneticPr fontId="2" type="noConversion"/>
  </si>
  <si>
    <t>申請2024-25年度「 國際青年交流資助計劃」
團體負責人資料</t>
    <phoneticPr fontId="2" type="noConversion"/>
  </si>
  <si>
    <t>姓氏</t>
    <phoneticPr fontId="2" type="noConversion"/>
  </si>
  <si>
    <t>職位</t>
    <phoneticPr fontId="2" type="noConversion"/>
  </si>
  <si>
    <t>電話號碼</t>
    <phoneticPr fontId="2" type="noConversion"/>
  </si>
  <si>
    <t>電郵地址</t>
    <phoneticPr fontId="2" type="noConversion"/>
  </si>
  <si>
    <t>申請2024-25年度「 國際青年交流資助計劃」
項目負責人資料</t>
    <phoneticPr fontId="2" type="noConversion"/>
  </si>
  <si>
    <t>稱謂
(先生/女士)</t>
    <phoneticPr fontId="2" type="noConversion"/>
  </si>
  <si>
    <t>申請2024-25年度「 國際青年交流資助計劃」
合辦團體(一)負責人資料 (如適用)</t>
    <phoneticPr fontId="2" type="noConversion"/>
  </si>
  <si>
    <t>申請2024-25年度「 國際青年交流資助計劃」
合辦團體(二)負責人資料 (如適用)</t>
    <phoneticPr fontId="2" type="noConversion"/>
  </si>
  <si>
    <t>申請2024-25年度「 國際青年交流資助計劃」
合辦團體(三)負責人資料 (如適用)</t>
    <phoneticPr fontId="2" type="noConversion"/>
  </si>
  <si>
    <t>申請2024-25年度「 國際青年交流資助計劃」
聯合申請 (如適用)*</t>
    <phoneticPr fontId="2" type="noConversion"/>
  </si>
  <si>
    <t>預計合資格參加者數目</t>
    <phoneticPr fontId="2" type="noConversion"/>
  </si>
  <si>
    <t>申請2024-25年度「 國際青年交流資助計劃」
參加者費用</t>
    <phoneticPr fontId="2" type="noConversion"/>
  </si>
  <si>
    <t>前往海外交流團(香港參加者)
申請撥款</t>
    <phoneticPr fontId="2" type="noConversion"/>
  </si>
  <si>
    <t>申請2024-25年度「 國際青年交流資助計劃」
往海外交流團活動安排</t>
    <phoneticPr fontId="2" type="noConversion"/>
  </si>
  <si>
    <r>
      <t>「</t>
    </r>
    <r>
      <rPr>
        <b/>
        <i/>
        <sz val="10"/>
        <color theme="1"/>
        <rFont val="新細明體"/>
        <family val="1"/>
        <charset val="136"/>
      </rPr>
      <t>評核問卷綜合報告</t>
    </r>
    <r>
      <rPr>
        <b/>
        <sz val="10"/>
        <color theme="1"/>
        <rFont val="新細明體"/>
        <family val="1"/>
        <charset val="136"/>
      </rPr>
      <t>」中問題</t>
    </r>
    <r>
      <rPr>
        <b/>
        <sz val="10"/>
        <color theme="1"/>
        <rFont val="Times New Roman"/>
        <family val="1"/>
      </rPr>
      <t>8 “</t>
    </r>
    <r>
      <rPr>
        <b/>
        <sz val="10"/>
        <color theme="1"/>
        <rFont val="新細明體"/>
        <family val="1"/>
        <charset val="136"/>
      </rPr>
      <t>參加者對交流團的滿意程度</t>
    </r>
    <r>
      <rPr>
        <b/>
        <sz val="10"/>
        <color theme="1"/>
        <rFont val="Times New Roman"/>
        <family val="1"/>
      </rPr>
      <t>”</t>
    </r>
    <r>
      <rPr>
        <b/>
        <sz val="10"/>
        <color theme="1"/>
        <rFont val="新細明體"/>
        <family val="1"/>
        <charset val="136"/>
      </rPr>
      <t>的答案</t>
    </r>
    <phoneticPr fontId="2" type="noConversion"/>
  </si>
  <si>
    <t>前往海外交流團
(香港參加者及
香港隨團工作人員)
總申請撥款</t>
    <phoneticPr fontId="2" type="noConversion"/>
  </si>
  <si>
    <t>電話號碼
(手提)</t>
    <phoneticPr fontId="2" type="noConversion"/>
  </si>
  <si>
    <t xml:space="preserve">電話號碼
(辦公室)            </t>
    <phoneticPr fontId="2" type="noConversion"/>
  </si>
  <si>
    <t>申請2024-25年度「 國際青年交流資助計劃」
總參加人數</t>
    <phoneticPr fontId="2" type="noConversion"/>
  </si>
  <si>
    <t>預計合資格總參加人數
(包括香港及海外)</t>
    <phoneticPr fontId="2" type="noConversion"/>
  </si>
  <si>
    <t>地區(四)
(多於一個地區適用)</t>
    <phoneticPr fontId="2" type="noConversion"/>
  </si>
  <si>
    <t>地區(五)
(多於一個地區適用)</t>
    <phoneticPr fontId="2" type="noConversion"/>
  </si>
  <si>
    <r>
      <t>到訪海外國家的數目</t>
    </r>
    <r>
      <rPr>
        <b/>
        <vertAlign val="superscript"/>
        <sz val="12"/>
        <color theme="1"/>
        <rFont val="Calibri"/>
        <family val="1"/>
        <charset val="136"/>
        <scheme val="minor"/>
      </rPr>
      <t>#</t>
    </r>
    <phoneticPr fontId="2" type="noConversion"/>
  </si>
  <si>
    <t>請從儲存格下拉式選單中揀選</t>
    <phoneticPr fontId="2" type="noConversion"/>
  </si>
  <si>
    <t>活動主題三
或其他主題 (如適用)</t>
    <phoneticPr fontId="2" type="noConversion"/>
  </si>
  <si>
    <t>是否屬聯合舉辦的交流項目</t>
    <phoneticPr fontId="2" type="noConversion"/>
  </si>
  <si>
    <t>地區
(往亞洲國家 / 
往亞洲以外國家)</t>
    <phoneticPr fontId="2" type="noConversion"/>
  </si>
  <si>
    <t>^所填寫的數字須跟收支預算表的數字相同。如有差異，將以收支預算表的數字為準。</t>
    <phoneticPr fontId="2" type="noConversion"/>
  </si>
  <si>
    <t>申請團體/合辦團體於過去6年內在「國際青年交流資助計劃」下獲批資助的交流項目
（須包括獲批資助但最終取消的項目）</t>
    <phoneticPr fontId="2" type="noConversion"/>
  </si>
  <si>
    <t>申請2024-25年度「 國際青年交流資助計劃」
申請撥款內容 (附件一)^</t>
    <phoneticPr fontId="2" type="noConversion"/>
  </si>
  <si>
    <t>申請2024-25年度「 國際青年交流資助計劃」
預算支出 (附件一)^</t>
    <phoneticPr fontId="2" type="noConversion"/>
  </si>
  <si>
    <t>預計接待
海外青年人數</t>
    <phoneticPr fontId="2" type="noConversion"/>
  </si>
  <si>
    <t>「青年內地交流資助計劃」</t>
    <phoneticPr fontId="2" type="noConversion"/>
  </si>
  <si>
    <t>「青年內地實習資助計劃」</t>
  </si>
  <si>
    <t>過去6年</t>
    <phoneticPr fontId="2" type="noConversion"/>
  </si>
  <si>
    <r>
      <t>過去6年內曾否在「青年內地交流資助計劃」或「青年內地實習資助計劃」下</t>
    </r>
    <r>
      <rPr>
        <b/>
        <u/>
        <sz val="12"/>
        <color theme="1"/>
        <rFont val="Calibri"/>
        <family val="1"/>
        <charset val="136"/>
        <scheme val="minor"/>
      </rPr>
      <t>獲批資助並成功</t>
    </r>
    <r>
      <rPr>
        <b/>
        <sz val="12"/>
        <color theme="1"/>
        <rFont val="Calibri"/>
        <family val="1"/>
        <charset val="136"/>
        <scheme val="minor"/>
      </rPr>
      <t>舉辦交流或實習項目？</t>
    </r>
    <phoneticPr fontId="2" type="noConversion"/>
  </si>
  <si>
    <t>以上皆是</t>
    <phoneticPr fontId="2" type="noConversion"/>
  </si>
  <si>
    <t>否</t>
    <phoneticPr fontId="2" type="noConversion"/>
  </si>
  <si>
    <r>
      <rPr>
        <sz val="12"/>
        <color theme="1"/>
        <rFont val="新細明體"/>
        <family val="2"/>
        <charset val="136"/>
      </rPr>
      <t>*如非聯合申請項目，可於填寫"J"一欄後轉至"AJ</t>
    </r>
    <r>
      <rPr>
        <sz val="12"/>
        <color theme="1"/>
        <rFont val="Times New Roman"/>
        <family val="1"/>
      </rPr>
      <t>"</t>
    </r>
    <r>
      <rPr>
        <sz val="12"/>
        <color theme="1"/>
        <rFont val="新細明體"/>
        <family val="2"/>
        <charset val="136"/>
      </rPr>
      <t>一欄繼續填寫。</t>
    </r>
    <phoneticPr fontId="2" type="noConversion"/>
  </si>
  <si>
    <t xml:space="preserve">往海外交流團日期
(2024年5月1日 至 
2025年5月31日)
(出發日期 - 回程日期)
 (yyyy/mm/dd)  -  (yyyy/mm/dd) </t>
    <phoneticPr fontId="2" type="noConversion"/>
  </si>
  <si>
    <t xml:space="preserve">海外到訪交流團日期
(2024年5月1日 至 
2025年5月31日)
(出發日期 - 回程日期)
 (yyyy/mm/dd)  -  (yyyy/mm/dd) </t>
    <phoneticPr fontId="2" type="noConversion"/>
  </si>
  <si>
    <r>
      <t>招募參加者的形式</t>
    </r>
    <r>
      <rPr>
        <b/>
        <vertAlign val="superscript"/>
        <sz val="12"/>
        <color theme="1"/>
        <rFont val="Calibri"/>
        <family val="1"/>
        <charset val="136"/>
        <scheme val="minor"/>
      </rPr>
      <t xml:space="preserve">^
</t>
    </r>
    <r>
      <rPr>
        <b/>
        <sz val="12"/>
        <color rgb="FF0070C0"/>
        <rFont val="Calibri"/>
        <family val="1"/>
        <charset val="136"/>
        <scheme val="minor"/>
      </rPr>
      <t>^從以下選項選擇 (可選多於一項)
全港／社區招募
限申請團體會員申請
跨團體／屬會會員申請
校內學生招募
校友招募
其他 (須註明)：</t>
    </r>
    <phoneticPr fontId="2" type="noConversion"/>
  </si>
  <si>
    <t>跨團體／屬會會員申請</t>
  </si>
  <si>
    <t>校內學生招募</t>
  </si>
  <si>
    <t>校友招募</t>
  </si>
  <si>
    <t>其他 (須註明)：</t>
  </si>
  <si>
    <t>實際合資格參加人數</t>
    <phoneticPr fontId="2" type="noConversion"/>
  </si>
  <si>
    <r>
      <t xml:space="preserve">申請總撥款
</t>
    </r>
    <r>
      <rPr>
        <b/>
        <sz val="12"/>
        <color rgb="FF0070C0"/>
        <rFont val="Calibri"/>
        <family val="1"/>
        <charset val="136"/>
        <scheme val="minor"/>
      </rPr>
      <t>[每個交流項目的最高資助額為港幣45萬元(往亞洲地區) / 港幣50萬元(往亞洲以外地區)]</t>
    </r>
    <phoneticPr fontId="2" type="noConversion"/>
  </si>
  <si>
    <t>中文姓名</t>
    <phoneticPr fontId="2" type="noConversion"/>
  </si>
  <si>
    <t>英文姓名</t>
    <phoneticPr fontId="2" type="noConversion"/>
  </si>
  <si>
    <r>
      <rPr>
        <vertAlign val="superscript"/>
        <sz val="12"/>
        <color theme="1"/>
        <rFont val="Times New Roman"/>
        <family val="1"/>
      </rPr>
      <t>#</t>
    </r>
    <r>
      <rPr>
        <sz val="12"/>
        <color theme="1"/>
        <rFont val="新細明體"/>
        <family val="2"/>
        <charset val="136"/>
      </rPr>
      <t>如只會到訪一個海外國家，於填寫"</t>
    </r>
    <r>
      <rPr>
        <sz val="12"/>
        <color theme="1"/>
        <rFont val="Times New Roman"/>
        <family val="1"/>
      </rPr>
      <t>AS-AX"</t>
    </r>
    <r>
      <rPr>
        <sz val="12"/>
        <color theme="1"/>
        <rFont val="新細明體"/>
        <family val="2"/>
        <charset val="136"/>
      </rPr>
      <t>欄後轉至"</t>
    </r>
    <r>
      <rPr>
        <sz val="12"/>
        <color theme="1"/>
        <rFont val="Times New Roman"/>
        <family val="1"/>
      </rPr>
      <t>BO"</t>
    </r>
    <r>
      <rPr>
        <sz val="12"/>
        <color theme="1"/>
        <rFont val="新細明體"/>
        <family val="2"/>
        <charset val="136"/>
      </rPr>
      <t>一欄繼續填寫。</t>
    </r>
    <phoneticPr fontId="2" type="noConversion"/>
  </si>
  <si>
    <t>如會向亞洲地區項目的參加者收取多於港幣$10,000（或每人每日計超過港幣$1,000），或會向亞洲以外地區項目的參加者收取多於港幣$20,000（或每人每日計超過港幣$1,500），請提供理據（如適用）</t>
    <phoneticPr fontId="2" type="noConversion"/>
  </si>
  <si>
    <t>國家(三)</t>
    <phoneticPr fontId="2" type="noConversion"/>
  </si>
  <si>
    <t>(ii) 參訪的海外及內地大型知名企業或項目</t>
    <phoneticPr fontId="2" type="noConversion"/>
  </si>
  <si>
    <t>限申請團體會員申請</t>
    <phoneticPr fontId="2" type="noConversion"/>
  </si>
  <si>
    <t>全港／社區招募</t>
    <phoneticPr fontId="2" type="noConversion"/>
  </si>
  <si>
    <t xml:space="preserve">交流日期
 (yyyy/mm/dd -
yyyy/mm/dd)  
</t>
    <phoneticPr fontId="2" type="noConversion"/>
  </si>
  <si>
    <t xml:space="preserve">交流/實習日期
(yyyy/mm/dd -
yyyy/mm/dd)  </t>
    <phoneticPr fontId="2" type="noConversion"/>
  </si>
  <si>
    <t xml:space="preserve">交流日期
 (yyyy/mm/dd -
yyyy/mm/dd)    </t>
    <phoneticPr fontId="2" type="noConversion"/>
  </si>
  <si>
    <r>
      <rPr>
        <vertAlign val="superscript"/>
        <sz val="12"/>
        <color theme="1"/>
        <rFont val="Times New Roman"/>
        <family val="1"/>
      </rPr>
      <t>&amp;</t>
    </r>
    <r>
      <rPr>
        <sz val="12"/>
        <color theme="1"/>
        <rFont val="新細明體"/>
        <family val="2"/>
        <charset val="136"/>
      </rPr>
      <t>如沒有舉辦相關境外青年交流／實習項目經驗，請轉至</t>
    </r>
    <r>
      <rPr>
        <sz val="12"/>
        <color theme="1"/>
        <rFont val="Times New Roman"/>
        <family val="1"/>
      </rPr>
      <t>"DT"</t>
    </r>
    <r>
      <rPr>
        <sz val="12"/>
        <color theme="1"/>
        <rFont val="新細明體"/>
        <family val="2"/>
        <charset val="136"/>
      </rPr>
      <t>一欄繼續填寫。</t>
    </r>
    <phoneticPr fontId="2" type="noConversion"/>
  </si>
  <si>
    <t>合辦團體(一)地址</t>
    <phoneticPr fontId="2" type="noConversion"/>
  </si>
  <si>
    <t>合辦團體(二)地址</t>
    <phoneticPr fontId="2" type="noConversion"/>
  </si>
  <si>
    <t>合辦團體(三)地址</t>
    <phoneticPr fontId="2" type="noConversion"/>
  </si>
  <si>
    <r>
      <t>過去6年內曾否在「國際青年交流資助計劃」下</t>
    </r>
    <r>
      <rPr>
        <b/>
        <u/>
        <sz val="12"/>
        <color theme="1"/>
        <rFont val="Calibri"/>
        <family val="1"/>
        <charset val="136"/>
        <scheme val="minor"/>
      </rPr>
      <t>獲批資助</t>
    </r>
    <r>
      <rPr>
        <b/>
        <sz val="12"/>
        <color theme="1"/>
        <rFont val="Calibri"/>
        <family val="1"/>
        <charset val="136"/>
        <scheme val="minor"/>
      </rPr>
      <t>舉辦交流項目？</t>
    </r>
    <phoneticPr fontId="2" type="noConversion"/>
  </si>
  <si>
    <t>海外接待單位的意向書</t>
    <phoneticPr fontId="2" type="noConversion"/>
  </si>
  <si>
    <r>
      <rPr>
        <b/>
        <sz val="13"/>
        <color theme="1"/>
        <rFont val="新細明體"/>
        <family val="1"/>
        <charset val="136"/>
      </rPr>
      <t>過去</t>
    </r>
    <r>
      <rPr>
        <b/>
        <sz val="13"/>
        <color theme="1"/>
        <rFont val="Times New Roman"/>
        <family val="1"/>
      </rPr>
      <t>6</t>
    </r>
    <r>
      <rPr>
        <b/>
        <sz val="13"/>
        <color theme="1"/>
        <rFont val="新細明體"/>
        <family val="1"/>
        <charset val="136"/>
      </rPr>
      <t>年</t>
    </r>
    <r>
      <rPr>
        <b/>
        <sz val="13"/>
        <color theme="1"/>
        <rFont val="Times New Roman"/>
        <family val="1"/>
      </rPr>
      <t>(2018-2023)</t>
    </r>
    <r>
      <rPr>
        <b/>
        <sz val="13"/>
        <color theme="1"/>
        <rFont val="新細明體"/>
        <family val="1"/>
        <charset val="136"/>
      </rPr>
      <t>舉辦境外青年交流／實習項目資料（如適用）</t>
    </r>
    <r>
      <rPr>
        <b/>
        <vertAlign val="superscript"/>
        <sz val="13"/>
        <color theme="1"/>
        <rFont val="Times New Roman"/>
        <family val="1"/>
      </rPr>
      <t>&amp;</t>
    </r>
    <phoneticPr fontId="2" type="noConversion"/>
  </si>
  <si>
    <t>行程中是否包括能促進本港青年對「一帶一路」倡議認識的交流活動？</t>
    <phoneticPr fontId="2" type="noConversion"/>
  </si>
  <si>
    <t>如包括能促進本港青年對「一帶一路」倡議認識的交流活動，請提供有關詳情</t>
    <phoneticPr fontId="2" type="noConversion"/>
  </si>
  <si>
    <t>啟程前活動及回程後活動 (如本港舉行的簡介會及/或分享會等)是否能促進本港青年對「一帶一路」倡議的認識?</t>
    <phoneticPr fontId="2" type="noConversion"/>
  </si>
  <si>
    <t>如啟程前活動及回程後活動能促進本港青年對「一帶一路」的倡議認識，請提供有關詳情</t>
    <phoneticPr fontId="2" type="noConversion"/>
  </si>
  <si>
    <t>Not applicable for e-form</t>
    <phoneticPr fontId="2" type="noConversion"/>
  </si>
  <si>
    <t xml:space="preserve">Not applicable for e-form </t>
    <phoneticPr fontId="2" type="noConversion"/>
  </si>
  <si>
    <t>Updated</t>
    <phoneticPr fontId="2" type="noConversion"/>
  </si>
  <si>
    <t xml:space="preserve">Updated (no need to separate 12-17 and 18-35 </t>
    <phoneticPr fontId="2" type="noConversion"/>
  </si>
  <si>
    <t>欄1</t>
  </si>
  <si>
    <t>香港青年培育協會</t>
  </si>
  <si>
    <t>Hong Kong Youth</t>
  </si>
  <si>
    <t>沒有</t>
  </si>
  <si>
    <t>NA</t>
  </si>
  <si>
    <t>option2</t>
  </si>
  <si>
    <t>y</t>
  </si>
  <si>
    <t>萬德學會有限公司</t>
  </si>
  <si>
    <t>international</t>
  </si>
  <si>
    <t>「新世紀　新科技」德港青年交流考察團</t>
  </si>
  <si>
    <t>透過與當地青年交流學習，了解當地青年的生活習慣，教育及生活理念，以及未來就業的情況等，為自己的思維帶來正面的衝擊。參加者考察當地不同的創新科技及拜訪相關企業，了解當地科技發展的新動向和綠色發展的概念、掌握當地政府對綠色能源、科技創新的重視，體驗新科技對生活模式的改變，感受新科技對生活素質的改善。</t>
  </si>
  <si>
    <t>no</t>
  </si>
  <si>
    <t>midwestnorthAsia</t>
  </si>
  <si>
    <t>哈薩克</t>
  </si>
  <si>
    <t>n</t>
  </si>
  <si>
    <t>8</t>
  </si>
  <si>
    <t>Q19iYes</t>
  </si>
  <si>
    <t>參加者到德國交流學習，認識當地經濟、能源、科技等的發展方向，與國家新發展的部署，例如「一帶一路」倡議、建立亞投行、構建人類命運共同體、規劃粵港澳大灣區等，作比較，明白國家在提升自身能力、增強自身競爭力、完善自身發展模式的同時，主動承擔大國的責任，做到資金、人才、技術共同輸出，協助「一帶一路」沿線國家和地區改善和增建基礎建設，探索和實踐經濟發展新常態，提升和改善當地人民生活水平，實現共同發展、共同繁榮、共同推動世界和平</t>
  </si>
  <si>
    <t>Q19iiYes</t>
  </si>
  <si>
    <t>Q19iiiYes</t>
  </si>
  <si>
    <t>1</t>
  </si>
  <si>
    <t>2</t>
  </si>
  <si>
    <t>3</t>
  </si>
  <si>
    <t>4</t>
  </si>
  <si>
    <t>201819Exchange</t>
  </si>
  <si>
    <t>123@123.com</t>
  </si>
  <si>
    <t>https://www.hkyouthnurture.org/</t>
  </si>
  <si>
    <t>蘇</t>
  </si>
  <si>
    <t>ms</t>
  </si>
  <si>
    <t>職員</t>
  </si>
  <si>
    <t>地址</t>
  </si>
  <si>
    <t>主辦團體名稱(中文)</t>
    <phoneticPr fontId="2" type="noConversion"/>
  </si>
  <si>
    <t>主辦團體名稱(英文)</t>
  </si>
  <si>
    <t>單位(如適用)(中文)</t>
  </si>
  <si>
    <t>單位(如適用)(英文)</t>
  </si>
  <si>
    <t>如申請團體於過去6年在下列資助計劃下獲批資助並成功舉辦境外交流或實習項目</t>
    <phoneticPr fontId="2" type="noConversion"/>
  </si>
  <si>
    <t>申請團體的註冊狀況</t>
    <phoneticPr fontId="2" type="noConversion"/>
  </si>
  <si>
    <t>註冊類型</t>
    <phoneticPr fontId="2" type="noConversion"/>
  </si>
  <si>
    <t>是否屬聯合舉辦的交流項目</t>
  </si>
  <si>
    <t>請提供合辦團體數目</t>
  </si>
  <si>
    <t>合辦團體（一）的名稱(中文)</t>
  </si>
  <si>
    <t>合辦團體（一）的名稱(英文)</t>
  </si>
  <si>
    <t>單位(如適用)(中文):</t>
  </si>
  <si>
    <t>單位(如適用)(英文):</t>
  </si>
  <si>
    <t>合辦團體於過去6年在下列資助計劃下獲批資助並成功舉辦境外交流或實習項目</t>
  </si>
  <si>
    <t>合辦團體（一）的註冊資料</t>
    <phoneticPr fontId="2" type="noConversion"/>
  </si>
  <si>
    <t>合辦團體（一）的註冊類型</t>
    <phoneticPr fontId="2" type="noConversion"/>
  </si>
  <si>
    <t>合辦團體（二）的名稱(中文)</t>
    <phoneticPr fontId="2" type="noConversion"/>
  </si>
  <si>
    <t>合辦團體（二）的名稱(英文)</t>
    <phoneticPr fontId="2" type="noConversion"/>
  </si>
  <si>
    <t>合辦團體（二）單位(如適用)(中文):</t>
    <phoneticPr fontId="2" type="noConversion"/>
  </si>
  <si>
    <t>合辦團體（二）單位(如適用)(英文):</t>
    <phoneticPr fontId="2" type="noConversion"/>
  </si>
  <si>
    <t>合辦團體（二）於過去6年在下列資助計劃下獲批資助並成功舉辦境外交流或實習項目</t>
    <phoneticPr fontId="2" type="noConversion"/>
  </si>
  <si>
    <t>合辦團體（二）的註冊資料</t>
    <phoneticPr fontId="2" type="noConversion"/>
  </si>
  <si>
    <t>合辦團體（二）的註冊類型</t>
    <phoneticPr fontId="2" type="noConversion"/>
  </si>
  <si>
    <t>合辦團體（三）的名稱(中文)</t>
    <phoneticPr fontId="2" type="noConversion"/>
  </si>
  <si>
    <t>合辦團體（三）的名稱(英文)</t>
    <phoneticPr fontId="2" type="noConversion"/>
  </si>
  <si>
    <t>合辦團體（三）單位(如適用)(中文):</t>
    <phoneticPr fontId="2" type="noConversion"/>
  </si>
  <si>
    <t>合辦團體（三）單位(如適用)(英文):</t>
    <phoneticPr fontId="2" type="noConversion"/>
  </si>
  <si>
    <t>合辦團體（三）於過去6年在下列資助計劃下獲批資助並成功舉辦境外交流或實習項目</t>
    <phoneticPr fontId="2" type="noConversion"/>
  </si>
  <si>
    <t>合辦團體（三）的註冊資料</t>
    <phoneticPr fontId="2" type="noConversion"/>
  </si>
  <si>
    <t>合辦團體（三）的註冊類型</t>
    <phoneticPr fontId="2" type="noConversion"/>
  </si>
  <si>
    <t>請以不多於150字簡介這個交流項目</t>
  </si>
  <si>
    <t>主題</t>
    <phoneticPr fontId="2" type="noConversion"/>
  </si>
  <si>
    <t>其他主題</t>
    <phoneticPr fontId="2" type="noConversion"/>
  </si>
  <si>
    <t>交流項目類型</t>
  </si>
  <si>
    <t>上載相關海外接待單位意向書</t>
  </si>
  <si>
    <t>到訪海外國家的數目</t>
  </si>
  <si>
    <t>目的地（一）地區（一）</t>
    <phoneticPr fontId="2" type="noConversion"/>
  </si>
  <si>
    <t>目的地（一）國家（一）</t>
    <phoneticPr fontId="2" type="noConversion"/>
  </si>
  <si>
    <t>目的地（一）其他國家</t>
    <phoneticPr fontId="2" type="noConversion"/>
  </si>
  <si>
    <t>目的地（一）城市名稱</t>
    <phoneticPr fontId="2" type="noConversion"/>
  </si>
  <si>
    <t>目的地（一）一帶一路國家</t>
    <phoneticPr fontId="2" type="noConversion"/>
  </si>
  <si>
    <t>地區（二）</t>
    <phoneticPr fontId="2" type="noConversion"/>
  </si>
  <si>
    <t>國家（二）</t>
    <phoneticPr fontId="2" type="noConversion"/>
  </si>
  <si>
    <t>目的地（二）其他國家</t>
    <phoneticPr fontId="2" type="noConversion"/>
  </si>
  <si>
    <t>目的地（二）城市名稱</t>
    <phoneticPr fontId="2" type="noConversion"/>
  </si>
  <si>
    <t>目的地（二）一帶一路國家</t>
    <phoneticPr fontId="2" type="noConversion"/>
  </si>
  <si>
    <t>地區（三）</t>
    <phoneticPr fontId="2" type="noConversion"/>
  </si>
  <si>
    <t>國家（三）</t>
    <phoneticPr fontId="2" type="noConversion"/>
  </si>
  <si>
    <t>目的地（三）其他國家</t>
    <phoneticPr fontId="2" type="noConversion"/>
  </si>
  <si>
    <t>目的地（三）城市名稱</t>
    <phoneticPr fontId="2" type="noConversion"/>
  </si>
  <si>
    <t>目的地（三）一帶一路國家</t>
    <phoneticPr fontId="2" type="noConversion"/>
  </si>
  <si>
    <t>地區（四）</t>
    <phoneticPr fontId="2" type="noConversion"/>
  </si>
  <si>
    <t>國家（四）</t>
    <phoneticPr fontId="2" type="noConversion"/>
  </si>
  <si>
    <t>目的地（四）其他國家</t>
    <phoneticPr fontId="2" type="noConversion"/>
  </si>
  <si>
    <t>目的地（四）城市名稱</t>
    <phoneticPr fontId="2" type="noConversion"/>
  </si>
  <si>
    <t>目的地（四）一帶一路國家</t>
    <phoneticPr fontId="2" type="noConversion"/>
  </si>
  <si>
    <t>地區（五）</t>
    <phoneticPr fontId="2" type="noConversion"/>
  </si>
  <si>
    <t>國家（五）</t>
    <phoneticPr fontId="2" type="noConversion"/>
  </si>
  <si>
    <t>目的地（五）其他國家</t>
    <phoneticPr fontId="2" type="noConversion"/>
  </si>
  <si>
    <t>目的地（五）城市名稱</t>
    <phoneticPr fontId="2" type="noConversion"/>
  </si>
  <si>
    <t>目的地（五）一帶一路國家</t>
    <phoneticPr fontId="2" type="noConversion"/>
  </si>
  <si>
    <t>往海外交流團由</t>
    <phoneticPr fontId="2" type="noConversion"/>
  </si>
  <si>
    <t>往海外交流團至</t>
    <phoneticPr fontId="2" type="noConversion"/>
  </si>
  <si>
    <t>交流團日數</t>
    <phoneticPr fontId="2" type="noConversion"/>
  </si>
  <si>
    <t>申請資助的交流團日數</t>
  </si>
  <si>
    <t>12-17歲青年往海外交流團香港參加者</t>
    <phoneticPr fontId="2" type="noConversion"/>
  </si>
  <si>
    <t>18-35歲青年往海外交流團香港參加者</t>
    <phoneticPr fontId="2" type="noConversion"/>
  </si>
  <si>
    <t>往海外交流團香港參加者小計</t>
    <phoneticPr fontId="2" type="noConversion"/>
  </si>
  <si>
    <t>香港隨團工作人員數目</t>
  </si>
  <si>
    <t>申請資助的香港隨團工作人員數目</t>
  </si>
  <si>
    <t>回訪香港交流團由</t>
    <phoneticPr fontId="2" type="noConversion"/>
  </si>
  <si>
    <t>回訪香港交流團至</t>
    <phoneticPr fontId="2" type="noConversion"/>
  </si>
  <si>
    <t>回訪香港交流團交流團日數</t>
    <phoneticPr fontId="2" type="noConversion"/>
  </si>
  <si>
    <t>回訪香港交流團申請資助的交流團日數</t>
    <phoneticPr fontId="2" type="noConversion"/>
  </si>
  <si>
    <t>12-17歲青年回訪香港交流團海外參加者</t>
    <phoneticPr fontId="2" type="noConversion"/>
  </si>
  <si>
    <t>18-35歲青年回訪香港交流團海外參加者</t>
    <phoneticPr fontId="2" type="noConversion"/>
  </si>
  <si>
    <t>回訪香港交流團海外參加者小計</t>
    <phoneticPr fontId="2" type="noConversion"/>
  </si>
  <si>
    <t>預計合資格總參加人數 (香港及海外)</t>
  </si>
  <si>
    <t>往海外交流團的行程中是否包括能促進本港青年對「一帶一路」認識的交流活動？</t>
    <phoneticPr fontId="2" type="noConversion"/>
  </si>
  <si>
    <t>往海外交流團的行程中包括能促進本港青年對「一帶一路」認識的交流活動？有關詳情</t>
    <phoneticPr fontId="2" type="noConversion"/>
  </si>
  <si>
    <t>交流項目必須包含啟程前活動及回程後活動 (如本港舉行的簡介會及/或分享會等)。該些活動是否能促進本港青年對「一帶一路」的認識?</t>
    <phoneticPr fontId="2" type="noConversion"/>
  </si>
  <si>
    <t>交流項目必須包含啟程前活動及回程後活動 (如本港舉行的簡介會及/或分享會等)。該些活動是否能促進本港青年對「一帶一路」的認識?有關詳情</t>
    <phoneticPr fontId="2" type="noConversion"/>
  </si>
  <si>
    <t>海外的活動是否包括參觀海外政府機構、中國駐外官方機構、海外及內地大型知名企業或項目、內地學術和研究機構／組織或海外有特色或特別的參訪點？</t>
    <phoneticPr fontId="2" type="noConversion"/>
  </si>
  <si>
    <t>參訪的海外政府機構及中國駐外官方機構數量</t>
    <phoneticPr fontId="2" type="noConversion"/>
  </si>
  <si>
    <t>參訪的海外政府機構及中國駐外官方機構名稱</t>
    <phoneticPr fontId="2" type="noConversion"/>
  </si>
  <si>
    <t>參訪的海外及內地大型知名企業或項目數量:</t>
    <phoneticPr fontId="2" type="noConversion"/>
  </si>
  <si>
    <t>參訪的海外及內地大型知名企業或項目名稱:</t>
    <phoneticPr fontId="2" type="noConversion"/>
  </si>
  <si>
    <t>參訪的內地學術和研究機構/組織數量:</t>
    <phoneticPr fontId="2" type="noConversion"/>
  </si>
  <si>
    <t>參訪的內地學術和研究機構/組織名稱:</t>
    <phoneticPr fontId="2" type="noConversion"/>
  </si>
  <si>
    <t>參訪的海外有特色或特別的參訪點數量:</t>
    <phoneticPr fontId="2" type="noConversion"/>
  </si>
  <si>
    <t>參訪的海外有特色或特別的參訪點名稱:</t>
    <phoneticPr fontId="2" type="noConversion"/>
  </si>
  <si>
    <t>招募參加者的方式</t>
    <phoneticPr fontId="2" type="noConversion"/>
  </si>
  <si>
    <t>其他(請註明)：</t>
  </si>
  <si>
    <t>過往在「國際青年交流資助計劃」下獲批資助的交流項目年度</t>
    <phoneticPr fontId="2" type="noConversion"/>
  </si>
  <si>
    <t>過往在「國際青年交流資助計劃」下獲批資助的交流項目項目名稱</t>
    <phoneticPr fontId="2" type="noConversion"/>
  </si>
  <si>
    <t>過往在「國際青年交流資助計劃」下獲批資助的交流項目舉辦團體</t>
    <phoneticPr fontId="2" type="noConversion"/>
  </si>
  <si>
    <t>過往在「國際青年交流資助計劃」下獲批資助的交流項目目的地</t>
    <phoneticPr fontId="2" type="noConversion"/>
  </si>
  <si>
    <t>過往在「國際青年交流資助計劃」下獲批資助的交流項目交流／實習日期：由</t>
    <phoneticPr fontId="2" type="noConversion"/>
  </si>
  <si>
    <t>過往在「國際青年交流資助計劃」下獲批資助的交流項目交流／實習日期：至</t>
    <phoneticPr fontId="2" type="noConversion"/>
  </si>
  <si>
    <t>過往在「國際青年交流資助計劃」下獲批資助的交流項目最初獲批資助的交流名額</t>
    <phoneticPr fontId="2" type="noConversion"/>
  </si>
  <si>
    <t>過往在「國際青年交流資助計劃」下獲批資助的交流項目實際合資格參加人數</t>
    <phoneticPr fontId="2" type="noConversion"/>
  </si>
  <si>
    <t>「評核問卷綜合報告」中問題8 “參加者對交流團的滿意程度”的答案十分滿意</t>
    <phoneticPr fontId="2" type="noConversion"/>
  </si>
  <si>
    <t>「評核問卷綜合報告」中問題8 “參加者對交流團的滿意程度”的答案滿意</t>
    <phoneticPr fontId="2" type="noConversion"/>
  </si>
  <si>
    <t>過往在「青年內地交流資助計劃」及「青年內地實習資助計劃」下獲批資助及最終成功舉辦的交流／實習項目年度</t>
    <phoneticPr fontId="2" type="noConversion"/>
  </si>
  <si>
    <t>過往在「青年內地交流資助計劃」及「青年內地實習資助計劃」下獲批資助及最終成功舉辦的交流／實習項目項目名稱</t>
    <phoneticPr fontId="2" type="noConversion"/>
  </si>
  <si>
    <t>過往在「青年內地交流資助計劃」及「青年內地實習資助計劃」下獲批資助及最終成功舉辦的交流／實習項目舉辦團體</t>
    <phoneticPr fontId="2" type="noConversion"/>
  </si>
  <si>
    <t>過往在「青年內地交流資助計劃」及「青年內地實習資助計劃」下獲批資助及最終成功舉辦的交流／實習項目目的地</t>
    <phoneticPr fontId="2" type="noConversion"/>
  </si>
  <si>
    <t>過往在「青年內地交流資助計劃」及「青年內地實習資助計劃」下獲批資助及最終成功舉辦的交流／實習項目交流／實習日期：由</t>
    <phoneticPr fontId="2" type="noConversion"/>
  </si>
  <si>
    <t>過往在「青年內地交流資助計劃」及「青年內地實習資助計劃」下獲批資助及最終成功舉辦的交流／實習項目交流／實習日期：至</t>
    <phoneticPr fontId="2" type="noConversion"/>
  </si>
  <si>
    <t>最初獲批資助的交流/實習名額</t>
  </si>
  <si>
    <t>實際合資格參加人數</t>
  </si>
  <si>
    <t>其他曾舉辦的境外交流項目項目名稱</t>
    <phoneticPr fontId="2" type="noConversion"/>
  </si>
  <si>
    <t>其他曾舉辦的境外交流項目舉辦團體</t>
    <phoneticPr fontId="2" type="noConversion"/>
  </si>
  <si>
    <t>其他曾舉辦的境外交流項目目的地</t>
    <phoneticPr fontId="2" type="noConversion"/>
  </si>
  <si>
    <t>其他曾舉辦的境外交流項目交流／實習日期：由</t>
    <phoneticPr fontId="2" type="noConversion"/>
  </si>
  <si>
    <t>其他曾舉辦的境外交流項目交流／實習日期：至</t>
    <phoneticPr fontId="2" type="noConversion"/>
  </si>
  <si>
    <t>交流項目成效簡述2</t>
    <phoneticPr fontId="2" type="noConversion"/>
  </si>
  <si>
    <t>是否由政府機構撥款</t>
    <phoneticPr fontId="2" type="noConversion"/>
  </si>
  <si>
    <t>請提供政府機構名稱</t>
    <phoneticPr fontId="2" type="noConversion"/>
  </si>
  <si>
    <t xml:space="preserve"> 會否向參加者收取費用</t>
    <phoneticPr fontId="2" type="noConversion"/>
  </si>
  <si>
    <t>如會向亞洲地區項目的參加者收取多於港幣$10,000,請提供理據</t>
    <phoneticPr fontId="2" type="noConversion"/>
  </si>
  <si>
    <t>向參加者收取的可退還的保證金</t>
    <phoneticPr fontId="2" type="noConversion"/>
  </si>
  <si>
    <t xml:space="preserve"> 如項目獲批，供公眾查詢的聯絡方法:電話:</t>
    <phoneticPr fontId="2" type="noConversion"/>
  </si>
  <si>
    <t xml:space="preserve"> 如項目獲批，供公眾查詢的聯絡方法:電郵：</t>
    <phoneticPr fontId="2" type="noConversion"/>
  </si>
  <si>
    <t xml:space="preserve"> 如項目獲批，供公眾查詢的聯絡方法:傳真號碼：</t>
    <phoneticPr fontId="2" type="noConversion"/>
  </si>
  <si>
    <t xml:space="preserve"> 如項目獲批，供公眾查詢的聯絡方法:網址：</t>
    <phoneticPr fontId="2" type="noConversion"/>
  </si>
  <si>
    <t>團體負責人姓名</t>
    <phoneticPr fontId="2" type="noConversion"/>
  </si>
  <si>
    <t>團體負責人稱謂</t>
    <phoneticPr fontId="2" type="noConversion"/>
  </si>
  <si>
    <t>團體負責人職位</t>
    <phoneticPr fontId="2" type="noConversion"/>
  </si>
  <si>
    <t>團體負責人聯絡電話</t>
    <phoneticPr fontId="2" type="noConversion"/>
  </si>
  <si>
    <t>團體負責人電郵</t>
    <phoneticPr fontId="2" type="noConversion"/>
  </si>
  <si>
    <t>團體負責人團體地址</t>
    <phoneticPr fontId="2" type="noConversion"/>
  </si>
  <si>
    <t>項目負責人姓名</t>
    <phoneticPr fontId="2" type="noConversion"/>
  </si>
  <si>
    <t>項目負責人稱謂</t>
    <phoneticPr fontId="2" type="noConversion"/>
  </si>
  <si>
    <t>項目負責人職位</t>
    <phoneticPr fontId="2" type="noConversion"/>
  </si>
  <si>
    <t>項目負責人聯絡電話(辦公室)</t>
    <phoneticPr fontId="2" type="noConversion"/>
  </si>
  <si>
    <t>項目負責人聯絡電話(手提)</t>
    <phoneticPr fontId="2" type="noConversion"/>
  </si>
  <si>
    <t>項目負責人電郵:</t>
    <phoneticPr fontId="2" type="noConversion"/>
  </si>
  <si>
    <t>合辦團體(一)負責人負責人姓名</t>
    <phoneticPr fontId="2" type="noConversion"/>
  </si>
  <si>
    <t>合辦團體(一)負責人負責人稱謂</t>
    <phoneticPr fontId="2" type="noConversion"/>
  </si>
  <si>
    <t>合辦團體(一)負責人負責人職位</t>
    <phoneticPr fontId="2" type="noConversion"/>
  </si>
  <si>
    <t>合辦團體(一)負責人聯絡電話</t>
    <phoneticPr fontId="2" type="noConversion"/>
  </si>
  <si>
    <t>合辦團體(一)負責人電郵</t>
    <phoneticPr fontId="2" type="noConversion"/>
  </si>
  <si>
    <t>合辦團體(一) 負責人負責人團體地址</t>
    <phoneticPr fontId="2" type="noConversion"/>
  </si>
  <si>
    <t>合辦團體(二)負責人負責人姓名</t>
    <phoneticPr fontId="2" type="noConversion"/>
  </si>
  <si>
    <t>合辦團體(二)負責人負責人稱謂</t>
    <phoneticPr fontId="2" type="noConversion"/>
  </si>
  <si>
    <t>合辦團體(二)負責人負責人職位</t>
    <phoneticPr fontId="2" type="noConversion"/>
  </si>
  <si>
    <t>合辦團體(二)負責人聯絡電話</t>
    <phoneticPr fontId="2" type="noConversion"/>
  </si>
  <si>
    <t>合辦團體(二)負責人電郵</t>
    <phoneticPr fontId="2" type="noConversion"/>
  </si>
  <si>
    <t>合辦團體(二) 負責人負責人團體地址</t>
    <phoneticPr fontId="2" type="noConversion"/>
  </si>
  <si>
    <t>合辦團體(三)負責人負責人姓名</t>
    <phoneticPr fontId="2" type="noConversion"/>
  </si>
  <si>
    <t>合辦團體(三)負責人負責人稱謂</t>
    <phoneticPr fontId="2" type="noConversion"/>
  </si>
  <si>
    <t>合辦團體(三)負責人負責人職位</t>
    <phoneticPr fontId="2" type="noConversion"/>
  </si>
  <si>
    <t>合辦團體(三)負責人聯絡電話</t>
    <phoneticPr fontId="2" type="noConversion"/>
  </si>
  <si>
    <t>合辦團體(三)負責人電郵</t>
    <phoneticPr fontId="2" type="noConversion"/>
  </si>
  <si>
    <t>合辦團體(三) 負責人負責人團體地址</t>
    <phoneticPr fontId="2" type="noConversion"/>
  </si>
  <si>
    <t>香港五邑總會</t>
  </si>
  <si>
    <t>The Hong Kong Wuyi Association</t>
  </si>
  <si>
    <t>option1</t>
  </si>
  <si>
    <t>cbo1_a</t>
  </si>
  <si>
    <t>灣仔軒尼詩道289號朱鈞記商業中心10樓</t>
  </si>
  <si>
    <t>=IF([@是否屬聯合舉辦的交流項目]="Y","YES","NO")</t>
    <phoneticPr fontId="2" type="noConversion"/>
  </si>
  <si>
    <t>香港鶴山同鄉會</t>
  </si>
  <si>
    <t>Hong Kong Hok Shan Association</t>
  </si>
  <si>
    <t>youthinternship</t>
  </si>
  <si>
    <t>九龍城青年協進會</t>
  </si>
  <si>
    <t>Kowloon City Youths Association</t>
  </si>
  <si>
    <t>cbo1_b</t>
  </si>
  <si>
    <t>建構印象僑鄉：世說中智友好年</t>
  </si>
  <si>
    <t>五邑是中國第一僑鄉，擁有中國最豐富的海外華僑資源；2019年，機構成功舉辦首個巴西華僑考察團，本年度將延續成果前往智利進行10天的深度考察團。</t>
  </si>
  <si>
    <t>五邑華僑</t>
  </si>
  <si>
    <t>EastsouthAsia</t>
  </si>
  <si>
    <t>印尼</t>
  </si>
  <si>
    <t>聖地牙哥、瓦爾帕萊索、伊基克</t>
  </si>
  <si>
    <t>othercountry</t>
  </si>
  <si>
    <t>伯利兹</t>
  </si>
  <si>
    <t>TEST OTHER</t>
  </si>
  <si>
    <t>17</t>
  </si>
  <si>
    <t>tbc</t>
  </si>
  <si>
    <t>A</t>
  </si>
  <si>
    <t>B</t>
  </si>
  <si>
    <t>C</t>
  </si>
  <si>
    <t>D</t>
  </si>
  <si>
    <t>Q19vOptionA</t>
  </si>
  <si>
    <t>test</t>
  </si>
  <si>
    <t>f</t>
  </si>
  <si>
    <t>2023-11-01</t>
  </si>
  <si>
    <t>2023-11-18</t>
  </si>
  <si>
    <t>TEDT</t>
  </si>
  <si>
    <t>KKK</t>
  </si>
  <si>
    <t>KK</t>
  </si>
  <si>
    <t>2023-11-23</t>
  </si>
  <si>
    <t>2023-11-30</t>
  </si>
  <si>
    <t>wahk.sec@gmail.com</t>
  </si>
  <si>
    <t>https://wuyihk.org/ https://wy.winkoxd.com/</t>
  </si>
  <si>
    <t>全果男</t>
  </si>
  <si>
    <t>mr</t>
  </si>
  <si>
    <t>秘書長</t>
  </si>
  <si>
    <t>溫祖耀</t>
  </si>
  <si>
    <t>行政秘書</t>
  </si>
  <si>
    <t>李浩堯先生</t>
  </si>
  <si>
    <t>財務部長</t>
  </si>
  <si>
    <t>info@hokshan.org.hk</t>
  </si>
  <si>
    <t>1. 灣仔駱克道401-403號榮華商業大廈7樓</t>
  </si>
  <si>
    <t>劉婉燕</t>
  </si>
  <si>
    <t>總幹事</t>
  </si>
  <si>
    <t>kcyouths@gmail.com</t>
  </si>
  <si>
    <t>土瓜灣安徽街</t>
  </si>
  <si>
    <t>Other</t>
  </si>
  <si>
    <t>option7</t>
  </si>
  <si>
    <t>option13</t>
  </si>
  <si>
    <r>
      <t xml:space="preserve">Please show </t>
    </r>
    <r>
      <rPr>
        <sz val="12"/>
        <color rgb="FFFF0000"/>
        <rFont val="新細明體"/>
        <family val="1"/>
        <charset val="136"/>
      </rPr>
      <t>是</t>
    </r>
    <r>
      <rPr>
        <sz val="12"/>
        <color rgb="FFFF0000"/>
        <rFont val="Times New Roman"/>
        <family val="1"/>
      </rPr>
      <t xml:space="preserve"> if the scheme is selected. And also add a new colomn for</t>
    </r>
    <r>
      <rPr>
        <sz val="12"/>
        <color rgb="FFFF0000"/>
        <rFont val="新細明體"/>
        <family val="1"/>
        <charset val="136"/>
      </rPr>
      <t>「青年內地交流資助計劃」或「青年內地實習資助計劃」</t>
    </r>
    <r>
      <rPr>
        <sz val="12"/>
        <color rgb="FFFF0000"/>
        <rFont val="Times New Roman"/>
        <family val="1"/>
      </rPr>
      <t xml:space="preserve"> for </t>
    </r>
    <r>
      <rPr>
        <sz val="12"/>
        <color rgb="FFFF0000"/>
        <rFont val="新細明體"/>
        <family val="1"/>
        <charset val="136"/>
      </rPr>
      <t>主辦團體</t>
    </r>
    <r>
      <rPr>
        <sz val="12"/>
        <color rgb="FFFF0000"/>
        <rFont val="Times New Roman"/>
        <family val="1"/>
      </rPr>
      <t xml:space="preserve"> and all </t>
    </r>
    <r>
      <rPr>
        <sz val="12"/>
        <color rgb="FFFF0000"/>
        <rFont val="新細明體"/>
        <family val="1"/>
        <charset val="136"/>
      </rPr>
      <t>合辦團體</t>
    </r>
    <phoneticPr fontId="2" type="noConversion"/>
  </si>
  <si>
    <r>
      <t xml:space="preserve">Display </t>
    </r>
    <r>
      <rPr>
        <sz val="12"/>
        <color rgb="FFFF0000"/>
        <rFont val="細明體"/>
        <family val="3"/>
        <charset val="136"/>
      </rPr>
      <t>是</t>
    </r>
    <r>
      <rPr>
        <sz val="12"/>
        <color rgb="FFFF0000"/>
        <rFont val="Times New Roman"/>
        <family val="1"/>
      </rPr>
      <t xml:space="preserve"> or </t>
    </r>
    <r>
      <rPr>
        <sz val="12"/>
        <color rgb="FFFF0000"/>
        <rFont val="細明體"/>
        <family val="3"/>
        <charset val="136"/>
      </rPr>
      <t>否</t>
    </r>
    <phoneticPr fontId="2" type="noConversion"/>
  </si>
  <si>
    <r>
      <t>Display</t>
    </r>
    <r>
      <rPr>
        <sz val="12"/>
        <color rgb="FFFF0000"/>
        <rFont val="細明體"/>
        <family val="3"/>
        <charset val="136"/>
      </rPr>
      <t>有</t>
    </r>
    <r>
      <rPr>
        <sz val="12"/>
        <color rgb="FFFF0000"/>
        <rFont val="Times New Roman"/>
        <family val="1"/>
      </rPr>
      <t xml:space="preserve"> or  </t>
    </r>
    <r>
      <rPr>
        <sz val="12"/>
        <color rgb="FFFF0000"/>
        <rFont val="細明體"/>
        <family val="3"/>
        <charset val="136"/>
      </rPr>
      <t>後補</t>
    </r>
    <phoneticPr fontId="2" type="noConversion"/>
  </si>
  <si>
    <r>
      <t xml:space="preserve">Display wordings in Chinese for all </t>
    </r>
    <r>
      <rPr>
        <sz val="12"/>
        <color rgb="FFFF0000"/>
        <rFont val="細明體"/>
        <family val="3"/>
        <charset val="136"/>
      </rPr>
      <t>目的地</t>
    </r>
    <r>
      <rPr>
        <sz val="12"/>
        <color rgb="FFFF0000"/>
        <rFont val="Times New Roman"/>
        <family val="1"/>
      </rPr>
      <t xml:space="preserve">, </t>
    </r>
    <r>
      <rPr>
        <sz val="12"/>
        <color rgb="FFFF0000"/>
        <rFont val="細明體"/>
        <family val="3"/>
        <charset val="136"/>
      </rPr>
      <t>地區</t>
    </r>
    <r>
      <rPr>
        <sz val="12"/>
        <color rgb="FFFF0000"/>
        <rFont val="Times New Roman"/>
        <family val="1"/>
      </rPr>
      <t xml:space="preserve">, </t>
    </r>
    <r>
      <rPr>
        <sz val="12"/>
        <color rgb="FFFF0000"/>
        <rFont val="細明體"/>
        <family val="3"/>
        <charset val="136"/>
      </rPr>
      <t>國家</t>
    </r>
    <phoneticPr fontId="2" type="noConversion"/>
  </si>
  <si>
    <r>
      <t>Please remove 12-17</t>
    </r>
    <r>
      <rPr>
        <sz val="12"/>
        <color rgb="FFFF0000"/>
        <rFont val="細明體"/>
        <family val="3"/>
        <charset val="136"/>
      </rPr>
      <t xml:space="preserve">歲青年往海外交流團香港參加者
</t>
    </r>
    <r>
      <rPr>
        <sz val="12"/>
        <color rgb="FFFF0000"/>
        <rFont val="Times New Roman"/>
        <family val="1"/>
      </rPr>
      <t>and 18-35</t>
    </r>
    <r>
      <rPr>
        <sz val="12"/>
        <color rgb="FFFF0000"/>
        <rFont val="細明體"/>
        <family val="3"/>
        <charset val="136"/>
      </rPr>
      <t>歲青年往海外交流團香港參加者</t>
    </r>
    <phoneticPr fontId="2" type="noConversion"/>
  </si>
  <si>
    <t>Overall</t>
    <phoneticPr fontId="2" type="noConversion"/>
  </si>
  <si>
    <t>1. One application displays in 1 row only. It has to include all the data inputted by applicant</t>
    <phoneticPr fontId="2" type="noConversion"/>
  </si>
  <si>
    <r>
      <t xml:space="preserve">2. Please display the exact wordings of the selected checkboxes under </t>
    </r>
    <r>
      <rPr>
        <sz val="12"/>
        <color rgb="FFFF0000"/>
        <rFont val="細明體"/>
        <family val="3"/>
        <charset val="136"/>
      </rPr>
      <t>申請團體的註冊狀況</t>
    </r>
    <r>
      <rPr>
        <sz val="12"/>
        <color rgb="FFFF0000"/>
        <rFont val="Times New Roman"/>
        <family val="1"/>
      </rPr>
      <t xml:space="preserve">, </t>
    </r>
    <r>
      <rPr>
        <sz val="12"/>
        <color rgb="FFFF0000"/>
        <rFont val="細明體"/>
        <family val="3"/>
        <charset val="136"/>
      </rPr>
      <t>註冊類型</t>
    </r>
    <r>
      <rPr>
        <sz val="12"/>
        <color rgb="FFFF0000"/>
        <rFont val="Times New Roman"/>
        <family val="1"/>
      </rPr>
      <t xml:space="preserve">, </t>
    </r>
    <r>
      <rPr>
        <sz val="12"/>
        <color rgb="FFFF0000"/>
        <rFont val="細明體"/>
        <family val="3"/>
        <charset val="136"/>
      </rPr>
      <t>主題</t>
    </r>
    <r>
      <rPr>
        <sz val="12"/>
        <color rgb="FFFF0000"/>
        <rFont val="Times New Roman"/>
        <family val="1"/>
      </rPr>
      <t xml:space="preserve">, </t>
    </r>
    <r>
      <rPr>
        <sz val="12"/>
        <color rgb="FFFF0000"/>
        <rFont val="細明體"/>
        <family val="3"/>
        <charset val="136"/>
      </rPr>
      <t>招募參加者的方式</t>
    </r>
    <r>
      <rPr>
        <sz val="12"/>
        <color rgb="FFFF0000"/>
        <rFont val="Times New Roman"/>
        <family val="1"/>
      </rPr>
      <t xml:space="preserve"> in Chinese. Coding is not acceptable</t>
    </r>
    <phoneticPr fontId="2" type="noConversion"/>
  </si>
  <si>
    <t xml:space="preserve">按《公司條例》（第622章）或條例前身（即前《公司條例》（第32章））立案的公司
</t>
  </si>
  <si>
    <t>=工作表1!$A$2</t>
    <phoneticPr fontId="2" type="noConversion"/>
  </si>
  <si>
    <t>.</t>
    <phoneticPr fontId="2" type="noConversion"/>
  </si>
  <si>
    <t>=工作表1!CV2</t>
    <phoneticPr fontId="2" type="noConversion"/>
  </si>
  <si>
    <t>「國際青年交流資助計劃」,「青年內地交流資助計劃」,「青年內地實習資助計劃」</t>
  </si>
  <si>
    <t>5</t>
  </si>
  <si>
    <t>6</t>
  </si>
  <si>
    <t>地址地址地址地址</t>
  </si>
  <si>
    <t>123</t>
  </si>
  <si>
    <t>7</t>
  </si>
  <si>
    <t>合辦團體（二）的名稱(中文)</t>
  </si>
  <si>
    <t>eng</t>
  </si>
  <si>
    <t>eng2</t>
  </si>
  <si>
    <t>cbo1_d</t>
  </si>
  <si>
    <t>a</t>
  </si>
  <si>
    <t>field.label.partB.「,field.label.partB.國,field.label.partB.際,field.label.partB.青,field.label.partB.年,field.label.partB.交,field.label.partB.流,field.label.partB.資,field.label.partB.助,field.label.partB.計,field.label.partB.劃,field.label.partB.」,field.label.partB.,,field.label.partB.「,field.label.partB.青,field.label.partB.年,field.label.partB.內,field.label.partB.地,field.label.partB.交,field.label.partB.流,field.label.partB.資,field.label.partB.助,field.label.partB.計,field.label.partB.劃,field.label.partB.」,field.label.partB.,,field.label.partB.「,field.label.partB.青,field.label.partB.年,field.label.partB.內,field.label.partB.地,field.label.partB.實,field.label.partB.習,field.label.partB.資,field.label.partB.助,field.label.partB.計,field.label.partB.劃,field.label.partB.」</t>
  </si>
  <si>
    <t>領袖培訓,藝術,其他</t>
  </si>
  <si>
    <t>四字為限</t>
  </si>
  <si>
    <t>CSAmerica</t>
  </si>
  <si>
    <t>厄瓜多爾</t>
  </si>
  <si>
    <t>巴拿馬</t>
  </si>
  <si>
    <t>northEurope</t>
  </si>
  <si>
    <t>請註明</t>
  </si>
  <si>
    <t>城市名稱</t>
  </si>
  <si>
    <t>參訪的海外政府機構及中國駐外官方機構</t>
  </si>
  <si>
    <t>0</t>
  </si>
  <si>
    <t>參訪的海外及內地大型知名企業或項目</t>
  </si>
  <si>
    <t>參訪的內地學術和研究機構/組織</t>
  </si>
  <si>
    <t>參訪的海外有特色或特別的參訪點</t>
  </si>
  <si>
    <t>全港／社區招募,跨團體／屬會會員申請,其他(請註明)：,限申請團體會員申請</t>
  </si>
  <si>
    <t>招募參加者的方式</t>
  </si>
  <si>
    <t>理據1</t>
  </si>
  <si>
    <t>12345678</t>
  </si>
  <si>
    <t>Shirley</t>
  </si>
  <si>
    <t>TESTING</t>
  </si>
  <si>
    <t>TEST</t>
  </si>
  <si>
    <t>中文姓名</t>
  </si>
  <si>
    <t>engname</t>
  </si>
  <si>
    <t>post</t>
  </si>
  <si>
    <t>124@124.com</t>
  </si>
  <si>
    <t>團體地址：2</t>
  </si>
  <si>
    <t>data.organiserNameChi</t>
    <phoneticPr fontId="2" type="noConversion"/>
  </si>
  <si>
    <t>data.organiserNameEn</t>
    <phoneticPr fontId="2" type="noConversion"/>
  </si>
  <si>
    <t>data.unitChi</t>
    <phoneticPr fontId="2" type="noConversion"/>
  </si>
  <si>
    <t>data.unitEng</t>
    <phoneticPr fontId="2" type="noConversion"/>
  </si>
  <si>
    <t>data.fundingScheme</t>
    <phoneticPr fontId="2" type="noConversion"/>
  </si>
  <si>
    <t>data.registrationStatus</t>
    <phoneticPr fontId="2" type="noConversion"/>
  </si>
  <si>
    <t>data.registrationType</t>
    <phoneticPr fontId="2" type="noConversion"/>
  </si>
  <si>
    <t>data.cbo1_a_input1</t>
    <phoneticPr fontId="2" type="noConversion"/>
  </si>
  <si>
    <t>data.cbo1_a_input2</t>
    <phoneticPr fontId="2" type="noConversion"/>
  </si>
  <si>
    <t>data.cbo1_a_input3</t>
    <phoneticPr fontId="2" type="noConversion"/>
  </si>
  <si>
    <t>data.cbo1_a_input4</t>
    <phoneticPr fontId="2" type="noConversion"/>
  </si>
  <si>
    <t>data.cbo1_a_input5</t>
    <phoneticPr fontId="2" type="noConversion"/>
  </si>
  <si>
    <t>data.cbo1_a_input6</t>
    <phoneticPr fontId="2" type="noConversion"/>
  </si>
  <si>
    <t>data.cbo1_b_input1</t>
    <phoneticPr fontId="2" type="noConversion"/>
  </si>
  <si>
    <t>data.cbo1_b_input2</t>
    <phoneticPr fontId="2" type="noConversion"/>
  </si>
  <si>
    <t>data.cbo1_b_input3</t>
    <phoneticPr fontId="2" type="noConversion"/>
  </si>
  <si>
    <t>data.cbo1_b_input4</t>
    <phoneticPr fontId="2" type="noConversion"/>
  </si>
  <si>
    <t>data.cbo1_b_input5</t>
    <phoneticPr fontId="2" type="noConversion"/>
  </si>
  <si>
    <t>data.cbo1_b_input6</t>
    <phoneticPr fontId="2" type="noConversion"/>
  </si>
  <si>
    <t>data.cbo1_c_input1</t>
    <phoneticPr fontId="2" type="noConversion"/>
  </si>
  <si>
    <t>data.cbo1_c_input2</t>
    <phoneticPr fontId="2" type="noConversion"/>
  </si>
  <si>
    <t>data.cbo1_c_input3</t>
    <phoneticPr fontId="2" type="noConversion"/>
  </si>
  <si>
    <t>data.cbo1_c_input4</t>
    <phoneticPr fontId="2" type="noConversion"/>
  </si>
  <si>
    <t>data.cbo1_c_input5</t>
    <phoneticPr fontId="2" type="noConversion"/>
  </si>
  <si>
    <t>data.cbo1_c_input6</t>
    <phoneticPr fontId="2" type="noConversion"/>
  </si>
  <si>
    <t>data.cbo1_c_input7</t>
    <phoneticPr fontId="2" type="noConversion"/>
  </si>
  <si>
    <t>data.cbo1_d_input1</t>
    <phoneticPr fontId="2" type="noConversion"/>
  </si>
  <si>
    <t>data.cbo1_d_input2</t>
    <phoneticPr fontId="2" type="noConversion"/>
  </si>
  <si>
    <t>data.cbo1_d_input3</t>
    <phoneticPr fontId="2" type="noConversion"/>
  </si>
  <si>
    <t>data.cbo1_d_input4</t>
    <phoneticPr fontId="2" type="noConversion"/>
  </si>
  <si>
    <t>data.cbo1_d_input5</t>
    <phoneticPr fontId="2" type="noConversion"/>
  </si>
  <si>
    <t>data.cbo1_d_input6</t>
    <phoneticPr fontId="2" type="noConversion"/>
  </si>
  <si>
    <t>data.cbo1_d_input7</t>
    <phoneticPr fontId="2" type="noConversion"/>
  </si>
  <si>
    <t>data.cbo1_d_input8</t>
    <phoneticPr fontId="2" type="noConversion"/>
  </si>
  <si>
    <t>data.homeAdd</t>
    <phoneticPr fontId="2" type="noConversion"/>
  </si>
  <si>
    <t>data.join</t>
    <phoneticPr fontId="2" type="noConversion"/>
  </si>
  <si>
    <t>data.joinNum</t>
    <phoneticPr fontId="2" type="noConversion"/>
  </si>
  <si>
    <t>data.organiserNameOne_practiceItemOneChi</t>
    <phoneticPr fontId="2" type="noConversion"/>
  </si>
  <si>
    <t>data.organiserNameOne_practiceItemOneEng</t>
    <phoneticPr fontId="2" type="noConversion"/>
  </si>
  <si>
    <t>data.organiserNameOne_unitChi</t>
    <phoneticPr fontId="2" type="noConversion"/>
  </si>
  <si>
    <t>data.organiserNameOne_unitEng</t>
    <phoneticPr fontId="2" type="noConversion"/>
  </si>
  <si>
    <t>data.organiserNameOne_fundingScheme</t>
    <phoneticPr fontId="2" type="noConversion"/>
  </si>
  <si>
    <t>data.registrationStatus_organiserOne_practiceItemOne</t>
    <phoneticPr fontId="2" type="noConversion"/>
  </si>
  <si>
    <t>data.registrationType_join1_practiceItemOne</t>
    <phoneticPr fontId="2" type="noConversion"/>
  </si>
  <si>
    <t>data.cbo1_a_input1_join1_practiceItemOne</t>
    <phoneticPr fontId="2" type="noConversion"/>
  </si>
  <si>
    <t>data.cbo1_a_input2_join1_practiceItemOne</t>
    <phoneticPr fontId="2" type="noConversion"/>
  </si>
  <si>
    <t>data.cbo1_a_input3_join1_practiceItemOne</t>
    <phoneticPr fontId="2" type="noConversion"/>
  </si>
  <si>
    <t>data.cbo1_a_input4_join1_practiceItemOne</t>
    <phoneticPr fontId="2" type="noConversion"/>
  </si>
  <si>
    <t>data.cbo1_a_input5_join1_practiceItemOne</t>
    <phoneticPr fontId="2" type="noConversion"/>
  </si>
  <si>
    <t>data.cbo1_a_input6_join1_practiceItemOne</t>
    <phoneticPr fontId="2" type="noConversion"/>
  </si>
  <si>
    <t>data.cbo1_b_input1_join1_practiceItemOne</t>
    <phoneticPr fontId="2" type="noConversion"/>
  </si>
  <si>
    <t>data.cbo1_b_input2_join1_practiceItemOne</t>
    <phoneticPr fontId="2" type="noConversion"/>
  </si>
  <si>
    <t>data.cbo1_b_input3_join1_practiceItemOne</t>
    <phoneticPr fontId="2" type="noConversion"/>
  </si>
  <si>
    <t>data.cbo1_b_input4_join1_practiceItemOne</t>
    <phoneticPr fontId="2" type="noConversion"/>
  </si>
  <si>
    <t>data.cbo1_b_input5_join1_practiceItemOne</t>
    <phoneticPr fontId="2" type="noConversion"/>
  </si>
  <si>
    <t>data.cbo1_b_input6_join1_practiceItemOne</t>
    <phoneticPr fontId="2" type="noConversion"/>
  </si>
  <si>
    <t>data.cbo1_c_input1_join1_practiceItemOne</t>
    <phoneticPr fontId="2" type="noConversion"/>
  </si>
  <si>
    <t>data.cbo1_c_input2_join1_practiceItemOne</t>
    <phoneticPr fontId="2" type="noConversion"/>
  </si>
  <si>
    <t>data.cbo1_c_input3_join1_practiceItemOne</t>
    <phoneticPr fontId="2" type="noConversion"/>
  </si>
  <si>
    <t>data.cbo1_c_input4_join1_practiceItemOne</t>
    <phoneticPr fontId="2" type="noConversion"/>
  </si>
  <si>
    <t>data.cbo1_c_input5_join1_practiceItemOne</t>
    <phoneticPr fontId="2" type="noConversion"/>
  </si>
  <si>
    <t>data.cbo1_c_input6_join1_practiceItemOne</t>
    <phoneticPr fontId="2" type="noConversion"/>
  </si>
  <si>
    <t>data.cbo1_d_input1_join1_practiceItemOne</t>
    <phoneticPr fontId="2" type="noConversion"/>
  </si>
  <si>
    <t>data.cbo1_d_input2_join1_practiceItemOne</t>
    <phoneticPr fontId="2" type="noConversion"/>
  </si>
  <si>
    <t>data.cbo1_d_input3_join1_practiceItemOne</t>
    <phoneticPr fontId="2" type="noConversion"/>
  </si>
  <si>
    <t>data.cbo1_d_input4_join1_practiceItemOne</t>
    <phoneticPr fontId="2" type="noConversion"/>
  </si>
  <si>
    <t>data.cbo1_d_input5_join1_practiceItemOne</t>
    <phoneticPr fontId="2" type="noConversion"/>
  </si>
  <si>
    <t>data.cbo1_d_input6_join1_practiceItemOne</t>
    <phoneticPr fontId="2" type="noConversion"/>
  </si>
  <si>
    <t>data.organiserNameTwo_practiceItemOneChi</t>
    <phoneticPr fontId="2" type="noConversion"/>
  </si>
  <si>
    <t>data.organiserNameTwo_practiceItemOneEng</t>
    <phoneticPr fontId="2" type="noConversion"/>
  </si>
  <si>
    <t>data.organiserNameTwo_unitChi</t>
    <phoneticPr fontId="2" type="noConversion"/>
  </si>
  <si>
    <t>data.organiserNameTwo_unitEng</t>
    <phoneticPr fontId="2" type="noConversion"/>
  </si>
  <si>
    <t>data.organiserNameTwo_fundingScheme</t>
    <phoneticPr fontId="2" type="noConversion"/>
  </si>
  <si>
    <t>data.registrationStatus_organiserTwo_practiceItemOne</t>
    <phoneticPr fontId="2" type="noConversion"/>
  </si>
  <si>
    <t>data.registrationType_join2_practiceItemOne</t>
    <phoneticPr fontId="2" type="noConversion"/>
  </si>
  <si>
    <t>data.cbo1_a_input1_join2_practiceItemOne</t>
    <phoneticPr fontId="2" type="noConversion"/>
  </si>
  <si>
    <t>data.cbo1_a_input2_join2_practiceItemOne</t>
    <phoneticPr fontId="2" type="noConversion"/>
  </si>
  <si>
    <t>data.cbo1_a_input3_join2_practiceItemOne</t>
    <phoneticPr fontId="2" type="noConversion"/>
  </si>
  <si>
    <t>data.cbo1_a_input4_join2_practiceItemOne</t>
    <phoneticPr fontId="2" type="noConversion"/>
  </si>
  <si>
    <t>data.cbo1_a_input5_join2_practiceItemOne</t>
    <phoneticPr fontId="2" type="noConversion"/>
  </si>
  <si>
    <t>data.cbo1_a_input6_join2_practiceItemOne</t>
    <phoneticPr fontId="2" type="noConversion"/>
  </si>
  <si>
    <t>data.cbo1_b_input1_join2_practiceItemOne</t>
    <phoneticPr fontId="2" type="noConversion"/>
  </si>
  <si>
    <t>data.cbo1_b_input2_join2_practiceItemOne</t>
    <phoneticPr fontId="2" type="noConversion"/>
  </si>
  <si>
    <t>data.cbo1_b_input3_join2_practiceItemOne</t>
    <phoneticPr fontId="2" type="noConversion"/>
  </si>
  <si>
    <t>data.cbo1_b_input4_join2_practiceItemOne</t>
    <phoneticPr fontId="2" type="noConversion"/>
  </si>
  <si>
    <t>data.cbo1_b_input5_join2_practiceItemOne</t>
    <phoneticPr fontId="2" type="noConversion"/>
  </si>
  <si>
    <t>data.cbo1_b_input6_join2_practiceItemOne</t>
    <phoneticPr fontId="2" type="noConversion"/>
  </si>
  <si>
    <t>data.cbo1_c_input1_join2_practiceItemOne</t>
    <phoneticPr fontId="2" type="noConversion"/>
  </si>
  <si>
    <t>data.cbo1_c_input2_join2_practiceItemOne</t>
    <phoneticPr fontId="2" type="noConversion"/>
  </si>
  <si>
    <t>data.cbo1_c_input3_join2_practiceItemOne</t>
    <phoneticPr fontId="2" type="noConversion"/>
  </si>
  <si>
    <t>data.cbo1_c_input4_join2_practiceItemOne</t>
    <phoneticPr fontId="2" type="noConversion"/>
  </si>
  <si>
    <t>data.cbo1_c_input5_join2_practiceItemOne</t>
    <phoneticPr fontId="2" type="noConversion"/>
  </si>
  <si>
    <t>data.cbo1_c_input6_join2_practiceItemOne</t>
    <phoneticPr fontId="2" type="noConversion"/>
  </si>
  <si>
    <t>data.cbo1_d_input1_join2_practiceItemOne</t>
    <phoneticPr fontId="2" type="noConversion"/>
  </si>
  <si>
    <t>data.cbo1_d_input2_join2_practiceItemOne</t>
    <phoneticPr fontId="2" type="noConversion"/>
  </si>
  <si>
    <t>data.cbo1_d_input3_join2_practiceItemOne</t>
    <phoneticPr fontId="2" type="noConversion"/>
  </si>
  <si>
    <t>data.cbo1_d_input4_join2_practiceItemOne</t>
    <phoneticPr fontId="2" type="noConversion"/>
  </si>
  <si>
    <t>data.cbo1_d_input5_join2_practiceItemOne</t>
    <phoneticPr fontId="2" type="noConversion"/>
  </si>
  <si>
    <t>data.cbo1_d_input6_join2_practiceItemOne</t>
    <phoneticPr fontId="2" type="noConversion"/>
  </si>
  <si>
    <t>data.organiserNameThree_practiceItemOneChi</t>
    <phoneticPr fontId="2" type="noConversion"/>
  </si>
  <si>
    <t>data.organiserNameThree_practiceItemOneEng</t>
    <phoneticPr fontId="2" type="noConversion"/>
  </si>
  <si>
    <t>data.organiserNameThree_unitChi</t>
    <phoneticPr fontId="2" type="noConversion"/>
  </si>
  <si>
    <t>data.organiserNameThree_unitEng</t>
    <phoneticPr fontId="2" type="noConversion"/>
  </si>
  <si>
    <t>data.organiserNameThree_fundingScheme</t>
    <phoneticPr fontId="2" type="noConversion"/>
  </si>
  <si>
    <t>data.registrationStatus_organiserThree_practiceItemOne</t>
    <phoneticPr fontId="2" type="noConversion"/>
  </si>
  <si>
    <t>data.registrationType_join3_practiceItemOne</t>
    <phoneticPr fontId="2" type="noConversion"/>
  </si>
  <si>
    <t>data.cbo1_a_input1_join3_practiceItemOne</t>
    <phoneticPr fontId="2" type="noConversion"/>
  </si>
  <si>
    <t>data.cbo1_a_input2_join3_practiceItemOne</t>
    <phoneticPr fontId="2" type="noConversion"/>
  </si>
  <si>
    <t>data.cbo1_a_input3_join3_practiceItemOne</t>
    <phoneticPr fontId="2" type="noConversion"/>
  </si>
  <si>
    <t>data.cbo1_a_input4_join3_practiceItemOne</t>
    <phoneticPr fontId="2" type="noConversion"/>
  </si>
  <si>
    <t>data.cbo1_a_input5_join3_practiceItemOne</t>
    <phoneticPr fontId="2" type="noConversion"/>
  </si>
  <si>
    <t>data.cbo1_a_input6_join3_practiceItemOne</t>
    <phoneticPr fontId="2" type="noConversion"/>
  </si>
  <si>
    <t>data.cbo1_b_input1_join3_practiceItemOne</t>
    <phoneticPr fontId="2" type="noConversion"/>
  </si>
  <si>
    <t>data.cbo1_b_input2_join3_practiceItemOne</t>
    <phoneticPr fontId="2" type="noConversion"/>
  </si>
  <si>
    <t>data.cbo1_b_input3_join3_practiceItemOne</t>
    <phoneticPr fontId="2" type="noConversion"/>
  </si>
  <si>
    <t>data.cbo1_b_input4_join3_practiceItemOne</t>
    <phoneticPr fontId="2" type="noConversion"/>
  </si>
  <si>
    <t>data.cbo1_b_input5_join3_practiceItemOne</t>
    <phoneticPr fontId="2" type="noConversion"/>
  </si>
  <si>
    <t>data.cbo1_b_input6_join3_practiceItemOne</t>
    <phoneticPr fontId="2" type="noConversion"/>
  </si>
  <si>
    <t>data.cbo1_c_input1_join3_practiceItemOne</t>
    <phoneticPr fontId="2" type="noConversion"/>
  </si>
  <si>
    <t>data.cbo1_c_input2_join3_practiceItemOne</t>
    <phoneticPr fontId="2" type="noConversion"/>
  </si>
  <si>
    <t>data.cbo1_c_input3_join3_practiceItemOne</t>
    <phoneticPr fontId="2" type="noConversion"/>
  </si>
  <si>
    <t>data.cbo1_c_input4_join3_practiceItemOne</t>
    <phoneticPr fontId="2" type="noConversion"/>
  </si>
  <si>
    <t>data.cbo1_c_input5_join3_practiceItemOne</t>
    <phoneticPr fontId="2" type="noConversion"/>
  </si>
  <si>
    <t>data.cbo1_c_input6_join3_practiceItemOne</t>
    <phoneticPr fontId="2" type="noConversion"/>
  </si>
  <si>
    <t>data.cbo1_d_input1_join3_practiceItemOne</t>
    <phoneticPr fontId="2" type="noConversion"/>
  </si>
  <si>
    <t>data.cbo1_d_input2_join3_practiceItemOne</t>
    <phoneticPr fontId="2" type="noConversion"/>
  </si>
  <si>
    <t>data.cbo1_d_input3_join3_practiceItemOne</t>
    <phoneticPr fontId="2" type="noConversion"/>
  </si>
  <si>
    <t>data.cbo1_d_input4_join3_practiceItemOne</t>
    <phoneticPr fontId="2" type="noConversion"/>
  </si>
  <si>
    <t>data.cbo1_d_input5_join3_practiceItemOne</t>
    <phoneticPr fontId="2" type="noConversion"/>
  </si>
  <si>
    <t>data.cbo1_d_input6_join3_practiceItemOne</t>
    <phoneticPr fontId="2" type="noConversion"/>
  </si>
  <si>
    <t>data.ItemName</t>
    <phoneticPr fontId="2" type="noConversion"/>
  </si>
  <si>
    <t>data.description</t>
    <phoneticPr fontId="2" type="noConversion"/>
  </si>
  <si>
    <t>data.theme</t>
    <phoneticPr fontId="2" type="noConversion"/>
  </si>
  <si>
    <t>data.othertheme</t>
    <phoneticPr fontId="2" type="noConversion"/>
  </si>
  <si>
    <t>data.radiobox_1_comp</t>
    <phoneticPr fontId="2" type="noConversion"/>
  </si>
  <si>
    <t>data.agreementUpload</t>
    <phoneticPr fontId="2" type="noConversion"/>
  </si>
  <si>
    <t>data.field_text_2_comp</t>
    <phoneticPr fontId="2" type="noConversion"/>
  </si>
  <si>
    <t>data.InputCountryNo</t>
    <phoneticPr fontId="2" type="noConversion"/>
  </si>
  <si>
    <t>data.regiondlistOne</t>
    <phoneticPr fontId="2" type="noConversion"/>
  </si>
  <si>
    <t>data.countryOne</t>
    <phoneticPr fontId="2" type="noConversion"/>
  </si>
  <si>
    <t>data.othercountryNameOne</t>
    <phoneticPr fontId="2" type="noConversion"/>
  </si>
  <si>
    <t>data.cityOne</t>
    <phoneticPr fontId="2" type="noConversion"/>
  </si>
  <si>
    <t>data.beltRoadOne</t>
    <phoneticPr fontId="2" type="noConversion"/>
  </si>
  <si>
    <t>data.regiondlistTwo</t>
    <phoneticPr fontId="2" type="noConversion"/>
  </si>
  <si>
    <t>data.countryTwo</t>
    <phoneticPr fontId="2" type="noConversion"/>
  </si>
  <si>
    <t>data.othercountryNameTwo</t>
    <phoneticPr fontId="2" type="noConversion"/>
  </si>
  <si>
    <t>data.cityTwo</t>
    <phoneticPr fontId="2" type="noConversion"/>
  </si>
  <si>
    <t>data.beltRoadTwo</t>
    <phoneticPr fontId="2" type="noConversion"/>
  </si>
  <si>
    <t>data.regiondlistThree</t>
    <phoneticPr fontId="2" type="noConversion"/>
  </si>
  <si>
    <t>data.countryThree</t>
    <phoneticPr fontId="2" type="noConversion"/>
  </si>
  <si>
    <t>data.othercountryNameThree</t>
    <phoneticPr fontId="2" type="noConversion"/>
  </si>
  <si>
    <t>data.cityThree</t>
    <phoneticPr fontId="2" type="noConversion"/>
  </si>
  <si>
    <t>data.beltRoadThree</t>
    <phoneticPr fontId="2" type="noConversion"/>
  </si>
  <si>
    <t>data.regiondlistFour</t>
    <phoneticPr fontId="2" type="noConversion"/>
  </si>
  <si>
    <t>data.countryFour</t>
    <phoneticPr fontId="2" type="noConversion"/>
  </si>
  <si>
    <t>data.othercountryNameFour</t>
    <phoneticPr fontId="2" type="noConversion"/>
  </si>
  <si>
    <t>data.cityFour</t>
    <phoneticPr fontId="2" type="noConversion"/>
  </si>
  <si>
    <t>data.beltRoadFour</t>
    <phoneticPr fontId="2" type="noConversion"/>
  </si>
  <si>
    <t>data.regiondlistFive</t>
    <phoneticPr fontId="2" type="noConversion"/>
  </si>
  <si>
    <t>data.countryFive</t>
    <phoneticPr fontId="2" type="noConversion"/>
  </si>
  <si>
    <t>data.othercountryNameFive</t>
    <phoneticPr fontId="2" type="noConversion"/>
  </si>
  <si>
    <t>data.cityFive</t>
    <phoneticPr fontId="2" type="noConversion"/>
  </si>
  <si>
    <t>data.beltRoadFive</t>
    <phoneticPr fontId="2" type="noConversion"/>
  </si>
  <si>
    <t>data.startDateOverseas</t>
    <phoneticPr fontId="2" type="noConversion"/>
  </si>
  <si>
    <t>data.endDateOverseas</t>
    <phoneticPr fontId="2" type="noConversion"/>
  </si>
  <si>
    <t>data.numOfDay</t>
    <phoneticPr fontId="2" type="noConversion"/>
  </si>
  <si>
    <t>data.DateAppliedInternational</t>
    <phoneticPr fontId="2" type="noConversion"/>
  </si>
  <si>
    <t>data.OverseasnumOfParticipants1224</t>
    <phoneticPr fontId="2" type="noConversion"/>
  </si>
  <si>
    <t>data.OverseasnumOfParticipants2535</t>
    <phoneticPr fontId="2" type="noConversion"/>
  </si>
  <si>
    <t>data.TOTALOverseanumOfParticipants1235</t>
    <phoneticPr fontId="2" type="noConversion"/>
  </si>
  <si>
    <t>data.HKnumWorkers</t>
    <phoneticPr fontId="2" type="noConversion"/>
  </si>
  <si>
    <t>data.ApplyHKnumWorkers</t>
    <phoneticPr fontId="2" type="noConversion"/>
  </si>
  <si>
    <t>data.startDateHK</t>
    <phoneticPr fontId="2" type="noConversion"/>
  </si>
  <si>
    <t>data.endDateHK</t>
    <phoneticPr fontId="2" type="noConversion"/>
  </si>
  <si>
    <t>data.numOfDayHK</t>
    <phoneticPr fontId="2" type="noConversion"/>
  </si>
  <si>
    <t>data.DateAppliedHK</t>
    <phoneticPr fontId="2" type="noConversion"/>
  </si>
  <si>
    <t>data.HKnumOfParticipants1224</t>
    <phoneticPr fontId="2" type="noConversion"/>
  </si>
  <si>
    <t>data.HKnumOfParticipants2535</t>
    <phoneticPr fontId="2" type="noConversion"/>
  </si>
  <si>
    <t>data.TOTALHKnumOfParticipants1235</t>
    <phoneticPr fontId="2" type="noConversion"/>
  </si>
  <si>
    <t>data.WholeTOTALnumOfParticipants</t>
    <phoneticPr fontId="2" type="noConversion"/>
  </si>
  <si>
    <t>data.Q19iOptionAB</t>
    <phoneticPr fontId="2" type="noConversion"/>
  </si>
  <si>
    <t>data.Q19iOptionYesTextbox</t>
    <phoneticPr fontId="2" type="noConversion"/>
  </si>
  <si>
    <t>data.Q19iiOptionAB</t>
    <phoneticPr fontId="2" type="noConversion"/>
  </si>
  <si>
    <t>data.Q19iiOptionYesTextbox</t>
    <phoneticPr fontId="2" type="noConversion"/>
  </si>
  <si>
    <t>data.Q19iiiOptionAB</t>
    <phoneticPr fontId="2" type="noConversion"/>
  </si>
  <si>
    <t>data.Q19ivDropdownOptionANumber</t>
    <phoneticPr fontId="2" type="noConversion"/>
  </si>
  <si>
    <t>data.Q19ivDropdownOptionAName</t>
    <phoneticPr fontId="2" type="noConversion"/>
  </si>
  <si>
    <t>data.Q19ivDropdownOptionBNumber</t>
    <phoneticPr fontId="2" type="noConversion"/>
  </si>
  <si>
    <t>data.Q19ivDropdownOptionBName</t>
    <phoneticPr fontId="2" type="noConversion"/>
  </si>
  <si>
    <t>data.Q19ivDropdownOptionCNumber</t>
    <phoneticPr fontId="2" type="noConversion"/>
  </si>
  <si>
    <t>data.Q19ivDropdownOptionCName</t>
    <phoneticPr fontId="2" type="noConversion"/>
  </si>
  <si>
    <t>data.Q19ivDropdownOptionDNumber</t>
    <phoneticPr fontId="2" type="noConversion"/>
  </si>
  <si>
    <t>data.Q19ivDropdownOptionDName</t>
    <phoneticPr fontId="2" type="noConversion"/>
  </si>
  <si>
    <t>data.Q19vSelectMultiple</t>
    <phoneticPr fontId="2" type="noConversion"/>
  </si>
  <si>
    <t>data.Q19vOptionOthersTextbox</t>
    <phoneticPr fontId="2" type="noConversion"/>
  </si>
  <si>
    <t>data.D1InternaltionExchangeHistoryFieldList.0.D1i_PreviousExchangeItem</t>
    <phoneticPr fontId="2" type="noConversion"/>
  </si>
  <si>
    <t>data.D1InternaltionExchangeHistoryFieldList.0.D1iiItemName</t>
    <phoneticPr fontId="2" type="noConversion"/>
  </si>
  <si>
    <t>data.D1InternaltionExchangeHistoryFieldList.0.D1iiiItemName</t>
    <phoneticPr fontId="2" type="noConversion"/>
  </si>
  <si>
    <t>data.D1InternaltionExchangeHistoryFieldList.0.D1ivDestination</t>
    <phoneticPr fontId="2" type="noConversion"/>
  </si>
  <si>
    <t>data.D1InternaltionExchangeHistoryFieldList.0.D1ivExchangeDateFrom</t>
    <phoneticPr fontId="2" type="noConversion"/>
  </si>
  <si>
    <t>data.D1InternaltionExchangeHistoryFieldList.0.D1vExchangeDateTo</t>
    <phoneticPr fontId="2" type="noConversion"/>
  </si>
  <si>
    <t>data.D1InternaltionExchangeHistoryFieldList.0.D1viNumExchange</t>
    <phoneticPr fontId="2" type="noConversion"/>
  </si>
  <si>
    <t>data.D1InternaltionExchangeHistoryFieldList.0.D1viiActualNumExchange</t>
    <phoneticPr fontId="2" type="noConversion"/>
  </si>
  <si>
    <t>data.D1InternaltionExchangeHistoryFieldList.0.D1viiiVerySatifyPert</t>
    <phoneticPr fontId="2" type="noConversion"/>
  </si>
  <si>
    <t>data.D1InternaltionExchangeHistoryFieldList.0.D1viiiSatifyPert</t>
    <phoneticPr fontId="2" type="noConversion"/>
  </si>
  <si>
    <t>data.D1InternaltionExchangeHistoryFieldList.0.D1ixEffectiveDesc</t>
    <phoneticPr fontId="2" type="noConversion"/>
  </si>
  <si>
    <t>data.Q17new_AmountfromParticipants</t>
    <phoneticPr fontId="2" type="noConversion"/>
  </si>
  <si>
    <t>data.Q18new_AmountfromParticipantsMoreThan10KExplaination</t>
    <phoneticPr fontId="2" type="noConversion"/>
  </si>
  <si>
    <t>data.ApplyMarginAmount</t>
    <phoneticPr fontId="2" type="noConversion"/>
  </si>
  <si>
    <t>data.ApplyAmount</t>
    <phoneticPr fontId="2" type="noConversion"/>
  </si>
  <si>
    <t>data.TelNum</t>
    <phoneticPr fontId="2" type="noConversion"/>
  </si>
  <si>
    <t>data.Email</t>
    <phoneticPr fontId="2" type="noConversion"/>
  </si>
  <si>
    <t>data.fax</t>
    <phoneticPr fontId="2" type="noConversion"/>
  </si>
  <si>
    <t>data.url</t>
    <phoneticPr fontId="2" type="noConversion"/>
  </si>
  <si>
    <t>data.groupRepChi</t>
    <phoneticPr fontId="2" type="noConversion"/>
  </si>
  <si>
    <t>data.groupRepEng</t>
    <phoneticPr fontId="2" type="noConversion"/>
  </si>
  <si>
    <t>data.groupRepTitle</t>
    <phoneticPr fontId="2" type="noConversion"/>
  </si>
  <si>
    <t>data.groupRepJob</t>
    <phoneticPr fontId="2" type="noConversion"/>
  </si>
  <si>
    <t>data.groupRepTelNum</t>
    <phoneticPr fontId="2" type="noConversion"/>
  </si>
  <si>
    <t>data.groupRepEmail</t>
    <phoneticPr fontId="2" type="noConversion"/>
  </si>
  <si>
    <t>data.groupRepAddr</t>
    <phoneticPr fontId="2" type="noConversion"/>
  </si>
  <si>
    <t>data.ResponsiblegroupRepChi</t>
    <phoneticPr fontId="2" type="noConversion"/>
  </si>
  <si>
    <t>data.ResponsiblegroupRepEng</t>
    <phoneticPr fontId="2" type="noConversion"/>
  </si>
  <si>
    <t>data.ResponsiblegroupRepTitle</t>
    <phoneticPr fontId="2" type="noConversion"/>
  </si>
  <si>
    <t>data.ResponsiblegroupRepJob</t>
    <phoneticPr fontId="2" type="noConversion"/>
  </si>
  <si>
    <t>data.ResponsiblegroupRepTelNumOffice</t>
    <phoneticPr fontId="2" type="noConversion"/>
  </si>
  <si>
    <t>data.ResponsiblegroupRepTelNumMobile</t>
    <phoneticPr fontId="2" type="noConversion"/>
  </si>
  <si>
    <t>data.ResponsiblegroupRepEmail</t>
    <phoneticPr fontId="2" type="noConversion"/>
  </si>
  <si>
    <t>data.itemRepOneChi</t>
    <phoneticPr fontId="2" type="noConversion"/>
  </si>
  <si>
    <t>data.itemRepOneEng</t>
    <phoneticPr fontId="2" type="noConversion"/>
  </si>
  <si>
    <t>data.itemRepOneTitle</t>
    <phoneticPr fontId="2" type="noConversion"/>
  </si>
  <si>
    <t>data.itemRepOneJob</t>
    <phoneticPr fontId="2" type="noConversion"/>
  </si>
  <si>
    <t>data.itemRepOneTelNum</t>
    <phoneticPr fontId="2" type="noConversion"/>
  </si>
  <si>
    <t>data.itemRepOneEmail</t>
    <phoneticPr fontId="2" type="noConversion"/>
  </si>
  <si>
    <t>data.itemRepOnegroupRepAddr</t>
    <phoneticPr fontId="2" type="noConversion"/>
  </si>
  <si>
    <t>data.itemRepTwoChi</t>
    <phoneticPr fontId="2" type="noConversion"/>
  </si>
  <si>
    <t>data.itemRepTwoEng</t>
    <phoneticPr fontId="2" type="noConversion"/>
  </si>
  <si>
    <t>data.itemRepTwoTitle</t>
    <phoneticPr fontId="2" type="noConversion"/>
  </si>
  <si>
    <t>data.itemRepTwoJob</t>
    <phoneticPr fontId="2" type="noConversion"/>
  </si>
  <si>
    <t>data.itemRepTwoTelNum</t>
    <phoneticPr fontId="2" type="noConversion"/>
  </si>
  <si>
    <t>data.itemRepTwoEmail</t>
    <phoneticPr fontId="2" type="noConversion"/>
  </si>
  <si>
    <t>data.itemRepTwogroupRepAddr</t>
    <phoneticPr fontId="2" type="noConversion"/>
  </si>
  <si>
    <t>data.itemRepThreeChi</t>
    <phoneticPr fontId="2" type="noConversion"/>
  </si>
  <si>
    <t>data.itemRepThreeEng</t>
    <phoneticPr fontId="2" type="noConversion"/>
  </si>
  <si>
    <t>data.itemRepThreeTitle</t>
    <phoneticPr fontId="2" type="noConversion"/>
  </si>
  <si>
    <t>data.itemRepThreeJob</t>
    <phoneticPr fontId="2" type="noConversion"/>
  </si>
  <si>
    <t>data.itemRepThreeTelNum</t>
    <phoneticPr fontId="2" type="noConversion"/>
  </si>
  <si>
    <t>data.itemRepThreeEmail</t>
    <phoneticPr fontId="2" type="noConversion"/>
  </si>
  <si>
    <t>data.itemRepThreegroupRepAddr</t>
    <phoneticPr fontId="2" type="noConversion"/>
  </si>
  <si>
    <t>「新世紀　新能源」德港青年交流考察團</t>
  </si>
  <si>
    <t>德國(法蘭克福、弗萊堡、海德堡)</t>
  </si>
  <si>
    <t>2023-11-17</t>
  </si>
  <si>
    <t>「新世紀　新能源」德港青年交流考察團帶領了25位香港青年前往德國，與當地青年交流學習，為自己的思維帶來正面的衝擊，走出自己的舒適區，重新確定自己的目標。同時，參加者考察當地不同的再生能源設施及拜訪相關企業，了解當地綠色發展的概念、掌握當地政府對綠色能源的重視，反思香港在推動綠色能源遇到的挑戰以及市民對環境保護的意識。是次交流考察團獲得參加者一致的好評，他們表示交流團不但讓他們結識了不小德國的青年朋友，亦能見證德國當地對環境保育、綠色能源發展的重視，讓他們反思香港在推動綠色能源遇到的挑戰以及市民對環境保護的意識，為香港未來的綠色發展方向提出意見及建議，共同建設美好香港。</t>
  </si>
  <si>
    <t>data.D2YouthInternshipExchangeHistoryFieldList.0.D2i_PreviousExchangeItem</t>
    <phoneticPr fontId="2" type="noConversion"/>
  </si>
  <si>
    <t>data.D2YouthInternshipExchangeHistoryFieldList.0.D2iiItemName</t>
    <phoneticPr fontId="2" type="noConversion"/>
  </si>
  <si>
    <t>data.D2YouthInternshipExchangeHistoryFieldList.0.D2iiiItemName</t>
    <phoneticPr fontId="2" type="noConversion"/>
  </si>
  <si>
    <t>data.D2YouthInternshipExchangeHistoryFieldList.0.D2ivDestination</t>
    <phoneticPr fontId="2" type="noConversion"/>
  </si>
  <si>
    <t>data.D2YouthInternshipExchangeHistoryFieldList.0.D2vExchangeDateFrom</t>
    <phoneticPr fontId="2" type="noConversion"/>
  </si>
  <si>
    <t>data.D2YouthInternshipExchangeHistoryFieldList.0.D2vExchangeDateTo</t>
    <phoneticPr fontId="2" type="noConversion"/>
  </si>
  <si>
    <t>data.D2YouthInternshipExchangeHistoryFieldList.0.D2viNumExchange</t>
    <phoneticPr fontId="2" type="noConversion"/>
  </si>
  <si>
    <t>data.D2YouthInternshipExchangeHistoryFieldList.0.D2viiActualNumExchange</t>
    <phoneticPr fontId="2" type="noConversion"/>
  </si>
  <si>
    <t>data.D3OtherHistoryFieldList.0.D3iItemName</t>
    <phoneticPr fontId="2" type="noConversion"/>
  </si>
  <si>
    <t>data.D3OtherHistoryFieldList.0.D3iiItemName</t>
    <phoneticPr fontId="2" type="noConversion"/>
  </si>
  <si>
    <t>data.D3OtherHistoryFieldList.0.D3iiiDestination</t>
    <phoneticPr fontId="2" type="noConversion"/>
  </si>
  <si>
    <t>data.D3OtherHistoryFieldList.0.D3ivExchangeDateFrom</t>
    <phoneticPr fontId="2" type="noConversion"/>
  </si>
  <si>
    <t>data.D3OtherHistoryFieldList.0.D3ivExchangeDateTo</t>
    <phoneticPr fontId="2" type="noConversion"/>
  </si>
  <si>
    <t>data.D3OtherHistoryFieldList.0.D3vEffectiveDesc</t>
    <phoneticPr fontId="2" type="noConversion"/>
  </si>
  <si>
    <t>data.D3OtherHistoryFieldList.0.D3viGovtsupport</t>
    <phoneticPr fontId="2" type="noConversion"/>
  </si>
  <si>
    <t>data.D3OtherHistoryFieldList.0.D3viGovtsupportTextbox</t>
    <phoneticPr fontId="2" type="noConversion"/>
  </si>
  <si>
    <t>"香港青年山東經濟文化交流考察團 「龍」‧「吉」歷史經濟交流考察團 香港青年東北歷史文化交流考察團 傳統工藝VS現代發展@山東 「遼」．「吉」歷史文化交流考察團 「龍」．「吉」歷史經濟交流考察團 「情繫大灣區　心創新機遇」香港青年內地實習計劃2019</t>
  </si>
  <si>
    <t>"山東省(青島市、淄博市、濰坊市) 吉林省(長春市、琿春市、吉林市、延邊少數民族自治州)、黑龍江省(哈爾濱市、東寧市) 吉林省(長春市、吉林市、通化市)、遼寧省(瀋陽市、丹東市) 山東省(青島市、淄博市、濰坊市) 吉林省(長春市、吉林市、通化市)、遼寧省(瀋陽市、丹東市) 吉林省(長春市、琿春市、吉林市、延邊少數民族自治州)、黑龍江省(哈爾濱市、東寧市) 廣東省廣州市"</t>
  </si>
  <si>
    <t>啟蒙人生—香港學子開筆禮(首屆) 啟蒙人生—香港學子開筆禮(第二屆)</t>
  </si>
  <si>
    <t>"香港青年培育協會 東聯社會服務基金"</t>
  </si>
  <si>
    <t>廣東省德慶縣</t>
  </si>
  <si>
    <t>2023-11-19</t>
  </si>
  <si>
    <t>2023-11-20</t>
  </si>
  <si>
    <t>整個活動，香港小學生不僅體驗開筆禮的盛典，弘揚中國傳統文化；而且透過親身體驗活動，領悟做人處事的道理，豐富成長的人生路。</t>
  </si>
  <si>
    <t>D3viGovtsupport_y</t>
  </si>
  <si>
    <t>政府機構撥款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</si>
</sst>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numFmt numFmtId="165" formatCode="#&quot;天&quot;"/>
    <numFmt numFmtId="166" formatCode="#&quot;人&quot;"/>
  </numFmts>
  <fonts count="34">
    <font>
      <sz val="12"/>
      <color theme="1"/>
      <name val="Calibri"/>
      <family val="2"/>
      <charset val="136"/>
      <scheme val="minor"/>
    </font>
    <font>
      <sz val="12"/>
      <color theme="1"/>
      <name val="Calibri"/>
      <family val="2"/>
      <charset val="136"/>
      <scheme val="minor"/>
    </font>
    <font>
      <sz val="9"/>
      <name val="Calibri"/>
      <family val="2"/>
      <charset val="136"/>
      <scheme val="minor"/>
    </font>
    <font>
      <sz val="12"/>
      <name val="新細明體"/>
      <family val="1"/>
      <charset val="136"/>
    </font>
    <font>
      <b/>
      <sz val="13"/>
      <color theme="1"/>
      <name val="Calibri"/>
      <family val="1"/>
      <charset val="136"/>
      <scheme val="minor"/>
    </font>
    <font>
      <sz val="12"/>
      <color theme="1"/>
      <name val="Calibri"/>
      <family val="1"/>
      <charset val="136"/>
      <scheme val="minor"/>
    </font>
    <font>
      <b/>
      <sz val="12"/>
      <color theme="1"/>
      <name val="Calibri"/>
      <family val="1"/>
      <charset val="136"/>
      <scheme val="minor"/>
    </font>
    <font>
      <sz val="12"/>
      <color theme="1"/>
      <name val="Times New Roman"/>
      <family val="1"/>
    </font>
    <font>
      <sz val="12"/>
      <color theme="1"/>
      <name val="新細明體"/>
      <family val="2"/>
      <charset val="136"/>
    </font>
    <font>
      <b/>
      <u/>
      <sz val="12"/>
      <color theme="1"/>
      <name val="Calibri"/>
      <family val="1"/>
      <charset val="136"/>
      <scheme val="minor"/>
    </font>
    <font>
      <b/>
      <sz val="12"/>
      <color theme="1"/>
      <name val="Calibri"/>
      <family val="3"/>
      <charset val="134"/>
      <scheme val="minor"/>
    </font>
    <font>
      <sz val="12"/>
      <color theme="1"/>
      <name val="Calibri"/>
      <family val="3"/>
      <charset val="134"/>
      <scheme val="minor"/>
    </font>
    <font>
      <sz val="12"/>
      <color theme="1"/>
      <name val="新細明體"/>
      <family val="1"/>
      <charset val="136"/>
    </font>
    <font>
      <b/>
      <vertAlign val="superscript"/>
      <sz val="12"/>
      <color theme="1"/>
      <name val="Calibri"/>
      <family val="1"/>
      <charset val="136"/>
      <scheme val="minor"/>
    </font>
    <font>
      <b/>
      <sz val="12"/>
      <name val="Calibri"/>
      <family val="1"/>
      <charset val="136"/>
      <scheme val="minor"/>
    </font>
    <font>
      <sz val="12"/>
      <name val="Calibri"/>
      <family val="1"/>
      <charset val="136"/>
      <scheme val="minor"/>
    </font>
    <font>
      <b/>
      <sz val="10"/>
      <color theme="1"/>
      <name val="Calibri"/>
      <family val="3"/>
      <charset val="134"/>
      <scheme val="minor"/>
    </font>
    <font>
      <b/>
      <sz val="10"/>
      <color theme="1"/>
      <name val="Calibri"/>
      <family val="1"/>
      <charset val="136"/>
      <scheme val="minor"/>
    </font>
    <font>
      <b/>
      <i/>
      <sz val="10"/>
      <color theme="1"/>
      <name val="新細明體"/>
      <family val="1"/>
      <charset val="136"/>
    </font>
    <font>
      <b/>
      <sz val="10"/>
      <color theme="1"/>
      <name val="新細明體"/>
      <family val="1"/>
      <charset val="136"/>
    </font>
    <font>
      <b/>
      <sz val="10"/>
      <color theme="1"/>
      <name val="Times New Roman"/>
      <family val="1"/>
    </font>
    <font>
      <vertAlign val="superscript"/>
      <sz val="12"/>
      <color theme="1"/>
      <name val="Times New Roman"/>
      <family val="1"/>
    </font>
    <font>
      <sz val="12"/>
      <color rgb="FFFF0000"/>
      <name val="Calibri"/>
      <family val="2"/>
      <charset val="136"/>
      <scheme val="minor"/>
    </font>
    <font>
      <sz val="12"/>
      <name val="Times New Roman"/>
      <family val="1"/>
    </font>
    <font>
      <b/>
      <sz val="12"/>
      <name val="新細明體"/>
      <family val="1"/>
      <charset val="136"/>
    </font>
    <font>
      <b/>
      <sz val="12"/>
      <color rgb="FF0070C0"/>
      <name val="Calibri"/>
      <family val="1"/>
      <charset val="136"/>
      <scheme val="minor"/>
    </font>
    <font>
      <b/>
      <sz val="13"/>
      <color theme="1"/>
      <name val="Times New Roman"/>
      <family val="1"/>
    </font>
    <font>
      <b/>
      <sz val="13"/>
      <color theme="1"/>
      <name val="新細明體"/>
      <family val="1"/>
      <charset val="136"/>
    </font>
    <font>
      <b/>
      <vertAlign val="superscript"/>
      <sz val="13"/>
      <color theme="1"/>
      <name val="Times New Roman"/>
      <family val="1"/>
    </font>
    <font>
      <sz val="12"/>
      <color rgb="FFFF0000"/>
      <name val="Calibri"/>
      <family val="1"/>
      <charset val="136"/>
      <scheme val="minor"/>
    </font>
    <font>
      <u/>
      <sz val="12"/>
      <color theme="10"/>
      <name val="Calibri"/>
      <family val="2"/>
      <charset val="136"/>
      <scheme val="minor"/>
    </font>
    <font>
      <sz val="12"/>
      <color rgb="FFFF0000"/>
      <name val="Times New Roman"/>
      <family val="1"/>
    </font>
    <font>
      <sz val="12"/>
      <color rgb="FFFF0000"/>
      <name val="新細明體"/>
      <family val="1"/>
      <charset val="136"/>
    </font>
    <font>
      <sz val="12"/>
      <color rgb="FFFF0000"/>
      <name val="細明體"/>
      <family val="3"/>
      <charset val="136"/>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thin">
        <color indexed="64"/>
      </top>
      <bottom/>
      <diagonal/>
    </border>
  </borders>
  <cellStyleXfs count="5">
    <xf numFmtId="0" fontId="0" fillId="0" borderId="0">
      <alignment vertical="center"/>
    </xf>
    <xf numFmtId="0" fontId="3" fillId="0" borderId="0">
      <alignment vertical="center"/>
    </xf>
    <xf numFmtId="0" fontId="1" fillId="0" borderId="0">
      <alignment vertical="center"/>
    </xf>
    <xf numFmtId="9" fontId="3" fillId="0" borderId="0" applyFont="0" applyFill="0" applyBorder="0" applyAlignment="0" applyProtection="0">
      <alignment vertical="center"/>
    </xf>
    <xf numFmtId="0" fontId="30" fillId="0" borderId="0" applyNumberFormat="0" applyFill="0" applyBorder="0" applyAlignment="0" applyProtection="0">
      <alignment vertical="center"/>
    </xf>
  </cellStyleXfs>
  <cellXfs count="169">
    <xf numFmtId="0" fontId="0" fillId="0" borderId="0" xfId="0">
      <alignment vertical="center"/>
    </xf>
    <xf numFmtId="49" fontId="6" fillId="2" borderId="4" xfId="1" applyNumberFormat="1" applyFont="1" applyFill="1" applyBorder="1" applyAlignment="1" applyProtection="1">
      <alignment horizontal="center" vertical="center" wrapText="1"/>
    </xf>
    <xf numFmtId="49" fontId="6" fillId="2" borderId="5" xfId="1" applyNumberFormat="1" applyFont="1" applyFill="1" applyBorder="1" applyAlignment="1" applyProtection="1">
      <alignment horizontal="center" vertical="center" wrapText="1"/>
    </xf>
    <xf numFmtId="0" fontId="5" fillId="0" borderId="0" xfId="0" applyFont="1" applyAlignment="1" applyProtection="1"/>
    <xf numFmtId="0" fontId="1" fillId="0" borderId="0" xfId="0" applyFont="1" applyAlignment="1" applyProtection="1"/>
    <xf numFmtId="0" fontId="12" fillId="0" borderId="1" xfId="1" applyFont="1" applyFill="1" applyBorder="1" applyAlignment="1" applyProtection="1">
      <alignment horizontal="center" vertical="center" wrapText="1"/>
      <protection locked="0"/>
    </xf>
    <xf numFmtId="0" fontId="12" fillId="0" borderId="1" xfId="1" applyFont="1" applyFill="1" applyBorder="1" applyAlignment="1" applyProtection="1">
      <alignment horizontal="center" vertical="center"/>
      <protection locked="0"/>
    </xf>
    <xf numFmtId="165" fontId="12" fillId="3" borderId="1" xfId="1" applyNumberFormat="1" applyFont="1" applyFill="1" applyBorder="1" applyAlignment="1" applyProtection="1">
      <alignment horizontal="center" vertical="center" wrapText="1"/>
    </xf>
    <xf numFmtId="166" fontId="12" fillId="3" borderId="1" xfId="1" applyNumberFormat="1" applyFont="1" applyFill="1" applyBorder="1" applyAlignment="1" applyProtection="1">
      <alignment horizontal="center" vertical="center" wrapText="1"/>
    </xf>
    <xf numFmtId="9" fontId="12" fillId="3" borderId="1" xfId="3" applyFont="1" applyFill="1" applyBorder="1" applyAlignment="1" applyProtection="1">
      <alignment horizontal="center" vertical="center" wrapText="1"/>
    </xf>
    <xf numFmtId="164" fontId="12" fillId="0" borderId="1" xfId="1" applyNumberFormat="1" applyFont="1" applyFill="1" applyBorder="1" applyAlignment="1" applyProtection="1">
      <alignment horizontal="center" vertical="center"/>
      <protection locked="0"/>
    </xf>
    <xf numFmtId="0" fontId="1" fillId="0" borderId="0" xfId="0" applyFont="1" applyAlignment="1" applyProtection="1">
      <protection locked="0"/>
    </xf>
    <xf numFmtId="0" fontId="5" fillId="0" borderId="0" xfId="0" applyFont="1" applyAlignment="1" applyProtection="1">
      <protection locked="0"/>
    </xf>
    <xf numFmtId="0" fontId="6" fillId="5" borderId="1" xfId="1" applyFont="1" applyFill="1" applyBorder="1" applyAlignment="1" applyProtection="1">
      <alignment horizontal="center" vertical="center" wrapText="1"/>
    </xf>
    <xf numFmtId="0" fontId="6" fillId="5" borderId="2" xfId="1" applyFont="1" applyFill="1" applyBorder="1" applyAlignment="1" applyProtection="1">
      <alignment horizontal="center" vertical="center" wrapText="1"/>
    </xf>
    <xf numFmtId="0" fontId="6" fillId="6" borderId="6" xfId="1" applyFont="1" applyFill="1" applyBorder="1" applyAlignment="1" applyProtection="1">
      <alignment horizontal="center" vertical="center" wrapText="1"/>
    </xf>
    <xf numFmtId="49" fontId="6" fillId="5" borderId="4" xfId="1" applyNumberFormat="1" applyFont="1" applyFill="1" applyBorder="1" applyAlignment="1" applyProtection="1">
      <alignment horizontal="center" vertical="center" wrapText="1"/>
    </xf>
    <xf numFmtId="49" fontId="6" fillId="6" borderId="4" xfId="1" applyNumberFormat="1" applyFont="1" applyFill="1" applyBorder="1" applyAlignment="1" applyProtection="1">
      <alignment horizontal="center" vertical="center" wrapText="1"/>
    </xf>
    <xf numFmtId="49" fontId="6" fillId="6" borderId="5" xfId="1" applyNumberFormat="1" applyFont="1" applyFill="1" applyBorder="1" applyAlignment="1" applyProtection="1">
      <alignment horizontal="center" vertical="center" wrapText="1"/>
    </xf>
    <xf numFmtId="49" fontId="6" fillId="5" borderId="3" xfId="1" applyNumberFormat="1" applyFont="1" applyFill="1" applyBorder="1" applyAlignment="1" applyProtection="1">
      <alignment horizontal="center" vertical="center" wrapText="1"/>
    </xf>
    <xf numFmtId="0" fontId="0" fillId="0" borderId="0" xfId="0" applyFont="1" applyAlignment="1" applyProtection="1">
      <protection locked="0"/>
    </xf>
    <xf numFmtId="0" fontId="7" fillId="0" borderId="0" xfId="0" applyFont="1" applyAlignment="1" applyProtection="1">
      <alignment vertical="top"/>
      <protection locked="0"/>
    </xf>
    <xf numFmtId="0" fontId="0" fillId="0" borderId="0" xfId="0" applyFont="1" applyAlignment="1" applyProtection="1">
      <alignment vertical="top"/>
      <protection locked="0"/>
    </xf>
    <xf numFmtId="49" fontId="6" fillId="8" borderId="1" xfId="1" applyNumberFormat="1" applyFont="1" applyFill="1" applyBorder="1" applyAlignment="1" applyProtection="1">
      <alignment horizontal="center" vertical="center" wrapText="1"/>
    </xf>
    <xf numFmtId="49" fontId="10" fillId="8" borderId="1" xfId="1" applyNumberFormat="1" applyFont="1" applyFill="1" applyBorder="1" applyAlignment="1" applyProtection="1">
      <alignment horizontal="center" vertical="center" wrapText="1"/>
    </xf>
    <xf numFmtId="164" fontId="6" fillId="4" borderId="1" xfId="1" applyNumberFormat="1" applyFont="1" applyFill="1" applyBorder="1" applyAlignment="1" applyProtection="1">
      <alignment horizontal="center" vertical="center" wrapText="1"/>
    </xf>
    <xf numFmtId="0" fontId="6" fillId="0" borderId="12" xfId="0" applyFont="1" applyBorder="1">
      <alignment vertical="center"/>
    </xf>
    <xf numFmtId="0" fontId="0" fillId="0" borderId="1" xfId="0" applyBorder="1">
      <alignment vertical="center"/>
    </xf>
    <xf numFmtId="0" fontId="0" fillId="0" borderId="1" xfId="0" applyBorder="1" applyAlignment="1">
      <alignment vertical="center" wrapText="1"/>
    </xf>
    <xf numFmtId="0" fontId="6" fillId="0" borderId="13" xfId="0" applyFont="1" applyBorder="1">
      <alignment vertical="center"/>
    </xf>
    <xf numFmtId="0" fontId="0" fillId="0" borderId="2" xfId="0" applyBorder="1" applyAlignment="1">
      <alignment vertical="center" wrapText="1"/>
    </xf>
    <xf numFmtId="0" fontId="6" fillId="0" borderId="1" xfId="0" applyFont="1" applyBorder="1">
      <alignment vertical="center"/>
    </xf>
    <xf numFmtId="0" fontId="0" fillId="0" borderId="11" xfId="0" applyFont="1" applyBorder="1" applyAlignment="1" applyProtection="1">
      <alignment wrapText="1"/>
      <protection locked="0"/>
    </xf>
    <xf numFmtId="0" fontId="7" fillId="0" borderId="11" xfId="0" applyFont="1" applyBorder="1" applyAlignment="1" applyProtection="1">
      <alignment vertical="top"/>
      <protection locked="0"/>
    </xf>
    <xf numFmtId="0" fontId="0" fillId="0" borderId="0" xfId="0" applyFont="1" applyAlignment="1" applyProtection="1">
      <alignment vertical="top" wrapText="1"/>
      <protection locked="0"/>
    </xf>
    <xf numFmtId="0" fontId="1" fillId="0" borderId="0" xfId="0" applyFont="1" applyFill="1" applyAlignment="1" applyProtection="1">
      <protection locked="0"/>
    </xf>
    <xf numFmtId="0" fontId="0" fillId="0" borderId="0" xfId="0" applyFill="1">
      <alignment vertical="center"/>
    </xf>
    <xf numFmtId="0" fontId="4" fillId="9" borderId="1" xfId="1" applyFont="1" applyFill="1" applyBorder="1" applyAlignment="1" applyProtection="1">
      <alignment horizontal="center" vertical="center" wrapText="1"/>
    </xf>
    <xf numFmtId="49" fontId="14" fillId="6" borderId="4" xfId="1" applyNumberFormat="1" applyFont="1" applyFill="1" applyBorder="1" applyAlignment="1" applyProtection="1">
      <alignment horizontal="center" vertical="center" wrapText="1"/>
    </xf>
    <xf numFmtId="49" fontId="14" fillId="6" borderId="5" xfId="1" applyNumberFormat="1" applyFont="1" applyFill="1" applyBorder="1" applyAlignment="1" applyProtection="1">
      <alignment horizontal="center" vertical="center" wrapText="1"/>
    </xf>
    <xf numFmtId="49" fontId="16" fillId="8" borderId="1" xfId="1" applyNumberFormat="1" applyFont="1" applyFill="1" applyBorder="1" applyAlignment="1" applyProtection="1">
      <alignment horizontal="center" vertical="center" wrapText="1"/>
    </xf>
    <xf numFmtId="49" fontId="17" fillId="8" borderId="1" xfId="1" applyNumberFormat="1" applyFont="1" applyFill="1" applyBorder="1" applyAlignment="1" applyProtection="1">
      <alignment horizontal="center" vertical="center" wrapText="1"/>
    </xf>
    <xf numFmtId="49" fontId="6" fillId="5" borderId="1" xfId="1" applyNumberFormat="1" applyFont="1" applyFill="1" applyBorder="1" applyAlignment="1" applyProtection="1">
      <alignment horizontal="center" vertical="center" wrapText="1"/>
    </xf>
    <xf numFmtId="49" fontId="6" fillId="5" borderId="2" xfId="1" applyNumberFormat="1" applyFont="1" applyFill="1" applyBorder="1" applyAlignment="1" applyProtection="1">
      <alignment horizontal="center" vertical="center" wrapText="1"/>
    </xf>
    <xf numFmtId="0" fontId="12" fillId="8" borderId="1" xfId="1" applyFont="1" applyFill="1" applyBorder="1" applyAlignment="1" applyProtection="1">
      <alignment horizontal="center" vertical="center" wrapText="1"/>
      <protection locked="0"/>
    </xf>
    <xf numFmtId="0" fontId="12" fillId="8" borderId="6" xfId="1" applyFont="1" applyFill="1" applyBorder="1" applyAlignment="1" applyProtection="1">
      <alignment horizontal="center" vertical="center" wrapText="1"/>
      <protection locked="0"/>
    </xf>
    <xf numFmtId="164" fontId="12" fillId="8" borderId="6" xfId="1" applyNumberFormat="1" applyFont="1" applyFill="1" applyBorder="1" applyAlignment="1" applyProtection="1">
      <alignment horizontal="center" vertical="center"/>
      <protection locked="0"/>
    </xf>
    <xf numFmtId="166" fontId="12" fillId="0" borderId="1" xfId="1" applyNumberFormat="1" applyFont="1" applyFill="1" applyBorder="1" applyAlignment="1" applyProtection="1">
      <alignment horizontal="center" vertical="center" wrapText="1"/>
    </xf>
    <xf numFmtId="0" fontId="22" fillId="0" borderId="0" xfId="0" applyFont="1" applyAlignment="1" applyProtection="1">
      <alignment horizontal="center"/>
      <protection locked="0"/>
    </xf>
    <xf numFmtId="0" fontId="23" fillId="0" borderId="0" xfId="0" applyFont="1" applyAlignment="1" applyProtection="1">
      <alignment vertical="top"/>
      <protection locked="0"/>
    </xf>
    <xf numFmtId="0" fontId="0" fillId="0" borderId="0" xfId="0" applyAlignment="1">
      <alignment vertical="center"/>
    </xf>
    <xf numFmtId="164" fontId="24" fillId="4" borderId="1" xfId="1" applyNumberFormat="1" applyFont="1" applyFill="1" applyBorder="1" applyAlignment="1" applyProtection="1">
      <alignment horizontal="center" vertical="center" wrapText="1"/>
      <protection locked="0"/>
    </xf>
    <xf numFmtId="0" fontId="4" fillId="10" borderId="2" xfId="1" applyFont="1" applyFill="1" applyBorder="1" applyAlignment="1" applyProtection="1">
      <alignment horizontal="center" vertical="center" wrapText="1"/>
    </xf>
    <xf numFmtId="0" fontId="22" fillId="11" borderId="0" xfId="0" applyFont="1" applyFill="1">
      <alignment vertical="center"/>
    </xf>
    <xf numFmtId="0" fontId="29" fillId="0" borderId="0" xfId="0" applyFont="1" applyFill="1" applyAlignment="1">
      <alignment vertical="center"/>
    </xf>
    <xf numFmtId="0" fontId="22" fillId="11" borderId="0" xfId="0" applyFont="1" applyFill="1" applyAlignment="1">
      <alignment horizontal="center" vertical="center"/>
    </xf>
    <xf numFmtId="49" fontId="0" fillId="0" borderId="0" xfId="0" applyNumberFormat="1">
      <alignment vertical="center"/>
    </xf>
    <xf numFmtId="14" fontId="0" fillId="0" borderId="0" xfId="0" applyNumberFormat="1">
      <alignment vertical="center"/>
    </xf>
    <xf numFmtId="49" fontId="30" fillId="0" borderId="0" xfId="4" applyNumberFormat="1">
      <alignment vertical="center"/>
    </xf>
    <xf numFmtId="49" fontId="12" fillId="0" borderId="1" xfId="1" applyNumberFormat="1" applyFont="1" applyFill="1" applyBorder="1" applyAlignment="1" applyProtection="1">
      <alignment horizontal="center" vertical="center" wrapText="1"/>
      <protection locked="0"/>
    </xf>
    <xf numFmtId="0" fontId="0" fillId="0" borderId="0" xfId="0" applyAlignment="1">
      <alignment vertical="center" wrapText="1"/>
    </xf>
    <xf numFmtId="49" fontId="0" fillId="11" borderId="0" xfId="0" applyNumberFormat="1" applyFill="1">
      <alignment vertical="center"/>
    </xf>
    <xf numFmtId="0" fontId="7" fillId="11" borderId="0" xfId="0" applyFont="1" applyFill="1">
      <alignment vertical="center"/>
    </xf>
    <xf numFmtId="0" fontId="31" fillId="11" borderId="0" xfId="0" applyFont="1" applyFill="1" applyAlignment="1">
      <alignment vertical="center" wrapText="1"/>
    </xf>
    <xf numFmtId="0" fontId="31" fillId="11" borderId="0" xfId="0" applyFont="1" applyFill="1">
      <alignment vertical="center"/>
    </xf>
    <xf numFmtId="0" fontId="0" fillId="11" borderId="0" xfId="0" applyFill="1">
      <alignment vertical="center"/>
    </xf>
    <xf numFmtId="0" fontId="31" fillId="11" borderId="0" xfId="0" applyFont="1" applyFill="1" applyAlignment="1">
      <alignment horizontal="left" vertical="center"/>
    </xf>
    <xf numFmtId="0" fontId="7" fillId="0" borderId="0" xfId="0" applyFont="1">
      <alignment vertical="center"/>
    </xf>
    <xf numFmtId="49" fontId="12" fillId="0" borderId="6" xfId="1" applyNumberFormat="1" applyFont="1" applyFill="1" applyBorder="1" applyAlignment="1" applyProtection="1">
      <alignment horizontal="center" vertical="center" wrapText="1"/>
      <protection locked="0"/>
    </xf>
    <xf numFmtId="49" fontId="6" fillId="2" borderId="14" xfId="1" applyNumberFormat="1" applyFont="1" applyFill="1" applyBorder="1" applyAlignment="1" applyProtection="1">
      <alignment horizontal="center" vertical="center" wrapText="1"/>
    </xf>
    <xf numFmtId="49" fontId="6" fillId="2" borderId="9" xfId="1" applyNumberFormat="1" applyFont="1" applyFill="1" applyBorder="1" applyAlignment="1" applyProtection="1">
      <alignment horizontal="center" vertical="center" wrapText="1"/>
    </xf>
    <xf numFmtId="0" fontId="12" fillId="0" borderId="1" xfId="1" applyNumberFormat="1" applyFont="1" applyFill="1" applyBorder="1" applyAlignment="1" applyProtection="1">
      <alignment horizontal="center" vertical="center" wrapText="1"/>
      <protection locked="0"/>
    </xf>
    <xf numFmtId="0" fontId="12" fillId="0" borderId="6" xfId="1" applyNumberFormat="1" applyFont="1" applyFill="1" applyBorder="1" applyAlignment="1" applyProtection="1">
      <alignment horizontal="center" vertical="center" wrapText="1"/>
      <protection locked="0"/>
    </xf>
    <xf numFmtId="14" fontId="12" fillId="0" borderId="6" xfId="1" applyNumberFormat="1" applyFont="1" applyFill="1" applyBorder="1" applyAlignment="1" applyProtection="1">
      <alignment horizontal="center" vertical="center" wrapText="1"/>
      <protection locked="0"/>
    </xf>
    <xf numFmtId="14" fontId="12" fillId="0" borderId="1" xfId="1" applyNumberFormat="1" applyFont="1" applyFill="1" applyBorder="1" applyAlignment="1" applyProtection="1">
      <alignment horizontal="center" vertical="center" wrapText="1"/>
      <protection locked="0"/>
    </xf>
    <xf numFmtId="49" fontId="12" fillId="8" borderId="6" xfId="1" applyNumberFormat="1" applyFont="1" applyFill="1" applyBorder="1" applyAlignment="1" applyProtection="1">
      <alignment horizontal="center" vertical="center" wrapText="1"/>
      <protection locked="0"/>
    </xf>
    <xf numFmtId="49" fontId="12" fillId="0" borderId="1" xfId="1" applyNumberFormat="1" applyFont="1" applyFill="1" applyBorder="1" applyAlignment="1" applyProtection="1">
      <alignment horizontal="center" vertical="center"/>
      <protection locked="0"/>
    </xf>
    <xf numFmtId="0" fontId="1" fillId="0" borderId="3" xfId="0" applyFont="1" applyBorder="1" applyAlignment="1" applyProtection="1">
      <protection locked="0"/>
    </xf>
    <xf numFmtId="0" fontId="1" fillId="0" borderId="4" xfId="0" applyFont="1" applyBorder="1" applyAlignment="1" applyProtection="1">
      <protection locked="0"/>
    </xf>
    <xf numFmtId="0" fontId="0" fillId="0" borderId="0" xfId="0" applyNumberFormat="1">
      <alignment vertical="center"/>
    </xf>
    <xf numFmtId="49" fontId="0" fillId="0" borderId="0" xfId="0" applyNumberFormat="1" applyAlignment="1">
      <alignment vertical="center" wrapText="1"/>
    </xf>
    <xf numFmtId="14" fontId="0" fillId="0" borderId="0" xfId="0" applyNumberFormat="1" applyAlignment="1">
      <alignment vertical="center" wrapText="1"/>
    </xf>
    <xf numFmtId="49" fontId="30" fillId="0" borderId="0" xfId="4" applyNumberFormat="1" applyAlignment="1">
      <alignment vertical="center" wrapText="1"/>
    </xf>
    <xf numFmtId="49" fontId="12" fillId="11" borderId="6" xfId="1" applyNumberFormat="1" applyFont="1" applyFill="1" applyBorder="1" applyAlignment="1" applyProtection="1">
      <alignment horizontal="center" vertical="center" wrapText="1"/>
      <protection locked="0"/>
    </xf>
    <xf numFmtId="0" fontId="6" fillId="6" borderId="5" xfId="1" applyFont="1" applyFill="1" applyBorder="1" applyAlignment="1" applyProtection="1">
      <alignment horizontal="center" vertical="center" wrapText="1"/>
    </xf>
    <xf numFmtId="0" fontId="6" fillId="6" borderId="6" xfId="1" applyFont="1" applyFill="1" applyBorder="1" applyAlignment="1" applyProtection="1">
      <alignment horizontal="center" vertical="center" wrapText="1"/>
    </xf>
    <xf numFmtId="49" fontId="6" fillId="2" borderId="5" xfId="1" applyNumberFormat="1" applyFont="1" applyFill="1" applyBorder="1" applyAlignment="1" applyProtection="1">
      <alignment horizontal="center" vertical="center" wrapText="1"/>
    </xf>
    <xf numFmtId="49" fontId="6" fillId="2" borderId="6" xfId="1" applyNumberFormat="1" applyFont="1" applyFill="1" applyBorder="1" applyAlignment="1" applyProtection="1">
      <alignment horizontal="center" vertical="center" wrapText="1"/>
    </xf>
    <xf numFmtId="0" fontId="6" fillId="5" borderId="1" xfId="1" applyFont="1" applyFill="1" applyBorder="1" applyAlignment="1" applyProtection="1">
      <alignment horizontal="center" vertical="center" wrapText="1"/>
    </xf>
    <xf numFmtId="49" fontId="6" fillId="5" borderId="1" xfId="1" applyNumberFormat="1" applyFont="1" applyFill="1" applyBorder="1" applyAlignment="1" applyProtection="1">
      <alignment horizontal="center" vertical="center" wrapText="1"/>
    </xf>
    <xf numFmtId="0" fontId="22" fillId="11" borderId="0" xfId="0" applyFont="1" applyFill="1" applyAlignment="1">
      <alignment horizontal="center" vertical="center"/>
    </xf>
    <xf numFmtId="0" fontId="29" fillId="11" borderId="0" xfId="0" applyFont="1" applyFill="1" applyAlignment="1">
      <alignment horizontal="center" vertical="center"/>
    </xf>
    <xf numFmtId="49" fontId="14" fillId="6" borderId="5" xfId="1" applyNumberFormat="1" applyFont="1" applyFill="1" applyBorder="1" applyAlignment="1" applyProtection="1">
      <alignment horizontal="center" vertical="center" wrapText="1"/>
    </xf>
    <xf numFmtId="0" fontId="15" fillId="6" borderId="6" xfId="0" applyFont="1" applyFill="1" applyBorder="1" applyAlignment="1" applyProtection="1">
      <alignment horizontal="center" vertical="center" wrapText="1"/>
    </xf>
    <xf numFmtId="49" fontId="14" fillId="11" borderId="5" xfId="1" applyNumberFormat="1" applyFont="1" applyFill="1" applyBorder="1" applyAlignment="1" applyProtection="1">
      <alignment horizontal="center" vertical="center" wrapText="1"/>
    </xf>
    <xf numFmtId="0" fontId="15" fillId="11" borderId="6" xfId="0" applyFont="1" applyFill="1" applyBorder="1" applyAlignment="1" applyProtection="1">
      <alignment horizontal="center" vertical="center" wrapText="1"/>
    </xf>
    <xf numFmtId="49" fontId="6" fillId="6" borderId="2" xfId="1" applyNumberFormat="1" applyFont="1" applyFill="1" applyBorder="1" applyAlignment="1" applyProtection="1">
      <alignment horizontal="center" vertical="center" wrapText="1"/>
    </xf>
    <xf numFmtId="49" fontId="6" fillId="6" borderId="4" xfId="1" applyNumberFormat="1" applyFont="1" applyFill="1" applyBorder="1" applyAlignment="1" applyProtection="1">
      <alignment horizontal="center" vertical="center" wrapText="1"/>
    </xf>
    <xf numFmtId="0" fontId="14" fillId="6" borderId="9" xfId="1" applyFont="1" applyFill="1" applyBorder="1" applyAlignment="1" applyProtection="1">
      <alignment horizontal="center" vertical="center" wrapText="1"/>
    </xf>
    <xf numFmtId="0" fontId="14" fillId="6" borderId="6" xfId="1" applyFont="1" applyFill="1" applyBorder="1" applyAlignment="1" applyProtection="1">
      <alignment horizontal="center" vertical="center" wrapText="1"/>
    </xf>
    <xf numFmtId="0" fontId="6" fillId="5" borderId="4" xfId="1" applyFont="1" applyFill="1" applyBorder="1" applyAlignment="1" applyProtection="1">
      <alignment horizontal="center" vertical="center" wrapText="1"/>
    </xf>
    <xf numFmtId="0" fontId="6" fillId="8" borderId="2" xfId="0" applyFont="1" applyFill="1" applyBorder="1" applyAlignment="1" applyProtection="1">
      <alignment horizontal="center" vertical="center" wrapText="1"/>
    </xf>
    <xf numFmtId="0" fontId="6" fillId="8" borderId="3" xfId="0" applyFont="1" applyFill="1" applyBorder="1" applyAlignment="1" applyProtection="1">
      <alignment horizontal="center" vertical="center" wrapText="1"/>
    </xf>
    <xf numFmtId="0" fontId="6" fillId="8" borderId="4" xfId="0" applyFont="1" applyFill="1" applyBorder="1" applyAlignment="1" applyProtection="1">
      <alignment horizontal="center" vertical="center" wrapText="1"/>
    </xf>
    <xf numFmtId="0" fontId="6" fillId="11" borderId="5" xfId="1" applyFont="1" applyFill="1" applyBorder="1" applyAlignment="1" applyProtection="1">
      <alignment horizontal="center" vertical="center" wrapText="1"/>
    </xf>
    <xf numFmtId="0" fontId="6" fillId="11" borderId="6" xfId="1" applyFont="1" applyFill="1" applyBorder="1" applyAlignment="1" applyProtection="1">
      <alignment horizontal="center" vertical="center" wrapText="1"/>
    </xf>
    <xf numFmtId="0" fontId="6" fillId="5" borderId="2" xfId="1" applyFont="1" applyFill="1" applyBorder="1" applyAlignment="1" applyProtection="1">
      <alignment horizontal="center" vertical="center" wrapText="1"/>
    </xf>
    <xf numFmtId="0" fontId="6" fillId="5" borderId="5" xfId="1" applyFont="1" applyFill="1" applyBorder="1" applyAlignment="1" applyProtection="1">
      <alignment horizontal="center" vertical="center" wrapText="1"/>
    </xf>
    <xf numFmtId="0" fontId="6" fillId="5" borderId="6" xfId="1" applyFont="1" applyFill="1" applyBorder="1" applyAlignment="1" applyProtection="1">
      <alignment horizontal="center" vertical="center" wrapText="1"/>
    </xf>
    <xf numFmtId="0" fontId="6" fillId="4" borderId="1" xfId="1" applyFont="1" applyFill="1" applyBorder="1" applyAlignment="1" applyProtection="1">
      <alignment horizontal="center" vertical="center" wrapText="1"/>
    </xf>
    <xf numFmtId="0" fontId="1" fillId="6" borderId="6" xfId="0" applyFont="1" applyFill="1" applyBorder="1" applyAlignment="1" applyProtection="1">
      <alignment horizontal="center" vertical="center" wrapText="1"/>
    </xf>
    <xf numFmtId="0" fontId="1" fillId="6" borderId="6" xfId="0" applyFont="1" applyFill="1" applyBorder="1" applyAlignment="1" applyProtection="1">
      <alignment horizontal="center" vertical="center"/>
    </xf>
    <xf numFmtId="0" fontId="6" fillId="6" borderId="1" xfId="1" applyFont="1" applyFill="1" applyBorder="1" applyAlignment="1" applyProtection="1">
      <alignment horizontal="center" vertical="center" wrapText="1"/>
    </xf>
    <xf numFmtId="0" fontId="6" fillId="6" borderId="1" xfId="1" applyFont="1" applyFill="1" applyBorder="1" applyAlignment="1" applyProtection="1">
      <alignment horizontal="center" vertical="center"/>
    </xf>
    <xf numFmtId="40" fontId="6" fillId="4" borderId="5" xfId="1" applyNumberFormat="1" applyFont="1" applyFill="1" applyBorder="1" applyAlignment="1" applyProtection="1">
      <alignment horizontal="center" vertical="center" wrapText="1"/>
    </xf>
    <xf numFmtId="40" fontId="6" fillId="4" borderId="6" xfId="1" applyNumberFormat="1" applyFont="1" applyFill="1" applyBorder="1" applyAlignment="1" applyProtection="1">
      <alignment horizontal="center" vertical="center" wrapText="1"/>
    </xf>
    <xf numFmtId="0" fontId="4" fillId="6" borderId="7" xfId="1" applyFont="1" applyFill="1" applyBorder="1" applyAlignment="1" applyProtection="1">
      <alignment horizontal="center" vertical="center" wrapText="1"/>
    </xf>
    <xf numFmtId="0" fontId="4" fillId="6" borderId="8" xfId="1" applyFont="1" applyFill="1" applyBorder="1" applyAlignment="1" applyProtection="1">
      <alignment horizontal="center" vertical="center" wrapText="1"/>
    </xf>
    <xf numFmtId="0" fontId="1" fillId="6" borderId="8" xfId="0" applyFont="1" applyFill="1" applyBorder="1" applyAlignment="1" applyProtection="1">
      <alignment horizontal="center" vertical="center" wrapText="1"/>
    </xf>
    <xf numFmtId="0" fontId="1" fillId="6" borderId="10" xfId="0" applyFont="1" applyFill="1" applyBorder="1" applyAlignment="1" applyProtection="1">
      <alignment horizontal="center" vertical="center" wrapText="1"/>
    </xf>
    <xf numFmtId="0" fontId="4" fillId="6" borderId="10" xfId="1" applyFont="1" applyFill="1" applyBorder="1" applyAlignment="1" applyProtection="1">
      <alignment horizontal="center" vertical="center" wrapText="1"/>
    </xf>
    <xf numFmtId="40" fontId="14" fillId="4" borderId="5" xfId="1" applyNumberFormat="1" applyFont="1" applyFill="1" applyBorder="1" applyAlignment="1" applyProtection="1">
      <alignment horizontal="center" vertical="center" wrapText="1"/>
    </xf>
    <xf numFmtId="40" fontId="14" fillId="4" borderId="6" xfId="1" applyNumberFormat="1" applyFont="1" applyFill="1" applyBorder="1" applyAlignment="1" applyProtection="1">
      <alignment horizontal="center" vertical="center" wrapText="1"/>
    </xf>
    <xf numFmtId="49" fontId="6" fillId="11" borderId="5" xfId="1" applyNumberFormat="1" applyFont="1" applyFill="1" applyBorder="1" applyAlignment="1" applyProtection="1">
      <alignment horizontal="center" vertical="center" wrapText="1"/>
    </xf>
    <xf numFmtId="0" fontId="1" fillId="11" borderId="6" xfId="0" applyFont="1" applyFill="1" applyBorder="1" applyAlignment="1" applyProtection="1">
      <alignment horizontal="center" vertical="center" wrapText="1"/>
    </xf>
    <xf numFmtId="0" fontId="0" fillId="8" borderId="11" xfId="0" applyFont="1" applyFill="1" applyBorder="1" applyAlignment="1" applyProtection="1">
      <alignment horizontal="left" vertical="top"/>
      <protection locked="0"/>
    </xf>
    <xf numFmtId="0" fontId="4" fillId="5" borderId="7" xfId="2" applyFont="1" applyFill="1" applyBorder="1" applyAlignment="1" applyProtection="1">
      <alignment horizontal="center" vertical="center" wrapText="1"/>
    </xf>
    <xf numFmtId="0" fontId="4" fillId="5" borderId="8" xfId="2" applyFont="1" applyFill="1" applyBorder="1" applyAlignment="1" applyProtection="1">
      <alignment horizontal="center" vertical="center" wrapText="1"/>
    </xf>
    <xf numFmtId="49" fontId="6" fillId="5" borderId="2" xfId="1" applyNumberFormat="1" applyFont="1" applyFill="1" applyBorder="1" applyAlignment="1" applyProtection="1">
      <alignment horizontal="center" vertical="center" wrapText="1"/>
    </xf>
    <xf numFmtId="49" fontId="6" fillId="5" borderId="3" xfId="1" applyNumberFormat="1" applyFont="1" applyFill="1" applyBorder="1" applyAlignment="1" applyProtection="1">
      <alignment horizontal="center" vertical="center" wrapText="1"/>
    </xf>
    <xf numFmtId="49" fontId="6" fillId="5" borderId="4" xfId="1" applyNumberFormat="1" applyFont="1" applyFill="1" applyBorder="1" applyAlignment="1" applyProtection="1">
      <alignment horizontal="center" vertical="center" wrapText="1"/>
    </xf>
    <xf numFmtId="49" fontId="14" fillId="6" borderId="2" xfId="1" applyNumberFormat="1" applyFont="1" applyFill="1" applyBorder="1" applyAlignment="1" applyProtection="1">
      <alignment horizontal="center" vertical="center" wrapText="1"/>
    </xf>
    <xf numFmtId="49" fontId="14" fillId="6" borderId="4" xfId="1" applyNumberFormat="1" applyFont="1" applyFill="1" applyBorder="1" applyAlignment="1" applyProtection="1">
      <alignment horizontal="center" vertical="center" wrapText="1"/>
    </xf>
    <xf numFmtId="49" fontId="4" fillId="2" borderId="2" xfId="1" applyNumberFormat="1" applyFont="1" applyFill="1" applyBorder="1" applyAlignment="1" applyProtection="1">
      <alignment horizontal="center" vertical="center" wrapText="1"/>
    </xf>
    <xf numFmtId="49" fontId="4" fillId="2" borderId="3" xfId="1" applyNumberFormat="1" applyFont="1" applyFill="1" applyBorder="1" applyAlignment="1" applyProtection="1">
      <alignment horizontal="center" vertical="center" wrapText="1"/>
    </xf>
    <xf numFmtId="0" fontId="6" fillId="2" borderId="5" xfId="1" applyFont="1" applyFill="1" applyBorder="1" applyAlignment="1" applyProtection="1">
      <alignment horizontal="center" vertical="center" wrapText="1"/>
    </xf>
    <xf numFmtId="0" fontId="6" fillId="2" borderId="6" xfId="1"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49" fontId="6" fillId="2" borderId="2" xfId="1" applyNumberFormat="1" applyFont="1" applyFill="1" applyBorder="1" applyAlignment="1" applyProtection="1">
      <alignment horizontal="center" vertical="center" wrapText="1"/>
    </xf>
    <xf numFmtId="49" fontId="6" fillId="2" borderId="4" xfId="1" applyNumberFormat="1" applyFont="1" applyFill="1" applyBorder="1" applyAlignment="1" applyProtection="1">
      <alignment horizontal="center" vertical="center" wrapText="1"/>
    </xf>
    <xf numFmtId="0" fontId="6" fillId="6" borderId="3" xfId="0" applyFont="1" applyFill="1" applyBorder="1" applyAlignment="1" applyProtection="1">
      <alignment horizontal="center" vertical="center" wrapText="1"/>
    </xf>
    <xf numFmtId="0" fontId="6" fillId="6" borderId="4" xfId="0" applyFont="1" applyFill="1" applyBorder="1" applyAlignment="1" applyProtection="1">
      <alignment horizontal="center" vertical="center" wrapText="1"/>
    </xf>
    <xf numFmtId="49" fontId="4" fillId="6" borderId="1" xfId="1" applyNumberFormat="1" applyFont="1" applyFill="1" applyBorder="1" applyAlignment="1" applyProtection="1">
      <alignment horizontal="center" vertical="center" wrapText="1"/>
    </xf>
    <xf numFmtId="0" fontId="6" fillId="10" borderId="5" xfId="1" applyFont="1" applyFill="1" applyBorder="1" applyAlignment="1" applyProtection="1">
      <alignment horizontal="center" vertical="center" wrapText="1"/>
    </xf>
    <xf numFmtId="0" fontId="6" fillId="10" borderId="6" xfId="1" applyFont="1" applyFill="1" applyBorder="1" applyAlignment="1" applyProtection="1">
      <alignment horizontal="center" vertical="center" wrapText="1"/>
    </xf>
    <xf numFmtId="0" fontId="6" fillId="4" borderId="5" xfId="1" applyFont="1" applyFill="1" applyBorder="1" applyAlignment="1" applyProtection="1">
      <alignment horizontal="center" vertical="center" wrapText="1"/>
    </xf>
    <xf numFmtId="0" fontId="6" fillId="4" borderId="6" xfId="1" applyFont="1" applyFill="1" applyBorder="1" applyAlignment="1" applyProtection="1">
      <alignment horizontal="center" vertical="center" wrapText="1"/>
    </xf>
    <xf numFmtId="49" fontId="4" fillId="2" borderId="4" xfId="1" applyNumberFormat="1" applyFont="1" applyFill="1" applyBorder="1" applyAlignment="1" applyProtection="1">
      <alignment horizontal="center" vertical="center" wrapText="1"/>
    </xf>
    <xf numFmtId="0" fontId="4" fillId="4" borderId="3" xfId="1" applyFont="1" applyFill="1" applyBorder="1" applyAlignment="1" applyProtection="1">
      <alignment horizontal="center" vertical="center" wrapText="1"/>
    </xf>
    <xf numFmtId="0" fontId="4" fillId="4" borderId="4" xfId="1" applyFont="1" applyFill="1" applyBorder="1" applyAlignment="1" applyProtection="1">
      <alignment horizontal="center" vertical="center" wrapText="1"/>
    </xf>
    <xf numFmtId="0" fontId="6" fillId="6" borderId="9" xfId="1" applyFont="1" applyFill="1" applyBorder="1" applyAlignment="1" applyProtection="1">
      <alignment horizontal="center" vertical="center" wrapText="1"/>
    </xf>
    <xf numFmtId="49" fontId="6" fillId="6" borderId="5" xfId="1" applyNumberFormat="1" applyFont="1" applyFill="1" applyBorder="1" applyAlignment="1" applyProtection="1">
      <alignment horizontal="center" vertical="center" wrapText="1"/>
    </xf>
    <xf numFmtId="49" fontId="6" fillId="8" borderId="1" xfId="1" applyNumberFormat="1" applyFont="1" applyFill="1" applyBorder="1" applyAlignment="1" applyProtection="1">
      <alignment horizontal="center" vertical="center" wrapText="1"/>
    </xf>
    <xf numFmtId="0" fontId="11" fillId="8" borderId="1" xfId="0" applyFont="1" applyFill="1" applyBorder="1" applyAlignment="1" applyProtection="1">
      <alignment horizontal="center" vertical="center" wrapText="1"/>
    </xf>
    <xf numFmtId="0" fontId="6" fillId="7" borderId="1" xfId="1" applyFont="1" applyFill="1" applyBorder="1" applyAlignment="1" applyProtection="1">
      <alignment horizontal="center" vertical="center" wrapText="1"/>
    </xf>
    <xf numFmtId="0" fontId="6" fillId="7" borderId="6" xfId="1" applyFont="1" applyFill="1" applyBorder="1" applyAlignment="1" applyProtection="1">
      <alignment horizontal="center" vertical="center" wrapText="1"/>
    </xf>
    <xf numFmtId="0" fontId="6" fillId="7" borderId="5" xfId="1" applyFont="1" applyFill="1" applyBorder="1" applyAlignment="1" applyProtection="1">
      <alignment horizontal="center" vertical="center" wrapText="1"/>
    </xf>
    <xf numFmtId="0" fontId="4" fillId="5" borderId="1" xfId="1" applyFont="1" applyFill="1" applyBorder="1" applyAlignment="1" applyProtection="1">
      <alignment horizontal="center" vertical="center" wrapText="1"/>
    </xf>
    <xf numFmtId="0" fontId="4" fillId="7" borderId="7" xfId="1" applyFont="1" applyFill="1" applyBorder="1" applyAlignment="1" applyProtection="1">
      <alignment horizontal="center" vertical="center" wrapText="1"/>
    </xf>
    <xf numFmtId="0" fontId="4" fillId="7" borderId="8" xfId="1" applyFont="1" applyFill="1" applyBorder="1" applyAlignment="1" applyProtection="1">
      <alignment horizontal="center" vertical="center" wrapText="1"/>
    </xf>
    <xf numFmtId="0" fontId="4" fillId="4" borderId="2" xfId="1" applyFont="1" applyFill="1" applyBorder="1" applyAlignment="1" applyProtection="1">
      <alignment horizontal="center" vertical="center" wrapText="1"/>
    </xf>
    <xf numFmtId="0" fontId="4" fillId="6" borderId="2" xfId="1" applyFont="1" applyFill="1" applyBorder="1" applyAlignment="1" applyProtection="1">
      <alignment horizontal="center" vertical="center" wrapText="1"/>
    </xf>
    <xf numFmtId="0" fontId="4" fillId="6" borderId="3" xfId="1" applyFont="1" applyFill="1" applyBorder="1" applyAlignment="1" applyProtection="1">
      <alignment horizontal="center" vertical="center" wrapText="1"/>
    </xf>
    <xf numFmtId="0" fontId="6" fillId="9" borderId="5" xfId="1" applyFont="1" applyFill="1" applyBorder="1" applyAlignment="1" applyProtection="1">
      <alignment horizontal="center" vertical="center" wrapText="1"/>
    </xf>
    <xf numFmtId="0" fontId="6" fillId="9" borderId="6" xfId="1" applyFont="1" applyFill="1" applyBorder="1" applyAlignment="1" applyProtection="1">
      <alignment horizontal="center" vertical="center" wrapText="1"/>
    </xf>
    <xf numFmtId="0" fontId="10" fillId="7" borderId="1" xfId="1" applyFont="1" applyFill="1" applyBorder="1" applyAlignment="1" applyProtection="1">
      <alignment horizontal="center" vertical="center" wrapText="1"/>
    </xf>
    <xf numFmtId="0" fontId="26" fillId="8" borderId="1" xfId="0" applyFont="1" applyFill="1" applyBorder="1" applyAlignment="1" applyProtection="1">
      <alignment horizontal="center" vertical="center" wrapText="1"/>
    </xf>
    <xf numFmtId="0" fontId="31" fillId="11" borderId="0" xfId="0" applyFont="1" applyFill="1" applyAlignment="1">
      <alignment horizontal="center" vertical="center" wrapText="1"/>
    </xf>
    <xf numFmtId="0" fontId="31" fillId="11" borderId="0" xfId="0" applyFont="1" applyFill="1" applyAlignment="1">
      <alignment horizontal="center" vertical="center"/>
    </xf>
  </cellXfs>
  <cellStyles count="5">
    <cellStyle name="Hyperlink" xfId="4" builtinId="8"/>
    <cellStyle name="Normal" xfId="0" builtinId="0"/>
    <cellStyle name="一般 2" xfId="1"/>
    <cellStyle name="一般 4" xfId="2"/>
    <cellStyle name="百分比 2" xfId="3"/>
  </cellStyles>
  <dxfs count="272">
    <dxf>
      <numFmt numFmtId="30" formatCode="@"/>
    </dxf>
    <dxf>
      <fill>
        <patternFill patternType="solid">
          <fgColor indexed="64"/>
          <bgColor rgb="FFFFFF00"/>
        </patternFill>
      </fill>
    </dxf>
    <dxf>
      <fill>
        <patternFill patternType="solid">
          <fgColor indexed="64"/>
          <bgColor rgb="FFFFFF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ubmission">
        <xsd:complexType>
          <xsd:sequence minOccurs="0">
            <xsd:element minOccurs="0" nillable="true" type="xsd:string" name="data.organiserNameChi" form="unqualified"/>
            <xsd:element minOccurs="0" nillable="true" type="xsd:string" name="data.organiserNameEn" form="unqualified"/>
            <xsd:element minOccurs="0" nillable="true" type="xsd:string" name="data.unitChi" form="unqualified"/>
            <xsd:element minOccurs="0" nillable="true" type="xsd:string" name="data.unitEng" form="unqualified"/>
            <xsd:element minOccurs="0" nillable="true" type="xsd:string" name="data.fundingScheme" form="unqualified"/>
            <xsd:element minOccurs="0" nillable="true" type="xsd:string" name="data.registrationStatus" form="unqualified"/>
            <xsd:element minOccurs="0" nillable="true" type="xsd:string" name="data.registrationType" form="unqualified"/>
            <xsd:element minOccurs="0" nillable="true" type="xsd:string" name="data.cbo1_a_input1" form="unqualified"/>
            <xsd:element minOccurs="0" nillable="true" type="xsd:string" name="data.cbo1_a_input2" form="unqualified"/>
            <xsd:element minOccurs="0" nillable="true" type="xsd:string" name="data.cbo1_a_input3" form="unqualified"/>
            <xsd:element minOccurs="0" nillable="true" type="xsd:string" name="data.cbo1_a_input4" form="unqualified"/>
            <xsd:element minOccurs="0" nillable="true" type="xsd:string" name="data.cbo1_a_input5" form="unqualified"/>
            <xsd:element minOccurs="0" nillable="true" type="xsd:string" name="data.cbo1_a_input6" form="unqualified"/>
            <xsd:element minOccurs="0" nillable="true" type="xsd:string" name="data.cbo1_b_input1" form="unqualified"/>
            <xsd:element minOccurs="0" nillable="true" type="xsd:string" name="data.cbo1_b_input2" form="unqualified"/>
            <xsd:element minOccurs="0" nillable="true" type="xsd:string" name="data.cbo1_b_input3" form="unqualified"/>
            <xsd:element minOccurs="0" nillable="true" type="xsd:string" name="data.cbo1_b_input4" form="unqualified"/>
            <xsd:element minOccurs="0" nillable="true" type="xsd:string" name="data.cbo1_b_input5" form="unqualified"/>
            <xsd:element minOccurs="0" nillable="true" type="xsd:string" name="data.cbo1_b_input6" form="unqualified"/>
            <xsd:element minOccurs="0" nillable="true" type="xsd:string" name="data.cbo1_c_input1" form="unqualified"/>
            <xsd:element minOccurs="0" nillable="true" type="xsd:string" name="data.cbo1_c_input2" form="unqualified"/>
            <xsd:element minOccurs="0" nillable="true" type="xsd:string" name="data.cbo1_c_input3" form="unqualified"/>
            <xsd:element minOccurs="0" nillable="true" type="xsd:string" name="data.cbo1_c_input4" form="unqualified"/>
            <xsd:element minOccurs="0" nillable="true" type="xsd:string" name="data.cbo1_c_input5" form="unqualified"/>
            <xsd:element minOccurs="0" nillable="true" type="xsd:string" name="data.cbo1_c_input6" form="unqualified"/>
            <xsd:element minOccurs="0" nillable="true" type="xsd:string" name="data.cbo1_c_input7" form="unqualified"/>
            <xsd:element minOccurs="0" nillable="true" type="xsd:string" name="data.cbo1_d_input1" form="unqualified"/>
            <xsd:element minOccurs="0" nillable="true" type="xsd:string" name="data.cbo1_d_input2" form="unqualified"/>
            <xsd:element minOccurs="0" nillable="true" type="xsd:string" name="data.cbo1_d_input3" form="unqualified"/>
            <xsd:element minOccurs="0" nillable="true" type="xsd:string" name="data.cbo1_d_input4" form="unqualified"/>
            <xsd:element minOccurs="0" nillable="true" type="xsd:string" name="data.cbo1_d_input5" form="unqualified"/>
            <xsd:element minOccurs="0" nillable="true" type="xsd:string" name="data.cbo1_d_input6" form="unqualified"/>
            <xsd:element minOccurs="0" nillable="true" type="xsd:string" name="data.cbo1_d_input7" form="unqualified"/>
            <xsd:element minOccurs="0" nillable="true" type="xsd:string" name="data.cbo1_d_input8" form="unqualified"/>
            <xsd:element minOccurs="0" nillable="true" type="xsd:string" name="data.homeAdd" form="unqualified"/>
            <xsd:element minOccurs="0" nillable="true" type="xsd:string" name="data.join" form="unqualified"/>
            <xsd:element minOccurs="0" nillable="true" type="xsd:integer" name="data.joinNum" form="unqualified"/>
            <xsd:element minOccurs="0" nillable="true" type="xsd:string" name="data.organiserNameOne_practiceItemOneChi" form="unqualified"/>
            <xsd:element minOccurs="0" nillable="true" type="xsd:string" name="data.organiserNameOne_practiceItemOneEng" form="unqualified"/>
            <xsd:element minOccurs="0" nillable="true" type="xsd:string" name="data.organiserNameOne_unitChi" form="unqualified"/>
            <xsd:element minOccurs="0" nillable="true" type="xsd:string" name="data.organiserNameOne_unitEng" form="unqualified"/>
            <xsd:element minOccurs="0" nillable="true" type="xsd:string" name="data.organiserNameOne_fundingScheme" form="unqualified"/>
            <xsd:element minOccurs="0" nillable="true" type="xsd:string" name="data.registrationStatus_organiserOne_practiceItemOne" form="unqualified"/>
            <xsd:element minOccurs="0" nillable="true" type="xsd:string" name="data.registrationType_join1_practiceItemOne" form="unqualified"/>
            <xsd:element minOccurs="0" nillable="true" type="xsd:string" name="data.cbo1_a_input1_join1_practiceItemOne" form="unqualified"/>
            <xsd:element minOccurs="0" nillable="true" type="xsd:string" name="data.cbo1_a_input2_join1_practiceItemOne" form="unqualified"/>
            <xsd:element minOccurs="0" nillable="true" type="xsd:string" name="data.cbo1_a_input3_join1_practiceItemOne" form="unqualified"/>
            <xsd:element minOccurs="0" nillable="true" type="xsd:string" name="data.cbo1_a_input4_join1_practiceItemOne" form="unqualified"/>
            <xsd:element minOccurs="0" nillable="true" type="xsd:string" name="data.cbo1_a_input5_join1_practiceItemOne" form="unqualified"/>
            <xsd:element minOccurs="0" nillable="true" type="xsd:string" name="data.cbo1_a_input6_join1_practiceItemOne" form="unqualified"/>
            <xsd:element minOccurs="0" nillable="true" type="xsd:string" name="data.cbo1_b_input1_join1_practiceItemOne" form="unqualified"/>
            <xsd:element minOccurs="0" nillable="true" type="xsd:string" name="data.cbo1_b_input2_join1_practiceItemOne" form="unqualified"/>
            <xsd:element minOccurs="0" nillable="true" type="xsd:string" name="data.cbo1_b_input3_join1_practiceItemOne" form="unqualified"/>
            <xsd:element minOccurs="0" nillable="true" type="xsd:string" name="data.cbo1_b_input4_join1_practiceItemOne" form="unqualified"/>
            <xsd:element minOccurs="0" nillable="true" type="xsd:string" name="data.cbo1_b_input5_join1_practiceItemOne" form="unqualified"/>
            <xsd:element minOccurs="0" nillable="true" type="xsd:string" name="data.cbo1_b_input6_join1_practiceItemOne" form="unqualified"/>
            <xsd:element minOccurs="0" nillable="true" type="xsd:string" name="data.cbo1_c_input1_join1_practiceItemOne" form="unqualified"/>
            <xsd:element minOccurs="0" nillable="true" type="xsd:string" name="data.cbo1_c_input2_join1_practiceItemOne" form="unqualified"/>
            <xsd:element minOccurs="0" nillable="true" type="xsd:string" name="data.cbo1_c_input3_join1_practiceItemOne" form="unqualified"/>
            <xsd:element minOccurs="0" nillable="true" type="xsd:string" name="data.cbo1_c_input4_join1_practiceItemOne" form="unqualified"/>
            <xsd:element minOccurs="0" nillable="true" type="xsd:string" name="data.cbo1_c_input5_join1_practiceItemOne" form="unqualified"/>
            <xsd:element minOccurs="0" nillable="true" type="xsd:string" name="data.cbo1_c_input6_join1_practiceItemOne" form="unqualified"/>
            <xsd:element minOccurs="0" nillable="true" type="xsd:string" name="data.cbo1_d_input1_join1_practiceItemOne" form="unqualified"/>
            <xsd:element minOccurs="0" nillable="true" type="xsd:string" name="data.cbo1_d_input2_join1_practiceItemOne" form="unqualified"/>
            <xsd:element minOccurs="0" nillable="true" type="xsd:string" name="data.cbo1_d_input3_join1_practiceItemOne" form="unqualified"/>
            <xsd:element minOccurs="0" nillable="true" type="xsd:string" name="data.cbo1_d_input4_join1_practiceItemOne" form="unqualified"/>
            <xsd:element minOccurs="0" nillable="true" type="xsd:string" name="data.cbo1_d_input5_join1_practiceItemOne" form="unqualified"/>
            <xsd:element minOccurs="0" maxOccurs="unbounded" nillable="true" type="xsd:string" name="data.cbo1_d_input6_join1_practiceItemOne" form="unqualified"/>
            <xsd:element minOccurs="0" nillable="true" type="xsd:string" name="data.organiserNameTwo_practiceItemOneChi" form="unqualified"/>
            <xsd:element minOccurs="0" nillable="true" type="xsd:string" name="data.organiserNameTwo_practiceItemOneEng" form="unqualified"/>
            <xsd:element minOccurs="0" nillable="true" type="xsd:string" name="data.organiserNameTwo_unitChi" form="unqualified"/>
            <xsd:element minOccurs="0" nillable="true" type="xsd:string" name="data.organiserNameTwo_unitEng" form="unqualified"/>
            <xsd:element minOccurs="0" nillable="true" type="xsd:string" name="data.organiserNameTwo_fundingScheme" form="unqualified"/>
            <xsd:element minOccurs="0" nillable="true" type="xsd:string" name="data.registrationStatus_organiserTwo_practiceItemOne" form="unqualified"/>
            <xsd:element minOccurs="0" nillable="true" type="xsd:string" name="data.registrationType_join2_practiceItemOne" form="unqualified"/>
            <xsd:element minOccurs="0" nillable="true" type="xsd:string" name="data.cbo1_a_input1_join2_practiceItemOne" form="unqualified"/>
            <xsd:element minOccurs="0" nillable="true" type="xsd:string" name="data.cbo1_a_input2_join2_practiceItemOne" form="unqualified"/>
            <xsd:element minOccurs="0" nillable="true" type="xsd:string" name="data.cbo1_a_input3_join2_practiceItemOne" form="unqualified"/>
            <xsd:element minOccurs="0" nillable="true" type="xsd:string" name="data.cbo1_a_input4_join2_practiceItemOne" form="unqualified"/>
            <xsd:element minOccurs="0" nillable="true" type="xsd:string" name="data.cbo1_a_input5_join2_practiceItemOne" form="unqualified"/>
            <xsd:element minOccurs="0" nillable="true" type="xsd:string" name="data.cbo1_a_input6_join2_practiceItemOne" form="unqualified"/>
            <xsd:element minOccurs="0" nillable="true" type="xsd:string" name="data.cbo1_b_input1_join2_practiceItemOne" form="unqualified"/>
            <xsd:element minOccurs="0" nillable="true" type="xsd:string" name="data.cbo1_b_input2_join2_practiceItemOne" form="unqualified"/>
            <xsd:element minOccurs="0" nillable="true" type="xsd:string" name="data.cbo1_b_input3_join2_practiceItemOne" form="unqualified"/>
            <xsd:element minOccurs="0" nillable="true" type="xsd:string" name="data.cbo1_b_input4_join2_practiceItemOne" form="unqualified"/>
            <xsd:element minOccurs="0" nillable="true" type="xsd:string" name="data.cbo1_b_input5_join2_practiceItemOne" form="unqualified"/>
            <xsd:element minOccurs="0" nillable="true" type="xsd:string" name="data.cbo1_b_input6_join2_practiceItemOne" form="unqualified"/>
            <xsd:element minOccurs="0" nillable="true" type="xsd:string" name="data.cbo1_c_input1_join2_practiceItemOne" form="unqualified"/>
            <xsd:element minOccurs="0" nillable="true" type="xsd:string" name="data.cbo1_c_input2_join2_practiceItemOne" form="unqualified"/>
            <xsd:element minOccurs="0" nillable="true" type="xsd:string" name="data.cbo1_c_input3_join2_practiceItemOne" form="unqualified"/>
            <xsd:element minOccurs="0" nillable="true" type="xsd:string" name="data.cbo1_c_input4_join2_practiceItemOne" form="unqualified"/>
            <xsd:element minOccurs="0" nillable="true" type="xsd:string" name="data.cbo1_c_input5_join2_practiceItemOne" form="unqualified"/>
            <xsd:element minOccurs="0" nillable="true" type="xsd:string" name="data.cbo1_c_input6_join2_practiceItemOne" form="unqualified"/>
            <xsd:element minOccurs="0" nillable="true" type="xsd:string" name="data.cbo1_d_input1_join2_practiceItemOne" form="unqualified"/>
            <xsd:element minOccurs="0" nillable="true" type="xsd:string" name="data.cbo1_d_input2_join2_practiceItemOne" form="unqualified"/>
            <xsd:element minOccurs="0" nillable="true" type="xsd:string" name="data.cbo1_d_input3_join2_practiceItemOne" form="unqualified"/>
            <xsd:element minOccurs="0" nillable="true" type="xsd:string" name="data.cbo1_d_input4_join2_practiceItemOne" form="unqualified"/>
            <xsd:element minOccurs="0" nillable="true" type="xsd:string" name="data.cbo1_d_input5_join2_practiceItemOne" form="unqualified"/>
            <xsd:element minOccurs="0" maxOccurs="unbounded" nillable="true" type="xsd:string" name="data.cbo1_d_input6_join2_practiceItemOne" form="unqualified"/>
            <xsd:element minOccurs="0" nillable="true" type="xsd:string" name="data.organiserNameThree_practiceItemOneChi" form="unqualified"/>
            <xsd:element minOccurs="0" nillable="true" type="xsd:string" name="data.organiserNameThree_practiceItemOneEng" form="unqualified"/>
            <xsd:element minOccurs="0" nillable="true" type="xsd:string" name="data.organiserNameThree_unitChi" form="unqualified"/>
            <xsd:element minOccurs="0" nillable="true" type="xsd:string" name="data.organiserNameThree_unitEng" form="unqualified"/>
            <xsd:element minOccurs="0" nillable="true" type="xsd:string" name="data.organiserNameThree_fundingScheme" form="unqualified"/>
            <xsd:element minOccurs="0" nillable="true" type="xsd:string" name="data.registrationStatus_organiserThree_practiceItemOne" form="unqualified"/>
            <xsd:element minOccurs="0" nillable="true" type="xsd:string" name="data.registrationType_join3_practiceItemOne" form="unqualified"/>
            <xsd:element minOccurs="0" nillable="true" type="xsd:string" name="data.cbo1_a_input1_join3_practiceItemOne" form="unqualified"/>
            <xsd:element minOccurs="0" nillable="true" type="xsd:string" name="data.cbo1_a_input2_join3_practiceItemOne" form="unqualified"/>
            <xsd:element minOccurs="0" nillable="true" type="xsd:string" name="data.cbo1_a_input3_join3_practiceItemOne" form="unqualified"/>
            <xsd:element minOccurs="0" nillable="true" type="xsd:string" name="data.cbo1_a_input4_join3_practiceItemOne" form="unqualified"/>
            <xsd:element minOccurs="0" nillable="true" type="xsd:string" name="data.cbo1_a_input5_join3_practiceItemOne" form="unqualified"/>
            <xsd:element minOccurs="0" nillable="true" type="xsd:string" name="data.cbo1_a_input6_join3_practiceItemOne" form="unqualified"/>
            <xsd:element minOccurs="0" nillable="true" type="xsd:string" name="data.cbo1_b_input1_join3_practiceItemOne" form="unqualified"/>
            <xsd:element minOccurs="0" nillable="true" type="xsd:string" name="data.cbo1_b_input2_join3_practiceItemOne" form="unqualified"/>
            <xsd:element minOccurs="0" nillable="true" type="xsd:string" name="data.cbo1_b_input3_join3_practiceItemOne" form="unqualified"/>
            <xsd:element minOccurs="0" nillable="true" type="xsd:string" name="data.cbo1_b_input4_join3_practiceItemOne" form="unqualified"/>
            <xsd:element minOccurs="0" nillable="true" type="xsd:string" name="data.cbo1_b_input5_join3_practiceItemOne" form="unqualified"/>
            <xsd:element minOccurs="0" nillable="true" type="xsd:string" name="data.cbo1_b_input6_join3_practiceItemOne" form="unqualified"/>
            <xsd:element minOccurs="0" nillable="true" type="xsd:string" name="data.cbo1_c_input1_join3_practiceItemOne" form="unqualified"/>
            <xsd:element minOccurs="0" nillable="true" type="xsd:string" name="data.cbo1_c_input2_join3_practiceItemOne" form="unqualified"/>
            <xsd:element minOccurs="0" nillable="true" type="xsd:string" name="data.cbo1_c_input3_join3_practiceItemOne" form="unqualified"/>
            <xsd:element minOccurs="0" nillable="true" type="xsd:string" name="data.cbo1_c_input4_join3_practiceItemOne" form="unqualified"/>
            <xsd:element minOccurs="0" nillable="true" type="xsd:string" name="data.cbo1_c_input5_join3_practiceItemOne" form="unqualified"/>
            <xsd:element minOccurs="0" nillable="true" type="xsd:string" name="data.cbo1_c_input6_join3_practiceItemOne" form="unqualified"/>
            <xsd:element minOccurs="0" nillable="true" type="xsd:string" name="data.cbo1_d_input1_join3_practiceItemOne" form="unqualified"/>
            <xsd:element minOccurs="0" nillable="true" type="xsd:string" name="data.cbo1_d_input2_join3_practiceItemOne" form="unqualified"/>
            <xsd:element minOccurs="0" nillable="true" type="xsd:string" name="data.cbo1_d_input3_join3_practiceItemOne" form="unqualified"/>
            <xsd:element minOccurs="0" nillable="true" type="xsd:string" name="data.cbo1_d_input4_join3_practiceItemOne" form="unqualified"/>
            <xsd:element minOccurs="0" nillable="true" type="xsd:string" name="data.cbo1_d_input5_join3_practiceItemOne" form="unqualified"/>
            <xsd:element minOccurs="0" maxOccurs="unbounded" nillable="true" type="xsd:string" name="data.cbo1_d_input6_join3_practiceItemOne" form="unqualified"/>
            <xsd:element minOccurs="0" nillable="true" type="xsd:string" name="data.ItemName" form="unqualified"/>
            <xsd:element minOccurs="0" nillable="true" type="xsd:string" name="data.description" form="unqualified"/>
            <xsd:element minOccurs="0" nillable="true" type="xsd:string" name="data.theme" form="unqualified"/>
            <xsd:element minOccurs="0" nillable="true" type="xsd:string" name="data.othertheme" form="unqualified"/>
            <xsd:element minOccurs="0" nillable="true" type="xsd:string" name="data.radiobox_1_comp" form="unqualified"/>
            <xsd:element minOccurs="0" nillable="true" type="xsd:string" name="data.agreementUpload" form="unqualified"/>
            <xsd:element minOccurs="0" nillable="true" type="xsd:string" name="data.field_text_2_comp" form="unqualified"/>
            <xsd:element minOccurs="0" nillable="true" type="xsd:integer" name="data.InputCountryNo" form="unqualified"/>
            <xsd:element minOccurs="0" nillable="true" type="xsd:string" name="data.regiondlistOne" form="unqualified"/>
            <xsd:element minOccurs="0" nillable="true" type="xsd:string" name="data.countryOne" form="unqualified"/>
            <xsd:element minOccurs="0" nillable="true" type="xsd:string" name="data.othercountryNameOne" form="unqualified"/>
            <xsd:element minOccurs="0" nillable="true" type="xsd:string" name="data.cityOne" form="unqualified"/>
            <xsd:element minOccurs="0" nillable="true" type="xsd:string" name="data.beltRoadOne" form="unqualified"/>
            <xsd:element minOccurs="0" nillable="true" type="xsd:string" name="data.regiondlistTwo" form="unqualified"/>
            <xsd:element minOccurs="0" nillable="true" type="xsd:string" name="data.countryTwo" form="unqualified"/>
            <xsd:element minOccurs="0" nillable="true" type="xsd:string" name="data.othercountryNameTwo" form="unqualified"/>
            <xsd:element minOccurs="0" nillable="true" type="xsd:integer" name="data.cityTwo" form="unqualified"/>
            <xsd:element minOccurs="0" nillable="true" type="xsd:string" name="data.beltRoadTwo" form="unqualified"/>
            <xsd:element minOccurs="0" nillable="true" type="xsd:string" name="data.regiondlistThree" form="unqualified"/>
            <xsd:element minOccurs="0" nillable="true" type="xsd:string" name="data.countryThree" form="unqualified"/>
            <xsd:element minOccurs="0" nillable="true" type="xsd:string" name="data.othercountryNameThree" form="unqualified"/>
            <xsd:element minOccurs="0" nillable="true" type="xsd:integer" name="data.cityThree" form="unqualified"/>
            <xsd:element minOccurs="0" nillable="true" type="xsd:string" name="data.beltRoadThree" form="unqualified"/>
            <xsd:element minOccurs="0" nillable="true" type="xsd:string" name="data.regiondlistFour" form="unqualified"/>
            <xsd:element minOccurs="0" nillable="true" type="xsd:string" name="data.countryFour" form="unqualified"/>
            <xsd:element minOccurs="0" nillable="true" type="xsd:string" name="data.othercountryNameFour" form="unqualified"/>
            <xsd:element minOccurs="0" nillable="true" type="xsd:integer" name="data.cityFour" form="unqualified"/>
            <xsd:element minOccurs="0" nillable="true" type="xsd:string" name="data.beltRoadFour" form="unqualified"/>
            <xsd:element minOccurs="0" nillable="true" type="xsd:string" name="data.regiondlistFive" form="unqualified"/>
            <xsd:element minOccurs="0" nillable="true" type="xsd:string" name="data.countryFive" form="unqualified"/>
            <xsd:element minOccurs="0" nillable="true" type="xsd:string" name="data.othercountryNameFive" form="unqualified"/>
            <xsd:element minOccurs="0" nillable="true" type="xsd:integer" name="data.cityFive" form="unqualified"/>
            <xsd:element minOccurs="0" nillable="true" type="xsd:string" name="data.beltRoadFive" form="unqualified"/>
            <xsd:element minOccurs="0" nillable="true" type="xsd:date" name="data.startDateOverseas" form="unqualified"/>
            <xsd:element minOccurs="0" nillable="true" type="xsd:date" name="data.endDateOverseas" form="unqualified"/>
            <xsd:element minOccurs="0" nillable="true" type="xsd:integer" name="data.numOfDay" form="unqualified"/>
            <xsd:element minOccurs="0" nillable="true" type="xsd:integer" name="data.DateAppliedInternational" form="unqualified"/>
            <xsd:element minOccurs="0" nillable="true" type="xsd:integer" name="data.OverseasnumOfParticipants1224" form="unqualified"/>
            <xsd:element minOccurs="0" nillable="true" type="xsd:integer" name="data.OverseasnumOfParticipants2535" form="unqualified"/>
            <xsd:element minOccurs="0" nillable="true" type="xsd:integer" name="data.TOTALOverseanumOfParticipants1235" form="unqualified"/>
            <xsd:element minOccurs="0" nillable="true" type="xsd:integer" name="data.HKnumWorkers" form="unqualified"/>
            <xsd:element minOccurs="0" nillable="true" type="xsd:integer" name="data.ApplyHKnumWorkers" form="unqualified"/>
            <xsd:element minOccurs="0" nillable="true" type="xsd:date" name="data.startDateHK" form="unqualified"/>
            <xsd:element minOccurs="0" nillable="true" type="xsd:date" name="data.endDateHK" form="unqualified"/>
            <xsd:element minOccurs="0" nillable="true" type="xsd:string" name="data.numOfDayHK" form="unqualified"/>
            <xsd:element minOccurs="0" nillable="true" type="xsd:integer" name="data.DateAppliedHK" form="unqualified"/>
            <xsd:element minOccurs="0" nillable="true" type="xsd:integer" name="data.HKnumOfParticipants1224" form="unqualified"/>
            <xsd:element minOccurs="0" nillable="true" type="xsd:integer" name="data.HKnumOfParticipants2535" form="unqualified"/>
            <xsd:element minOccurs="0" nillable="true" type="xsd:integer" name="data.TOTALHKnumOfParticipants1235" form="unqualified"/>
            <xsd:element minOccurs="0" nillable="true" type="xsd:integer" name="data.WholeTOTALnumOfParticipants" form="unqualified"/>
            <xsd:element minOccurs="0" nillable="true" type="xsd:string" name="data.Q19iOptionAB" form="unqualified"/>
            <xsd:element minOccurs="0" nillable="true" type="xsd:string" name="data.Q19iOptionYesTextbox" form="unqualified"/>
            <xsd:element minOccurs="0" nillable="true" type="xsd:string" name="data.Q19iiOptionAB" form="unqualified"/>
            <xsd:element minOccurs="0" nillable="true" type="xsd:string" name="data.Q19iiOptionYesTextbox" form="unqualified"/>
            <xsd:element minOccurs="0" nillable="true" type="xsd:string" name="data.Q19iiiOptionAB" form="unqualified"/>
            <xsd:element minOccurs="0" nillable="true" type="xsd:string" name="data.Q19ivDropdownOptionANumber" form="unqualified"/>
            <xsd:element minOccurs="0" nillable="true" type="xsd:string" name="data.Q19ivDropdownOptionAName" form="unqualified"/>
            <xsd:element minOccurs="0" nillable="true" type="xsd:string" name="data.Q19ivDropdownOptionBNumber" form="unqualified"/>
            <xsd:element minOccurs="0" nillable="true" type="xsd:string" name="data.Q19ivDropdownOptionBName" form="unqualified"/>
            <xsd:element minOccurs="0" nillable="true" type="xsd:string" name="data.Q19ivDropdownOptionCNumber" form="unqualified"/>
            <xsd:element minOccurs="0" nillable="true" type="xsd:string" name="data.Q19ivDropdownOptionCName" form="unqualified"/>
            <xsd:element minOccurs="0" nillable="true" type="xsd:string" name="data.Q19ivDropdownOptionDNumber" form="unqualified"/>
            <xsd:element minOccurs="0" nillable="true" type="xsd:string" name="data.Q19ivDropdownOptionDName" form="unqualified"/>
            <xsd:element minOccurs="0" nillable="true" type="xsd:string" name="data.Q19vSelectMultiple" form="unqualified"/>
            <xsd:element minOccurs="0" nillable="true" type="xsd:integer" name="data.Q19vOptionOthersTextbox" form="unqualified"/>
            <xsd:element minOccurs="0" nillable="true" type="xsd:integer" name="data.D1InternaltionExchangeHistoryFieldList.0.D1i_PreviousExchangeItem" form="unqualified"/>
            <xsd:element minOccurs="0" nillable="true" type="xsd:string" name="data.D1InternaltionExchangeHistoryFieldList.0.D1iiItemName" form="unqualified"/>
            <xsd:element minOccurs="0" nillable="true" type="xsd:string" name="data.D1InternaltionExchangeHistoryFieldList.0.D1iiiItemName" form="unqualified"/>
            <xsd:element minOccurs="0" nillable="true" type="xsd:string" name="data.D1InternaltionExchangeHistoryFieldList.0.D1ivDestination" form="unqualified"/>
            <xsd:element minOccurs="0" nillable="true" type="xsd:string" name="data.D1InternaltionExchangeHistoryFieldList.0.D1ivExchangeDateFrom" form="unqualified"/>
            <xsd:element minOccurs="0" nillable="true" type="xsd:string" name="data.D1InternaltionExchangeHistoryFieldList.0.D1vExchangeDateTo" form="unqualified"/>
            <xsd:element minOccurs="0" nillable="true" type="xsd:integer" name="data.D1InternaltionExchangeHistoryFieldList.0.D1viNumExchange" form="unqualified"/>
            <xsd:element minOccurs="0" nillable="true" type="xsd:integer" name="data.D1InternaltionExchangeHistoryFieldList.0.D1viiActualNumExchange" form="unqualified"/>
            <xsd:element minOccurs="0" nillable="true" type="xsd:integer" name="data.D1InternaltionExchangeHistoryFieldList.0.D1viiiVerySatifyPert" form="unqualified"/>
            <xsd:element minOccurs="0" nillable="true" type="xsd:integer" name="data.D1InternaltionExchangeHistoryFieldList.0.D1viiiSatifyPert" form="unqualified"/>
            <xsd:element minOccurs="0" nillable="true" type="xsd:string" name="data.D1InternaltionExchangeHistoryFieldList.0.D1ixEffectiveDesc" form="unqualified"/>
            <xsd:element minOccurs="0" nillable="true" type="xsd:string" name="data.D2YouthInternshipExchangeHistoryFieldList.0.D2i_PreviousExchangeItem" form="unqualified"/>
            <xsd:element minOccurs="0" nillable="true" type="xsd:string" name="data.D2YouthInternshipExchangeHistoryFieldList.0.D2iiItemName" form="unqualified"/>
            <xsd:element minOccurs="0" nillable="true" type="xsd:string" name="data.D2YouthInternshipExchangeHistoryFieldList.0.D2iiiItemName" form="unqualified"/>
            <xsd:element minOccurs="0" nillable="true" type="xsd:string" name="data.D2YouthInternshipExchangeHistoryFieldList.0.D2ivDestination" form="unqualified"/>
            <xsd:element minOccurs="0" nillable="true" type="xsd:string" name="data.D2YouthInternshipExchangeHistoryFieldList.0.D2vExchangeDateFrom" form="unqualified"/>
            <xsd:element minOccurs="0" nillable="true" type="xsd:string" name="data.D2YouthInternshipExchangeHistoryFieldList.0.D2vExchangeDateTo" form="unqualified"/>
            <xsd:element minOccurs="0" nillable="true" type="xsd:integer" name="data.D2YouthInternshipExchangeHistoryFieldList.0.D2viNumExchange" form="unqualified"/>
            <xsd:element minOccurs="0" nillable="true" type="xsd:integer" name="data.D2YouthInternshipExchangeHistoryFieldList.0.D2viiActualNumExchange" form="unqualified"/>
            <xsd:element minOccurs="0" nillable="true" type="xsd:string" name="data.D3OtherHistoryFieldList.0.D3iItemName" form="unqualified"/>
            <xsd:element minOccurs="0" nillable="true" type="xsd:string" name="data.D3OtherHistoryFieldList.0.D3iiItemName" form="unqualified"/>
            <xsd:element minOccurs="0" nillable="true" type="xsd:string" name="data.D3OtherHistoryFieldList.0.D3iiiDestination" form="unqualified"/>
            <xsd:element minOccurs="0" nillable="true" type="xsd:string" name="data.D3OtherHistoryFieldList.0.D3ivExchangeDateFrom" form="unqualified"/>
            <xsd:element minOccurs="0" nillable="true" type="xsd:string" name="data.D3OtherHistoryFieldList.0.D3ivExchangeDateTo" form="unqualified"/>
            <xsd:element minOccurs="0" nillable="true" type="xsd:string" name="data.D3OtherHistoryFieldList.0.D3vEffectiveDesc" form="unqualified"/>
            <xsd:element minOccurs="0" nillable="true" type="xsd:string" name="data.D3OtherHistoryFieldList.0.D3viGovtsupport" form="unqualified"/>
            <xsd:element minOccurs="0" nillable="true" type="xsd:string" name="data.D3OtherHistoryFieldList.0.D3viGovtsupportTextbox" form="unqualified"/>
            <xsd:element minOccurs="0" nillable="true" type="xsd:integer" name="data.Q17new_AmountfromParticipants" form="unqualified"/>
            <xsd:element minOccurs="0" nillable="true" type="xsd:string" name="data.Q18new_AmountfromParticipantsMoreThan10KExplaination" form="unqualified"/>
            <xsd:element minOccurs="0" nillable="true" type="xsd:integer" name="data.ApplyMarginAmount" form="unqualified"/>
            <xsd:element minOccurs="0" nillable="true" type="xsd:integer" name="data.ApplyAmount" form="unqualified"/>
            <xsd:element minOccurs="0" nillable="true" type="xsd:integer" name="data.TelNum" form="unqualified"/>
            <xsd:element minOccurs="0" nillable="true" type="xsd:string" name="data.Email" form="unqualified"/>
            <xsd:element minOccurs="0" nillable="true" type="xsd:string" name="data.fax" form="unqualified"/>
            <xsd:element minOccurs="0" nillable="true" type="xsd:anyURI" name="data.url" form="unqualified"/>
            <xsd:element minOccurs="0" nillable="true" type="xsd:string" name="data.groupRepChi" form="unqualified"/>
            <xsd:element minOccurs="0" nillable="true" type="xsd:string" name="data.groupRepEng" form="unqualified"/>
            <xsd:element minOccurs="0" nillable="true" type="xsd:string" name="data.groupRepTitle" form="unqualified"/>
            <xsd:element minOccurs="0" nillable="true" type="xsd:string" name="data.groupRepJob" form="unqualified"/>
            <xsd:element minOccurs="0" nillable="true" type="xsd:integer" name="data.groupRepTelNum" form="unqualified"/>
            <xsd:element minOccurs="0" nillable="true" type="xsd:string" name="data.groupRepEmail" form="unqualified"/>
            <xsd:element minOccurs="0" nillable="true" type="xsd:string" name="data.groupRepAddr" form="unqualified"/>
            <xsd:element minOccurs="0" nillable="true" type="xsd:string" name="data.ResponsiblegroupRepChi" form="unqualified"/>
            <xsd:element minOccurs="0" nillable="true" type="xsd:string" name="data.ResponsiblegroupRepEng" form="unqualified"/>
            <xsd:element minOccurs="0" nillable="true" type="xsd:string" name="data.ResponsiblegroupRepTitle" form="unqualified"/>
            <xsd:element minOccurs="0" nillable="true" type="xsd:string" name="data.ResponsiblegroupRepJob" form="unqualified"/>
            <xsd:element minOccurs="0" nillable="true" type="xsd:integer" name="data.ResponsiblegroupRepTelNumOffice" form="unqualified"/>
            <xsd:element minOccurs="0" nillable="true" type="xsd:integer" name="data.ResponsiblegroupRepTelNumMobile" form="unqualified"/>
            <xsd:element minOccurs="0" nillable="true" type="xsd:string" name="data.ResponsiblegroupRepEmail" form="unqualified"/>
            <xsd:element minOccurs="0" nillable="true" type="xsd:string" name="data.itemRepOneChi" form="unqualified"/>
            <xsd:element minOccurs="0" nillable="true" type="xsd:string" name="data.itemRepOneEng" form="unqualified"/>
            <xsd:element minOccurs="0" nillable="true" type="xsd:string" name="data.itemRepOneTitle" form="unqualified"/>
            <xsd:element minOccurs="0" nillable="true" type="xsd:string" name="data.itemRepOneJob" form="unqualified"/>
            <xsd:element minOccurs="0" nillable="true" type="xsd:integer" name="data.itemRepOneTelNum" form="unqualified"/>
            <xsd:element minOccurs="0" nillable="true" type="xsd:string" name="data.itemRepOneEmail" form="unqualified"/>
            <xsd:element minOccurs="0" nillable="true" type="xsd:string" name="data.itemRepOnegroupRepAddr" form="unqualified"/>
            <xsd:element minOccurs="0" nillable="true" type="xsd:string" name="data.itemRepTwoChi" form="unqualified"/>
            <xsd:element minOccurs="0" nillable="true" type="xsd:string" name="data.itemRepTwoEng" form="unqualified"/>
            <xsd:element minOccurs="0" nillable="true" type="xsd:string" name="data.itemRepTwoTitle" form="unqualified"/>
            <xsd:element minOccurs="0" nillable="true" type="xsd:string" name="data.itemRepTwoJob" form="unqualified"/>
            <xsd:element minOccurs="0" nillable="true" type="xsd:integer" name="data.itemRepTwoTelNum" form="unqualified"/>
            <xsd:element minOccurs="0" nillable="true" type="xsd:string" name="data.itemRepTwoEmail" form="unqualified"/>
            <xsd:element minOccurs="0" nillable="true" type="xsd:string" name="data.itemRepTwogroupRepAddr" form="unqualified"/>
            <xsd:element minOccurs="0" nillable="true" type="xsd:string" name="data.itemRepThreeChi" form="unqualified"/>
            <xsd:element minOccurs="0" nillable="true" type="xsd:string" name="data.itemRepThreeEng" form="unqualified"/>
            <xsd:element minOccurs="0" nillable="true" type="xsd:string" name="data.itemRepThreeTitle" form="unqualified"/>
            <xsd:element minOccurs="0" nillable="true" type="xsd:string" name="data.itemRepThreeJob" form="unqualified"/>
            <xsd:element minOccurs="0" nillable="true" type="xsd:integer" name="data.itemRepThreeTelNum" form="unqualified"/>
            <xsd:element minOccurs="0" nillable="true" type="xsd:string" name="data.itemRepThreeEmail" form="unqualified"/>
            <xsd:element minOccurs="0" nillable="true" type="xsd:string" name="data.itemRepThreegroupRepAddr" form="unqualified"/>
          </xsd:sequence>
        </xsd:complexType>
      </xsd:element>
    </xsd:schema>
  </Schema>
  <Map ID="9" Name="submission_Map" RootElement="submission" SchemaID="Schema5" ShowImportExportValidationErrors="false" AutoFit="true" Append="false" PreserveSortAFLayout="true" PreserveFormat="true">
    <DataBinding FileBinding="true" ConnectionID="9"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表格5" displayName="表格5" ref="A1:JE2" tableType="xml" totalsRowShown="0" dataDxfId="269" connectionId="9">
  <autoFilter ref="A1:JE2"/>
  <tableColumns count="265">
    <tableColumn id="1" uniqueName="data.organiserNameChi" name="data.organiserNameChi" dataDxfId="268">
      <xmlColumnPr mapId="9" xpath="/submission/data.organiserNameChi" xmlDataType="string"/>
    </tableColumn>
    <tableColumn id="2" uniqueName="data.organiserNameEn" name="data.organiserNameEn" dataDxfId="267">
      <xmlColumnPr mapId="9" xpath="/submission/data.organiserNameEn" xmlDataType="string"/>
    </tableColumn>
    <tableColumn id="3" uniqueName="data.unitChi" name="data.unitChi" dataDxfId="266">
      <xmlColumnPr mapId="9" xpath="/submission/data.unitChi" xmlDataType="string"/>
    </tableColumn>
    <tableColumn id="4" uniqueName="data.unitEng" name="data.unitEng" dataDxfId="265">
      <xmlColumnPr mapId="9" xpath="/submission/data.unitEng" xmlDataType="string"/>
    </tableColumn>
    <tableColumn id="5" uniqueName="data.fundingScheme" name="data.fundingScheme" dataDxfId="264">
      <xmlColumnPr mapId="9" xpath="/submission/data.fundingScheme" xmlDataType="string"/>
    </tableColumn>
    <tableColumn id="6" uniqueName="data.registrationStatus" name="data.registrationStatus" dataDxfId="263">
      <xmlColumnPr mapId="9" xpath="/submission/data.registrationStatus" xmlDataType="string"/>
    </tableColumn>
    <tableColumn id="7" uniqueName="data.registrationType" name="data.registrationType" dataDxfId="262">
      <xmlColumnPr mapId="9" xpath="/submission/data.registrationType" xmlDataType="string"/>
    </tableColumn>
    <tableColumn id="8" uniqueName="data.cbo1_a_input1" name="data.cbo1_a_input1" dataDxfId="261">
      <xmlColumnPr mapId="9" xpath="/submission/data.cbo1_a_input1" xmlDataType="string"/>
    </tableColumn>
    <tableColumn id="9" uniqueName="data.cbo1_a_input2" name="data.cbo1_a_input2" dataDxfId="260">
      <xmlColumnPr mapId="9" xpath="/submission/data.cbo1_a_input2" xmlDataType="string"/>
    </tableColumn>
    <tableColumn id="10" uniqueName="data.cbo1_a_input3" name="data.cbo1_a_input3" dataDxfId="259">
      <xmlColumnPr mapId="9" xpath="/submission/data.cbo1_a_input3" xmlDataType="string"/>
    </tableColumn>
    <tableColumn id="11" uniqueName="data.cbo1_a_input4" name="data.cbo1_a_input4" dataDxfId="258">
      <xmlColumnPr mapId="9" xpath="/submission/data.cbo1_a_input4" xmlDataType="string"/>
    </tableColumn>
    <tableColumn id="12" uniqueName="data.cbo1_a_input5" name="data.cbo1_a_input5" dataDxfId="257">
      <xmlColumnPr mapId="9" xpath="/submission/data.cbo1_a_input5" xmlDataType="string"/>
    </tableColumn>
    <tableColumn id="13" uniqueName="data.cbo1_a_input6" name="data.cbo1_a_input6" dataDxfId="256">
      <xmlColumnPr mapId="9" xpath="/submission/data.cbo1_a_input6" xmlDataType="string"/>
    </tableColumn>
    <tableColumn id="14" uniqueName="data.cbo1_b_input1" name="data.cbo1_b_input1" dataDxfId="255">
      <xmlColumnPr mapId="9" xpath="/submission/data.cbo1_b_input1" xmlDataType="string"/>
    </tableColumn>
    <tableColumn id="15" uniqueName="data.cbo1_b_input2" name="data.cbo1_b_input2" dataDxfId="254">
      <xmlColumnPr mapId="9" xpath="/submission/data.cbo1_b_input2" xmlDataType="string"/>
    </tableColumn>
    <tableColumn id="16" uniqueName="data.cbo1_b_input3" name="data.cbo1_b_input3" dataDxfId="253">
      <xmlColumnPr mapId="9" xpath="/submission/data.cbo1_b_input3" xmlDataType="string"/>
    </tableColumn>
    <tableColumn id="17" uniqueName="data.cbo1_b_input4" name="data.cbo1_b_input4" dataDxfId="252">
      <xmlColumnPr mapId="9" xpath="/submission/data.cbo1_b_input4" xmlDataType="string"/>
    </tableColumn>
    <tableColumn id="18" uniqueName="data.cbo1_b_input5" name="data.cbo1_b_input5" dataDxfId="251">
      <xmlColumnPr mapId="9" xpath="/submission/data.cbo1_b_input5" xmlDataType="string"/>
    </tableColumn>
    <tableColumn id="19" uniqueName="data.cbo1_b_input6" name="data.cbo1_b_input6" dataDxfId="250">
      <xmlColumnPr mapId="9" xpath="/submission/data.cbo1_b_input6" xmlDataType="string"/>
    </tableColumn>
    <tableColumn id="20" uniqueName="data.cbo1_c_input1" name="data.cbo1_c_input1" dataDxfId="249">
      <xmlColumnPr mapId="9" xpath="/submission/data.cbo1_c_input1" xmlDataType="string"/>
    </tableColumn>
    <tableColumn id="21" uniqueName="data.cbo1_c_input2" name="data.cbo1_c_input2" dataDxfId="248">
      <xmlColumnPr mapId="9" xpath="/submission/data.cbo1_c_input2" xmlDataType="string"/>
    </tableColumn>
    <tableColumn id="22" uniqueName="data.cbo1_c_input3" name="data.cbo1_c_input3" dataDxfId="247">
      <xmlColumnPr mapId="9" xpath="/submission/data.cbo1_c_input3" xmlDataType="string"/>
    </tableColumn>
    <tableColumn id="23" uniqueName="data.cbo1_c_input4" name="data.cbo1_c_input4" dataDxfId="246">
      <xmlColumnPr mapId="9" xpath="/submission/data.cbo1_c_input4" xmlDataType="string"/>
    </tableColumn>
    <tableColumn id="24" uniqueName="data.cbo1_c_input5" name="data.cbo1_c_input5" dataDxfId="245">
      <xmlColumnPr mapId="9" xpath="/submission/data.cbo1_c_input5" xmlDataType="string"/>
    </tableColumn>
    <tableColumn id="25" uniqueName="data.cbo1_c_input6" name="data.cbo1_c_input6" dataDxfId="244">
      <xmlColumnPr mapId="9" xpath="/submission/data.cbo1_c_input6" xmlDataType="string"/>
    </tableColumn>
    <tableColumn id="26" uniqueName="data.cbo1_c_input7" name="data.cbo1_c_input7" dataDxfId="243">
      <xmlColumnPr mapId="9" xpath="/submission/data.cbo1_c_input7" xmlDataType="string"/>
    </tableColumn>
    <tableColumn id="27" uniqueName="data.cbo1_d_input1" name="data.cbo1_d_input1" dataDxfId="242">
      <xmlColumnPr mapId="9" xpath="/submission/data.cbo1_d_input1" xmlDataType="string"/>
    </tableColumn>
    <tableColumn id="28" uniqueName="data.cbo1_d_input2" name="data.cbo1_d_input2" dataDxfId="241">
      <xmlColumnPr mapId="9" xpath="/submission/data.cbo1_d_input2" xmlDataType="string"/>
    </tableColumn>
    <tableColumn id="29" uniqueName="data.cbo1_d_input3" name="data.cbo1_d_input3" dataDxfId="240">
      <xmlColumnPr mapId="9" xpath="/submission/data.cbo1_d_input3" xmlDataType="string"/>
    </tableColumn>
    <tableColumn id="30" uniqueName="data.cbo1_d_input4" name="data.cbo1_d_input4" dataDxfId="239">
      <xmlColumnPr mapId="9" xpath="/submission/data.cbo1_d_input4" xmlDataType="string"/>
    </tableColumn>
    <tableColumn id="31" uniqueName="data.cbo1_d_input5" name="data.cbo1_d_input5" dataDxfId="238">
      <xmlColumnPr mapId="9" xpath="/submission/data.cbo1_d_input5" xmlDataType="string"/>
    </tableColumn>
    <tableColumn id="32" uniqueName="data.cbo1_d_input6" name="data.cbo1_d_input6" dataDxfId="237">
      <xmlColumnPr mapId="9" xpath="/submission/data.cbo1_d_input6" xmlDataType="string"/>
    </tableColumn>
    <tableColumn id="33" uniqueName="data.cbo1_d_input7" name="data.cbo1_d_input7" dataDxfId="236">
      <xmlColumnPr mapId="9" xpath="/submission/data.cbo1_d_input7" xmlDataType="string"/>
    </tableColumn>
    <tableColumn id="34" uniqueName="data.cbo1_d_input8" name="data.cbo1_d_input8" dataDxfId="235">
      <xmlColumnPr mapId="9" xpath="/submission/data.cbo1_d_input8" xmlDataType="string"/>
    </tableColumn>
    <tableColumn id="35" uniqueName="data.homeAdd" name="data.homeAdd" dataDxfId="234">
      <xmlColumnPr mapId="9" xpath="/submission/data.homeAdd" xmlDataType="string"/>
    </tableColumn>
    <tableColumn id="36" uniqueName="data.join" name="data.join" dataDxfId="233">
      <xmlColumnPr mapId="9" xpath="/submission/data.join" xmlDataType="string"/>
    </tableColumn>
    <tableColumn id="37" uniqueName="data.joinNum" name="data.joinNum" dataDxfId="232">
      <xmlColumnPr mapId="9" xpath="/submission/data.joinNum" xmlDataType="integer"/>
    </tableColumn>
    <tableColumn id="38" uniqueName="data.organiserNameOne_practiceItemOneChi" name="data.organiserNameOne_practiceItemOneChi" dataDxfId="231">
      <xmlColumnPr mapId="9" xpath="/submission/data.organiserNameOne_practiceItemOneChi" xmlDataType="string"/>
    </tableColumn>
    <tableColumn id="39" uniqueName="data.organiserNameOne_practiceItemOneEng" name="data.organiserNameOne_practiceItemOneEng" dataDxfId="230">
      <xmlColumnPr mapId="9" xpath="/submission/data.organiserNameOne_practiceItemOneEng" xmlDataType="string"/>
    </tableColumn>
    <tableColumn id="40" uniqueName="data.organiserNameOne_unitChi" name="data.organiserNameOne_unitChi" dataDxfId="229">
      <xmlColumnPr mapId="9" xpath="/submission/data.organiserNameOne_unitChi" xmlDataType="string"/>
    </tableColumn>
    <tableColumn id="41" uniqueName="data.organiserNameOne_unitEng" name="data.organiserNameOne_unitEng" dataDxfId="228">
      <xmlColumnPr mapId="9" xpath="/submission/data.organiserNameOne_unitEng" xmlDataType="string"/>
    </tableColumn>
    <tableColumn id="42" uniqueName="data.organiserNameOne_fundingScheme" name="data.organiserNameOne_fundingScheme" dataDxfId="227">
      <xmlColumnPr mapId="9" xpath="/submission/data.organiserNameOne_fundingScheme" xmlDataType="string"/>
    </tableColumn>
    <tableColumn id="43" uniqueName="data.registrationStatus_organiserOne_practiceItemOne" name="data.registrationStatus_organiserOne_practiceItemOne" dataDxfId="226">
      <xmlColumnPr mapId="9" xpath="/submission/data.registrationStatus_organiserOne_practiceItemOne" xmlDataType="string"/>
    </tableColumn>
    <tableColumn id="44" uniqueName="data.registrationType_join1_practiceItemOne" name="data.registrationType_join1_practiceItemOne" dataDxfId="225">
      <xmlColumnPr mapId="9" xpath="/submission/data.registrationType_join1_practiceItemOne" xmlDataType="string"/>
    </tableColumn>
    <tableColumn id="45" uniqueName="data.cbo1_a_input1_join1_practiceItemOne" name="data.cbo1_a_input1_join1_practiceItemOne" dataDxfId="224">
      <xmlColumnPr mapId="9" xpath="/submission/data.cbo1_a_input1_join1_practiceItemOne" xmlDataType="string"/>
    </tableColumn>
    <tableColumn id="46" uniqueName="data.cbo1_a_input2_join1_practiceItemOne" name="data.cbo1_a_input2_join1_practiceItemOne" dataDxfId="223">
      <xmlColumnPr mapId="9" xpath="/submission/data.cbo1_a_input2_join1_practiceItemOne" xmlDataType="string"/>
    </tableColumn>
    <tableColumn id="47" uniqueName="data.cbo1_a_input3_join1_practiceItemOne" name="data.cbo1_a_input3_join1_practiceItemOne" dataDxfId="222">
      <xmlColumnPr mapId="9" xpath="/submission/data.cbo1_a_input3_join1_practiceItemOne" xmlDataType="string"/>
    </tableColumn>
    <tableColumn id="48" uniqueName="data.cbo1_a_input4_join1_practiceItemOne" name="data.cbo1_a_input4_join1_practiceItemOne" dataDxfId="221">
      <xmlColumnPr mapId="9" xpath="/submission/data.cbo1_a_input4_join1_practiceItemOne" xmlDataType="string"/>
    </tableColumn>
    <tableColumn id="49" uniqueName="data.cbo1_a_input5_join1_practiceItemOne" name="data.cbo1_a_input5_join1_practiceItemOne" dataDxfId="220">
      <xmlColumnPr mapId="9" xpath="/submission/data.cbo1_a_input5_join1_practiceItemOne" xmlDataType="string"/>
    </tableColumn>
    <tableColumn id="50" uniqueName="data.cbo1_a_input6_join1_practiceItemOne" name="data.cbo1_a_input6_join1_practiceItemOne" dataDxfId="219">
      <xmlColumnPr mapId="9" xpath="/submission/data.cbo1_a_input6_join1_practiceItemOne" xmlDataType="string"/>
    </tableColumn>
    <tableColumn id="51" uniqueName="data.cbo1_b_input1_join1_practiceItemOne" name="data.cbo1_b_input1_join1_practiceItemOne" dataDxfId="218">
      <xmlColumnPr mapId="9" xpath="/submission/data.cbo1_b_input1_join1_practiceItemOne" xmlDataType="string"/>
    </tableColumn>
    <tableColumn id="52" uniqueName="data.cbo1_b_input2_join1_practiceItemOne" name="data.cbo1_b_input2_join1_practiceItemOne" dataDxfId="217">
      <xmlColumnPr mapId="9" xpath="/submission/data.cbo1_b_input2_join1_practiceItemOne" xmlDataType="string"/>
    </tableColumn>
    <tableColumn id="53" uniqueName="data.cbo1_b_input3_join1_practiceItemOne" name="data.cbo1_b_input3_join1_practiceItemOne" dataDxfId="216">
      <xmlColumnPr mapId="9" xpath="/submission/data.cbo1_b_input3_join1_practiceItemOne" xmlDataType="string"/>
    </tableColumn>
    <tableColumn id="54" uniqueName="data.cbo1_b_input4_join1_practiceItemOne" name="data.cbo1_b_input4_join1_practiceItemOne" dataDxfId="215">
      <xmlColumnPr mapId="9" xpath="/submission/data.cbo1_b_input4_join1_practiceItemOne" xmlDataType="string"/>
    </tableColumn>
    <tableColumn id="55" uniqueName="data.cbo1_b_input5_join1_practiceItemOne" name="data.cbo1_b_input5_join1_practiceItemOne" dataDxfId="214">
      <xmlColumnPr mapId="9" xpath="/submission/data.cbo1_b_input5_join1_practiceItemOne" xmlDataType="string"/>
    </tableColumn>
    <tableColumn id="56" uniqueName="data.cbo1_b_input6_join1_practiceItemOne" name="data.cbo1_b_input6_join1_practiceItemOne" dataDxfId="213">
      <xmlColumnPr mapId="9" xpath="/submission/data.cbo1_b_input6_join1_practiceItemOne" xmlDataType="string"/>
    </tableColumn>
    <tableColumn id="57" uniqueName="data.cbo1_c_input1_join1_practiceItemOne" name="data.cbo1_c_input1_join1_practiceItemOne" dataDxfId="212">
      <xmlColumnPr mapId="9" xpath="/submission/data.cbo1_c_input1_join1_practiceItemOne" xmlDataType="string"/>
    </tableColumn>
    <tableColumn id="58" uniqueName="data.cbo1_c_input2_join1_practiceItemOne" name="data.cbo1_c_input2_join1_practiceItemOne" dataDxfId="211">
      <xmlColumnPr mapId="9" xpath="/submission/data.cbo1_c_input2_join1_practiceItemOne" xmlDataType="string"/>
    </tableColumn>
    <tableColumn id="59" uniqueName="data.cbo1_c_input3_join1_practiceItemOne" name="data.cbo1_c_input3_join1_practiceItemOne" dataDxfId="210">
      <xmlColumnPr mapId="9" xpath="/submission/data.cbo1_c_input3_join1_practiceItemOne" xmlDataType="string"/>
    </tableColumn>
    <tableColumn id="60" uniqueName="data.cbo1_c_input4_join1_practiceItemOne" name="data.cbo1_c_input4_join1_practiceItemOne" dataDxfId="209">
      <xmlColumnPr mapId="9" xpath="/submission/data.cbo1_c_input4_join1_practiceItemOne" xmlDataType="string"/>
    </tableColumn>
    <tableColumn id="61" uniqueName="data.cbo1_c_input5_join1_practiceItemOne" name="data.cbo1_c_input5_join1_practiceItemOne" dataDxfId="208">
      <xmlColumnPr mapId="9" xpath="/submission/data.cbo1_c_input5_join1_practiceItemOne" xmlDataType="string"/>
    </tableColumn>
    <tableColumn id="62" uniqueName="data.cbo1_c_input6_join1_practiceItemOne" name="data.cbo1_c_input6_join1_practiceItemOne" dataDxfId="207">
      <xmlColumnPr mapId="9" xpath="/submission/data.cbo1_c_input6_join1_practiceItemOne" xmlDataType="string"/>
    </tableColumn>
    <tableColumn id="63" uniqueName="data.cbo1_d_input1_join1_practiceItemOne" name="data.cbo1_d_input1_join1_practiceItemOne" dataDxfId="206">
      <xmlColumnPr mapId="9" xpath="/submission/data.cbo1_d_input1_join1_practiceItemOne" xmlDataType="string"/>
    </tableColumn>
    <tableColumn id="64" uniqueName="data.cbo1_d_input2_join1_practiceItemOne" name="data.cbo1_d_input2_join1_practiceItemOne" dataDxfId="205">
      <xmlColumnPr mapId="9" xpath="/submission/data.cbo1_d_input2_join1_practiceItemOne" xmlDataType="string"/>
    </tableColumn>
    <tableColumn id="65" uniqueName="data.cbo1_d_input3_join1_practiceItemOne" name="data.cbo1_d_input3_join1_practiceItemOne" dataDxfId="204">
      <xmlColumnPr mapId="9" xpath="/submission/data.cbo1_d_input3_join1_practiceItemOne" xmlDataType="string"/>
    </tableColumn>
    <tableColumn id="66" uniqueName="data.cbo1_d_input4_join1_practiceItemOne" name="data.cbo1_d_input4_join1_practiceItemOne" dataDxfId="203">
      <xmlColumnPr mapId="9" xpath="/submission/data.cbo1_d_input4_join1_practiceItemOne" xmlDataType="string"/>
    </tableColumn>
    <tableColumn id="67" uniqueName="data.cbo1_d_input5_join1_practiceItemOne" name="data.cbo1_d_input5_join1_practiceItemOne" dataDxfId="202">
      <xmlColumnPr mapId="9" xpath="/submission/data.cbo1_d_input5_join1_practiceItemOne" xmlDataType="string"/>
    </tableColumn>
    <tableColumn id="68" uniqueName="data.cbo1_d_input6_join1_practiceItemOne" name="data.cbo1_d_input6_join1_practiceItemOne" dataDxfId="201">
      <xmlColumnPr mapId="9" xpath="/submission/data.cbo1_d_input6_join1_practiceItemOne" xmlDataType="string"/>
    </tableColumn>
    <tableColumn id="69" uniqueName="data.organiserNameTwo_practiceItemOneChi" name="data.organiserNameTwo_practiceItemOneChi" dataDxfId="200">
      <xmlColumnPr mapId="9" xpath="/submission/data.organiserNameTwo_practiceItemOneChi" xmlDataType="string"/>
    </tableColumn>
    <tableColumn id="70" uniqueName="data.organiserNameTwo_practiceItemOneEng" name="data.organiserNameTwo_practiceItemOneEng" dataDxfId="199">
      <xmlColumnPr mapId="9" xpath="/submission/data.organiserNameTwo_practiceItemOneEng" xmlDataType="string"/>
    </tableColumn>
    <tableColumn id="71" uniqueName="data.organiserNameTwo_unitChi" name="data.organiserNameTwo_unitChi" dataDxfId="198">
      <xmlColumnPr mapId="9" xpath="/submission/data.organiserNameTwo_unitChi" xmlDataType="string"/>
    </tableColumn>
    <tableColumn id="72" uniqueName="data.organiserNameTwo_unitEng" name="data.organiserNameTwo_unitEng" dataDxfId="197">
      <xmlColumnPr mapId="9" xpath="/submission/data.organiserNameTwo_unitEng" xmlDataType="string"/>
    </tableColumn>
    <tableColumn id="73" uniqueName="data.organiserNameTwo_fundingScheme" name="data.organiserNameTwo_fundingScheme" dataDxfId="196">
      <xmlColumnPr mapId="9" xpath="/submission/data.organiserNameTwo_fundingScheme" xmlDataType="string"/>
    </tableColumn>
    <tableColumn id="74" uniqueName="data.registrationStatus_organiserTwo_practiceItemOne" name="data.registrationStatus_organiserTwo_practiceItemOne" dataDxfId="195">
      <xmlColumnPr mapId="9" xpath="/submission/data.registrationStatus_organiserTwo_practiceItemOne" xmlDataType="string"/>
    </tableColumn>
    <tableColumn id="75" uniqueName="data.registrationType_join2_practiceItemOne" name="data.registrationType_join2_practiceItemOne" dataDxfId="194">
      <xmlColumnPr mapId="9" xpath="/submission/data.registrationType_join2_practiceItemOne" xmlDataType="string"/>
    </tableColumn>
    <tableColumn id="76" uniqueName="data.cbo1_a_input1_join2_practiceItemOne" name="data.cbo1_a_input1_join2_practiceItemOne" dataDxfId="193">
      <xmlColumnPr mapId="9" xpath="/submission/data.cbo1_a_input1_join2_practiceItemOne" xmlDataType="string"/>
    </tableColumn>
    <tableColumn id="77" uniqueName="data.cbo1_a_input2_join2_practiceItemOne" name="data.cbo1_a_input2_join2_practiceItemOne" dataDxfId="192">
      <xmlColumnPr mapId="9" xpath="/submission/data.cbo1_a_input2_join2_practiceItemOne" xmlDataType="string"/>
    </tableColumn>
    <tableColumn id="78" uniqueName="data.cbo1_a_input3_join2_practiceItemOne" name="data.cbo1_a_input3_join2_practiceItemOne" dataDxfId="191">
      <xmlColumnPr mapId="9" xpath="/submission/data.cbo1_a_input3_join2_practiceItemOne" xmlDataType="string"/>
    </tableColumn>
    <tableColumn id="79" uniqueName="data.cbo1_a_input4_join2_practiceItemOne" name="data.cbo1_a_input4_join2_practiceItemOne" dataDxfId="190">
      <xmlColumnPr mapId="9" xpath="/submission/data.cbo1_a_input4_join2_practiceItemOne" xmlDataType="string"/>
    </tableColumn>
    <tableColumn id="80" uniqueName="data.cbo1_a_input5_join2_practiceItemOne" name="data.cbo1_a_input5_join2_practiceItemOne" dataDxfId="189">
      <xmlColumnPr mapId="9" xpath="/submission/data.cbo1_a_input5_join2_practiceItemOne" xmlDataType="string"/>
    </tableColumn>
    <tableColumn id="81" uniqueName="data.cbo1_a_input6_join2_practiceItemOne" name="data.cbo1_a_input6_join2_practiceItemOne" dataDxfId="188">
      <xmlColumnPr mapId="9" xpath="/submission/data.cbo1_a_input6_join2_practiceItemOne" xmlDataType="string"/>
    </tableColumn>
    <tableColumn id="82" uniqueName="data.cbo1_b_input1_join2_practiceItemOne" name="data.cbo1_b_input1_join2_practiceItemOne" dataDxfId="187">
      <xmlColumnPr mapId="9" xpath="/submission/data.cbo1_b_input1_join2_practiceItemOne" xmlDataType="string"/>
    </tableColumn>
    <tableColumn id="83" uniqueName="data.cbo1_b_input2_join2_practiceItemOne" name="data.cbo1_b_input2_join2_practiceItemOne" dataDxfId="186">
      <xmlColumnPr mapId="9" xpath="/submission/data.cbo1_b_input2_join2_practiceItemOne" xmlDataType="string"/>
    </tableColumn>
    <tableColumn id="84" uniqueName="data.cbo1_b_input3_join2_practiceItemOne" name="data.cbo1_b_input3_join2_practiceItemOne" dataDxfId="185">
      <xmlColumnPr mapId="9" xpath="/submission/data.cbo1_b_input3_join2_practiceItemOne" xmlDataType="string"/>
    </tableColumn>
    <tableColumn id="85" uniqueName="data.cbo1_b_input4_join2_practiceItemOne" name="data.cbo1_b_input4_join2_practiceItemOne" dataDxfId="184">
      <xmlColumnPr mapId="9" xpath="/submission/data.cbo1_b_input4_join2_practiceItemOne" xmlDataType="string"/>
    </tableColumn>
    <tableColumn id="86" uniqueName="data.cbo1_b_input5_join2_practiceItemOne" name="data.cbo1_b_input5_join2_practiceItemOne" dataDxfId="183">
      <xmlColumnPr mapId="9" xpath="/submission/data.cbo1_b_input5_join2_practiceItemOne" xmlDataType="string"/>
    </tableColumn>
    <tableColumn id="87" uniqueName="data.cbo1_b_input6_join2_practiceItemOne" name="data.cbo1_b_input6_join2_practiceItemOne" dataDxfId="182">
      <xmlColumnPr mapId="9" xpath="/submission/data.cbo1_b_input6_join2_practiceItemOne" xmlDataType="string"/>
    </tableColumn>
    <tableColumn id="88" uniqueName="data.cbo1_c_input1_join2_practiceItemOne" name="data.cbo1_c_input1_join2_practiceItemOne" dataDxfId="181">
      <xmlColumnPr mapId="9" xpath="/submission/data.cbo1_c_input1_join2_practiceItemOne" xmlDataType="string"/>
    </tableColumn>
    <tableColumn id="89" uniqueName="data.cbo1_c_input2_join2_practiceItemOne" name="data.cbo1_c_input2_join2_practiceItemOne" dataDxfId="180">
      <xmlColumnPr mapId="9" xpath="/submission/data.cbo1_c_input2_join2_practiceItemOne" xmlDataType="string"/>
    </tableColumn>
    <tableColumn id="90" uniqueName="data.cbo1_c_input3_join2_practiceItemOne" name="data.cbo1_c_input3_join2_practiceItemOne" dataDxfId="179">
      <xmlColumnPr mapId="9" xpath="/submission/data.cbo1_c_input3_join2_practiceItemOne" xmlDataType="string"/>
    </tableColumn>
    <tableColumn id="91" uniqueName="data.cbo1_c_input4_join2_practiceItemOne" name="data.cbo1_c_input4_join2_practiceItemOne" dataDxfId="178">
      <xmlColumnPr mapId="9" xpath="/submission/data.cbo1_c_input4_join2_practiceItemOne" xmlDataType="string"/>
    </tableColumn>
    <tableColumn id="92" uniqueName="data.cbo1_c_input5_join2_practiceItemOne" name="data.cbo1_c_input5_join2_practiceItemOne" dataDxfId="177">
      <xmlColumnPr mapId="9" xpath="/submission/data.cbo1_c_input5_join2_practiceItemOne" xmlDataType="string"/>
    </tableColumn>
    <tableColumn id="93" uniqueName="data.cbo1_c_input6_join2_practiceItemOne" name="data.cbo1_c_input6_join2_practiceItemOne" dataDxfId="176">
      <xmlColumnPr mapId="9" xpath="/submission/data.cbo1_c_input6_join2_practiceItemOne" xmlDataType="string"/>
    </tableColumn>
    <tableColumn id="94" uniqueName="data.cbo1_d_input1_join2_practiceItemOne" name="data.cbo1_d_input1_join2_practiceItemOne" dataDxfId="175">
      <xmlColumnPr mapId="9" xpath="/submission/data.cbo1_d_input1_join2_practiceItemOne" xmlDataType="string"/>
    </tableColumn>
    <tableColumn id="95" uniqueName="data.cbo1_d_input2_join2_practiceItemOne" name="data.cbo1_d_input2_join2_practiceItemOne" dataDxfId="174">
      <xmlColumnPr mapId="9" xpath="/submission/data.cbo1_d_input2_join2_practiceItemOne" xmlDataType="string"/>
    </tableColumn>
    <tableColumn id="96" uniqueName="data.cbo1_d_input3_join2_practiceItemOne" name="data.cbo1_d_input3_join2_practiceItemOne" dataDxfId="173">
      <xmlColumnPr mapId="9" xpath="/submission/data.cbo1_d_input3_join2_practiceItemOne" xmlDataType="string"/>
    </tableColumn>
    <tableColumn id="97" uniqueName="data.cbo1_d_input4_join2_practiceItemOne" name="data.cbo1_d_input4_join2_practiceItemOne" dataDxfId="172">
      <xmlColumnPr mapId="9" xpath="/submission/data.cbo1_d_input4_join2_practiceItemOne" xmlDataType="string"/>
    </tableColumn>
    <tableColumn id="98" uniqueName="data.cbo1_d_input5_join2_practiceItemOne" name="data.cbo1_d_input5_join2_practiceItemOne" dataDxfId="171">
      <xmlColumnPr mapId="9" xpath="/submission/data.cbo1_d_input5_join2_practiceItemOne" xmlDataType="string"/>
    </tableColumn>
    <tableColumn id="99" uniqueName="data.cbo1_d_input6_join2_practiceItemOne" name="data.cbo1_d_input6_join2_practiceItemOne" dataDxfId="170">
      <xmlColumnPr mapId="9" xpath="/submission/data.cbo1_d_input6_join2_practiceItemOne" xmlDataType="string"/>
    </tableColumn>
    <tableColumn id="100" uniqueName="data.organiserNameThree_practiceItemOneChi" name="data.organiserNameThree_practiceItemOneChi" dataDxfId="169">
      <xmlColumnPr mapId="9" xpath="/submission/data.organiserNameThree_practiceItemOneChi" xmlDataType="string"/>
    </tableColumn>
    <tableColumn id="101" uniqueName="data.organiserNameThree_practiceItemOneEng" name="data.organiserNameThree_practiceItemOneEng" dataDxfId="168">
      <xmlColumnPr mapId="9" xpath="/submission/data.organiserNameThree_practiceItemOneEng" xmlDataType="string"/>
    </tableColumn>
    <tableColumn id="102" uniqueName="data.organiserNameThree_unitChi" name="data.organiserNameThree_unitChi" dataDxfId="167">
      <xmlColumnPr mapId="9" xpath="/submission/data.organiserNameThree_unitChi" xmlDataType="string"/>
    </tableColumn>
    <tableColumn id="103" uniqueName="data.organiserNameThree_unitEng" name="data.organiserNameThree_unitEng" dataDxfId="166">
      <xmlColumnPr mapId="9" xpath="/submission/data.organiserNameThree_unitEng" xmlDataType="string"/>
    </tableColumn>
    <tableColumn id="104" uniqueName="data.organiserNameThree_fundingScheme" name="data.organiserNameThree_fundingScheme" dataDxfId="165">
      <xmlColumnPr mapId="9" xpath="/submission/data.organiserNameThree_fundingScheme" xmlDataType="string"/>
    </tableColumn>
    <tableColumn id="105" uniqueName="data.registrationStatus_organiserThree_practiceItemOne" name="data.registrationStatus_organiserThree_practiceItemOne" dataDxfId="164">
      <xmlColumnPr mapId="9" xpath="/submission/data.registrationStatus_organiserThree_practiceItemOne" xmlDataType="string"/>
    </tableColumn>
    <tableColumn id="106" uniqueName="data.registrationType_join3_practiceItemOne" name="data.registrationType_join3_practiceItemOne" dataDxfId="163">
      <xmlColumnPr mapId="9" xpath="/submission/data.registrationType_join3_practiceItemOne" xmlDataType="string"/>
    </tableColumn>
    <tableColumn id="107" uniqueName="data.cbo1_a_input1_join3_practiceItemOne" name="data.cbo1_a_input1_join3_practiceItemOne" dataDxfId="162">
      <xmlColumnPr mapId="9" xpath="/submission/data.cbo1_a_input1_join3_practiceItemOne" xmlDataType="string"/>
    </tableColumn>
    <tableColumn id="108" uniqueName="data.cbo1_a_input2_join3_practiceItemOne" name="data.cbo1_a_input2_join3_practiceItemOne" dataDxfId="161">
      <xmlColumnPr mapId="9" xpath="/submission/data.cbo1_a_input2_join3_practiceItemOne" xmlDataType="string"/>
    </tableColumn>
    <tableColumn id="109" uniqueName="data.cbo1_a_input3_join3_practiceItemOne" name="data.cbo1_a_input3_join3_practiceItemOne" dataDxfId="160">
      <xmlColumnPr mapId="9" xpath="/submission/data.cbo1_a_input3_join3_practiceItemOne" xmlDataType="string"/>
    </tableColumn>
    <tableColumn id="110" uniqueName="data.cbo1_a_input4_join3_practiceItemOne" name="data.cbo1_a_input4_join3_practiceItemOne" dataDxfId="159">
      <xmlColumnPr mapId="9" xpath="/submission/data.cbo1_a_input4_join3_practiceItemOne" xmlDataType="string"/>
    </tableColumn>
    <tableColumn id="111" uniqueName="data.cbo1_a_input5_join3_practiceItemOne" name="data.cbo1_a_input5_join3_practiceItemOne" dataDxfId="158">
      <xmlColumnPr mapId="9" xpath="/submission/data.cbo1_a_input5_join3_practiceItemOne" xmlDataType="string"/>
    </tableColumn>
    <tableColumn id="112" uniqueName="data.cbo1_a_input6_join3_practiceItemOne" name="data.cbo1_a_input6_join3_practiceItemOne" dataDxfId="157">
      <xmlColumnPr mapId="9" xpath="/submission/data.cbo1_a_input6_join3_practiceItemOne" xmlDataType="string"/>
    </tableColumn>
    <tableColumn id="113" uniqueName="data.cbo1_b_input1_join3_practiceItemOne" name="data.cbo1_b_input1_join3_practiceItemOne" dataDxfId="156">
      <xmlColumnPr mapId="9" xpath="/submission/data.cbo1_b_input1_join3_practiceItemOne" xmlDataType="string"/>
    </tableColumn>
    <tableColumn id="114" uniqueName="data.cbo1_b_input2_join3_practiceItemOne" name="data.cbo1_b_input2_join3_practiceItemOne" dataDxfId="155">
      <xmlColumnPr mapId="9" xpath="/submission/data.cbo1_b_input2_join3_practiceItemOne" xmlDataType="string"/>
    </tableColumn>
    <tableColumn id="115" uniqueName="data.cbo1_b_input3_join3_practiceItemOne" name="data.cbo1_b_input3_join3_practiceItemOne" dataDxfId="154">
      <xmlColumnPr mapId="9" xpath="/submission/data.cbo1_b_input3_join3_practiceItemOne" xmlDataType="string"/>
    </tableColumn>
    <tableColumn id="116" uniqueName="data.cbo1_b_input4_join3_practiceItemOne" name="data.cbo1_b_input4_join3_practiceItemOne" dataDxfId="153">
      <xmlColumnPr mapId="9" xpath="/submission/data.cbo1_b_input4_join3_practiceItemOne" xmlDataType="string"/>
    </tableColumn>
    <tableColumn id="117" uniqueName="data.cbo1_b_input5_join3_practiceItemOne" name="data.cbo1_b_input5_join3_practiceItemOne" dataDxfId="152">
      <xmlColumnPr mapId="9" xpath="/submission/data.cbo1_b_input5_join3_practiceItemOne" xmlDataType="string"/>
    </tableColumn>
    <tableColumn id="118" uniqueName="data.cbo1_b_input6_join3_practiceItemOne" name="data.cbo1_b_input6_join3_practiceItemOne" dataDxfId="151">
      <xmlColumnPr mapId="9" xpath="/submission/data.cbo1_b_input6_join3_practiceItemOne" xmlDataType="string"/>
    </tableColumn>
    <tableColumn id="119" uniqueName="data.cbo1_c_input1_join3_practiceItemOne" name="data.cbo1_c_input1_join3_practiceItemOne" dataDxfId="150">
      <xmlColumnPr mapId="9" xpath="/submission/data.cbo1_c_input1_join3_practiceItemOne" xmlDataType="string"/>
    </tableColumn>
    <tableColumn id="120" uniqueName="data.cbo1_c_input2_join3_practiceItemOne" name="data.cbo1_c_input2_join3_practiceItemOne" dataDxfId="149">
      <xmlColumnPr mapId="9" xpath="/submission/data.cbo1_c_input2_join3_practiceItemOne" xmlDataType="string"/>
    </tableColumn>
    <tableColumn id="121" uniqueName="data.cbo1_c_input3_join3_practiceItemOne" name="data.cbo1_c_input3_join3_practiceItemOne" dataDxfId="148">
      <xmlColumnPr mapId="9" xpath="/submission/data.cbo1_c_input3_join3_practiceItemOne" xmlDataType="string"/>
    </tableColumn>
    <tableColumn id="122" uniqueName="data.cbo1_c_input4_join3_practiceItemOne" name="data.cbo1_c_input4_join3_practiceItemOne" dataDxfId="147">
      <xmlColumnPr mapId="9" xpath="/submission/data.cbo1_c_input4_join3_practiceItemOne" xmlDataType="string"/>
    </tableColumn>
    <tableColumn id="123" uniqueName="data.cbo1_c_input5_join3_practiceItemOne" name="data.cbo1_c_input5_join3_practiceItemOne" dataDxfId="146">
      <xmlColumnPr mapId="9" xpath="/submission/data.cbo1_c_input5_join3_practiceItemOne" xmlDataType="string"/>
    </tableColumn>
    <tableColumn id="124" uniqueName="data.cbo1_c_input6_join3_practiceItemOne" name="data.cbo1_c_input6_join3_practiceItemOne" dataDxfId="145">
      <xmlColumnPr mapId="9" xpath="/submission/data.cbo1_c_input6_join3_practiceItemOne" xmlDataType="string"/>
    </tableColumn>
    <tableColumn id="125" uniqueName="data.cbo1_d_input1_join3_practiceItemOne" name="data.cbo1_d_input1_join3_practiceItemOne" dataDxfId="144">
      <xmlColumnPr mapId="9" xpath="/submission/data.cbo1_d_input1_join3_practiceItemOne" xmlDataType="string"/>
    </tableColumn>
    <tableColumn id="126" uniqueName="data.cbo1_d_input2_join3_practiceItemOne" name="data.cbo1_d_input2_join3_practiceItemOne" dataDxfId="143">
      <xmlColumnPr mapId="9" xpath="/submission/data.cbo1_d_input2_join3_practiceItemOne" xmlDataType="string"/>
    </tableColumn>
    <tableColumn id="127" uniqueName="data.cbo1_d_input3_join3_practiceItemOne" name="data.cbo1_d_input3_join3_practiceItemOne" dataDxfId="142">
      <xmlColumnPr mapId="9" xpath="/submission/data.cbo1_d_input3_join3_practiceItemOne" xmlDataType="string"/>
    </tableColumn>
    <tableColumn id="128" uniqueName="data.cbo1_d_input4_join3_practiceItemOne" name="data.cbo1_d_input4_join3_practiceItemOne" dataDxfId="141">
      <xmlColumnPr mapId="9" xpath="/submission/data.cbo1_d_input4_join3_practiceItemOne" xmlDataType="string"/>
    </tableColumn>
    <tableColumn id="129" uniqueName="data.cbo1_d_input5_join3_practiceItemOne" name="data.cbo1_d_input5_join3_practiceItemOne" dataDxfId="140">
      <xmlColumnPr mapId="9" xpath="/submission/data.cbo1_d_input5_join3_practiceItemOne" xmlDataType="string"/>
    </tableColumn>
    <tableColumn id="130" uniqueName="data.cbo1_d_input6_join3_practiceItemOne" name="data.cbo1_d_input6_join3_practiceItemOne" dataDxfId="139">
      <xmlColumnPr mapId="9" xpath="/submission/data.cbo1_d_input6_join3_practiceItemOne" xmlDataType="string"/>
    </tableColumn>
    <tableColumn id="131" uniqueName="data.ItemName" name="data.ItemName" dataDxfId="138">
      <xmlColumnPr mapId="9" xpath="/submission/data.ItemName" xmlDataType="string"/>
    </tableColumn>
    <tableColumn id="132" uniqueName="data.description" name="data.description" dataDxfId="137">
      <xmlColumnPr mapId="9" xpath="/submission/data.description" xmlDataType="string"/>
    </tableColumn>
    <tableColumn id="133" uniqueName="data.theme" name="data.theme" dataDxfId="136">
      <xmlColumnPr mapId="9" xpath="/submission/data.theme" xmlDataType="string"/>
    </tableColumn>
    <tableColumn id="134" uniqueName="data.othertheme" name="data.othertheme" dataDxfId="135">
      <xmlColumnPr mapId="9" xpath="/submission/data.othertheme" xmlDataType="string"/>
    </tableColumn>
    <tableColumn id="135" uniqueName="data.radiobox_1_comp" name="data.radiobox_1_comp" dataDxfId="134">
      <xmlColumnPr mapId="9" xpath="/submission/data.radiobox_1_comp" xmlDataType="string"/>
    </tableColumn>
    <tableColumn id="136" uniqueName="data.agreementUpload" name="data.agreementUpload" dataDxfId="133">
      <xmlColumnPr mapId="9" xpath="/submission/data.agreementUpload" xmlDataType="string"/>
    </tableColumn>
    <tableColumn id="137" uniqueName="data.field_text_2_comp" name="data.field_text_2_comp" dataDxfId="132">
      <xmlColumnPr mapId="9" xpath="/submission/data.field_text_2_comp" xmlDataType="string"/>
    </tableColumn>
    <tableColumn id="138" uniqueName="data.InputCountryNo" name="data.InputCountryNo" dataDxfId="131">
      <xmlColumnPr mapId="9" xpath="/submission/data.InputCountryNo" xmlDataType="integer"/>
    </tableColumn>
    <tableColumn id="139" uniqueName="data.regiondlistOne" name="data.regiondlistOne" dataDxfId="130">
      <xmlColumnPr mapId="9" xpath="/submission/data.regiondlistOne" xmlDataType="string"/>
    </tableColumn>
    <tableColumn id="140" uniqueName="data.countryOne" name="data.countryOne" dataDxfId="129">
      <xmlColumnPr mapId="9" xpath="/submission/data.countryOne" xmlDataType="string"/>
    </tableColumn>
    <tableColumn id="141" uniqueName="data.othercountryNameOne" name="data.othercountryNameOne" dataDxfId="128">
      <xmlColumnPr mapId="9" xpath="/submission/data.othercountryNameOne" xmlDataType="string"/>
    </tableColumn>
    <tableColumn id="142" uniqueName="data.cityOne" name="data.cityOne" dataDxfId="127">
      <xmlColumnPr mapId="9" xpath="/submission/data.cityOne" xmlDataType="string"/>
    </tableColumn>
    <tableColumn id="143" uniqueName="data.beltRoadOne" name="data.beltRoadOne" dataDxfId="126">
      <xmlColumnPr mapId="9" xpath="/submission/data.beltRoadOne" xmlDataType="string"/>
    </tableColumn>
    <tableColumn id="144" uniqueName="data.regiondlistTwo" name="data.regiondlistTwo" dataDxfId="125">
      <xmlColumnPr mapId="9" xpath="/submission/data.regiondlistTwo" xmlDataType="string"/>
    </tableColumn>
    <tableColumn id="145" uniqueName="data.countryTwo" name="data.countryTwo" dataDxfId="124">
      <xmlColumnPr mapId="9" xpath="/submission/data.countryTwo" xmlDataType="string"/>
    </tableColumn>
    <tableColumn id="146" uniqueName="data.othercountryNameTwo" name="data.othercountryNameTwo" dataDxfId="123">
      <xmlColumnPr mapId="9" xpath="/submission/data.othercountryNameTwo" xmlDataType="string"/>
    </tableColumn>
    <tableColumn id="147" uniqueName="data.cityTwo" name="data.cityTwo" dataDxfId="122">
      <xmlColumnPr mapId="9" xpath="/submission/data.cityTwo" xmlDataType="integer"/>
    </tableColumn>
    <tableColumn id="148" uniqueName="data.beltRoadTwo" name="data.beltRoadTwo" dataDxfId="121">
      <xmlColumnPr mapId="9" xpath="/submission/data.beltRoadTwo" xmlDataType="string"/>
    </tableColumn>
    <tableColumn id="149" uniqueName="data.regiondlistThree" name="data.regiondlistThree" dataDxfId="120">
      <xmlColumnPr mapId="9" xpath="/submission/data.regiondlistThree" xmlDataType="string"/>
    </tableColumn>
    <tableColumn id="150" uniqueName="data.countryThree" name="data.countryThree" dataDxfId="119">
      <xmlColumnPr mapId="9" xpath="/submission/data.countryThree" xmlDataType="string"/>
    </tableColumn>
    <tableColumn id="151" uniqueName="data.othercountryNameThree" name="data.othercountryNameThree" dataDxfId="118">
      <xmlColumnPr mapId="9" xpath="/submission/data.othercountryNameThree" xmlDataType="string"/>
    </tableColumn>
    <tableColumn id="152" uniqueName="data.cityThree" name="data.cityThree" dataDxfId="117">
      <xmlColumnPr mapId="9" xpath="/submission/data.cityThree" xmlDataType="integer"/>
    </tableColumn>
    <tableColumn id="153" uniqueName="data.beltRoadThree" name="data.beltRoadThree" dataDxfId="116">
      <xmlColumnPr mapId="9" xpath="/submission/data.beltRoadThree" xmlDataType="string"/>
    </tableColumn>
    <tableColumn id="154" uniqueName="data.regiondlistFour" name="data.regiondlistFour" dataDxfId="115">
      <xmlColumnPr mapId="9" xpath="/submission/data.regiondlistFour" xmlDataType="string"/>
    </tableColumn>
    <tableColumn id="155" uniqueName="data.countryFour" name="data.countryFour" dataDxfId="114">
      <xmlColumnPr mapId="9" xpath="/submission/data.countryFour" xmlDataType="string"/>
    </tableColumn>
    <tableColumn id="156" uniqueName="data.othercountryNameFour" name="data.othercountryNameFour" dataDxfId="113">
      <xmlColumnPr mapId="9" xpath="/submission/data.othercountryNameFour" xmlDataType="string"/>
    </tableColumn>
    <tableColumn id="157" uniqueName="data.cityFour" name="data.cityFour" dataDxfId="112">
      <xmlColumnPr mapId="9" xpath="/submission/data.cityFour" xmlDataType="integer"/>
    </tableColumn>
    <tableColumn id="158" uniqueName="data.beltRoadFour" name="data.beltRoadFour" dataDxfId="111">
      <xmlColumnPr mapId="9" xpath="/submission/data.beltRoadFour" xmlDataType="string"/>
    </tableColumn>
    <tableColumn id="159" uniqueName="data.regiondlistFive" name="data.regiondlistFive" dataDxfId="110">
      <xmlColumnPr mapId="9" xpath="/submission/data.regiondlistFive" xmlDataType="string"/>
    </tableColumn>
    <tableColumn id="160" uniqueName="data.countryFive" name="data.countryFive" dataDxfId="109">
      <xmlColumnPr mapId="9" xpath="/submission/data.countryFive" xmlDataType="string"/>
    </tableColumn>
    <tableColumn id="161" uniqueName="data.othercountryNameFive" name="data.othercountryNameFive" dataDxfId="108">
      <xmlColumnPr mapId="9" xpath="/submission/data.othercountryNameFive" xmlDataType="string"/>
    </tableColumn>
    <tableColumn id="162" uniqueName="data.cityFive" name="data.cityFive" dataDxfId="107">
      <xmlColumnPr mapId="9" xpath="/submission/data.cityFive" xmlDataType="integer"/>
    </tableColumn>
    <tableColumn id="163" uniqueName="data.beltRoadFive" name="data.beltRoadFive" dataDxfId="106">
      <xmlColumnPr mapId="9" xpath="/submission/data.beltRoadFive" xmlDataType="string"/>
    </tableColumn>
    <tableColumn id="164" uniqueName="data.startDateOverseas" name="data.startDateOverseas" dataDxfId="105">
      <xmlColumnPr mapId="9" xpath="/submission/data.startDateOverseas" xmlDataType="date"/>
    </tableColumn>
    <tableColumn id="165" uniqueName="data.endDateOverseas" name="data.endDateOverseas" dataDxfId="104">
      <xmlColumnPr mapId="9" xpath="/submission/data.endDateOverseas" xmlDataType="date"/>
    </tableColumn>
    <tableColumn id="166" uniqueName="data.numOfDay" name="data.numOfDay" dataDxfId="103">
      <xmlColumnPr mapId="9" xpath="/submission/data.numOfDay" xmlDataType="integer"/>
    </tableColumn>
    <tableColumn id="167" uniqueName="data.DateAppliedInternational" name="data.DateAppliedInternational" dataDxfId="102">
      <xmlColumnPr mapId="9" xpath="/submission/data.DateAppliedInternational" xmlDataType="integer"/>
    </tableColumn>
    <tableColumn id="168" uniqueName="data.OverseasnumOfParticipants1224" name="data.OverseasnumOfParticipants1224" dataDxfId="101">
      <xmlColumnPr mapId="9" xpath="/submission/data.OverseasnumOfParticipants1224" xmlDataType="integer"/>
    </tableColumn>
    <tableColumn id="169" uniqueName="data.OverseasnumOfParticipants2535" name="data.OverseasnumOfParticipants2535" dataDxfId="100">
      <xmlColumnPr mapId="9" xpath="/submission/data.OverseasnumOfParticipants2535" xmlDataType="integer"/>
    </tableColumn>
    <tableColumn id="170" uniqueName="data.TOTALOverseanumOfParticipants1235" name="data.TOTALOverseanumOfParticipants1235" dataDxfId="99">
      <xmlColumnPr mapId="9" xpath="/submission/data.TOTALOverseanumOfParticipants1235" xmlDataType="integer"/>
    </tableColumn>
    <tableColumn id="171" uniqueName="data.HKnumWorkers" name="data.HKnumWorkers" dataDxfId="98">
      <xmlColumnPr mapId="9" xpath="/submission/data.HKnumWorkers" xmlDataType="integer"/>
    </tableColumn>
    <tableColumn id="172" uniqueName="data.ApplyHKnumWorkers" name="data.ApplyHKnumWorkers" dataDxfId="97">
      <xmlColumnPr mapId="9" xpath="/submission/data.ApplyHKnumWorkers" xmlDataType="integer"/>
    </tableColumn>
    <tableColumn id="173" uniqueName="data.startDateHK" name="data.startDateHK" dataDxfId="96">
      <xmlColumnPr mapId="9" xpath="/submission/data.startDateHK" xmlDataType="date"/>
    </tableColumn>
    <tableColumn id="174" uniqueName="data.endDateHK" name="data.endDateHK" dataDxfId="95">
      <xmlColumnPr mapId="9" xpath="/submission/data.endDateHK" xmlDataType="date"/>
    </tableColumn>
    <tableColumn id="175" uniqueName="data.numOfDayHK" name="data.numOfDayHK" dataDxfId="94">
      <xmlColumnPr mapId="9" xpath="/submission/data.numOfDayHK" xmlDataType="string"/>
    </tableColumn>
    <tableColumn id="176" uniqueName="data.DateAppliedHK" name="data.DateAppliedHK" dataDxfId="93">
      <xmlColumnPr mapId="9" xpath="/submission/data.DateAppliedHK" xmlDataType="integer"/>
    </tableColumn>
    <tableColumn id="177" uniqueName="data.HKnumOfParticipants1224" name="data.HKnumOfParticipants1224" dataDxfId="92">
      <xmlColumnPr mapId="9" xpath="/submission/data.HKnumOfParticipants1224" xmlDataType="integer"/>
    </tableColumn>
    <tableColumn id="178" uniqueName="data.HKnumOfParticipants2535" name="data.HKnumOfParticipants2535" dataDxfId="91">
      <xmlColumnPr mapId="9" xpath="/submission/data.HKnumOfParticipants2535" xmlDataType="integer"/>
    </tableColumn>
    <tableColumn id="179" uniqueName="data.TOTALHKnumOfParticipants1235" name="data.TOTALHKnumOfParticipants1235" dataDxfId="90">
      <xmlColumnPr mapId="9" xpath="/submission/data.TOTALHKnumOfParticipants1235" xmlDataType="integer"/>
    </tableColumn>
    <tableColumn id="180" uniqueName="data.WholeTOTALnumOfParticipants" name="data.WholeTOTALnumOfParticipants" dataDxfId="89">
      <xmlColumnPr mapId="9" xpath="/submission/data.WholeTOTALnumOfParticipants" xmlDataType="integer"/>
    </tableColumn>
    <tableColumn id="181" uniqueName="data.Q19iOptionAB" name="data.Q19iOptionAB" dataDxfId="88">
      <xmlColumnPr mapId="9" xpath="/submission/data.Q19iOptionAB" xmlDataType="string"/>
    </tableColumn>
    <tableColumn id="182" uniqueName="data.Q19iOptionYesTextbox" name="data.Q19iOptionYesTextbox" dataDxfId="87">
      <xmlColumnPr mapId="9" xpath="/submission/data.Q19iOptionYesTextbox" xmlDataType="string"/>
    </tableColumn>
    <tableColumn id="183" uniqueName="data.Q19iiOptionAB" name="data.Q19iiOptionAB" dataDxfId="86">
      <xmlColumnPr mapId="9" xpath="/submission/data.Q19iiOptionAB" xmlDataType="string"/>
    </tableColumn>
    <tableColumn id="184" uniqueName="data.Q19iiOptionYesTextbox" name="data.Q19iiOptionYesTextbox" dataDxfId="85">
      <xmlColumnPr mapId="9" xpath="/submission/data.Q19iiOptionYesTextbox" xmlDataType="string"/>
    </tableColumn>
    <tableColumn id="185" uniqueName="data.Q19iiiOptionAB" name="data.Q19iiiOptionAB" dataDxfId="84">
      <xmlColumnPr mapId="9" xpath="/submission/data.Q19iiiOptionAB" xmlDataType="string"/>
    </tableColumn>
    <tableColumn id="186" uniqueName="data.Q19ivDropdownOptionANumber" name="data.Q19ivDropdownOptionANumber" dataDxfId="83">
      <xmlColumnPr mapId="9" xpath="/submission/data.Q19ivDropdownOptionANumber" xmlDataType="string"/>
    </tableColumn>
    <tableColumn id="187" uniqueName="data.Q19ivDropdownOptionAName" name="data.Q19ivDropdownOptionAName" dataDxfId="82">
      <xmlColumnPr mapId="9" xpath="/submission/data.Q19ivDropdownOptionAName" xmlDataType="string"/>
    </tableColumn>
    <tableColumn id="188" uniqueName="data.Q19ivDropdownOptionBNumber" name="data.Q19ivDropdownOptionBNumber" dataDxfId="81">
      <xmlColumnPr mapId="9" xpath="/submission/data.Q19ivDropdownOptionBNumber" xmlDataType="string"/>
    </tableColumn>
    <tableColumn id="189" uniqueName="data.Q19ivDropdownOptionBName" name="data.Q19ivDropdownOptionBName" dataDxfId="80">
      <xmlColumnPr mapId="9" xpath="/submission/data.Q19ivDropdownOptionBName" xmlDataType="string"/>
    </tableColumn>
    <tableColumn id="190" uniqueName="data.Q19ivDropdownOptionCNumber" name="data.Q19ivDropdownOptionCNumber" dataDxfId="79">
      <xmlColumnPr mapId="9" xpath="/submission/data.Q19ivDropdownOptionCNumber" xmlDataType="string"/>
    </tableColumn>
    <tableColumn id="191" uniqueName="data.Q19ivDropdownOptionCName" name="data.Q19ivDropdownOptionCName" dataDxfId="78">
      <xmlColumnPr mapId="9" xpath="/submission/data.Q19ivDropdownOptionCName" xmlDataType="string"/>
    </tableColumn>
    <tableColumn id="192" uniqueName="data.Q19ivDropdownOptionDNumber" name="data.Q19ivDropdownOptionDNumber" dataDxfId="77">
      <xmlColumnPr mapId="9" xpath="/submission/data.Q19ivDropdownOptionDNumber" xmlDataType="string"/>
    </tableColumn>
    <tableColumn id="193" uniqueName="data.Q19ivDropdownOptionDName" name="data.Q19ivDropdownOptionDName" dataDxfId="76">
      <xmlColumnPr mapId="9" xpath="/submission/data.Q19ivDropdownOptionDName" xmlDataType="string"/>
    </tableColumn>
    <tableColumn id="194" uniqueName="data.Q19vSelectMultiple" name="data.Q19vSelectMultiple" dataDxfId="75">
      <xmlColumnPr mapId="9" xpath="/submission/data.Q19vSelectMultiple" xmlDataType="string"/>
    </tableColumn>
    <tableColumn id="195" uniqueName="data.Q19vOptionOthersTextbox" name="data.Q19vOptionOthersTextbox" dataDxfId="74">
      <xmlColumnPr mapId="9" xpath="/submission/data.Q19vOptionOthersTextbox" xmlDataType="integer"/>
    </tableColumn>
    <tableColumn id="196" uniqueName="data.D1InternaltionExchangeHistoryFieldList.0.D1i_PreviousExchangeItem" name="data.D1InternaltionExchangeHistoryFieldList.0.D1i_PreviousExchangeItem" dataDxfId="73">
      <xmlColumnPr mapId="9" xpath="/submission/data.D1InternaltionExchangeHistoryFieldList.0.D1i_PreviousExchangeItem" xmlDataType="integer"/>
    </tableColumn>
    <tableColumn id="197" uniqueName="data.D1InternaltionExchangeHistoryFieldList.0.D1iiItemName" name="data.D1InternaltionExchangeHistoryFieldList.0.D1iiItemName" dataDxfId="72">
      <xmlColumnPr mapId="9" xpath="/submission/data.D1InternaltionExchangeHistoryFieldList.0.D1iiItemName" xmlDataType="string"/>
    </tableColumn>
    <tableColumn id="198" uniqueName="data.D1InternaltionExchangeHistoryFieldList.0.D1iiiItemName" name="data.D1InternaltionExchangeHistoryFieldList.0.D1iiiItemName" dataDxfId="71">
      <xmlColumnPr mapId="9" xpath="/submission/data.D1InternaltionExchangeHistoryFieldList.0.D1iiiItemName" xmlDataType="string"/>
    </tableColumn>
    <tableColumn id="199" uniqueName="data.D1InternaltionExchangeHistoryFieldList.0.D1ivDestination" name="data.D1InternaltionExchangeHistoryFieldList.0.D1ivDestination" dataDxfId="70">
      <xmlColumnPr mapId="9" xpath="/submission/data.D1InternaltionExchangeHistoryFieldList.0.D1ivDestination" xmlDataType="string"/>
    </tableColumn>
    <tableColumn id="200" uniqueName="data.D1InternaltionExchangeHistoryFieldList.0.D1ivExchangeDateFrom" name="data.D1InternaltionExchangeHistoryFieldList.0.D1ivExchangeDateFrom" dataDxfId="69">
      <xmlColumnPr mapId="9" xpath="/submission/data.D1InternaltionExchangeHistoryFieldList.0.D1ivExchangeDateFrom" xmlDataType="string"/>
    </tableColumn>
    <tableColumn id="201" uniqueName="data.D1InternaltionExchangeHistoryFieldList.0.D1vExchangeDateTo" name="data.D1InternaltionExchangeHistoryFieldList.0.D1vExchangeDateTo" dataDxfId="68">
      <xmlColumnPr mapId="9" xpath="/submission/data.D1InternaltionExchangeHistoryFieldList.0.D1vExchangeDateTo" xmlDataType="string"/>
    </tableColumn>
    <tableColumn id="202" uniqueName="data.D1InternaltionExchangeHistoryFieldList.0.D1viNumExchange" name="data.D1InternaltionExchangeHistoryFieldList.0.D1viNumExchange" dataDxfId="67">
      <xmlColumnPr mapId="9" xpath="/submission/data.D1InternaltionExchangeHistoryFieldList.0.D1viNumExchange" xmlDataType="integer"/>
    </tableColumn>
    <tableColumn id="203" uniqueName="data.D1InternaltionExchangeHistoryFieldList.0.D1viiActualNumExchange" name="data.D1InternaltionExchangeHistoryFieldList.0.D1viiActualNumExchange" dataDxfId="66">
      <xmlColumnPr mapId="9" xpath="/submission/data.D1InternaltionExchangeHistoryFieldList.0.D1viiActualNumExchange" xmlDataType="integer"/>
    </tableColumn>
    <tableColumn id="204" uniqueName="data.D1InternaltionExchangeHistoryFieldList.0.D1viiiVerySatifyPert" name="data.D1InternaltionExchangeHistoryFieldList.0.D1viiiVerySatifyPert" dataDxfId="65">
      <xmlColumnPr mapId="9" xpath="/submission/data.D1InternaltionExchangeHistoryFieldList.0.D1viiiVerySatifyPert" xmlDataType="integer"/>
    </tableColumn>
    <tableColumn id="205" uniqueName="data.D1InternaltionExchangeHistoryFieldList.0.D1viiiSatifyPert" name="data.D1InternaltionExchangeHistoryFieldList.0.D1viiiSatifyPert" dataDxfId="64">
      <xmlColumnPr mapId="9" xpath="/submission/data.D1InternaltionExchangeHistoryFieldList.0.D1viiiSatifyPert" xmlDataType="integer"/>
    </tableColumn>
    <tableColumn id="206" uniqueName="data.D1InternaltionExchangeHistoryFieldList.0.D1ixEffectiveDesc" name="data.D1InternaltionExchangeHistoryFieldList.0.D1ixEffectiveDesc" dataDxfId="63">
      <xmlColumnPr mapId="9" xpath="/submission/data.D1InternaltionExchangeHistoryFieldList.0.D1ixEffectiveDesc" xmlDataType="string"/>
    </tableColumn>
    <tableColumn id="207" uniqueName="data.D2YouthInternshipExchangeHistoryFieldList.0.D2i_PreviousExchangeItem" name="data.D2YouthInternshipExchangeHistoryFieldList.0.D2i_PreviousExchangeItem" dataDxfId="62">
      <xmlColumnPr mapId="9" xpath="/submission/data.D2YouthInternshipExchangeHistoryFieldList.0.D2i_PreviousExchangeItem" xmlDataType="string"/>
    </tableColumn>
    <tableColumn id="208" uniqueName="data.D2YouthInternshipExchangeHistoryFieldList.0.D2iiItemName" name="data.D2YouthInternshipExchangeHistoryFieldList.0.D2iiItemName" dataDxfId="61">
      <xmlColumnPr mapId="9" xpath="/submission/data.D2YouthInternshipExchangeHistoryFieldList.0.D2iiItemName" xmlDataType="string"/>
    </tableColumn>
    <tableColumn id="209" uniqueName="data.D2YouthInternshipExchangeHistoryFieldList.0.D2iiiItemName" name="data.D2YouthInternshipExchangeHistoryFieldList.0.D2iiiItemName" dataDxfId="60">
      <xmlColumnPr mapId="9" xpath="/submission/data.D2YouthInternshipExchangeHistoryFieldList.0.D2iiiItemName" xmlDataType="string"/>
    </tableColumn>
    <tableColumn id="210" uniqueName="data.D2YouthInternshipExchangeHistoryFieldList.0.D2ivDestination" name="data.D2YouthInternshipExchangeHistoryFieldList.0.D2ivDestination" dataDxfId="59">
      <xmlColumnPr mapId="9" xpath="/submission/data.D2YouthInternshipExchangeHistoryFieldList.0.D2ivDestination" xmlDataType="string"/>
    </tableColumn>
    <tableColumn id="211" uniqueName="data.D2YouthInternshipExchangeHistoryFieldList.0.D2vExchangeDateFrom" name="data.D2YouthInternshipExchangeHistoryFieldList.0.D2vExchangeDateFrom" dataDxfId="58">
      <xmlColumnPr mapId="9" xpath="/submission/data.D2YouthInternshipExchangeHistoryFieldList.0.D2vExchangeDateFrom" xmlDataType="string"/>
    </tableColumn>
    <tableColumn id="212" uniqueName="data.D2YouthInternshipExchangeHistoryFieldList.0.D2vExchangeDateTo" name="data.D2YouthInternshipExchangeHistoryFieldList.0.D2vExchangeDateTo" dataDxfId="57">
      <xmlColumnPr mapId="9" xpath="/submission/data.D2YouthInternshipExchangeHistoryFieldList.0.D2vExchangeDateTo" xmlDataType="string"/>
    </tableColumn>
    <tableColumn id="213" uniqueName="data.D2YouthInternshipExchangeHistoryFieldList.0.D2viNumExchange" name="data.D2YouthInternshipExchangeHistoryFieldList.0.D2viNumExchange" dataDxfId="56">
      <xmlColumnPr mapId="9" xpath="/submission/data.D2YouthInternshipExchangeHistoryFieldList.0.D2viNumExchange" xmlDataType="integer"/>
    </tableColumn>
    <tableColumn id="214" uniqueName="data.D2YouthInternshipExchangeHistoryFieldList.0.D2viiActualNumExchange" name="data.D2YouthInternshipExchangeHistoryFieldList.0.D2viiActualNumExchange" dataDxfId="55">
      <xmlColumnPr mapId="9" xpath="/submission/data.D2YouthInternshipExchangeHistoryFieldList.0.D2viiActualNumExchange" xmlDataType="integer"/>
    </tableColumn>
    <tableColumn id="215" uniqueName="data.D3OtherHistoryFieldList.0.D3iItemName" name="data.D3OtherHistoryFieldList.0.D3iItemName" dataDxfId="54">
      <xmlColumnPr mapId="9" xpath="/submission/data.D3OtherHistoryFieldList.0.D3iItemName" xmlDataType="string"/>
    </tableColumn>
    <tableColumn id="216" uniqueName="data.D3OtherHistoryFieldList.0.D3iiItemName" name="data.D3OtherHistoryFieldList.0.D3iiItemName" dataDxfId="53">
      <xmlColumnPr mapId="9" xpath="/submission/data.D3OtherHistoryFieldList.0.D3iiItemName" xmlDataType="string"/>
    </tableColumn>
    <tableColumn id="217" uniqueName="data.D3OtherHistoryFieldList.0.D3iiiDestination" name="data.D3OtherHistoryFieldList.0.D3iiiDestination" dataDxfId="52">
      <xmlColumnPr mapId="9" xpath="/submission/data.D3OtherHistoryFieldList.0.D3iiiDestination" xmlDataType="string"/>
    </tableColumn>
    <tableColumn id="218" uniqueName="data.D3OtherHistoryFieldList.0.D3ivExchangeDateFrom" name="data.D3OtherHistoryFieldList.0.D3ivExchangeDateFrom" dataDxfId="51">
      <xmlColumnPr mapId="9" xpath="/submission/data.D3OtherHistoryFieldList.0.D3ivExchangeDateFrom" xmlDataType="string"/>
    </tableColumn>
    <tableColumn id="219" uniqueName="data.D3OtherHistoryFieldList.0.D3ivExchangeDateTo" name="data.D3OtherHistoryFieldList.0.D3ivExchangeDateTo" dataDxfId="50">
      <xmlColumnPr mapId="9" xpath="/submission/data.D3OtherHistoryFieldList.0.D3ivExchangeDateTo" xmlDataType="string"/>
    </tableColumn>
    <tableColumn id="220" uniqueName="data.D3OtherHistoryFieldList.0.D3vEffectiveDesc" name="data.D3OtherHistoryFieldList.0.D3vEffectiveDesc" dataDxfId="49">
      <xmlColumnPr mapId="9" xpath="/submission/data.D3OtherHistoryFieldList.0.D3vEffectiveDesc" xmlDataType="string"/>
    </tableColumn>
    <tableColumn id="221" uniqueName="data.D3OtherHistoryFieldList.0.D3viGovtsupport" name="data.D3OtherHistoryFieldList.0.D3viGovtsupport" dataDxfId="48">
      <xmlColumnPr mapId="9" xpath="/submission/data.D3OtherHistoryFieldList.0.D3viGovtsupport" xmlDataType="string"/>
    </tableColumn>
    <tableColumn id="222" uniqueName="data.D3OtherHistoryFieldList.0.D3viGovtsupportTextbox" name="data.D3OtherHistoryFieldList.0.D3viGovtsupportTextbox" dataDxfId="47">
      <xmlColumnPr mapId="9" xpath="/submission/data.D3OtherHistoryFieldList.0.D3viGovtsupportTextbox" xmlDataType="string"/>
    </tableColumn>
    <tableColumn id="223" uniqueName="data.Q17new_AmountfromParticipants" name="data.Q17new_AmountfromParticipants" dataDxfId="46">
      <xmlColumnPr mapId="9" xpath="/submission/data.Q17new_AmountfromParticipants" xmlDataType="integer"/>
    </tableColumn>
    <tableColumn id="224" uniqueName="data.Q18new_AmountfromParticipantsMoreThan10KExplaination" name="data.Q18new_AmountfromParticipantsMoreThan10KExplaination" dataDxfId="45">
      <xmlColumnPr mapId="9" xpath="/submission/data.Q18new_AmountfromParticipantsMoreThan10KExplaination" xmlDataType="string"/>
    </tableColumn>
    <tableColumn id="225" uniqueName="data.ApplyMarginAmount" name="data.ApplyMarginAmount" dataDxfId="44">
      <xmlColumnPr mapId="9" xpath="/submission/data.ApplyMarginAmount" xmlDataType="integer"/>
    </tableColumn>
    <tableColumn id="226" uniqueName="data.ApplyAmount" name="data.ApplyAmount" dataDxfId="43">
      <xmlColumnPr mapId="9" xpath="/submission/data.ApplyAmount" xmlDataType="integer"/>
    </tableColumn>
    <tableColumn id="227" uniqueName="data.TelNum" name="data.TelNum" dataDxfId="42">
      <xmlColumnPr mapId="9" xpath="/submission/data.TelNum" xmlDataType="integer"/>
    </tableColumn>
    <tableColumn id="228" uniqueName="data.Email" name="data.Email" dataDxfId="41">
      <xmlColumnPr mapId="9" xpath="/submission/data.Email" xmlDataType="string"/>
    </tableColumn>
    <tableColumn id="229" uniqueName="data.fax" name="data.fax" dataDxfId="40">
      <xmlColumnPr mapId="9" xpath="/submission/data.fax" xmlDataType="string"/>
    </tableColumn>
    <tableColumn id="230" uniqueName="data.url" name="data.url" dataDxfId="39">
      <xmlColumnPr mapId="9" xpath="/submission/data.url" xmlDataType="anyURI"/>
    </tableColumn>
    <tableColumn id="231" uniqueName="data.groupRepChi" name="data.groupRepChi" dataDxfId="38">
      <xmlColumnPr mapId="9" xpath="/submission/data.groupRepChi" xmlDataType="string"/>
    </tableColumn>
    <tableColumn id="232" uniqueName="data.groupRepEng" name="data.groupRepEng" dataDxfId="37">
      <xmlColumnPr mapId="9" xpath="/submission/data.groupRepEng" xmlDataType="string"/>
    </tableColumn>
    <tableColumn id="233" uniqueName="data.groupRepTitle" name="data.groupRepTitle" dataDxfId="36">
      <xmlColumnPr mapId="9" xpath="/submission/data.groupRepTitle" xmlDataType="string"/>
    </tableColumn>
    <tableColumn id="234" uniqueName="data.groupRepJob" name="data.groupRepJob" dataDxfId="35">
      <xmlColumnPr mapId="9" xpath="/submission/data.groupRepJob" xmlDataType="string"/>
    </tableColumn>
    <tableColumn id="235" uniqueName="data.groupRepTelNum" name="data.groupRepTelNum" dataDxfId="34">
      <xmlColumnPr mapId="9" xpath="/submission/data.groupRepTelNum" xmlDataType="integer"/>
    </tableColumn>
    <tableColumn id="236" uniqueName="data.groupRepEmail" name="data.groupRepEmail" dataDxfId="33">
      <xmlColumnPr mapId="9" xpath="/submission/data.groupRepEmail" xmlDataType="string"/>
    </tableColumn>
    <tableColumn id="237" uniqueName="data.groupRepAddr" name="data.groupRepAddr" dataDxfId="32">
      <xmlColumnPr mapId="9" xpath="/submission/data.groupRepAddr" xmlDataType="string"/>
    </tableColumn>
    <tableColumn id="238" uniqueName="data.ResponsiblegroupRepChi" name="data.ResponsiblegroupRepChi" dataDxfId="31">
      <xmlColumnPr mapId="9" xpath="/submission/data.ResponsiblegroupRepChi" xmlDataType="string"/>
    </tableColumn>
    <tableColumn id="239" uniqueName="data.ResponsiblegroupRepEng" name="data.ResponsiblegroupRepEng" dataDxfId="30">
      <xmlColumnPr mapId="9" xpath="/submission/data.ResponsiblegroupRepEng" xmlDataType="string"/>
    </tableColumn>
    <tableColumn id="240" uniqueName="data.ResponsiblegroupRepTitle" name="data.ResponsiblegroupRepTitle" dataDxfId="29">
      <xmlColumnPr mapId="9" xpath="/submission/data.ResponsiblegroupRepTitle" xmlDataType="string"/>
    </tableColumn>
    <tableColumn id="241" uniqueName="data.ResponsiblegroupRepJob" name="data.ResponsiblegroupRepJob" dataDxfId="28">
      <xmlColumnPr mapId="9" xpath="/submission/data.ResponsiblegroupRepJob" xmlDataType="string"/>
    </tableColumn>
    <tableColumn id="242" uniqueName="data.ResponsiblegroupRepTelNumOffice" name="data.ResponsiblegroupRepTelNumOffice" dataDxfId="27">
      <xmlColumnPr mapId="9" xpath="/submission/data.ResponsiblegroupRepTelNumOffice" xmlDataType="integer"/>
    </tableColumn>
    <tableColumn id="243" uniqueName="data.ResponsiblegroupRepTelNumMobile" name="data.ResponsiblegroupRepTelNumMobile" dataDxfId="26">
      <xmlColumnPr mapId="9" xpath="/submission/data.ResponsiblegroupRepTelNumMobile" xmlDataType="integer"/>
    </tableColumn>
    <tableColumn id="244" uniqueName="data.ResponsiblegroupRepEmail" name="data.ResponsiblegroupRepEmail" dataDxfId="25">
      <xmlColumnPr mapId="9" xpath="/submission/data.ResponsiblegroupRepEmail" xmlDataType="string"/>
    </tableColumn>
    <tableColumn id="245" uniqueName="data.itemRepOneChi" name="data.itemRepOneChi" dataDxfId="24">
      <xmlColumnPr mapId="9" xpath="/submission/data.itemRepOneChi" xmlDataType="string"/>
    </tableColumn>
    <tableColumn id="246" uniqueName="data.itemRepOneEng" name="data.itemRepOneEng" dataDxfId="23">
      <xmlColumnPr mapId="9" xpath="/submission/data.itemRepOneEng" xmlDataType="string"/>
    </tableColumn>
    <tableColumn id="247" uniqueName="data.itemRepOneTitle" name="data.itemRepOneTitle" dataDxfId="22">
      <xmlColumnPr mapId="9" xpath="/submission/data.itemRepOneTitle" xmlDataType="string"/>
    </tableColumn>
    <tableColumn id="248" uniqueName="data.itemRepOneJob" name="data.itemRepOneJob" dataDxfId="21">
      <xmlColumnPr mapId="9" xpath="/submission/data.itemRepOneJob" xmlDataType="string"/>
    </tableColumn>
    <tableColumn id="249" uniqueName="data.itemRepOneTelNum" name="data.itemRepOneTelNum" dataDxfId="20">
      <xmlColumnPr mapId="9" xpath="/submission/data.itemRepOneTelNum" xmlDataType="integer"/>
    </tableColumn>
    <tableColumn id="250" uniqueName="data.itemRepOneEmail" name="data.itemRepOneEmail" dataDxfId="19">
      <xmlColumnPr mapId="9" xpath="/submission/data.itemRepOneEmail" xmlDataType="string"/>
    </tableColumn>
    <tableColumn id="251" uniqueName="data.itemRepOnegroupRepAddr" name="data.itemRepOnegroupRepAddr" dataDxfId="18">
      <xmlColumnPr mapId="9" xpath="/submission/data.itemRepOnegroupRepAddr" xmlDataType="string"/>
    </tableColumn>
    <tableColumn id="252" uniqueName="data.itemRepTwoChi" name="data.itemRepTwoChi" dataDxfId="17">
      <xmlColumnPr mapId="9" xpath="/submission/data.itemRepTwoChi" xmlDataType="string"/>
    </tableColumn>
    <tableColumn id="253" uniqueName="data.itemRepTwoEng" name="data.itemRepTwoEng" dataDxfId="16">
      <xmlColumnPr mapId="9" xpath="/submission/data.itemRepTwoEng" xmlDataType="string"/>
    </tableColumn>
    <tableColumn id="254" uniqueName="data.itemRepTwoTitle" name="data.itemRepTwoTitle" dataDxfId="15">
      <xmlColumnPr mapId="9" xpath="/submission/data.itemRepTwoTitle" xmlDataType="string"/>
    </tableColumn>
    <tableColumn id="255" uniqueName="data.itemRepTwoJob" name="data.itemRepTwoJob" dataDxfId="14">
      <xmlColumnPr mapId="9" xpath="/submission/data.itemRepTwoJob" xmlDataType="string"/>
    </tableColumn>
    <tableColumn id="256" uniqueName="data.itemRepTwoTelNum" name="data.itemRepTwoTelNum" dataDxfId="13">
      <xmlColumnPr mapId="9" xpath="/submission/data.itemRepTwoTelNum" xmlDataType="integer"/>
    </tableColumn>
    <tableColumn id="257" uniqueName="data.itemRepTwoEmail" name="data.itemRepTwoEmail" dataDxfId="12">
      <xmlColumnPr mapId="9" xpath="/submission/data.itemRepTwoEmail" xmlDataType="string"/>
    </tableColumn>
    <tableColumn id="258" uniqueName="data.itemRepTwogroupRepAddr" name="data.itemRepTwogroupRepAddr" dataDxfId="11">
      <xmlColumnPr mapId="9" xpath="/submission/data.itemRepTwogroupRepAddr" xmlDataType="string"/>
    </tableColumn>
    <tableColumn id="259" uniqueName="data.itemRepThreeChi" name="data.itemRepThreeChi" dataDxfId="10">
      <xmlColumnPr mapId="9" xpath="/submission/data.itemRepThreeChi" xmlDataType="string"/>
    </tableColumn>
    <tableColumn id="260" uniqueName="data.itemRepThreeEng" name="data.itemRepThreeEng" dataDxfId="9">
      <xmlColumnPr mapId="9" xpath="/submission/data.itemRepThreeEng" xmlDataType="string"/>
    </tableColumn>
    <tableColumn id="261" uniqueName="data.itemRepThreeTitle" name="data.itemRepThreeTitle" dataDxfId="8">
      <xmlColumnPr mapId="9" xpath="/submission/data.itemRepThreeTitle" xmlDataType="string"/>
    </tableColumn>
    <tableColumn id="262" uniqueName="data.itemRepThreeJob" name="data.itemRepThreeJob" dataDxfId="7">
      <xmlColumnPr mapId="9" xpath="/submission/data.itemRepThreeJob" xmlDataType="string"/>
    </tableColumn>
    <tableColumn id="263" uniqueName="data.itemRepThreeTelNum" name="data.itemRepThreeTelNum" dataDxfId="6">
      <xmlColumnPr mapId="9" xpath="/submission/data.itemRepThreeTelNum" xmlDataType="integer"/>
    </tableColumn>
    <tableColumn id="264" uniqueName="data.itemRepThreeEmail" name="data.itemRepThreeEmail" dataDxfId="5">
      <xmlColumnPr mapId="9" xpath="/submission/data.itemRepThreeEmail" xmlDataType="string"/>
    </tableColumn>
    <tableColumn id="265" uniqueName="data.itemRepThreegroupRepAddr" name="data.itemRepThreegroupRepAddr" dataDxfId="4">
      <xmlColumnPr mapId="9" xpath="/submission/data.itemRepThreegroupRepAddr" xmlDataType="string"/>
    </tableColumn>
  </tableColumns>
  <tableStyleInfo name="TableStyleMedium2" showFirstColumn="0" showLastColumn="0" showRowStripes="1" showColumnStripes="0"/>
</table>
</file>

<file path=xl/tables/table2.xml><?xml version="1.0" encoding="utf-8"?>
<table xmlns="http://schemas.openxmlformats.org/spreadsheetml/2006/main" id="2" name="表格1_3" displayName="表格1_3" ref="A1:FF5" totalsRowShown="0" headerRowDxfId="3">
  <autoFilter ref="A1:FF5"/>
  <tableColumns count="162">
    <tableColumn id="1" name="主辦團體名稱(中文)"/>
    <tableColumn id="2" name="主辦團體名稱(英文)"/>
    <tableColumn id="3" name="單位(如適用)(中文)"/>
    <tableColumn id="4" name="單位(如適用)(英文)"/>
    <tableColumn id="5" name="如申請團體於過去6年在下列資助計劃下獲批資助並成功舉辦境外交流或實習項目"/>
    <tableColumn id="6" name="申請團體的註冊狀況" dataDxfId="2"/>
    <tableColumn id="7" name="註冊類型" dataDxfId="1"/>
    <tableColumn id="8" name="地址"/>
    <tableColumn id="9" name="是否屬聯合舉辦的交流項目"/>
    <tableColumn id="162" name="欄1" dataDxfId="0"/>
    <tableColumn id="10" name="請提供合辦團體數目"/>
    <tableColumn id="11" name="合辦團體（一）的名稱(中文)"/>
    <tableColumn id="12" name="合辦團體（一）的名稱(英文)"/>
    <tableColumn id="13" name="單位(如適用)(中文):"/>
    <tableColumn id="14" name="單位(如適用)(英文):"/>
    <tableColumn id="15" name="合辦團體於過去6年在下列資助計劃下獲批資助並成功舉辦境外交流或實習項目"/>
    <tableColumn id="16" name="合辦團體（一）的註冊資料"/>
    <tableColumn id="17" name="合辦團體（一）的註冊類型"/>
    <tableColumn id="18" name="合辦團體（二）的名稱(中文)"/>
    <tableColumn id="19" name="合辦團體（二）的名稱(英文)"/>
    <tableColumn id="20" name="合辦團體（二）單位(如適用)(中文):"/>
    <tableColumn id="21" name="合辦團體（二）單位(如適用)(英文):"/>
    <tableColumn id="22" name="合辦團體（二）於過去6年在下列資助計劃下獲批資助並成功舉辦境外交流或實習項目"/>
    <tableColumn id="23" name="合辦團體（二）的註冊資料"/>
    <tableColumn id="24" name="合辦團體（二）的註冊類型"/>
    <tableColumn id="25" name="合辦團體（三）的名稱(中文)"/>
    <tableColumn id="26" name="合辦團體（三）的名稱(英文)"/>
    <tableColumn id="27" name="合辦團體（三）單位(如適用)(中文):"/>
    <tableColumn id="28" name="合辦團體（三）單位(如適用)(英文):"/>
    <tableColumn id="29" name="合辦團體（三）於過去6年在下列資助計劃下獲批資助並成功舉辦境外交流或實習項目"/>
    <tableColumn id="30" name="合辦團體（三）的註冊資料"/>
    <tableColumn id="31" name="合辦團體（三）的註冊類型"/>
    <tableColumn id="32" name="項目名稱"/>
    <tableColumn id="33" name="請以不多於150字簡介這個交流項目"/>
    <tableColumn id="34" name="主題"/>
    <tableColumn id="35" name="其他主題"/>
    <tableColumn id="36" name="交流項目類型"/>
    <tableColumn id="37" name="上載相關海外接待單位意向書"/>
    <tableColumn id="38" name="海外接待單位名稱"/>
    <tableColumn id="39" name="到訪海外國家的數目"/>
    <tableColumn id="40" name="目的地（一）地區（一）"/>
    <tableColumn id="41" name="目的地（一）國家（一）"/>
    <tableColumn id="42" name="目的地（一）其他國家"/>
    <tableColumn id="43" name="目的地（一）城市名稱"/>
    <tableColumn id="44" name="目的地（一）一帶一路國家"/>
    <tableColumn id="45" name="地區（二）"/>
    <tableColumn id="46" name="國家（二）"/>
    <tableColumn id="47" name="目的地（二）其他國家"/>
    <tableColumn id="48" name="目的地（二）城市名稱"/>
    <tableColumn id="49" name="目的地（二）一帶一路國家"/>
    <tableColumn id="50" name="地區（三）"/>
    <tableColumn id="51" name="國家（三）"/>
    <tableColumn id="52" name="目的地（三）其他國家"/>
    <tableColumn id="53" name="目的地（三）城市名稱"/>
    <tableColumn id="54" name="目的地（三）一帶一路國家"/>
    <tableColumn id="55" name="地區（四）"/>
    <tableColumn id="56" name="國家（四）"/>
    <tableColumn id="57" name="目的地（四）其他國家"/>
    <tableColumn id="58" name="目的地（四）城市名稱"/>
    <tableColumn id="59" name="目的地（四）一帶一路國家"/>
    <tableColumn id="60" name="地區（五）"/>
    <tableColumn id="61" name="國家（五）"/>
    <tableColumn id="62" name="目的地（五）其他國家"/>
    <tableColumn id="63" name="目的地（五）城市名稱"/>
    <tableColumn id="64" name="目的地（五）一帶一路國家"/>
    <tableColumn id="65" name="往海外交流團由"/>
    <tableColumn id="66" name="往海外交流團至"/>
    <tableColumn id="67" name="交流團日數"/>
    <tableColumn id="68" name="申請資助的交流團日數"/>
    <tableColumn id="69" name="12-17歲青年往海外交流團香港參加者"/>
    <tableColumn id="70" name="18-35歲青年往海外交流團香港參加者"/>
    <tableColumn id="71" name="往海外交流團香港參加者小計"/>
    <tableColumn id="72" name="香港隨團工作人員數目"/>
    <tableColumn id="73" name="申請資助的香港隨團工作人員數目"/>
    <tableColumn id="74" name="回訪香港交流團由"/>
    <tableColumn id="75" name="回訪香港交流團至"/>
    <tableColumn id="76" name="回訪香港交流團交流團日數"/>
    <tableColumn id="77" name="回訪香港交流團申請資助的交流團日數"/>
    <tableColumn id="78" name="12-17歲青年回訪香港交流團海外參加者"/>
    <tableColumn id="79" name="18-35歲青年回訪香港交流團海外參加者"/>
    <tableColumn id="80" name="回訪香港交流團海外參加者小計"/>
    <tableColumn id="81" name="預計合資格總參加人數 (香港及海外)"/>
    <tableColumn id="82" name="往海外交流團的行程中是否包括能促進本港青年對「一帶一路」認識的交流活動？"/>
    <tableColumn id="83" name="往海外交流團的行程中包括能促進本港青年對「一帶一路」認識的交流活動？有關詳情"/>
    <tableColumn id="84" name="交流項目必須包含啟程前活動及回程後活動 (如本港舉行的簡介會及/或分享會等)。該些活動是否能促進本港青年對「一帶一路」的認識?"/>
    <tableColumn id="85" name="交流項目必須包含啟程前活動及回程後活動 (如本港舉行的簡介會及/或分享會等)。該些活動是否能促進本港青年對「一帶一路」的認識?有關詳情"/>
    <tableColumn id="86" name="海外的活動是否包括參觀海外政府機構、中國駐外官方機構、海外及內地大型知名企業或項目、內地學術和研究機構／組織或海外有特色或特別的參訪點？"/>
    <tableColumn id="87" name="參訪的海外政府機構及中國駐外官方機構數量"/>
    <tableColumn id="88" name="參訪的海外政府機構及中國駐外官方機構名稱"/>
    <tableColumn id="89" name="參訪的海外及內地大型知名企業或項目數量:"/>
    <tableColumn id="90" name="參訪的海外及內地大型知名企業或項目名稱:"/>
    <tableColumn id="91" name="參訪的內地學術和研究機構/組織數量:"/>
    <tableColumn id="92" name="參訪的內地學術和研究機構/組織名稱:"/>
    <tableColumn id="93" name="參訪的海外有特色或特別的參訪點數量:"/>
    <tableColumn id="94" name="參訪的海外有特色或特別的參訪點名稱:"/>
    <tableColumn id="95" name="招募參加者的方式"/>
    <tableColumn id="96" name="其他(請註明)："/>
    <tableColumn id="97" name="過往在「國際青年交流資助計劃」下獲批資助的交流項目年度"/>
    <tableColumn id="98" name="過往在「國際青年交流資助計劃」下獲批資助的交流項目項目名稱"/>
    <tableColumn id="99" name="過往在「國際青年交流資助計劃」下獲批資助的交流項目舉辦團體"/>
    <tableColumn id="100" name="過往在「國際青年交流資助計劃」下獲批資助的交流項目目的地"/>
    <tableColumn id="101" name="過往在「國際青年交流資助計劃」下獲批資助的交流項目交流／實習日期：由"/>
    <tableColumn id="102" name="過往在「國際青年交流資助計劃」下獲批資助的交流項目交流／實習日期：至"/>
    <tableColumn id="103" name="過往在「國際青年交流資助計劃」下獲批資助的交流項目最初獲批資助的交流名額"/>
    <tableColumn id="104" name="過往在「國際青年交流資助計劃」下獲批資助的交流項目實際合資格參加人數"/>
    <tableColumn id="105" name="「評核問卷綜合報告」中問題8 “參加者對交流團的滿意程度”的答案十分滿意"/>
    <tableColumn id="106" name="「評核問卷綜合報告」中問題8 “參加者對交流團的滿意程度”的答案滿意"/>
    <tableColumn id="107" name="交流項目成效簡述"/>
    <tableColumn id="108" name="過往在「青年內地交流資助計劃」及「青年內地實習資助計劃」下獲批資助及最終成功舉辦的交流／實習項目年度"/>
    <tableColumn id="109" name="過往在「青年內地交流資助計劃」及「青年內地實習資助計劃」下獲批資助及最終成功舉辦的交流／實習項目項目名稱"/>
    <tableColumn id="110" name="過往在「青年內地交流資助計劃」及「青年內地實習資助計劃」下獲批資助及最終成功舉辦的交流／實習項目舉辦團體"/>
    <tableColumn id="111" name="過往在「青年內地交流資助計劃」及「青年內地實習資助計劃」下獲批資助及最終成功舉辦的交流／實習項目目的地"/>
    <tableColumn id="112" name="過往在「青年內地交流資助計劃」及「青年內地實習資助計劃」下獲批資助及最終成功舉辦的交流／實習項目交流／實習日期：由"/>
    <tableColumn id="113" name="過往在「青年內地交流資助計劃」及「青年內地實習資助計劃」下獲批資助及最終成功舉辦的交流／實習項目交流／實習日期：至"/>
    <tableColumn id="114" name="最初獲批資助的交流/實習名額"/>
    <tableColumn id="115" name="實際合資格參加人數"/>
    <tableColumn id="116" name="其他曾舉辦的境外交流項目項目名稱"/>
    <tableColumn id="117" name="其他曾舉辦的境外交流項目舉辦團體"/>
    <tableColumn id="118" name="其他曾舉辦的境外交流項目目的地"/>
    <tableColumn id="119" name="其他曾舉辦的境外交流項目交流／實習日期：由"/>
    <tableColumn id="120" name="其他曾舉辦的境外交流項目交流／實習日期：至"/>
    <tableColumn id="121" name="交流項目成效簡述2"/>
    <tableColumn id="122" name="是否由政府機構撥款"/>
    <tableColumn id="123" name="請提供政府機構名稱"/>
    <tableColumn id="124" name=" 會否向參加者收取費用"/>
    <tableColumn id="125" name="如會向亞洲地區項目的參加者收取多於港幣$10,000,請提供理據"/>
    <tableColumn id="126" name="向參加者收取的可退還的保證金"/>
    <tableColumn id="127" name="項目預算總開支"/>
    <tableColumn id="128" name=" 如項目獲批，供公眾查詢的聯絡方法:電話:"/>
    <tableColumn id="129" name=" 如項目獲批，供公眾查詢的聯絡方法:電郵："/>
    <tableColumn id="130" name=" 如項目獲批，供公眾查詢的聯絡方法:傳真號碼："/>
    <tableColumn id="131" name=" 如項目獲批，供公眾查詢的聯絡方法:網址："/>
    <tableColumn id="132" name="團體負責人姓名"/>
    <tableColumn id="133" name="團體負責人稱謂"/>
    <tableColumn id="134" name="團體負責人職位"/>
    <tableColumn id="135" name="團體負責人聯絡電話"/>
    <tableColumn id="136" name="團體負責人電郵"/>
    <tableColumn id="137" name="團體負責人團體地址"/>
    <tableColumn id="138" name="項目負責人姓名"/>
    <tableColumn id="139" name="項目負責人稱謂"/>
    <tableColumn id="140" name="項目負責人職位"/>
    <tableColumn id="141" name="項目負責人聯絡電話(辦公室)"/>
    <tableColumn id="142" name="項目負責人聯絡電話(手提)"/>
    <tableColumn id="143" name="項目負責人電郵:"/>
    <tableColumn id="144" name="合辦團體(一)負責人負責人姓名"/>
    <tableColumn id="145" name="合辦團體(一)負責人負責人稱謂"/>
    <tableColumn id="146" name="合辦團體(一)負責人負責人職位"/>
    <tableColumn id="147" name="合辦團體(一)負責人聯絡電話"/>
    <tableColumn id="148" name="合辦團體(一)負責人電郵"/>
    <tableColumn id="149" name="合辦團體(一) 負責人負責人團體地址"/>
    <tableColumn id="150" name="合辦團體(二)負責人負責人姓名"/>
    <tableColumn id="151" name="合辦團體(二)負責人負責人稱謂"/>
    <tableColumn id="152" name="合辦團體(二)負責人負責人職位"/>
    <tableColumn id="153" name="合辦團體(二)負責人聯絡電話"/>
    <tableColumn id="154" name="合辦團體(二)負責人電郵"/>
    <tableColumn id="155" name="合辦團體(二) 負責人負責人團體地址"/>
    <tableColumn id="156" name="合辦團體(三)負責人負責人姓名"/>
    <tableColumn id="157" name="合辦團體(三)負責人負責人稱謂"/>
    <tableColumn id="158" name="合辦團體(三)負責人負責人職位"/>
    <tableColumn id="159" name="合辦團體(三)負責人聯絡電話"/>
    <tableColumn id="160" name="合辦團體(三)負責人電郵"/>
    <tableColumn id="161" name="合辦團體(三) 負責人負責人團體地址"/>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hkyouthnurture.or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FW10"/>
  <sheetViews>
    <sheetView tabSelected="1" topLeftCell="FH1" zoomScaleNormal="100" workbookViewId="0">
      <selection activeCell="Y4" sqref="Y4"/>
    </sheetView>
  </sheetViews>
  <sheetFormatPr defaultRowHeight="15.75"/>
  <cols>
    <col min="1" max="1" width="18" customWidth="1"/>
    <col min="2" max="2" width="17.625" customWidth="1"/>
    <col min="3" max="4" width="11.875" customWidth="1"/>
    <col min="5" max="5" width="20.75" customWidth="1"/>
    <col min="6" max="6" width="19.75" customWidth="1"/>
    <col min="7" max="8" width="16.375" customWidth="1"/>
    <col min="9" max="9" width="23.25" customWidth="1"/>
    <col min="10" max="10" width="23.125" customWidth="1"/>
    <col min="11" max="12" width="15.375" customWidth="1"/>
    <col min="13" max="14" width="18.5" customWidth="1"/>
    <col min="15" max="16" width="13" customWidth="1"/>
    <col min="17" max="18" width="20.125" customWidth="1"/>
    <col min="19" max="20" width="13.625" customWidth="1"/>
    <col min="21" max="22" width="18.125" customWidth="1"/>
    <col min="25" max="25" width="20.875" customWidth="1"/>
    <col min="26" max="26" width="19.375" customWidth="1"/>
    <col min="27" max="28" width="13.625" customWidth="1"/>
    <col min="29" max="30" width="18" customWidth="1"/>
    <col min="33" max="33" width="20.375" customWidth="1"/>
    <col min="34" max="34" width="19.625" customWidth="1"/>
    <col min="35" max="36" width="13.5" customWidth="1"/>
    <col min="37" max="37" width="21.25" customWidth="1"/>
    <col min="38" max="38" width="28" customWidth="1"/>
    <col min="39" max="40" width="11.875" customWidth="1"/>
    <col min="41" max="41" width="13" customWidth="1"/>
    <col min="42" max="42" width="12.375" customWidth="1"/>
    <col min="43" max="43" width="16" customWidth="1"/>
    <col min="44" max="44" width="10.125" customWidth="1"/>
    <col min="45" max="45" width="22.625" customWidth="1"/>
    <col min="46" max="46" width="17" customWidth="1"/>
    <col min="47" max="47" width="12" customWidth="1"/>
    <col min="48" max="48" width="11.375" customWidth="1"/>
    <col min="49" max="49" width="10.25" customWidth="1"/>
    <col min="51" max="51" width="10.5" customWidth="1"/>
    <col min="52" max="52" width="11.375" customWidth="1"/>
    <col min="53" max="53" width="10.25" customWidth="1"/>
    <col min="55" max="55" width="10.375" customWidth="1"/>
    <col min="56" max="56" width="11.375" customWidth="1"/>
    <col min="59" max="59" width="10.375" customWidth="1"/>
    <col min="60" max="60" width="11.375" customWidth="1"/>
    <col min="61" max="61" width="9.875" customWidth="1"/>
    <col min="63" max="63" width="10" customWidth="1"/>
    <col min="64" max="64" width="11.375" customWidth="1"/>
    <col min="65" max="65" width="9.875" customWidth="1"/>
    <col min="67" max="67" width="11" customWidth="1"/>
    <col min="68" max="68" width="15.25" customWidth="1"/>
    <col min="69" max="69" width="2.375" customWidth="1"/>
    <col min="70" max="70" width="15.75" customWidth="1"/>
    <col min="71" max="72" width="13.5" customWidth="1"/>
    <col min="73" max="74" width="13.75" customWidth="1"/>
    <col min="75" max="75" width="12.25" customWidth="1"/>
    <col min="76" max="76" width="14.25" customWidth="1"/>
    <col min="77" max="77" width="18.375" customWidth="1"/>
    <col min="78" max="78" width="16.625" customWidth="1"/>
    <col min="79" max="79" width="2.25" customWidth="1"/>
    <col min="80" max="80" width="16.125" customWidth="1"/>
    <col min="81" max="81" width="12.75" customWidth="1"/>
    <col min="82" max="82" width="15.875" customWidth="1"/>
    <col min="83" max="83" width="15.375" customWidth="1"/>
    <col min="84" max="84" width="25.875" style="36" customWidth="1"/>
    <col min="85" max="85" width="18.375" customWidth="1"/>
    <col min="86" max="88" width="20.25" customWidth="1"/>
    <col min="89" max="89" width="8.375" customWidth="1"/>
    <col min="90" max="90" width="18.125" customWidth="1"/>
    <col min="91" max="91" width="8.375" customWidth="1"/>
    <col min="92" max="92" width="18.25" customWidth="1"/>
    <col min="93" max="93" width="8.375" customWidth="1"/>
    <col min="94" max="94" width="18.125" customWidth="1"/>
    <col min="95" max="95" width="8.375" customWidth="1"/>
    <col min="96" max="96" width="18.25" customWidth="1"/>
    <col min="97" max="97" width="33" customWidth="1"/>
    <col min="99" max="101" width="9.875" customWidth="1"/>
    <col min="102" max="102" width="14.75" customWidth="1"/>
    <col min="105" max="106" width="11.125" customWidth="1"/>
    <col min="107" max="107" width="10.875" customWidth="1"/>
    <col min="109" max="111" width="9.75" customWidth="1"/>
    <col min="112" max="112" width="14.375" customWidth="1"/>
    <col min="115" max="115" width="13.625" customWidth="1"/>
    <col min="116" max="118" width="10" customWidth="1"/>
    <col min="119" max="119" width="14.625" customWidth="1"/>
    <col min="120" max="121" width="9.625" customWidth="1"/>
    <col min="122" max="122" width="10.25" customWidth="1"/>
    <col min="123" max="124" width="10.625" customWidth="1"/>
    <col min="125" max="125" width="16.625" customWidth="1"/>
    <col min="126" max="126" width="50.75" customWidth="1"/>
    <col min="127" max="127" width="18.375" customWidth="1"/>
    <col min="128" max="129" width="16.875" customWidth="1"/>
    <col min="130" max="130" width="19.375" customWidth="1"/>
    <col min="131" max="133" width="16.875" customWidth="1"/>
    <col min="134" max="134" width="28.125" customWidth="1"/>
    <col min="135" max="135" width="26.75" customWidth="1"/>
    <col min="136" max="137" width="19.75" customWidth="1"/>
    <col min="138" max="139" width="21.375" customWidth="1"/>
    <col min="140" max="140" width="12.125" customWidth="1"/>
    <col min="141" max="141" width="7.75" customWidth="1"/>
    <col min="142" max="142" width="12" customWidth="1"/>
    <col min="143" max="143" width="9.625" customWidth="1"/>
    <col min="144" max="146" width="18.125" customWidth="1"/>
    <col min="147" max="147" width="21.5" customWidth="1"/>
    <col min="148" max="148" width="12.125" customWidth="1"/>
    <col min="149" max="149" width="7.75" customWidth="1"/>
    <col min="150" max="150" width="12" customWidth="1"/>
    <col min="151" max="151" width="10" customWidth="1"/>
    <col min="152" max="155" width="16.75" customWidth="1"/>
    <col min="156" max="156" width="12.125" customWidth="1"/>
    <col min="157" max="157" width="7.75" customWidth="1"/>
    <col min="158" max="158" width="12" customWidth="1"/>
    <col min="160" max="163" width="14.375" customWidth="1"/>
    <col min="164" max="164" width="12.125" customWidth="1"/>
    <col min="165" max="165" width="7.75" customWidth="1"/>
    <col min="166" max="166" width="12" customWidth="1"/>
    <col min="168" max="171" width="14.375" customWidth="1"/>
    <col min="172" max="172" width="12.125" customWidth="1"/>
    <col min="173" max="173" width="7.75" customWidth="1"/>
    <col min="174" max="174" width="12" customWidth="1"/>
    <col min="176" max="179" width="14.375" customWidth="1"/>
  </cols>
  <sheetData>
    <row r="1" spans="1:179" s="3" customFormat="1" ht="63.75" customHeight="1">
      <c r="A1" s="133" t="s">
        <v>126</v>
      </c>
      <c r="B1" s="134"/>
      <c r="C1" s="134"/>
      <c r="D1" s="134"/>
      <c r="E1" s="134"/>
      <c r="F1" s="134"/>
      <c r="G1" s="134"/>
      <c r="H1" s="134"/>
      <c r="I1" s="134"/>
      <c r="J1" s="134"/>
      <c r="K1" s="142" t="s">
        <v>144</v>
      </c>
      <c r="L1" s="142"/>
      <c r="M1" s="140" t="s">
        <v>127</v>
      </c>
      <c r="N1" s="140"/>
      <c r="O1" s="140"/>
      <c r="P1" s="140"/>
      <c r="Q1" s="140"/>
      <c r="R1" s="140"/>
      <c r="S1" s="140"/>
      <c r="T1" s="141"/>
      <c r="U1" s="140" t="s">
        <v>128</v>
      </c>
      <c r="V1" s="140"/>
      <c r="W1" s="140"/>
      <c r="X1" s="140"/>
      <c r="Y1" s="140"/>
      <c r="Z1" s="140"/>
      <c r="AA1" s="140"/>
      <c r="AB1" s="141"/>
      <c r="AC1" s="140" t="s">
        <v>129</v>
      </c>
      <c r="AD1" s="140"/>
      <c r="AE1" s="140"/>
      <c r="AF1" s="140"/>
      <c r="AG1" s="140"/>
      <c r="AH1" s="140"/>
      <c r="AI1" s="140"/>
      <c r="AJ1" s="141"/>
      <c r="AK1" s="126" t="s">
        <v>130</v>
      </c>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58" t="s">
        <v>131</v>
      </c>
      <c r="BQ1" s="159"/>
      <c r="BR1" s="159"/>
      <c r="BS1" s="159"/>
      <c r="BT1" s="159"/>
      <c r="BU1" s="159"/>
      <c r="BV1" s="159"/>
      <c r="BW1" s="159"/>
      <c r="BX1" s="159"/>
      <c r="BY1" s="159"/>
      <c r="BZ1" s="160" t="s">
        <v>132</v>
      </c>
      <c r="CA1" s="148"/>
      <c r="CB1" s="148"/>
      <c r="CC1" s="148"/>
      <c r="CD1" s="148"/>
      <c r="CE1" s="148"/>
      <c r="CF1" s="37" t="s">
        <v>153</v>
      </c>
      <c r="CG1" s="161" t="s">
        <v>148</v>
      </c>
      <c r="CH1" s="162"/>
      <c r="CI1" s="162"/>
      <c r="CJ1" s="162"/>
      <c r="CK1" s="162"/>
      <c r="CL1" s="162"/>
      <c r="CM1" s="162"/>
      <c r="CN1" s="162"/>
      <c r="CO1" s="162"/>
      <c r="CP1" s="162"/>
      <c r="CQ1" s="162"/>
      <c r="CR1" s="162"/>
      <c r="CS1" s="162"/>
      <c r="CT1" s="166" t="s">
        <v>200</v>
      </c>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57" t="s">
        <v>146</v>
      </c>
      <c r="DV1" s="157"/>
      <c r="DW1" s="157"/>
      <c r="DX1" s="148" t="s">
        <v>164</v>
      </c>
      <c r="DY1" s="148"/>
      <c r="DZ1" s="148"/>
      <c r="EA1" s="148"/>
      <c r="EB1" s="148"/>
      <c r="EC1" s="148"/>
      <c r="ED1" s="149"/>
      <c r="EE1" s="52" t="s">
        <v>165</v>
      </c>
      <c r="EF1" s="133" t="s">
        <v>133</v>
      </c>
      <c r="EG1" s="134"/>
      <c r="EH1" s="134"/>
      <c r="EI1" s="147"/>
      <c r="EJ1" s="116" t="s">
        <v>134</v>
      </c>
      <c r="EK1" s="117"/>
      <c r="EL1" s="117"/>
      <c r="EM1" s="117"/>
      <c r="EN1" s="117"/>
      <c r="EO1" s="117"/>
      <c r="EP1" s="117"/>
      <c r="EQ1" s="120"/>
      <c r="ER1" s="116" t="s">
        <v>139</v>
      </c>
      <c r="ES1" s="117"/>
      <c r="ET1" s="117"/>
      <c r="EU1" s="117"/>
      <c r="EV1" s="117"/>
      <c r="EW1" s="117"/>
      <c r="EX1" s="117"/>
      <c r="EY1" s="120"/>
      <c r="EZ1" s="116" t="s">
        <v>141</v>
      </c>
      <c r="FA1" s="117"/>
      <c r="FB1" s="118"/>
      <c r="FC1" s="118"/>
      <c r="FD1" s="118"/>
      <c r="FE1" s="118"/>
      <c r="FF1" s="118"/>
      <c r="FG1" s="119"/>
      <c r="FH1" s="116" t="s">
        <v>142</v>
      </c>
      <c r="FI1" s="117"/>
      <c r="FJ1" s="118"/>
      <c r="FK1" s="118"/>
      <c r="FL1" s="118"/>
      <c r="FM1" s="118"/>
      <c r="FN1" s="118"/>
      <c r="FO1" s="119"/>
      <c r="FP1" s="116" t="s">
        <v>143</v>
      </c>
      <c r="FQ1" s="117"/>
      <c r="FR1" s="118"/>
      <c r="FS1" s="118"/>
      <c r="FT1" s="118"/>
      <c r="FU1" s="118"/>
      <c r="FV1" s="118"/>
      <c r="FW1" s="119"/>
    </row>
    <row r="2" spans="1:179" s="4" customFormat="1" ht="105" customHeight="1">
      <c r="A2" s="135" t="s">
        <v>51</v>
      </c>
      <c r="B2" s="135" t="s">
        <v>52</v>
      </c>
      <c r="C2" s="86" t="s">
        <v>11</v>
      </c>
      <c r="D2" s="86" t="s">
        <v>12</v>
      </c>
      <c r="E2" s="123" t="s">
        <v>198</v>
      </c>
      <c r="F2" s="123" t="s">
        <v>170</v>
      </c>
      <c r="G2" s="138" t="s">
        <v>50</v>
      </c>
      <c r="H2" s="139"/>
      <c r="I2" s="69"/>
      <c r="J2" s="86" t="s">
        <v>3</v>
      </c>
      <c r="K2" s="92" t="s">
        <v>160</v>
      </c>
      <c r="L2" s="92" t="s">
        <v>8</v>
      </c>
      <c r="M2" s="98" t="s">
        <v>53</v>
      </c>
      <c r="N2" s="98" t="s">
        <v>54</v>
      </c>
      <c r="O2" s="92" t="s">
        <v>11</v>
      </c>
      <c r="P2" s="92" t="s">
        <v>12</v>
      </c>
      <c r="Q2" s="94" t="s">
        <v>198</v>
      </c>
      <c r="R2" s="94" t="s">
        <v>170</v>
      </c>
      <c r="S2" s="131" t="s">
        <v>0</v>
      </c>
      <c r="T2" s="132"/>
      <c r="U2" s="98" t="s">
        <v>55</v>
      </c>
      <c r="V2" s="98" t="s">
        <v>56</v>
      </c>
      <c r="W2" s="92" t="s">
        <v>11</v>
      </c>
      <c r="X2" s="92" t="s">
        <v>12</v>
      </c>
      <c r="Y2" s="94" t="s">
        <v>198</v>
      </c>
      <c r="Z2" s="94" t="s">
        <v>170</v>
      </c>
      <c r="AA2" s="96" t="s">
        <v>0</v>
      </c>
      <c r="AB2" s="97"/>
      <c r="AC2" s="150" t="s">
        <v>57</v>
      </c>
      <c r="AD2" s="150" t="s">
        <v>58</v>
      </c>
      <c r="AE2" s="151" t="s">
        <v>11</v>
      </c>
      <c r="AF2" s="151" t="s">
        <v>12</v>
      </c>
      <c r="AG2" s="94" t="s">
        <v>198</v>
      </c>
      <c r="AH2" s="94" t="s">
        <v>170</v>
      </c>
      <c r="AI2" s="96" t="s">
        <v>0</v>
      </c>
      <c r="AJ2" s="97"/>
      <c r="AK2" s="100" t="s">
        <v>9</v>
      </c>
      <c r="AL2" s="88" t="s">
        <v>13</v>
      </c>
      <c r="AM2" s="88" t="s">
        <v>10</v>
      </c>
      <c r="AN2" s="88"/>
      <c r="AO2" s="88"/>
      <c r="AP2" s="88"/>
      <c r="AQ2" s="14" t="s">
        <v>14</v>
      </c>
      <c r="AR2" s="89" t="s">
        <v>199</v>
      </c>
      <c r="AS2" s="89"/>
      <c r="AT2" s="128" t="s">
        <v>64</v>
      </c>
      <c r="AU2" s="129"/>
      <c r="AV2" s="129"/>
      <c r="AW2" s="129"/>
      <c r="AX2" s="129"/>
      <c r="AY2" s="129"/>
      <c r="AZ2" s="129"/>
      <c r="BA2" s="129"/>
      <c r="BB2" s="129"/>
      <c r="BC2" s="129"/>
      <c r="BD2" s="129"/>
      <c r="BE2" s="129"/>
      <c r="BF2" s="129"/>
      <c r="BG2" s="129"/>
      <c r="BH2" s="129"/>
      <c r="BI2" s="129"/>
      <c r="BJ2" s="129"/>
      <c r="BK2" s="129"/>
      <c r="BL2" s="129"/>
      <c r="BM2" s="129"/>
      <c r="BN2" s="129"/>
      <c r="BO2" s="130"/>
      <c r="BP2" s="154" t="s">
        <v>174</v>
      </c>
      <c r="BQ2" s="165"/>
      <c r="BR2" s="165"/>
      <c r="BS2" s="154" t="s">
        <v>16</v>
      </c>
      <c r="BT2" s="154" t="s">
        <v>17</v>
      </c>
      <c r="BU2" s="154" t="s">
        <v>117</v>
      </c>
      <c r="BV2" s="154" t="s">
        <v>118</v>
      </c>
      <c r="BW2" s="156" t="s">
        <v>145</v>
      </c>
      <c r="BX2" s="156" t="s">
        <v>18</v>
      </c>
      <c r="BY2" s="156" t="s">
        <v>116</v>
      </c>
      <c r="BZ2" s="109" t="s">
        <v>175</v>
      </c>
      <c r="CA2" s="109"/>
      <c r="CB2" s="109"/>
      <c r="CC2" s="109" t="s">
        <v>19</v>
      </c>
      <c r="CD2" s="109" t="s">
        <v>20</v>
      </c>
      <c r="CE2" s="104" t="s">
        <v>166</v>
      </c>
      <c r="CF2" s="163" t="s">
        <v>154</v>
      </c>
      <c r="CG2" s="84" t="s">
        <v>201</v>
      </c>
      <c r="CH2" s="84" t="s">
        <v>202</v>
      </c>
      <c r="CI2" s="84" t="s">
        <v>203</v>
      </c>
      <c r="CJ2" s="84" t="s">
        <v>204</v>
      </c>
      <c r="CK2" s="112" t="s">
        <v>123</v>
      </c>
      <c r="CL2" s="112"/>
      <c r="CM2" s="112" t="s">
        <v>188</v>
      </c>
      <c r="CN2" s="112"/>
      <c r="CO2" s="112" t="s">
        <v>125</v>
      </c>
      <c r="CP2" s="112"/>
      <c r="CQ2" s="112" t="s">
        <v>124</v>
      </c>
      <c r="CR2" s="112"/>
      <c r="CS2" s="84" t="s">
        <v>176</v>
      </c>
      <c r="CT2" s="101" t="s">
        <v>163</v>
      </c>
      <c r="CU2" s="102"/>
      <c r="CV2" s="102"/>
      <c r="CW2" s="102"/>
      <c r="CX2" s="102"/>
      <c r="CY2" s="102"/>
      <c r="CZ2" s="102"/>
      <c r="DA2" s="102"/>
      <c r="DB2" s="102"/>
      <c r="DC2" s="103"/>
      <c r="DD2" s="152" t="s">
        <v>21</v>
      </c>
      <c r="DE2" s="153"/>
      <c r="DF2" s="153"/>
      <c r="DG2" s="153"/>
      <c r="DH2" s="153"/>
      <c r="DI2" s="153"/>
      <c r="DJ2" s="153"/>
      <c r="DK2" s="153"/>
      <c r="DL2" s="152" t="s">
        <v>22</v>
      </c>
      <c r="DM2" s="153"/>
      <c r="DN2" s="153"/>
      <c r="DO2" s="153"/>
      <c r="DP2" s="153"/>
      <c r="DQ2" s="153"/>
      <c r="DR2" s="153"/>
      <c r="DS2" s="153"/>
      <c r="DT2" s="153"/>
      <c r="DU2" s="107" t="s">
        <v>119</v>
      </c>
      <c r="DV2" s="107" t="s">
        <v>186</v>
      </c>
      <c r="DW2" s="107" t="s">
        <v>120</v>
      </c>
      <c r="DX2" s="145" t="s">
        <v>147</v>
      </c>
      <c r="DY2" s="145" t="s">
        <v>24</v>
      </c>
      <c r="DZ2" s="145" t="s">
        <v>150</v>
      </c>
      <c r="EA2" s="145" t="s">
        <v>25</v>
      </c>
      <c r="EB2" s="145" t="s">
        <v>26</v>
      </c>
      <c r="EC2" s="114" t="s">
        <v>27</v>
      </c>
      <c r="ED2" s="121" t="s">
        <v>182</v>
      </c>
      <c r="EE2" s="143" t="s">
        <v>23</v>
      </c>
      <c r="EF2" s="86" t="s">
        <v>4</v>
      </c>
      <c r="EG2" s="86" t="s">
        <v>5</v>
      </c>
      <c r="EH2" s="86" t="s">
        <v>6</v>
      </c>
      <c r="EI2" s="86" t="s">
        <v>7</v>
      </c>
      <c r="EJ2" s="84" t="s">
        <v>183</v>
      </c>
      <c r="EK2" s="84" t="s">
        <v>135</v>
      </c>
      <c r="EL2" s="84" t="s">
        <v>184</v>
      </c>
      <c r="EM2" s="112" t="s">
        <v>28</v>
      </c>
      <c r="EN2" s="84" t="s">
        <v>136</v>
      </c>
      <c r="EO2" s="84" t="s">
        <v>137</v>
      </c>
      <c r="EP2" s="84" t="s">
        <v>138</v>
      </c>
      <c r="EQ2" s="84" t="s">
        <v>29</v>
      </c>
      <c r="ER2" s="84" t="s">
        <v>183</v>
      </c>
      <c r="ES2" s="84" t="s">
        <v>135</v>
      </c>
      <c r="ET2" s="84" t="s">
        <v>184</v>
      </c>
      <c r="EU2" s="112" t="s">
        <v>28</v>
      </c>
      <c r="EV2" s="84" t="s">
        <v>136</v>
      </c>
      <c r="EW2" s="84" t="s">
        <v>152</v>
      </c>
      <c r="EX2" s="84" t="s">
        <v>151</v>
      </c>
      <c r="EY2" s="84" t="s">
        <v>138</v>
      </c>
      <c r="EZ2" s="84" t="s">
        <v>183</v>
      </c>
      <c r="FA2" s="84" t="s">
        <v>135</v>
      </c>
      <c r="FB2" s="84" t="s">
        <v>184</v>
      </c>
      <c r="FC2" s="84" t="s">
        <v>140</v>
      </c>
      <c r="FD2" s="84" t="s">
        <v>136</v>
      </c>
      <c r="FE2" s="84" t="s">
        <v>137</v>
      </c>
      <c r="FF2" s="84" t="s">
        <v>138</v>
      </c>
      <c r="FG2" s="84" t="s">
        <v>195</v>
      </c>
      <c r="FH2" s="84" t="s">
        <v>183</v>
      </c>
      <c r="FI2" s="84" t="s">
        <v>135</v>
      </c>
      <c r="FJ2" s="84" t="s">
        <v>184</v>
      </c>
      <c r="FK2" s="84" t="s">
        <v>140</v>
      </c>
      <c r="FL2" s="84" t="s">
        <v>136</v>
      </c>
      <c r="FM2" s="84" t="s">
        <v>137</v>
      </c>
      <c r="FN2" s="84" t="s">
        <v>138</v>
      </c>
      <c r="FO2" s="84" t="s">
        <v>196</v>
      </c>
      <c r="FP2" s="84" t="s">
        <v>183</v>
      </c>
      <c r="FQ2" s="84" t="s">
        <v>135</v>
      </c>
      <c r="FR2" s="84" t="s">
        <v>184</v>
      </c>
      <c r="FS2" s="84" t="s">
        <v>140</v>
      </c>
      <c r="FT2" s="84" t="s">
        <v>136</v>
      </c>
      <c r="FU2" s="84" t="s">
        <v>137</v>
      </c>
      <c r="FV2" s="84" t="s">
        <v>138</v>
      </c>
      <c r="FW2" s="84" t="s">
        <v>197</v>
      </c>
    </row>
    <row r="3" spans="1:179" s="4" customFormat="1" ht="105" customHeight="1">
      <c r="A3" s="136"/>
      <c r="B3" s="136"/>
      <c r="C3" s="137"/>
      <c r="D3" s="137"/>
      <c r="E3" s="124"/>
      <c r="F3" s="124"/>
      <c r="G3" s="1" t="s">
        <v>1</v>
      </c>
      <c r="H3" s="2" t="s">
        <v>2</v>
      </c>
      <c r="I3" s="70"/>
      <c r="J3" s="87"/>
      <c r="K3" s="93"/>
      <c r="L3" s="93"/>
      <c r="M3" s="99"/>
      <c r="N3" s="99"/>
      <c r="O3" s="93"/>
      <c r="P3" s="93"/>
      <c r="Q3" s="95"/>
      <c r="R3" s="95"/>
      <c r="S3" s="38" t="s">
        <v>30</v>
      </c>
      <c r="T3" s="39" t="s">
        <v>31</v>
      </c>
      <c r="U3" s="99"/>
      <c r="V3" s="99"/>
      <c r="W3" s="93"/>
      <c r="X3" s="93"/>
      <c r="Y3" s="95"/>
      <c r="Z3" s="95"/>
      <c r="AA3" s="17" t="s">
        <v>30</v>
      </c>
      <c r="AB3" s="18" t="s">
        <v>31</v>
      </c>
      <c r="AC3" s="85"/>
      <c r="AD3" s="85"/>
      <c r="AE3" s="110"/>
      <c r="AF3" s="110"/>
      <c r="AG3" s="95"/>
      <c r="AH3" s="95"/>
      <c r="AI3" s="17" t="s">
        <v>30</v>
      </c>
      <c r="AJ3" s="18" t="s">
        <v>31</v>
      </c>
      <c r="AK3" s="100"/>
      <c r="AL3" s="88"/>
      <c r="AM3" s="14" t="s">
        <v>66</v>
      </c>
      <c r="AN3" s="14" t="s">
        <v>32</v>
      </c>
      <c r="AO3" s="106" t="s">
        <v>159</v>
      </c>
      <c r="AP3" s="100"/>
      <c r="AQ3" s="13" t="s">
        <v>59</v>
      </c>
      <c r="AR3" s="16" t="s">
        <v>60</v>
      </c>
      <c r="AS3" s="19" t="s">
        <v>33</v>
      </c>
      <c r="AT3" s="42" t="s">
        <v>161</v>
      </c>
      <c r="AU3" s="42" t="s">
        <v>157</v>
      </c>
      <c r="AV3" s="43" t="s">
        <v>93</v>
      </c>
      <c r="AW3" s="43" t="s">
        <v>94</v>
      </c>
      <c r="AX3" s="43" t="s">
        <v>95</v>
      </c>
      <c r="AY3" s="43" t="s">
        <v>96</v>
      </c>
      <c r="AZ3" s="43" t="s">
        <v>106</v>
      </c>
      <c r="BA3" s="43" t="s">
        <v>107</v>
      </c>
      <c r="BB3" s="43" t="s">
        <v>34</v>
      </c>
      <c r="BC3" s="43" t="s">
        <v>109</v>
      </c>
      <c r="BD3" s="43" t="s">
        <v>108</v>
      </c>
      <c r="BE3" s="43" t="s">
        <v>187</v>
      </c>
      <c r="BF3" s="43" t="s">
        <v>34</v>
      </c>
      <c r="BG3" s="43" t="s">
        <v>110</v>
      </c>
      <c r="BH3" s="43" t="s">
        <v>155</v>
      </c>
      <c r="BI3" s="43" t="s">
        <v>111</v>
      </c>
      <c r="BJ3" s="43" t="s">
        <v>95</v>
      </c>
      <c r="BK3" s="43" t="s">
        <v>112</v>
      </c>
      <c r="BL3" s="43" t="s">
        <v>156</v>
      </c>
      <c r="BM3" s="43" t="s">
        <v>113</v>
      </c>
      <c r="BN3" s="43" t="s">
        <v>114</v>
      </c>
      <c r="BO3" s="43" t="s">
        <v>115</v>
      </c>
      <c r="BP3" s="165"/>
      <c r="BQ3" s="165"/>
      <c r="BR3" s="165"/>
      <c r="BS3" s="154"/>
      <c r="BT3" s="155"/>
      <c r="BU3" s="155"/>
      <c r="BV3" s="155"/>
      <c r="BW3" s="155"/>
      <c r="BX3" s="155"/>
      <c r="BY3" s="155"/>
      <c r="BZ3" s="109"/>
      <c r="CA3" s="109"/>
      <c r="CB3" s="109"/>
      <c r="CC3" s="109"/>
      <c r="CD3" s="146"/>
      <c r="CE3" s="105"/>
      <c r="CF3" s="164"/>
      <c r="CG3" s="85"/>
      <c r="CH3" s="85"/>
      <c r="CI3" s="85"/>
      <c r="CJ3" s="85"/>
      <c r="CK3" s="15" t="s">
        <v>121</v>
      </c>
      <c r="CL3" s="15" t="s">
        <v>122</v>
      </c>
      <c r="CM3" s="15" t="s">
        <v>121</v>
      </c>
      <c r="CN3" s="15" t="s">
        <v>122</v>
      </c>
      <c r="CO3" s="15" t="s">
        <v>121</v>
      </c>
      <c r="CP3" s="15" t="s">
        <v>122</v>
      </c>
      <c r="CQ3" s="15" t="s">
        <v>121</v>
      </c>
      <c r="CR3" s="15" t="s">
        <v>122</v>
      </c>
      <c r="CS3" s="85"/>
      <c r="CT3" s="23" t="s">
        <v>35</v>
      </c>
      <c r="CU3" s="23" t="s">
        <v>36</v>
      </c>
      <c r="CV3" s="23" t="s">
        <v>37</v>
      </c>
      <c r="CW3" s="23" t="s">
        <v>38</v>
      </c>
      <c r="CX3" s="23" t="s">
        <v>191</v>
      </c>
      <c r="CY3" s="23" t="s">
        <v>39</v>
      </c>
      <c r="CZ3" s="23" t="s">
        <v>40</v>
      </c>
      <c r="DA3" s="40" t="s">
        <v>41</v>
      </c>
      <c r="DB3" s="41" t="s">
        <v>149</v>
      </c>
      <c r="DC3" s="23" t="s">
        <v>42</v>
      </c>
      <c r="DD3" s="24" t="s">
        <v>35</v>
      </c>
      <c r="DE3" s="24" t="s">
        <v>36</v>
      </c>
      <c r="DF3" s="24" t="s">
        <v>37</v>
      </c>
      <c r="DG3" s="24" t="s">
        <v>15</v>
      </c>
      <c r="DH3" s="24" t="s">
        <v>192</v>
      </c>
      <c r="DI3" s="24" t="s">
        <v>43</v>
      </c>
      <c r="DJ3" s="24" t="s">
        <v>181</v>
      </c>
      <c r="DK3" s="24" t="s">
        <v>44</v>
      </c>
      <c r="DL3" s="23" t="s">
        <v>36</v>
      </c>
      <c r="DM3" s="23" t="s">
        <v>37</v>
      </c>
      <c r="DN3" s="23" t="s">
        <v>15</v>
      </c>
      <c r="DO3" s="23" t="s">
        <v>193</v>
      </c>
      <c r="DP3" s="23" t="s">
        <v>45</v>
      </c>
      <c r="DQ3" s="23" t="s">
        <v>46</v>
      </c>
      <c r="DR3" s="23" t="s">
        <v>42</v>
      </c>
      <c r="DS3" s="23" t="s">
        <v>47</v>
      </c>
      <c r="DT3" s="23" t="s">
        <v>48</v>
      </c>
      <c r="DU3" s="108"/>
      <c r="DV3" s="108"/>
      <c r="DW3" s="108"/>
      <c r="DX3" s="146"/>
      <c r="DY3" s="146"/>
      <c r="DZ3" s="146"/>
      <c r="EA3" s="146"/>
      <c r="EB3" s="146"/>
      <c r="EC3" s="115"/>
      <c r="ED3" s="122"/>
      <c r="EE3" s="144"/>
      <c r="EF3" s="87"/>
      <c r="EG3" s="87"/>
      <c r="EH3" s="87"/>
      <c r="EI3" s="87"/>
      <c r="EJ3" s="85"/>
      <c r="EK3" s="85"/>
      <c r="EL3" s="85"/>
      <c r="EM3" s="113"/>
      <c r="EN3" s="85"/>
      <c r="EO3" s="85"/>
      <c r="EP3" s="85"/>
      <c r="EQ3" s="85"/>
      <c r="ER3" s="85"/>
      <c r="ES3" s="85"/>
      <c r="ET3" s="85"/>
      <c r="EU3" s="113"/>
      <c r="EV3" s="85"/>
      <c r="EW3" s="85"/>
      <c r="EX3" s="85"/>
      <c r="EY3" s="85"/>
      <c r="EZ3" s="85"/>
      <c r="FA3" s="85"/>
      <c r="FB3" s="85"/>
      <c r="FC3" s="111"/>
      <c r="FD3" s="110"/>
      <c r="FE3" s="110"/>
      <c r="FF3" s="110"/>
      <c r="FG3" s="110"/>
      <c r="FH3" s="85"/>
      <c r="FI3" s="85"/>
      <c r="FJ3" s="85"/>
      <c r="FK3" s="111"/>
      <c r="FL3" s="110"/>
      <c r="FM3" s="110"/>
      <c r="FN3" s="110"/>
      <c r="FO3" s="110"/>
      <c r="FP3" s="85"/>
      <c r="FQ3" s="85"/>
      <c r="FR3" s="85"/>
      <c r="FS3" s="111"/>
      <c r="FT3" s="110"/>
      <c r="FU3" s="110"/>
      <c r="FV3" s="110"/>
      <c r="FW3" s="110"/>
    </row>
    <row r="4" spans="1:179" s="11" customFormat="1" ht="207" customHeight="1">
      <c r="A4" s="56" t="str">
        <f>工作表1!A$2</f>
        <v>香港青年培育協會</v>
      </c>
      <c r="B4" s="56" t="str">
        <f>工作表1!B$2</f>
        <v>Hong Kong Youth</v>
      </c>
      <c r="C4" s="56" t="str">
        <f>工作表1!C$2</f>
        <v>沒有</v>
      </c>
      <c r="D4" s="56" t="str">
        <f>工作表1!D$2</f>
        <v>NA</v>
      </c>
      <c r="E4" s="79" t="str">
        <f>IF(ISNUMBER(FIND("「國際青年交流資助計劃」",工作表1!E$2)),"是","否")</f>
        <v>是</v>
      </c>
      <c r="F4" s="79" t="str">
        <f>IF(OR(ISNUMBER(FIND("「青年內地交流資助計劃」",工作表1!E$2)),ISNUMBER(FIND("「青年內地實習資助計劃」",工作表1!E$2))),"是","否")</f>
        <v>是</v>
      </c>
      <c r="G4" s="44" t="str">
        <f>IF(工作表1!F2="option1","依香港法例註冊並具非牟利性質的非政府機構",IF(工作表1!F2="option2","依香港法例註冊並具慈善性質的非政府機構",IF(工作表1!F2="option3","由香港特別行政區政府全資擁有或管理的機構",IF(工作表1!F2="option4","法定機構"))))</f>
        <v>依香港法例註冊並具非牟利性質的非政府機構</v>
      </c>
      <c r="H4" s="44" t="s">
        <v>459</v>
      </c>
      <c r="I4" s="45" t="str">
        <f>CONCATENATE("按《公司條例》（第622章）或條例前身（即前《公司條例》（第32章））立案的公司"," 於公司組織大綱及註冊章程細則第",工作表1!H2,"頁第",工作表1!I2,"段、第",工作表1!J2,"頁第",工作表1!K2,"段及第",工作表1!L2,"頁第",工作表1!M2,"段列明該公司為非牟利性質，及／或訂明成員不得攤分其利潤或資產，以及一旦團體解散，其成員亦不得攤分其利潤或資產。")</f>
        <v>按《公司條例》（第622章）或條例前身（即前《公司條例》（第32章））立案的公司 於公司組織大綱及註冊章程細則第1頁第2段、第3頁第4段及第5頁第6段列明該公司為非牟利性質，及／或訂明成員不得攤分其利潤或資產，以及一旦團體解散，其成員亦不得攤分其利潤或資產。</v>
      </c>
      <c r="J4" s="75" t="str">
        <f>工作表1!AI2</f>
        <v>地址地址地址地址</v>
      </c>
      <c r="K4" s="45" t="str">
        <f>IF(工作表1!AJ2="y","是",IF(工作表1!AJ2="n","否"))</f>
        <v>是</v>
      </c>
      <c r="L4" s="45">
        <f>工作表1!AK2</f>
        <v>2</v>
      </c>
      <c r="M4" s="75" t="str">
        <f>工作表1!AL2</f>
        <v>萬德學會有限公司</v>
      </c>
      <c r="N4" s="75" t="str">
        <f>工作表1!AM2</f>
        <v>NA</v>
      </c>
      <c r="O4" s="75" t="str">
        <f>工作表1!AN2</f>
        <v>單位(如適用)(中文):</v>
      </c>
      <c r="P4" s="75" t="str">
        <f>工作表1!AO2</f>
        <v>單位(如適用)(英文):</v>
      </c>
      <c r="Q4" s="45" t="str">
        <f>IF(ISNUMBER(FIND("「國際青年交流資助計劃」",工作表1!AP$2)),"是","否")</f>
        <v>是</v>
      </c>
      <c r="R4" s="45" t="str">
        <f>IF(OR(ISNUMBER(FIND("「青年內地交流資助計劃」",工作表1!AP$2)),ISNUMBER(FIND("「青年內地實習資助計劃」",工作表1!AP$2))),"是","否")</f>
        <v>是</v>
      </c>
      <c r="S4" s="44" t="str">
        <f>IF(工作表1!AQ2="option1","依香港法例註冊並具非牟利性質的非政府機構",IF(工作表1!AQ2="option2","依香港法例註冊並具慈善性質的非政府機構",IF(工作表1!AQ2="option3","由香港特別行政區政府全資擁有或管理的機構",IF(工作表1!AQ2="option4","法定機構"))))</f>
        <v>依香港法例註冊並具非牟利性質的非政府機構</v>
      </c>
      <c r="T4" s="44"/>
      <c r="U4" s="59" t="str">
        <f>工作表1!BQ2</f>
        <v>合辦團體（二）的名稱(中文)</v>
      </c>
      <c r="V4" s="59" t="str">
        <f>工作表1!BR2</f>
        <v>eng</v>
      </c>
      <c r="W4" s="59" t="str">
        <f>工作表1!BS2</f>
        <v>單位(如適用)(中文):</v>
      </c>
      <c r="X4" s="59" t="str">
        <f>工作表1!BT2</f>
        <v>eng2</v>
      </c>
      <c r="Y4" s="45" t="str">
        <f>IF(ISNUMBER(FIND("「國際青年交流資助計劃」",工作表1!BU$2)),"是","否")</f>
        <v>是</v>
      </c>
      <c r="Z4" s="45" t="str">
        <f>IF(OR(ISNUMBER(FIND("「青年內地交流資助計劃」",工作表1!AP$2)),ISNUMBER(FIND("「青年內地實習資助計劃」",工作表1!BU$2))),"是","否")</f>
        <v>是</v>
      </c>
      <c r="AA4" s="44" t="str">
        <f>IF(工作表1!BV2="option1","依香港法例註冊並具非牟利性質的非政府機構",IF(工作表1!BV2="option2","依香港法例註冊並具慈善性質的非政府機構",IF(工作表1!BV2="option3","由香港特別行政區政府全資擁有或管理的機構",IF(工作表1!BV2="option4","法定機構"))))</f>
        <v>依香港法例註冊並具非牟利性質的非政府機構</v>
      </c>
      <c r="AB4" s="44"/>
      <c r="AC4" s="59">
        <f>工作表1!CV2</f>
        <v>0</v>
      </c>
      <c r="AD4" s="59">
        <f>工作表1!CW2</f>
        <v>0</v>
      </c>
      <c r="AE4" s="59">
        <f>工作表1!CX2</f>
        <v>0</v>
      </c>
      <c r="AF4" s="59">
        <f>工作表1!CY2</f>
        <v>0</v>
      </c>
      <c r="AG4" s="45"/>
      <c r="AH4" s="45"/>
      <c r="AI4" s="44"/>
      <c r="AJ4" s="44"/>
      <c r="AK4" s="68" t="str">
        <f>工作表1!EA2</f>
        <v>「新世紀　新科技」德港青年交流考察團</v>
      </c>
      <c r="AL4" s="68" t="str">
        <f>工作表1!EB2</f>
        <v>透過與當地青年交流學習，了解當地青年的生活習慣，教育及生活理念，以及未來就業的情況等，為自己的思維帶來正面的衝擊。參加者考察當地不同的創新科技及拜訪相關企業，了解當地科技發展的新動向和綠色發展的概念、掌握當地政府對綠色能源、科技創新的重視，體驗新科技對生活模式的改變，感受新科技對生活素質的改善。</v>
      </c>
      <c r="AM4" s="68" t="str">
        <f>工作表1!EC2</f>
        <v>領袖培訓,藝術,其他</v>
      </c>
      <c r="AN4" s="46" t="str">
        <f>工作表1!EC2</f>
        <v>領袖培訓,藝術,其他</v>
      </c>
      <c r="AO4" s="46" t="str">
        <f>工作表1!EC2</f>
        <v>領袖培訓,藝術,其他</v>
      </c>
      <c r="AP4" s="68" t="str">
        <f>工作表1!ED2</f>
        <v>四字為限</v>
      </c>
      <c r="AQ4" s="45" t="str">
        <f>IF(工作表1!EE2="option1","外訪",IF(工作表1!EE2="option2","互訪 (會邀請到訪目的地的海外青年人來港交流"))</f>
        <v>互訪 (會邀請到訪目的地的海外青年人來港交流</v>
      </c>
      <c r="AR4" s="45" t="str">
        <f>IF(工作表1!EF2="yes","有",IF(工作表1!EF2="no","後補"))</f>
        <v>後補</v>
      </c>
      <c r="AS4" s="68">
        <f>工作表1!EG2</f>
        <v>0</v>
      </c>
      <c r="AT4" s="83"/>
      <c r="AU4" s="72">
        <f>工作表1!EH2</f>
        <v>3</v>
      </c>
      <c r="AV4" s="68" t="str">
        <f>工作表1!EI2</f>
        <v>CSAmerica</v>
      </c>
      <c r="AW4" s="68" t="str">
        <f>工作表1!EJ2</f>
        <v>厄瓜多爾</v>
      </c>
      <c r="AX4" s="68" t="str">
        <f>工作表1!EL2</f>
        <v>哈薩克</v>
      </c>
      <c r="AY4" s="68" t="str">
        <f>工作表1!EM2</f>
        <v>y</v>
      </c>
      <c r="AZ4" s="68" t="str">
        <f>工作表1!EN2</f>
        <v>CSAmerica</v>
      </c>
      <c r="BA4" s="68" t="str">
        <f>工作表1!EO2</f>
        <v>巴拿馬</v>
      </c>
      <c r="BB4" s="72" t="str">
        <f>工作表1!EQ2</f>
        <v>test</v>
      </c>
      <c r="BC4" s="68" t="str">
        <f>工作表1!ER2</f>
        <v>n</v>
      </c>
      <c r="BD4" s="68" t="str">
        <f>工作表1!ES2</f>
        <v>northEurope</v>
      </c>
      <c r="BE4" s="68" t="str">
        <f>工作表1!ET2</f>
        <v>othercountry</v>
      </c>
      <c r="BF4" s="72" t="str">
        <f>工作表1!EV2</f>
        <v>城市名稱</v>
      </c>
      <c r="BG4" s="68" t="str">
        <f>工作表1!EW2</f>
        <v>n</v>
      </c>
      <c r="BH4" s="68">
        <f>工作表1!EX2</f>
        <v>0</v>
      </c>
      <c r="BI4" s="68">
        <f>工作表1!EY2</f>
        <v>0</v>
      </c>
      <c r="BJ4" s="72">
        <f>工作表1!FA2</f>
        <v>0</v>
      </c>
      <c r="BK4" s="68">
        <f>工作表1!FB2</f>
        <v>0</v>
      </c>
      <c r="BL4" s="68">
        <f>工作表1!FC2</f>
        <v>0</v>
      </c>
      <c r="BM4" s="68">
        <f>工作表1!FD2</f>
        <v>0</v>
      </c>
      <c r="BN4" s="72">
        <f>工作表1!FF2</f>
        <v>0</v>
      </c>
      <c r="BO4" s="68">
        <f>工作表1!FG2</f>
        <v>0</v>
      </c>
      <c r="BP4" s="73">
        <f>工作表1!FH2</f>
        <v>45717</v>
      </c>
      <c r="BQ4" s="6" t="s">
        <v>49</v>
      </c>
      <c r="BR4" s="73">
        <f>工作表1!FI2</f>
        <v>45735</v>
      </c>
      <c r="BS4" s="7">
        <f>BR4-BP4+1</f>
        <v>19</v>
      </c>
      <c r="BT4" s="71">
        <f>工作表1!FK2</f>
        <v>14</v>
      </c>
      <c r="BU4" s="71">
        <f>工作表1!FL2</f>
        <v>10</v>
      </c>
      <c r="BV4" s="71">
        <f>工作表1!FM2</f>
        <v>3</v>
      </c>
      <c r="BW4" s="8">
        <f>BU4+BV4</f>
        <v>13</v>
      </c>
      <c r="BX4" s="71">
        <f>工作表1!FO2</f>
        <v>1</v>
      </c>
      <c r="BY4" s="71">
        <f>工作表1!FP2</f>
        <v>1</v>
      </c>
      <c r="BZ4" s="74">
        <f>工作表1!FQ2</f>
        <v>45757</v>
      </c>
      <c r="CA4" s="6" t="s">
        <v>49</v>
      </c>
      <c r="CB4" s="74">
        <f>工作表1!FR2</f>
        <v>45761</v>
      </c>
      <c r="CC4" s="7">
        <f>CB4-BZ4+1</f>
        <v>5</v>
      </c>
      <c r="CD4" s="71">
        <f>工作表1!FT2</f>
        <v>5</v>
      </c>
      <c r="CE4" s="71">
        <f>工作表1!FW2</f>
        <v>0</v>
      </c>
      <c r="CF4" s="47">
        <f>BW4+CE4</f>
        <v>13</v>
      </c>
      <c r="CG4" s="44" t="str">
        <f>IF(工作表1!FY2="Q19iYes","是",IF(工作表1!FY2="Q19iNo","否"))</f>
        <v>是</v>
      </c>
      <c r="CH4" s="59" t="str">
        <f>工作表1!FZ2</f>
        <v>參加者到德國交流學習，認識當地經濟、能源、科技等的發展方向，與國家新發展的部署，例如「一帶一路」倡議、建立亞投行、構建人類命運共同體、規劃粵港澳大灣區等，作比較，明白國家在提升自身能力、增強自身競爭力、完善自身發展模式的同時，主動承擔大國的責任，做到資金、人才、技術共同輸出，協助「一帶一路」沿線國家和地區改善和增建基礎建設，探索和實踐經濟發展新常態，提升和改善當地人民生活水平，實現共同發展、共同繁榮、共同推動世界和平</v>
      </c>
      <c r="CI4" s="44" t="str">
        <f>IF(工作表1!GA2="Q19iiYes","是",IF(工作表1!GA2="Q19iiNo","否"))</f>
        <v>是</v>
      </c>
      <c r="CJ4" s="59" t="str">
        <f>工作表1!GB2</f>
        <v>參加者到德國交流學習，認識當地經濟、能源、科技等的發展方向，與國家新發展的部署，例如「一帶一路」倡議、建立亞投行、構建人類命運共同體、規劃粵港澳大灣區等，作比較，明白國家在提升自身能力、增強自身競爭力、完善自身發展模式的同時，主動承擔大國的責任，做到資金、人才、技術共同輸出，協助「一帶一路」沿線國家和地區改善和增建基礎建設，探索和實踐經濟發展新常態，提升和改善當地人民生活水平，實現共同發展、共同繁榮、共同推動世界和平</v>
      </c>
      <c r="CK4" s="59" t="str">
        <f>工作表1!GD2</f>
        <v>1</v>
      </c>
      <c r="CL4" s="59" t="str">
        <f>工作表1!GE2</f>
        <v>參訪的海外政府機構及中國駐外官方機構</v>
      </c>
      <c r="CM4" s="59" t="str">
        <f>工作表1!GF2</f>
        <v>0</v>
      </c>
      <c r="CN4" s="59" t="str">
        <f>工作表1!GG2</f>
        <v>參訪的海外及內地大型知名企業或項目</v>
      </c>
      <c r="CO4" s="59" t="str">
        <f>工作表1!GH2</f>
        <v>3</v>
      </c>
      <c r="CP4" s="59" t="str">
        <f>工作表1!GI2</f>
        <v>參訪的內地學術和研究機構/組織</v>
      </c>
      <c r="CQ4" s="59" t="str">
        <f>工作表1!GJ2</f>
        <v>4</v>
      </c>
      <c r="CR4" s="59" t="str">
        <f>工作表1!GK2</f>
        <v>參訪的海外有特色或特別的參訪點</v>
      </c>
      <c r="CS4" s="59" t="str">
        <f>工作表1!GL2</f>
        <v>全港／社區招募,跨團體／屬會會員申請,其他(請註明)：,限申請團體會員申請</v>
      </c>
      <c r="CT4" s="71">
        <f>工作表1!GN2</f>
        <v>201920</v>
      </c>
      <c r="CU4" s="59" t="str">
        <f>工作表1!GO2</f>
        <v>「新世紀　新能源」德港青年交流考察團</v>
      </c>
      <c r="CV4" s="59" t="str">
        <f>工作表1!GP2</f>
        <v>香港青年培育協會</v>
      </c>
      <c r="CW4" s="59" t="str">
        <f>工作表1!GQ2</f>
        <v>德國(法蘭克福、弗萊堡、海德堡)</v>
      </c>
      <c r="CX4" s="71" t="str">
        <f>CONCATENATE(工作表1!GR2,"-",工作表1!GS2)</f>
        <v>-2023-11-17</v>
      </c>
      <c r="CY4" s="71">
        <f>工作表1!GT2</f>
        <v>15</v>
      </c>
      <c r="CZ4" s="71">
        <f>工作表1!GU2</f>
        <v>15</v>
      </c>
      <c r="DA4" s="9">
        <f>CZ4/CY4</f>
        <v>1</v>
      </c>
      <c r="DB4" s="72">
        <f>工作表1!GV2+工作表1!GW2</f>
        <v>100</v>
      </c>
      <c r="DC4" s="68" t="str">
        <f>工作表1!GX2</f>
        <v>「新世紀　新能源」德港青年交流考察團帶領了25位香港青年前往德國，與當地青年交流學習，為自己的思維帶來正面的衝擊，走出自己的舒適區，重新確定自己的目標。同時，參加者考察當地不同的再生能源設施及拜訪相關企業，了解當地綠色發展的概念、掌握當地政府對綠色能源的重視，反思香港在推動綠色能源遇到的挑戰以及市民對環境保護的意識。是次交流考察團獲得參加者一致的好評，他們表示交流團不但讓他們結識了不小德國的青年朋友，亦能見證德國當地對環境保育、綠色能源發展的重視，讓他們反思香港在推動綠色能源遇到的挑戰以及市民對環境保護的意識，為香港未來的綠色發展方向提出意見及建議，共同建設美好香港。</v>
      </c>
      <c r="DD4" s="68" t="str">
        <f>工作表1!GY2</f>
        <v>201819Exchange</v>
      </c>
      <c r="DE4" s="68" t="str">
        <f>工作表1!GZ2</f>
        <v>"香港青年山東經濟文化交流考察團 「龍」‧「吉」歷史經濟交流考察團 香港青年東北歷史文化交流考察團 傳統工藝VS現代發展@山東 「遼」．「吉」歷史文化交流考察團 「龍」．「吉」歷史經濟交流考察團 「情繫大灣區　心創新機遇」香港青年內地實習計劃2019</v>
      </c>
      <c r="DF4" s="68" t="str">
        <f>工作表1!HA2</f>
        <v>香港青年培育協會</v>
      </c>
      <c r="DG4" s="68" t="str">
        <f>工作表1!HB2</f>
        <v>"山東省(青島市、淄博市、濰坊市) 吉林省(長春市、琿春市、吉林市、延邊少數民族自治州)、黑龍江省(哈爾濱市、東寧市) 吉林省(長春市、吉林市、通化市)、遼寧省(瀋陽市、丹東市) 山東省(青島市、淄博市、濰坊市) 吉林省(長春市、吉林市、通化市)、遼寧省(瀋陽市、丹東市) 吉林省(長春市、琿春市、吉林市、延邊少數民族自治州)、黑龍江省(哈爾濱市、東寧市) 廣東省廣州市"</v>
      </c>
      <c r="DH4" s="72" t="str">
        <f>CONCATENATE(工作表1!HC2,"-",工作表1!HD2)</f>
        <v>2023-11-17-2023-11-18</v>
      </c>
      <c r="DI4" s="72">
        <f>工作表1!HE2</f>
        <v>320</v>
      </c>
      <c r="DJ4" s="72">
        <f>工作表1!HF2</f>
        <v>283</v>
      </c>
      <c r="DK4" s="9">
        <f>DJ4/DI4</f>
        <v>0.88437500000000002</v>
      </c>
      <c r="DL4" s="68" t="str">
        <f>工作表1!HG2</f>
        <v>啟蒙人生—香港學子開筆禮(首屆) 啟蒙人生—香港學子開筆禮(第二屆)</v>
      </c>
      <c r="DM4" s="68" t="str">
        <f>工作表1!HH2</f>
        <v>"香港青年培育協會 東聯社會服務基金"</v>
      </c>
      <c r="DN4" s="68" t="str">
        <f>工作表1!HI2</f>
        <v>廣東省德慶縣</v>
      </c>
      <c r="DO4" s="72" t="str">
        <f>CONCATENATE(工作表1!HJ2,"-",工作表1!HK2)</f>
        <v>2023-11-19-2023-11-20</v>
      </c>
      <c r="DP4" s="83"/>
      <c r="DQ4" s="83"/>
      <c r="DR4" s="68" t="str">
        <f>工作表1!HL2</f>
        <v>整個活動，香港小學生不僅體驗開筆禮的盛典，弘揚中國傳統文化；而且透過親身體驗活動，領悟做人處事的道理，豐富成長的人生路。</v>
      </c>
      <c r="DS4" s="72" t="str">
        <f>IF(工作表1!HM2="D3viGovtsupport_y","是",IF(工作表1!HM2="D3viGovtsupport_n","否"))</f>
        <v>是</v>
      </c>
      <c r="DT4" s="68" t="str">
        <f>工作表1!HN2</f>
        <v>政府機構撥款</v>
      </c>
      <c r="DU4" s="68">
        <f>工作表1!HO2</f>
        <v>2000</v>
      </c>
      <c r="DV4" s="68" t="str">
        <f>工作表1!HP2</f>
        <v>理據1</v>
      </c>
      <c r="DW4" s="72">
        <f>工作表1!HQ2</f>
        <v>0</v>
      </c>
      <c r="DX4" s="10">
        <v>0</v>
      </c>
      <c r="DY4" s="10">
        <v>0</v>
      </c>
      <c r="DZ4" s="25">
        <f>DX4+DY4</f>
        <v>0</v>
      </c>
      <c r="EA4" s="10">
        <v>0</v>
      </c>
      <c r="EB4" s="10">
        <v>0</v>
      </c>
      <c r="EC4" s="10">
        <v>0</v>
      </c>
      <c r="ED4" s="51">
        <f>IF(AND(AT4="往亞洲國家", SUM(DZ4:EC4)&gt;450000),"現時申請額為港幣 "&amp;TEXT(SUM(DZ4:EC4),"$#,###")&amp;CHAR(10)&amp;"，往亞洲國家資助上限為港幣 $450,000，請調整",IF(AND(AT4="往亞洲以外國家", SUM(DZ4:EC4)&gt;500000),"現時申請額為港幣 "&amp;TEXT(SUM(DZ4:EC4),"$#,###")&amp;CHAR(10)&amp;"，往亞洲以外國家資助上限為港幣 $500,000，請調整", SUM(DZ4:EC4)))</f>
        <v>0</v>
      </c>
      <c r="EE4" s="10">
        <v>0</v>
      </c>
      <c r="EF4" s="5">
        <f>工作表1!HS2</f>
        <v>12345678</v>
      </c>
      <c r="EG4" s="59" t="str">
        <f>工作表1!HT2</f>
        <v>123@123.com</v>
      </c>
      <c r="EH4" s="59" t="str">
        <f>工作表1!HU2</f>
        <v>12345678</v>
      </c>
      <c r="EI4" s="59" t="str">
        <f>工作表1!HV2</f>
        <v>https://www.hkyouthnurture.org/</v>
      </c>
      <c r="EJ4" s="59" t="str">
        <f>工作表1!HW2</f>
        <v>蘇</v>
      </c>
      <c r="EK4" s="59"/>
      <c r="EL4" s="76" t="str">
        <f>工作表1!HX2</f>
        <v>Shirley</v>
      </c>
      <c r="EM4" s="76" t="str">
        <f>工作表1!HY2</f>
        <v>ms</v>
      </c>
      <c r="EN4" s="76" t="str">
        <f>工作表1!HZ2</f>
        <v>職員</v>
      </c>
      <c r="EO4" s="76">
        <f>工作表1!IA2</f>
        <v>12345678</v>
      </c>
      <c r="EP4" s="76" t="str">
        <f>工作表1!IB2</f>
        <v>123@123.com</v>
      </c>
      <c r="EQ4" s="76" t="str">
        <f>工作表1!IC2</f>
        <v>地址</v>
      </c>
      <c r="ER4" s="76" t="str">
        <f>工作表1!ID2</f>
        <v>蘇</v>
      </c>
      <c r="ES4" s="77"/>
      <c r="ET4" s="76" t="str">
        <f>工作表1!IE2</f>
        <v>TESTING</v>
      </c>
      <c r="EU4" s="76" t="str">
        <f>工作表1!IF2</f>
        <v>ms</v>
      </c>
      <c r="EV4" s="76" t="str">
        <f>工作表1!IG2</f>
        <v>職員</v>
      </c>
      <c r="EW4" s="76">
        <f>工作表1!IH2</f>
        <v>9559840</v>
      </c>
      <c r="EX4" s="76">
        <f>工作表1!II2</f>
        <v>13183257</v>
      </c>
      <c r="EY4" s="76" t="str">
        <f>工作表1!IJ2</f>
        <v>123@123.com</v>
      </c>
      <c r="EZ4" s="76" t="str">
        <f>工作表1!IK2</f>
        <v>蘇</v>
      </c>
      <c r="FA4" s="77"/>
      <c r="FB4" s="76" t="str">
        <f>工作表1!IL2</f>
        <v>TEST</v>
      </c>
      <c r="FC4" s="76" t="str">
        <f>工作表1!IM2</f>
        <v>ms</v>
      </c>
      <c r="FD4" s="76" t="str">
        <f>工作表1!IN2</f>
        <v>職員</v>
      </c>
      <c r="FE4" s="76">
        <f>工作表1!IO2</f>
        <v>56789012</v>
      </c>
      <c r="FF4" s="76" t="str">
        <f>工作表1!IP2</f>
        <v>123@123.com</v>
      </c>
      <c r="FG4" s="76" t="str">
        <f>工作表1!IQ2</f>
        <v>團體地址</v>
      </c>
      <c r="FH4" s="76" t="str">
        <f>工作表1!IR2</f>
        <v>中文姓名</v>
      </c>
      <c r="FI4" s="77"/>
      <c r="FJ4" s="76" t="str">
        <f>工作表1!IS2</f>
        <v>engname</v>
      </c>
      <c r="FK4" s="76" t="str">
        <f>工作表1!IT2</f>
        <v>mr</v>
      </c>
      <c r="FL4" s="76" t="str">
        <f>工作表1!IU2</f>
        <v>post</v>
      </c>
      <c r="FM4" s="76">
        <f>工作表1!IV2</f>
        <v>12345678</v>
      </c>
      <c r="FN4" s="76" t="str">
        <f>工作表1!IW2</f>
        <v>124@124.com</v>
      </c>
      <c r="FO4" s="76" t="str">
        <f>工作表1!IX2</f>
        <v>團體地址：2</v>
      </c>
      <c r="FP4" s="76">
        <f>工作表1!IY2</f>
        <v>0</v>
      </c>
      <c r="FQ4" s="78"/>
      <c r="FR4" s="76">
        <f>工作表1!IZ2</f>
        <v>0</v>
      </c>
      <c r="FS4" s="76">
        <f>工作表1!JA2</f>
        <v>0</v>
      </c>
      <c r="FT4" s="76">
        <f>工作表1!JB2</f>
        <v>0</v>
      </c>
      <c r="FU4" s="76">
        <f>工作表1!JC2</f>
        <v>0</v>
      </c>
      <c r="FV4" s="76">
        <f>工作表1!JD2</f>
        <v>0</v>
      </c>
      <c r="FW4" s="76">
        <f>工作表1!JE2</f>
        <v>0</v>
      </c>
    </row>
    <row r="5" spans="1:179" s="11" customFormat="1" ht="18" customHeight="1">
      <c r="A5" s="125" t="s">
        <v>158</v>
      </c>
      <c r="B5" s="125"/>
      <c r="C5" s="12"/>
      <c r="D5" s="12"/>
      <c r="K5" s="21" t="s">
        <v>173</v>
      </c>
      <c r="O5" s="20"/>
      <c r="U5" s="20" t="s">
        <v>461</v>
      </c>
      <c r="AU5" s="33" t="s">
        <v>185</v>
      </c>
      <c r="AV5" s="32"/>
      <c r="AW5" s="32"/>
      <c r="AX5" s="32"/>
      <c r="AY5" s="32"/>
      <c r="CF5" s="35"/>
      <c r="CG5" s="22"/>
      <c r="CS5" s="34" t="s">
        <v>190</v>
      </c>
      <c r="CT5" s="21" t="s">
        <v>194</v>
      </c>
      <c r="DX5" t="s">
        <v>162</v>
      </c>
      <c r="ED5" s="48"/>
      <c r="EE5" s="49"/>
    </row>
    <row r="6" spans="1:179" ht="18" customHeight="1">
      <c r="A6" s="56" t="s">
        <v>460</v>
      </c>
      <c r="B6" s="56" t="e">
        <f>工作表1!#REF!</f>
        <v>#REF!</v>
      </c>
      <c r="C6" s="56" t="e">
        <f>工作表1!#REF!</f>
        <v>#REF!</v>
      </c>
      <c r="D6" s="56" t="e">
        <f>工作表1!#REF!</f>
        <v>#REF!</v>
      </c>
      <c r="H6" t="e">
        <f>CONCATENATE("按《公司條例》（第622章）或條例前身（即前《公司條例》（第32章））立案的公司"," 於公司組織大綱及註冊章程細則第",工作表1!#REF!,"頁第",工作表1!#REF!,"段、第",工作表1!#REF!,"頁第",工作表1!#REF!,"段及第",工作表1!#REF!,"頁第",工作表1!#REF!,"段列明該公司為非牟利性質，及／或訂明成員不得攤分其利潤或資產，以及一旦團體解散，其成員亦不得攤分其利潤或資產。")</f>
        <v>#REF!</v>
      </c>
      <c r="AT6" s="53" t="s">
        <v>205</v>
      </c>
      <c r="BY6" s="50"/>
      <c r="CS6" t="s">
        <v>189</v>
      </c>
    </row>
    <row r="7" spans="1:179" ht="18" customHeight="1">
      <c r="A7" s="56" t="s">
        <v>460</v>
      </c>
      <c r="E7" s="90" t="s">
        <v>207</v>
      </c>
      <c r="F7" s="91"/>
      <c r="H7" t="e">
        <f>CONCATENATE("按《公司條例》（第622章）或條例前身（即前《公司條例》（第32章））立案的公司於公司組織大綱及註冊章程細則第",#REF!,"頁第",#REF!,"段、第",#REF!,"頁第",#REF!,"段及第",#REF!,"頁第",#REF!,"段列明該公司為非牟利性質，及／或訂明成員不得攤分其利潤或資產，以及一旦團體解散，其成員亦不得攤分其利潤或資產。")</f>
        <v>#REF!</v>
      </c>
      <c r="Q7" s="90" t="s">
        <v>207</v>
      </c>
      <c r="R7" s="91"/>
      <c r="Y7" s="90" t="s">
        <v>207</v>
      </c>
      <c r="Z7" s="91"/>
      <c r="AC7" s="56"/>
      <c r="AG7" s="90" t="s">
        <v>207</v>
      </c>
      <c r="AH7" s="91"/>
      <c r="CE7" s="55" t="s">
        <v>208</v>
      </c>
      <c r="CF7" s="54"/>
      <c r="CS7" t="s">
        <v>177</v>
      </c>
      <c r="DX7" s="90" t="s">
        <v>206</v>
      </c>
      <c r="DY7" s="91"/>
      <c r="DZ7" s="91"/>
      <c r="EA7" s="91"/>
      <c r="EB7" s="91"/>
      <c r="EC7" s="91"/>
      <c r="ED7" s="91"/>
    </row>
    <row r="8" spans="1:179" ht="18" customHeight="1">
      <c r="AC8" s="59" t="s">
        <v>462</v>
      </c>
      <c r="CS8" t="s">
        <v>178</v>
      </c>
    </row>
    <row r="9" spans="1:179" ht="18" customHeight="1">
      <c r="CS9" t="s">
        <v>179</v>
      </c>
    </row>
    <row r="10" spans="1:179" ht="18" customHeight="1">
      <c r="CS10" t="s">
        <v>180</v>
      </c>
    </row>
  </sheetData>
  <mergeCells count="141">
    <mergeCell ref="EK2:EK3"/>
    <mergeCell ref="EM2:EM3"/>
    <mergeCell ref="EJ1:EQ1"/>
    <mergeCell ref="BS2:BS3"/>
    <mergeCell ref="BT2:BT3"/>
    <mergeCell ref="BU2:BU3"/>
    <mergeCell ref="BV2:BV3"/>
    <mergeCell ref="BW2:BW3"/>
    <mergeCell ref="DU1:DW1"/>
    <mergeCell ref="DU2:DU3"/>
    <mergeCell ref="CK2:CL2"/>
    <mergeCell ref="CM2:CN2"/>
    <mergeCell ref="CO2:CP2"/>
    <mergeCell ref="CQ2:CR2"/>
    <mergeCell ref="BP1:BY1"/>
    <mergeCell ref="BZ1:CE1"/>
    <mergeCell ref="CG1:CS1"/>
    <mergeCell ref="CF2:CF3"/>
    <mergeCell ref="DV2:DV3"/>
    <mergeCell ref="BP2:BR3"/>
    <mergeCell ref="BX2:BX3"/>
    <mergeCell ref="BY2:BY3"/>
    <mergeCell ref="CT1:DT1"/>
    <mergeCell ref="EH2:EH3"/>
    <mergeCell ref="CH2:CH3"/>
    <mergeCell ref="EE2:EE3"/>
    <mergeCell ref="DY2:DY3"/>
    <mergeCell ref="EF1:EI1"/>
    <mergeCell ref="EI2:EI3"/>
    <mergeCell ref="DX1:ED1"/>
    <mergeCell ref="AC1:AJ1"/>
    <mergeCell ref="AC2:AC3"/>
    <mergeCell ref="AD2:AD3"/>
    <mergeCell ref="AE2:AE3"/>
    <mergeCell ref="CI2:CI3"/>
    <mergeCell ref="AF2:AF3"/>
    <mergeCell ref="CD2:CD3"/>
    <mergeCell ref="CG2:CG3"/>
    <mergeCell ref="DZ2:DZ3"/>
    <mergeCell ref="EA2:EA3"/>
    <mergeCell ref="EB2:EB3"/>
    <mergeCell ref="CS2:CS3"/>
    <mergeCell ref="DD2:DK2"/>
    <mergeCell ref="DL2:DT2"/>
    <mergeCell ref="DX2:DX3"/>
    <mergeCell ref="E2:E3"/>
    <mergeCell ref="Q2:Q3"/>
    <mergeCell ref="Y2:Y3"/>
    <mergeCell ref="A5:B5"/>
    <mergeCell ref="AK1:BO1"/>
    <mergeCell ref="AT2:BO2"/>
    <mergeCell ref="S2:T2"/>
    <mergeCell ref="K2:K3"/>
    <mergeCell ref="L2:L3"/>
    <mergeCell ref="A1:J1"/>
    <mergeCell ref="A2:A3"/>
    <mergeCell ref="B2:B3"/>
    <mergeCell ref="C2:C3"/>
    <mergeCell ref="D2:D3"/>
    <mergeCell ref="F2:F3"/>
    <mergeCell ref="G2:H2"/>
    <mergeCell ref="M1:T1"/>
    <mergeCell ref="U2:U3"/>
    <mergeCell ref="V2:V3"/>
    <mergeCell ref="J2:J3"/>
    <mergeCell ref="K1:L1"/>
    <mergeCell ref="U1:AB1"/>
    <mergeCell ref="W2:W3"/>
    <mergeCell ref="O2:O3"/>
    <mergeCell ref="M2:M3"/>
    <mergeCell ref="FP1:FW1"/>
    <mergeCell ref="FP2:FP3"/>
    <mergeCell ref="FR2:FR3"/>
    <mergeCell ref="FS2:FS3"/>
    <mergeCell ref="FT2:FT3"/>
    <mergeCell ref="FU2:FU3"/>
    <mergeCell ref="FV2:FV3"/>
    <mergeCell ref="FW2:FW3"/>
    <mergeCell ref="ER1:EY1"/>
    <mergeCell ref="ES2:ES3"/>
    <mergeCell ref="FH1:FO1"/>
    <mergeCell ref="FH2:FH3"/>
    <mergeCell ref="FJ2:FJ3"/>
    <mergeCell ref="FK2:FK3"/>
    <mergeCell ref="FL2:FL3"/>
    <mergeCell ref="FM2:FM3"/>
    <mergeCell ref="FN2:FN3"/>
    <mergeCell ref="EZ1:FG1"/>
    <mergeCell ref="EX2:EX3"/>
    <mergeCell ref="FD2:FD3"/>
    <mergeCell ref="FE2:FE3"/>
    <mergeCell ref="FF2:FF3"/>
    <mergeCell ref="ED2:ED3"/>
    <mergeCell ref="FG2:FG3"/>
    <mergeCell ref="FQ2:FQ3"/>
    <mergeCell ref="AH2:AH3"/>
    <mergeCell ref="AI2:AJ2"/>
    <mergeCell ref="R2:R3"/>
    <mergeCell ref="EV2:EV3"/>
    <mergeCell ref="EW2:EW3"/>
    <mergeCell ref="EY2:EY3"/>
    <mergeCell ref="EZ2:EZ3"/>
    <mergeCell ref="FB2:FB3"/>
    <mergeCell ref="FC2:FC3"/>
    <mergeCell ref="EO2:EO3"/>
    <mergeCell ref="EP2:EP3"/>
    <mergeCell ref="EQ2:EQ3"/>
    <mergeCell ref="ER2:ER3"/>
    <mergeCell ref="EU2:EU3"/>
    <mergeCell ref="EC2:EC3"/>
    <mergeCell ref="FO2:FO3"/>
    <mergeCell ref="FI2:FI3"/>
    <mergeCell ref="AG2:AG3"/>
    <mergeCell ref="EL2:EL3"/>
    <mergeCell ref="ET2:ET3"/>
    <mergeCell ref="FA2:FA3"/>
    <mergeCell ref="CC2:CC3"/>
    <mergeCell ref="EN2:EN3"/>
    <mergeCell ref="EG2:EG3"/>
    <mergeCell ref="EF2:EF3"/>
    <mergeCell ref="AM2:AP2"/>
    <mergeCell ref="AR2:AS2"/>
    <mergeCell ref="DX7:ED7"/>
    <mergeCell ref="E7:F7"/>
    <mergeCell ref="Q7:R7"/>
    <mergeCell ref="Y7:Z7"/>
    <mergeCell ref="AG7:AH7"/>
    <mergeCell ref="X2:X3"/>
    <mergeCell ref="Z2:Z3"/>
    <mergeCell ref="AA2:AB2"/>
    <mergeCell ref="N2:N3"/>
    <mergeCell ref="AK2:AK3"/>
    <mergeCell ref="AL2:AL3"/>
    <mergeCell ref="CJ2:CJ3"/>
    <mergeCell ref="CT2:DC2"/>
    <mergeCell ref="CE2:CE3"/>
    <mergeCell ref="AO3:AP3"/>
    <mergeCell ref="DW2:DW3"/>
    <mergeCell ref="BZ2:CB3"/>
    <mergeCell ref="EJ2:EJ3"/>
    <mergeCell ref="P2:P3"/>
  </mergeCells>
  <phoneticPr fontId="2" type="noConversion"/>
  <conditionalFormatting sqref="DA4">
    <cfRule type="cellIs" dxfId="271" priority="2" operator="greaterThan">
      <formula>0.3</formula>
    </cfRule>
  </conditionalFormatting>
  <conditionalFormatting sqref="DK4">
    <cfRule type="cellIs" dxfId="270" priority="1" operator="greaterThan">
      <formula>0.3</formula>
    </cfRule>
  </conditionalFormatting>
  <dataValidations count="1">
    <dataValidation allowBlank="1" showInputMessage="1" sqref="A4:XFD4"/>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E18"/>
  <sheetViews>
    <sheetView workbookViewId="0">
      <selection activeCell="A2" sqref="A2:A5"/>
    </sheetView>
  </sheetViews>
  <sheetFormatPr defaultRowHeight="15.75"/>
  <cols>
    <col min="1" max="1" width="44" customWidth="1"/>
    <col min="2" max="2" width="55.5" customWidth="1"/>
    <col min="3" max="3" width="26" customWidth="1"/>
    <col min="4" max="4" width="24.5" customWidth="1"/>
    <col min="5" max="5" width="27.25" bestFit="1" customWidth="1"/>
  </cols>
  <sheetData>
    <row r="1" spans="1:5">
      <c r="A1" s="26" t="s">
        <v>1</v>
      </c>
      <c r="B1" s="29" t="s">
        <v>105</v>
      </c>
      <c r="C1" s="29" t="s">
        <v>67</v>
      </c>
      <c r="D1" s="31" t="s">
        <v>68</v>
      </c>
      <c r="E1" s="31" t="s">
        <v>169</v>
      </c>
    </row>
    <row r="2" spans="1:5" ht="15" customHeight="1">
      <c r="A2" s="27" t="s">
        <v>100</v>
      </c>
      <c r="B2" s="30" t="s">
        <v>101</v>
      </c>
      <c r="C2" s="27" t="s">
        <v>69</v>
      </c>
      <c r="D2" s="27" t="s">
        <v>61</v>
      </c>
      <c r="E2" s="27" t="s">
        <v>167</v>
      </c>
    </row>
    <row r="3" spans="1:5" ht="15" customHeight="1">
      <c r="A3" s="28" t="s">
        <v>97</v>
      </c>
      <c r="B3" s="30" t="s">
        <v>102</v>
      </c>
      <c r="C3" s="27" t="s">
        <v>70</v>
      </c>
      <c r="D3" s="27" t="s">
        <v>62</v>
      </c>
      <c r="E3" s="27" t="s">
        <v>168</v>
      </c>
    </row>
    <row r="4" spans="1:5" ht="15" customHeight="1">
      <c r="A4" s="28" t="s">
        <v>98</v>
      </c>
      <c r="B4" s="30" t="s">
        <v>103</v>
      </c>
      <c r="C4" s="27" t="s">
        <v>71</v>
      </c>
      <c r="D4" s="27" t="s">
        <v>63</v>
      </c>
      <c r="E4" s="27" t="s">
        <v>171</v>
      </c>
    </row>
    <row r="5" spans="1:5" ht="15" customHeight="1">
      <c r="A5" s="27" t="s">
        <v>99</v>
      </c>
      <c r="B5" s="30" t="s">
        <v>104</v>
      </c>
      <c r="C5" s="27" t="s">
        <v>72</v>
      </c>
      <c r="D5" s="27" t="s">
        <v>86</v>
      </c>
      <c r="E5" s="27" t="s">
        <v>172</v>
      </c>
    </row>
    <row r="6" spans="1:5" ht="15" customHeight="1">
      <c r="C6" s="27" t="s">
        <v>83</v>
      </c>
      <c r="D6" s="27" t="s">
        <v>87</v>
      </c>
    </row>
    <row r="7" spans="1:5" ht="15" customHeight="1">
      <c r="C7" s="27" t="s">
        <v>73</v>
      </c>
      <c r="D7" s="27" t="s">
        <v>88</v>
      </c>
    </row>
    <row r="8" spans="1:5" ht="15" customHeight="1">
      <c r="C8" s="27" t="s">
        <v>74</v>
      </c>
      <c r="D8" s="27" t="s">
        <v>89</v>
      </c>
    </row>
    <row r="9" spans="1:5" ht="15" customHeight="1">
      <c r="C9" s="27" t="s">
        <v>75</v>
      </c>
      <c r="D9" s="27" t="s">
        <v>65</v>
      </c>
    </row>
    <row r="10" spans="1:5" ht="15" customHeight="1">
      <c r="C10" s="27" t="s">
        <v>76</v>
      </c>
      <c r="D10" s="27" t="s">
        <v>90</v>
      </c>
    </row>
    <row r="11" spans="1:5" ht="15" customHeight="1">
      <c r="C11" s="27" t="s">
        <v>77</v>
      </c>
      <c r="D11" s="27" t="s">
        <v>91</v>
      </c>
    </row>
    <row r="12" spans="1:5" ht="15" customHeight="1">
      <c r="C12" s="27" t="s">
        <v>78</v>
      </c>
      <c r="D12" s="27" t="s">
        <v>92</v>
      </c>
    </row>
    <row r="13" spans="1:5" ht="15" customHeight="1">
      <c r="C13" s="27" t="s">
        <v>79</v>
      </c>
    </row>
    <row r="14" spans="1:5" ht="15" customHeight="1">
      <c r="C14" s="27" t="s">
        <v>84</v>
      </c>
    </row>
    <row r="15" spans="1:5" ht="15" customHeight="1">
      <c r="C15" s="27" t="s">
        <v>80</v>
      </c>
    </row>
    <row r="16" spans="1:5" ht="15" customHeight="1">
      <c r="C16" s="27" t="s">
        <v>81</v>
      </c>
    </row>
    <row r="17" spans="3:3" ht="15" customHeight="1">
      <c r="C17" s="27" t="s">
        <v>82</v>
      </c>
    </row>
    <row r="18" spans="3:3" ht="15" customHeight="1">
      <c r="C18" s="27" t="s">
        <v>85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2"/>
  <sheetViews>
    <sheetView topLeftCell="CZ1" workbookViewId="0">
      <selection activeCell="DB1" sqref="DB1"/>
    </sheetView>
  </sheetViews>
  <sheetFormatPr defaultRowHeight="15.75"/>
  <cols>
    <col min="1" max="1" width="26.125" bestFit="1" customWidth="1"/>
    <col min="2" max="2" width="25.25" bestFit="1" customWidth="1"/>
    <col min="3" max="3" width="15" bestFit="1" customWidth="1"/>
    <col min="4" max="4" width="15.375" bestFit="1" customWidth="1"/>
    <col min="5" max="5" width="81" customWidth="1"/>
    <col min="6" max="6" width="25" bestFit="1" customWidth="1"/>
    <col min="7" max="7" width="24" bestFit="1" customWidth="1"/>
    <col min="8" max="13" width="22.5" bestFit="1" customWidth="1"/>
    <col min="14" max="19" width="22.625" bestFit="1" customWidth="1"/>
    <col min="20" max="26" width="22.5" bestFit="1" customWidth="1"/>
    <col min="27" max="34" width="22.625" bestFit="1" customWidth="1"/>
    <col min="35" max="35" width="18.375" bestFit="1" customWidth="1"/>
    <col min="36" max="36" width="11.625" bestFit="1" customWidth="1"/>
    <col min="37" max="37" width="16.25" bestFit="1" customWidth="1"/>
    <col min="38" max="38" width="47.75" bestFit="1" customWidth="1"/>
    <col min="39" max="39" width="48.125" bestFit="1" customWidth="1"/>
    <col min="40" max="40" width="35.25" bestFit="1" customWidth="1"/>
    <col min="41" max="41" width="35.625" bestFit="1" customWidth="1"/>
    <col min="42" max="42" width="81" bestFit="1" customWidth="1"/>
    <col min="43" max="43" width="57.125" bestFit="1" customWidth="1"/>
    <col min="44" max="44" width="48" bestFit="1" customWidth="1"/>
    <col min="45" max="50" width="46.5" bestFit="1" customWidth="1"/>
    <col min="51" max="56" width="46.625" bestFit="1" customWidth="1"/>
    <col min="57" max="62" width="46.5" bestFit="1" customWidth="1"/>
    <col min="63" max="68" width="46.625" bestFit="1" customWidth="1"/>
    <col min="69" max="69" width="48" bestFit="1" customWidth="1"/>
    <col min="70" max="70" width="48.375" bestFit="1" customWidth="1"/>
    <col min="71" max="71" width="35.5" bestFit="1" customWidth="1"/>
    <col min="72" max="72" width="36" bestFit="1" customWidth="1"/>
    <col min="73" max="73" width="81" bestFit="1" customWidth="1"/>
    <col min="74" max="74" width="57.5" bestFit="1" customWidth="1"/>
    <col min="75" max="75" width="48" bestFit="1" customWidth="1"/>
    <col min="76" max="81" width="46.5" bestFit="1" customWidth="1"/>
    <col min="82" max="87" width="46.625" bestFit="1" customWidth="1"/>
    <col min="88" max="93" width="46.5" bestFit="1" customWidth="1"/>
    <col min="94" max="99" width="46.625" bestFit="1" customWidth="1"/>
    <col min="100" max="100" width="49.375" bestFit="1" customWidth="1"/>
    <col min="101" max="101" width="49.875" bestFit="1" customWidth="1"/>
    <col min="102" max="102" width="36.875" bestFit="1" customWidth="1"/>
    <col min="103" max="103" width="37.375" bestFit="1" customWidth="1"/>
    <col min="104" max="104" width="81" bestFit="1" customWidth="1"/>
    <col min="105" max="105" width="58.875" bestFit="1" customWidth="1"/>
    <col min="106" max="106" width="48" bestFit="1" customWidth="1"/>
    <col min="107" max="112" width="46.5" bestFit="1" customWidth="1"/>
    <col min="113" max="118" width="46.625" bestFit="1" customWidth="1"/>
    <col min="119" max="124" width="46.5" bestFit="1" customWidth="1"/>
    <col min="125" max="130" width="46.625" bestFit="1" customWidth="1"/>
    <col min="131" max="131" width="40.5" customWidth="1"/>
    <col min="132" max="132" width="81" customWidth="1"/>
    <col min="133" max="133" width="19.375" customWidth="1"/>
    <col min="134" max="134" width="18.75" bestFit="1" customWidth="1"/>
    <col min="135" max="135" width="25.75" bestFit="1" customWidth="1"/>
    <col min="136" max="136" width="25.125" bestFit="1" customWidth="1"/>
    <col min="137" max="137" width="26.375" bestFit="1" customWidth="1"/>
    <col min="138" max="138" width="23.875" bestFit="1" customWidth="1"/>
    <col min="139" max="139" width="22.375" bestFit="1" customWidth="1"/>
    <col min="140" max="140" width="19.375" bestFit="1" customWidth="1"/>
    <col min="141" max="141" width="30.125" bestFit="1" customWidth="1"/>
    <col min="142" max="142" width="15.375" bestFit="1" customWidth="1"/>
    <col min="143" max="143" width="20.625" bestFit="1" customWidth="1"/>
    <col min="144" max="144" width="22.625" bestFit="1" customWidth="1"/>
    <col min="145" max="145" width="19.625" bestFit="1" customWidth="1"/>
    <col min="146" max="146" width="30.375" bestFit="1" customWidth="1"/>
    <col min="147" max="147" width="15.75" bestFit="1" customWidth="1"/>
    <col min="148" max="148" width="20.875" bestFit="1" customWidth="1"/>
    <col min="149" max="149" width="24" bestFit="1" customWidth="1"/>
    <col min="150" max="150" width="21" bestFit="1" customWidth="1"/>
    <col min="151" max="151" width="31.75" bestFit="1" customWidth="1"/>
    <col min="152" max="152" width="17.125" bestFit="1" customWidth="1"/>
    <col min="153" max="153" width="22.25" bestFit="1" customWidth="1"/>
    <col min="154" max="154" width="22.875" bestFit="1" customWidth="1"/>
    <col min="155" max="155" width="19.875" bestFit="1" customWidth="1"/>
    <col min="156" max="156" width="30.625" bestFit="1" customWidth="1"/>
    <col min="157" max="157" width="16" bestFit="1" customWidth="1"/>
    <col min="158" max="158" width="21.125" bestFit="1" customWidth="1"/>
    <col min="159" max="159" width="22.625" bestFit="1" customWidth="1"/>
    <col min="160" max="160" width="19.625" bestFit="1" customWidth="1"/>
    <col min="161" max="161" width="30.375" bestFit="1" customWidth="1"/>
    <col min="162" max="162" width="15.75" bestFit="1" customWidth="1"/>
    <col min="163" max="163" width="20.875" bestFit="1" customWidth="1"/>
    <col min="164" max="164" width="25.5" bestFit="1" customWidth="1"/>
    <col min="165" max="165" width="24.875" bestFit="1" customWidth="1"/>
    <col min="166" max="166" width="18.5" bestFit="1" customWidth="1"/>
    <col min="167" max="167" width="32.875" bestFit="1" customWidth="1"/>
    <col min="168" max="169" width="40.125" bestFit="1" customWidth="1"/>
    <col min="170" max="170" width="46.625" bestFit="1" customWidth="1"/>
    <col min="171" max="171" width="23.625" bestFit="1" customWidth="1"/>
    <col min="172" max="172" width="29.75" bestFit="1" customWidth="1"/>
    <col min="173" max="173" width="19.875" bestFit="1" customWidth="1"/>
    <col min="174" max="174" width="19.125" bestFit="1" customWidth="1"/>
    <col min="175" max="175" width="21.75" bestFit="1" customWidth="1"/>
    <col min="176" max="176" width="23.5" bestFit="1" customWidth="1"/>
    <col min="177" max="178" width="34.375" bestFit="1" customWidth="1"/>
    <col min="179" max="179" width="41.875" bestFit="1" customWidth="1"/>
    <col min="180" max="180" width="40" bestFit="1" customWidth="1"/>
    <col min="181" max="181" width="22.5" bestFit="1" customWidth="1"/>
    <col min="182" max="182" width="81" customWidth="1"/>
    <col min="183" max="183" width="23.25" bestFit="1" customWidth="1"/>
    <col min="184" max="184" width="81" customWidth="1"/>
    <col min="185" max="185" width="23.875" bestFit="1" customWidth="1"/>
    <col min="186" max="186" width="40.5" bestFit="1" customWidth="1"/>
    <col min="187" max="187" width="40.5" customWidth="1"/>
    <col min="188" max="188" width="40.375" bestFit="1" customWidth="1"/>
    <col min="189" max="189" width="38.25" customWidth="1"/>
    <col min="190" max="190" width="40.375" bestFit="1" customWidth="1"/>
    <col min="191" max="191" width="38.125" customWidth="1"/>
    <col min="192" max="192" width="40.5" bestFit="1" customWidth="1"/>
    <col min="193" max="193" width="38.375" customWidth="1"/>
    <col min="194" max="194" width="74.625" customWidth="1"/>
    <col min="195" max="195" width="34.625" bestFit="1" customWidth="1"/>
    <col min="196" max="196" width="78.25" bestFit="1" customWidth="1"/>
    <col min="197" max="197" width="65.125" bestFit="1" customWidth="1"/>
    <col min="198" max="198" width="65.75" bestFit="1" customWidth="1"/>
    <col min="199" max="199" width="66.875" bestFit="1" customWidth="1"/>
    <col min="200" max="200" width="74.875" bestFit="1" customWidth="1"/>
    <col min="201" max="201" width="71.75" bestFit="1" customWidth="1"/>
    <col min="202" max="202" width="69.875" bestFit="1" customWidth="1"/>
    <col min="203" max="203" width="77.125" bestFit="1" customWidth="1"/>
    <col min="204" max="204" width="71.5" bestFit="1" customWidth="1"/>
    <col min="205" max="205" width="66.625" bestFit="1" customWidth="1"/>
    <col min="206" max="208" width="81" bestFit="1" customWidth="1"/>
    <col min="209" max="209" width="70.375" bestFit="1" customWidth="1"/>
    <col min="210" max="210" width="81" bestFit="1" customWidth="1"/>
    <col min="211" max="211" width="78.75" bestFit="1" customWidth="1"/>
    <col min="212" max="212" width="76.25" bestFit="1" customWidth="1"/>
    <col min="213" max="213" width="74.5" bestFit="1" customWidth="1"/>
    <col min="214" max="214" width="81" bestFit="1" customWidth="1"/>
    <col min="215" max="215" width="68.25" bestFit="1" customWidth="1"/>
    <col min="216" max="216" width="49.25" bestFit="1" customWidth="1"/>
    <col min="217" max="217" width="51.25" bestFit="1" customWidth="1"/>
    <col min="218" max="218" width="59.125" bestFit="1" customWidth="1"/>
    <col min="219" max="219" width="56.625" bestFit="1" customWidth="1"/>
    <col min="220" max="220" width="81" bestFit="1" customWidth="1"/>
    <col min="221" max="221" width="52" bestFit="1" customWidth="1"/>
    <col min="222" max="222" width="60.25" bestFit="1" customWidth="1"/>
    <col min="223" max="223" width="41.375" bestFit="1" customWidth="1"/>
    <col min="224" max="224" width="68.25" bestFit="1" customWidth="1"/>
    <col min="225" max="225" width="28.75" bestFit="1" customWidth="1"/>
    <col min="226" max="226" width="21.625" bestFit="1" customWidth="1"/>
    <col min="227" max="227" width="15.625" bestFit="1" customWidth="1"/>
    <col min="228" max="228" width="13.5" customWidth="1"/>
    <col min="229" max="229" width="11" customWidth="1"/>
    <col min="230" max="230" width="29" customWidth="1"/>
    <col min="231" max="231" width="20.875" bestFit="1" customWidth="1"/>
    <col min="232" max="232" width="21.25" bestFit="1" customWidth="1"/>
    <col min="233" max="233" width="22" bestFit="1" customWidth="1"/>
    <col min="234" max="234" width="20.875" bestFit="1" customWidth="1"/>
    <col min="235" max="235" width="25.25" bestFit="1" customWidth="1"/>
    <col min="236" max="236" width="23" bestFit="1" customWidth="1"/>
    <col min="237" max="237" width="22.375" customWidth="1"/>
    <col min="238" max="238" width="32.875" bestFit="1" customWidth="1"/>
    <col min="239" max="239" width="33.375" bestFit="1" customWidth="1"/>
    <col min="240" max="240" width="34" customWidth="1"/>
    <col min="241" max="241" width="32.875" customWidth="1"/>
    <col min="242" max="242" width="43.625" bestFit="1" customWidth="1"/>
    <col min="243" max="243" width="44.25" bestFit="1" customWidth="1"/>
    <col min="244" max="244" width="35.125" bestFit="1" customWidth="1"/>
    <col min="245" max="245" width="23.375" bestFit="1" customWidth="1"/>
    <col min="246" max="246" width="23.75" bestFit="1" customWidth="1"/>
    <col min="247" max="247" width="24.5" bestFit="1" customWidth="1"/>
    <col min="248" max="248" width="23.375" customWidth="1"/>
    <col min="249" max="249" width="27.75" bestFit="1" customWidth="1"/>
    <col min="250" max="250" width="25.5" bestFit="1" customWidth="1"/>
    <col min="251" max="251" width="34.625" bestFit="1" customWidth="1"/>
    <col min="252" max="252" width="23.625" bestFit="1" customWidth="1"/>
    <col min="253" max="253" width="24" bestFit="1" customWidth="1"/>
    <col min="254" max="254" width="24.75" customWidth="1"/>
    <col min="255" max="255" width="23.625" bestFit="1" customWidth="1"/>
    <col min="256" max="256" width="28" bestFit="1" customWidth="1"/>
    <col min="257" max="257" width="25.875" bestFit="1" customWidth="1"/>
    <col min="258" max="258" width="34.875" bestFit="1" customWidth="1"/>
    <col min="259" max="259" width="25" bestFit="1" customWidth="1"/>
    <col min="260" max="260" width="25.375" customWidth="1"/>
    <col min="261" max="261" width="26.125" bestFit="1" customWidth="1"/>
    <col min="262" max="262" width="25" bestFit="1" customWidth="1"/>
    <col min="263" max="263" width="29.5" bestFit="1" customWidth="1"/>
    <col min="264" max="264" width="27.25" bestFit="1" customWidth="1"/>
    <col min="265" max="265" width="36.25" bestFit="1" customWidth="1"/>
  </cols>
  <sheetData>
    <row r="1" spans="1:265">
      <c r="A1" t="s">
        <v>500</v>
      </c>
      <c r="B1" t="s">
        <v>501</v>
      </c>
      <c r="C1" t="s">
        <v>502</v>
      </c>
      <c r="D1" t="s">
        <v>503</v>
      </c>
      <c r="E1" t="s">
        <v>504</v>
      </c>
      <c r="F1" t="s">
        <v>505</v>
      </c>
      <c r="G1" t="s">
        <v>506</v>
      </c>
      <c r="H1" t="s">
        <v>507</v>
      </c>
      <c r="I1" t="s">
        <v>508</v>
      </c>
      <c r="J1" t="s">
        <v>509</v>
      </c>
      <c r="K1" t="s">
        <v>510</v>
      </c>
      <c r="L1" t="s">
        <v>511</v>
      </c>
      <c r="M1" t="s">
        <v>512</v>
      </c>
      <c r="N1" t="s">
        <v>513</v>
      </c>
      <c r="O1" t="s">
        <v>514</v>
      </c>
      <c r="P1" t="s">
        <v>515</v>
      </c>
      <c r="Q1" t="s">
        <v>516</v>
      </c>
      <c r="R1" t="s">
        <v>517</v>
      </c>
      <c r="S1" t="s">
        <v>518</v>
      </c>
      <c r="T1" t="s">
        <v>519</v>
      </c>
      <c r="U1" t="s">
        <v>520</v>
      </c>
      <c r="V1" t="s">
        <v>521</v>
      </c>
      <c r="W1" t="s">
        <v>522</v>
      </c>
      <c r="X1" t="s">
        <v>523</v>
      </c>
      <c r="Y1" t="s">
        <v>524</v>
      </c>
      <c r="Z1" t="s">
        <v>525</v>
      </c>
      <c r="AA1" t="s">
        <v>526</v>
      </c>
      <c r="AB1" t="s">
        <v>527</v>
      </c>
      <c r="AC1" t="s">
        <v>528</v>
      </c>
      <c r="AD1" t="s">
        <v>529</v>
      </c>
      <c r="AE1" t="s">
        <v>530</v>
      </c>
      <c r="AF1" t="s">
        <v>531</v>
      </c>
      <c r="AG1" t="s">
        <v>532</v>
      </c>
      <c r="AH1" t="s">
        <v>533</v>
      </c>
      <c r="AI1" t="s">
        <v>534</v>
      </c>
      <c r="AJ1" t="s">
        <v>535</v>
      </c>
      <c r="AK1" t="s">
        <v>536</v>
      </c>
      <c r="AL1" t="s">
        <v>537</v>
      </c>
      <c r="AM1" t="s">
        <v>538</v>
      </c>
      <c r="AN1" t="s">
        <v>539</v>
      </c>
      <c r="AO1" t="s">
        <v>540</v>
      </c>
      <c r="AP1" t="s">
        <v>541</v>
      </c>
      <c r="AQ1" t="s">
        <v>542</v>
      </c>
      <c r="AR1" t="s">
        <v>543</v>
      </c>
      <c r="AS1" t="s">
        <v>544</v>
      </c>
      <c r="AT1" t="s">
        <v>545</v>
      </c>
      <c r="AU1" t="s">
        <v>546</v>
      </c>
      <c r="AV1" t="s">
        <v>547</v>
      </c>
      <c r="AW1" t="s">
        <v>548</v>
      </c>
      <c r="AX1" t="s">
        <v>549</v>
      </c>
      <c r="AY1" t="s">
        <v>550</v>
      </c>
      <c r="AZ1" t="s">
        <v>551</v>
      </c>
      <c r="BA1" t="s">
        <v>552</v>
      </c>
      <c r="BB1" t="s">
        <v>553</v>
      </c>
      <c r="BC1" t="s">
        <v>554</v>
      </c>
      <c r="BD1" t="s">
        <v>555</v>
      </c>
      <c r="BE1" t="s">
        <v>556</v>
      </c>
      <c r="BF1" t="s">
        <v>557</v>
      </c>
      <c r="BG1" t="s">
        <v>558</v>
      </c>
      <c r="BH1" t="s">
        <v>559</v>
      </c>
      <c r="BI1" t="s">
        <v>560</v>
      </c>
      <c r="BJ1" t="s">
        <v>561</v>
      </c>
      <c r="BK1" t="s">
        <v>562</v>
      </c>
      <c r="BL1" t="s">
        <v>563</v>
      </c>
      <c r="BM1" t="s">
        <v>564</v>
      </c>
      <c r="BN1" t="s">
        <v>565</v>
      </c>
      <c r="BO1" t="s">
        <v>566</v>
      </c>
      <c r="BP1" t="s">
        <v>567</v>
      </c>
      <c r="BQ1" t="s">
        <v>568</v>
      </c>
      <c r="BR1" t="s">
        <v>569</v>
      </c>
      <c r="BS1" t="s">
        <v>570</v>
      </c>
      <c r="BT1" t="s">
        <v>571</v>
      </c>
      <c r="BU1" t="s">
        <v>572</v>
      </c>
      <c r="BV1" t="s">
        <v>573</v>
      </c>
      <c r="BW1" t="s">
        <v>574</v>
      </c>
      <c r="BX1" t="s">
        <v>575</v>
      </c>
      <c r="BY1" t="s">
        <v>576</v>
      </c>
      <c r="BZ1" t="s">
        <v>577</v>
      </c>
      <c r="CA1" t="s">
        <v>578</v>
      </c>
      <c r="CB1" t="s">
        <v>579</v>
      </c>
      <c r="CC1" t="s">
        <v>580</v>
      </c>
      <c r="CD1" t="s">
        <v>581</v>
      </c>
      <c r="CE1" t="s">
        <v>582</v>
      </c>
      <c r="CF1" t="s">
        <v>583</v>
      </c>
      <c r="CG1" t="s">
        <v>584</v>
      </c>
      <c r="CH1" t="s">
        <v>585</v>
      </c>
      <c r="CI1" t="s">
        <v>586</v>
      </c>
      <c r="CJ1" t="s">
        <v>587</v>
      </c>
      <c r="CK1" t="s">
        <v>588</v>
      </c>
      <c r="CL1" t="s">
        <v>589</v>
      </c>
      <c r="CM1" t="s">
        <v>590</v>
      </c>
      <c r="CN1" t="s">
        <v>591</v>
      </c>
      <c r="CO1" t="s">
        <v>592</v>
      </c>
      <c r="CP1" t="s">
        <v>593</v>
      </c>
      <c r="CQ1" t="s">
        <v>594</v>
      </c>
      <c r="CR1" t="s">
        <v>595</v>
      </c>
      <c r="CS1" t="s">
        <v>596</v>
      </c>
      <c r="CT1" t="s">
        <v>597</v>
      </c>
      <c r="CU1" t="s">
        <v>598</v>
      </c>
      <c r="CV1" t="s">
        <v>599</v>
      </c>
      <c r="CW1" t="s">
        <v>600</v>
      </c>
      <c r="CX1" t="s">
        <v>601</v>
      </c>
      <c r="CY1" t="s">
        <v>602</v>
      </c>
      <c r="CZ1" t="s">
        <v>603</v>
      </c>
      <c r="DA1" t="s">
        <v>604</v>
      </c>
      <c r="DB1" t="s">
        <v>605</v>
      </c>
      <c r="DC1" t="s">
        <v>606</v>
      </c>
      <c r="DD1" t="s">
        <v>607</v>
      </c>
      <c r="DE1" t="s">
        <v>608</v>
      </c>
      <c r="DF1" t="s">
        <v>609</v>
      </c>
      <c r="DG1" t="s">
        <v>610</v>
      </c>
      <c r="DH1" t="s">
        <v>611</v>
      </c>
      <c r="DI1" t="s">
        <v>612</v>
      </c>
      <c r="DJ1" t="s">
        <v>613</v>
      </c>
      <c r="DK1" t="s">
        <v>614</v>
      </c>
      <c r="DL1" t="s">
        <v>615</v>
      </c>
      <c r="DM1" t="s">
        <v>616</v>
      </c>
      <c r="DN1" t="s">
        <v>617</v>
      </c>
      <c r="DO1" t="s">
        <v>618</v>
      </c>
      <c r="DP1" t="s">
        <v>619</v>
      </c>
      <c r="DQ1" t="s">
        <v>620</v>
      </c>
      <c r="DR1" t="s">
        <v>621</v>
      </c>
      <c r="DS1" t="s">
        <v>622</v>
      </c>
      <c r="DT1" t="s">
        <v>623</v>
      </c>
      <c r="DU1" t="s">
        <v>624</v>
      </c>
      <c r="DV1" t="s">
        <v>625</v>
      </c>
      <c r="DW1" t="s">
        <v>626</v>
      </c>
      <c r="DX1" t="s">
        <v>627</v>
      </c>
      <c r="DY1" t="s">
        <v>628</v>
      </c>
      <c r="DZ1" t="s">
        <v>629</v>
      </c>
      <c r="EA1" t="s">
        <v>630</v>
      </c>
      <c r="EB1" t="s">
        <v>631</v>
      </c>
      <c r="EC1" t="s">
        <v>632</v>
      </c>
      <c r="ED1" t="s">
        <v>633</v>
      </c>
      <c r="EE1" t="s">
        <v>634</v>
      </c>
      <c r="EF1" t="s">
        <v>635</v>
      </c>
      <c r="EG1" t="s">
        <v>636</v>
      </c>
      <c r="EH1" t="s">
        <v>637</v>
      </c>
      <c r="EI1" t="s">
        <v>638</v>
      </c>
      <c r="EJ1" t="s">
        <v>639</v>
      </c>
      <c r="EK1" t="s">
        <v>640</v>
      </c>
      <c r="EL1" t="s">
        <v>641</v>
      </c>
      <c r="EM1" t="s">
        <v>642</v>
      </c>
      <c r="EN1" t="s">
        <v>643</v>
      </c>
      <c r="EO1" t="s">
        <v>644</v>
      </c>
      <c r="EP1" t="s">
        <v>645</v>
      </c>
      <c r="EQ1" t="s">
        <v>646</v>
      </c>
      <c r="ER1" t="s">
        <v>647</v>
      </c>
      <c r="ES1" t="s">
        <v>648</v>
      </c>
      <c r="ET1" t="s">
        <v>649</v>
      </c>
      <c r="EU1" t="s">
        <v>650</v>
      </c>
      <c r="EV1" t="s">
        <v>651</v>
      </c>
      <c r="EW1" t="s">
        <v>652</v>
      </c>
      <c r="EX1" t="s">
        <v>653</v>
      </c>
      <c r="EY1" t="s">
        <v>654</v>
      </c>
      <c r="EZ1" t="s">
        <v>655</v>
      </c>
      <c r="FA1" t="s">
        <v>656</v>
      </c>
      <c r="FB1" t="s">
        <v>657</v>
      </c>
      <c r="FC1" t="s">
        <v>658</v>
      </c>
      <c r="FD1" t="s">
        <v>659</v>
      </c>
      <c r="FE1" t="s">
        <v>660</v>
      </c>
      <c r="FF1" t="s">
        <v>661</v>
      </c>
      <c r="FG1" t="s">
        <v>662</v>
      </c>
      <c r="FH1" t="s">
        <v>663</v>
      </c>
      <c r="FI1" t="s">
        <v>664</v>
      </c>
      <c r="FJ1" t="s">
        <v>665</v>
      </c>
      <c r="FK1" t="s">
        <v>666</v>
      </c>
      <c r="FL1" t="s">
        <v>667</v>
      </c>
      <c r="FM1" t="s">
        <v>668</v>
      </c>
      <c r="FN1" t="s">
        <v>669</v>
      </c>
      <c r="FO1" t="s">
        <v>670</v>
      </c>
      <c r="FP1" t="s">
        <v>671</v>
      </c>
      <c r="FQ1" t="s">
        <v>672</v>
      </c>
      <c r="FR1" t="s">
        <v>673</v>
      </c>
      <c r="FS1" t="s">
        <v>674</v>
      </c>
      <c r="FT1" t="s">
        <v>675</v>
      </c>
      <c r="FU1" t="s">
        <v>676</v>
      </c>
      <c r="FV1" t="s">
        <v>677</v>
      </c>
      <c r="FW1" t="s">
        <v>678</v>
      </c>
      <c r="FX1" t="s">
        <v>679</v>
      </c>
      <c r="FY1" t="s">
        <v>680</v>
      </c>
      <c r="FZ1" t="s">
        <v>681</v>
      </c>
      <c r="GA1" t="s">
        <v>682</v>
      </c>
      <c r="GB1" t="s">
        <v>683</v>
      </c>
      <c r="GC1" t="s">
        <v>684</v>
      </c>
      <c r="GD1" t="s">
        <v>685</v>
      </c>
      <c r="GE1" t="s">
        <v>686</v>
      </c>
      <c r="GF1" t="s">
        <v>687</v>
      </c>
      <c r="GG1" t="s">
        <v>688</v>
      </c>
      <c r="GH1" t="s">
        <v>689</v>
      </c>
      <c r="GI1" t="s">
        <v>690</v>
      </c>
      <c r="GJ1" t="s">
        <v>691</v>
      </c>
      <c r="GK1" t="s">
        <v>692</v>
      </c>
      <c r="GL1" t="s">
        <v>693</v>
      </c>
      <c r="GM1" t="s">
        <v>694</v>
      </c>
      <c r="GN1" t="s">
        <v>695</v>
      </c>
      <c r="GO1" t="s">
        <v>696</v>
      </c>
      <c r="GP1" t="s">
        <v>697</v>
      </c>
      <c r="GQ1" t="s">
        <v>698</v>
      </c>
      <c r="GR1" t="s">
        <v>699</v>
      </c>
      <c r="GS1" t="s">
        <v>700</v>
      </c>
      <c r="GT1" t="s">
        <v>701</v>
      </c>
      <c r="GU1" t="s">
        <v>702</v>
      </c>
      <c r="GV1" t="s">
        <v>703</v>
      </c>
      <c r="GW1" t="s">
        <v>704</v>
      </c>
      <c r="GX1" t="s">
        <v>705</v>
      </c>
      <c r="GY1" t="s">
        <v>753</v>
      </c>
      <c r="GZ1" t="s">
        <v>754</v>
      </c>
      <c r="HA1" t="s">
        <v>755</v>
      </c>
      <c r="HB1" t="s">
        <v>756</v>
      </c>
      <c r="HC1" t="s">
        <v>757</v>
      </c>
      <c r="HD1" t="s">
        <v>758</v>
      </c>
      <c r="HE1" t="s">
        <v>759</v>
      </c>
      <c r="HF1" t="s">
        <v>760</v>
      </c>
      <c r="HG1" t="s">
        <v>761</v>
      </c>
      <c r="HH1" t="s">
        <v>762</v>
      </c>
      <c r="HI1" t="s">
        <v>763</v>
      </c>
      <c r="HJ1" t="s">
        <v>764</v>
      </c>
      <c r="HK1" t="s">
        <v>765</v>
      </c>
      <c r="HL1" t="s">
        <v>766</v>
      </c>
      <c r="HM1" t="s">
        <v>767</v>
      </c>
      <c r="HN1" t="s">
        <v>768</v>
      </c>
      <c r="HO1" t="s">
        <v>706</v>
      </c>
      <c r="HP1" t="s">
        <v>707</v>
      </c>
      <c r="HQ1" t="s">
        <v>708</v>
      </c>
      <c r="HR1" t="s">
        <v>709</v>
      </c>
      <c r="HS1" t="s">
        <v>710</v>
      </c>
      <c r="HT1" t="s">
        <v>711</v>
      </c>
      <c r="HU1" t="s">
        <v>712</v>
      </c>
      <c r="HV1" t="s">
        <v>713</v>
      </c>
      <c r="HW1" t="s">
        <v>714</v>
      </c>
      <c r="HX1" t="s">
        <v>715</v>
      </c>
      <c r="HY1" t="s">
        <v>716</v>
      </c>
      <c r="HZ1" t="s">
        <v>717</v>
      </c>
      <c r="IA1" t="s">
        <v>718</v>
      </c>
      <c r="IB1" t="s">
        <v>719</v>
      </c>
      <c r="IC1" t="s">
        <v>720</v>
      </c>
      <c r="ID1" t="s">
        <v>721</v>
      </c>
      <c r="IE1" t="s">
        <v>722</v>
      </c>
      <c r="IF1" t="s">
        <v>723</v>
      </c>
      <c r="IG1" t="s">
        <v>724</v>
      </c>
      <c r="IH1" t="s">
        <v>725</v>
      </c>
      <c r="II1" t="s">
        <v>726</v>
      </c>
      <c r="IJ1" t="s">
        <v>727</v>
      </c>
      <c r="IK1" t="s">
        <v>728</v>
      </c>
      <c r="IL1" t="s">
        <v>729</v>
      </c>
      <c r="IM1" t="s">
        <v>730</v>
      </c>
      <c r="IN1" t="s">
        <v>731</v>
      </c>
      <c r="IO1" t="s">
        <v>732</v>
      </c>
      <c r="IP1" t="s">
        <v>733</v>
      </c>
      <c r="IQ1" t="s">
        <v>734</v>
      </c>
      <c r="IR1" t="s">
        <v>735</v>
      </c>
      <c r="IS1" t="s">
        <v>736</v>
      </c>
      <c r="IT1" t="s">
        <v>737</v>
      </c>
      <c r="IU1" t="s">
        <v>738</v>
      </c>
      <c r="IV1" t="s">
        <v>739</v>
      </c>
      <c r="IW1" t="s">
        <v>740</v>
      </c>
      <c r="IX1" t="s">
        <v>741</v>
      </c>
      <c r="IY1" t="s">
        <v>742</v>
      </c>
      <c r="IZ1" t="s">
        <v>743</v>
      </c>
      <c r="JA1" t="s">
        <v>744</v>
      </c>
      <c r="JB1" t="s">
        <v>745</v>
      </c>
      <c r="JC1" t="s">
        <v>746</v>
      </c>
      <c r="JD1" t="s">
        <v>747</v>
      </c>
      <c r="JE1" t="s">
        <v>748</v>
      </c>
    </row>
    <row r="2" spans="1:265" s="60" customFormat="1" ht="126">
      <c r="A2" s="80" t="s">
        <v>210</v>
      </c>
      <c r="B2" s="80" t="s">
        <v>211</v>
      </c>
      <c r="C2" s="80" t="s">
        <v>212</v>
      </c>
      <c r="D2" s="80" t="s">
        <v>213</v>
      </c>
      <c r="E2" s="80" t="s">
        <v>463</v>
      </c>
      <c r="F2" s="80" t="s">
        <v>398</v>
      </c>
      <c r="G2" s="80" t="s">
        <v>399</v>
      </c>
      <c r="H2" s="80" t="s">
        <v>229</v>
      </c>
      <c r="I2" s="80" t="s">
        <v>230</v>
      </c>
      <c r="J2" s="80" t="s">
        <v>231</v>
      </c>
      <c r="K2" s="80" t="s">
        <v>232</v>
      </c>
      <c r="L2" s="80" t="s">
        <v>464</v>
      </c>
      <c r="M2" s="80" t="s">
        <v>465</v>
      </c>
      <c r="N2" s="80"/>
      <c r="O2" s="80"/>
      <c r="P2" s="80"/>
      <c r="Q2" s="80"/>
      <c r="R2" s="80"/>
      <c r="S2" s="80"/>
      <c r="T2" s="80"/>
      <c r="U2" s="80"/>
      <c r="V2" s="80"/>
      <c r="W2" s="80"/>
      <c r="X2" s="80"/>
      <c r="Y2" s="80"/>
      <c r="Z2" s="80"/>
      <c r="AA2" s="80"/>
      <c r="AB2" s="80"/>
      <c r="AC2" s="80"/>
      <c r="AD2" s="80"/>
      <c r="AE2" s="80"/>
      <c r="AF2" s="80"/>
      <c r="AG2" s="80"/>
      <c r="AH2" s="80"/>
      <c r="AI2" s="80" t="s">
        <v>466</v>
      </c>
      <c r="AJ2" s="80" t="s">
        <v>215</v>
      </c>
      <c r="AK2" s="60">
        <v>2</v>
      </c>
      <c r="AL2" s="80" t="s">
        <v>216</v>
      </c>
      <c r="AM2" s="80" t="s">
        <v>213</v>
      </c>
      <c r="AN2" s="80" t="s">
        <v>251</v>
      </c>
      <c r="AO2" s="80" t="s">
        <v>252</v>
      </c>
      <c r="AP2" s="80" t="s">
        <v>463</v>
      </c>
      <c r="AQ2" s="80" t="s">
        <v>398</v>
      </c>
      <c r="AR2" s="80" t="s">
        <v>399</v>
      </c>
      <c r="AS2" s="80" t="s">
        <v>467</v>
      </c>
      <c r="AT2" s="80" t="s">
        <v>232</v>
      </c>
      <c r="AU2" s="80" t="s">
        <v>464</v>
      </c>
      <c r="AV2" s="80" t="s">
        <v>465</v>
      </c>
      <c r="AW2" s="80" t="s">
        <v>468</v>
      </c>
      <c r="AX2" s="80" t="s">
        <v>224</v>
      </c>
      <c r="AY2" s="80"/>
      <c r="AZ2" s="80"/>
      <c r="BA2" s="80"/>
      <c r="BB2" s="80"/>
      <c r="BC2" s="80"/>
      <c r="BD2" s="80"/>
      <c r="BE2" s="80"/>
      <c r="BF2" s="80"/>
      <c r="BG2" s="80"/>
      <c r="BH2" s="80"/>
      <c r="BI2" s="80"/>
      <c r="BJ2" s="80"/>
      <c r="BK2" s="80"/>
      <c r="BL2" s="80"/>
      <c r="BM2" s="80"/>
      <c r="BN2" s="80"/>
      <c r="BO2" s="80"/>
      <c r="BP2" s="80"/>
      <c r="BQ2" s="80" t="s">
        <v>469</v>
      </c>
      <c r="BR2" s="80" t="s">
        <v>470</v>
      </c>
      <c r="BS2" s="80" t="s">
        <v>251</v>
      </c>
      <c r="BT2" s="80" t="s">
        <v>471</v>
      </c>
      <c r="BU2" s="80" t="s">
        <v>463</v>
      </c>
      <c r="BV2" s="80" t="s">
        <v>398</v>
      </c>
      <c r="BW2" s="80" t="s">
        <v>472</v>
      </c>
      <c r="BX2" s="80"/>
      <c r="BY2" s="80"/>
      <c r="BZ2" s="80"/>
      <c r="CA2" s="80"/>
      <c r="CB2" s="80"/>
      <c r="CC2" s="80"/>
      <c r="CD2" s="80"/>
      <c r="CE2" s="80"/>
      <c r="CF2" s="80"/>
      <c r="CG2" s="80"/>
      <c r="CH2" s="80"/>
      <c r="CI2" s="80"/>
      <c r="CJ2" s="80"/>
      <c r="CK2" s="80"/>
      <c r="CL2" s="80"/>
      <c r="CM2" s="80"/>
      <c r="CN2" s="80"/>
      <c r="CO2" s="80"/>
      <c r="CP2" s="80" t="s">
        <v>473</v>
      </c>
      <c r="CQ2" s="80" t="s">
        <v>473</v>
      </c>
      <c r="CR2" s="80" t="s">
        <v>473</v>
      </c>
      <c r="CS2" s="80" t="s">
        <v>473</v>
      </c>
      <c r="CT2" s="80" t="s">
        <v>473</v>
      </c>
      <c r="CU2" s="80" t="s">
        <v>473</v>
      </c>
      <c r="CV2" s="80"/>
      <c r="CW2" s="80"/>
      <c r="CX2" s="80"/>
      <c r="CY2" s="80"/>
      <c r="CZ2" s="80" t="s">
        <v>474</v>
      </c>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t="s">
        <v>218</v>
      </c>
      <c r="EB2" s="80" t="s">
        <v>219</v>
      </c>
      <c r="EC2" s="80" t="s">
        <v>475</v>
      </c>
      <c r="ED2" s="80" t="s">
        <v>476</v>
      </c>
      <c r="EE2" s="80" t="s">
        <v>214</v>
      </c>
      <c r="EF2" s="80" t="s">
        <v>220</v>
      </c>
      <c r="EG2" s="80"/>
      <c r="EH2" s="60">
        <v>3</v>
      </c>
      <c r="EI2" s="80" t="s">
        <v>477</v>
      </c>
      <c r="EJ2" s="80" t="s">
        <v>478</v>
      </c>
      <c r="EK2" s="80"/>
      <c r="EL2" s="80" t="s">
        <v>222</v>
      </c>
      <c r="EM2" s="80" t="s">
        <v>215</v>
      </c>
      <c r="EN2" s="80" t="s">
        <v>477</v>
      </c>
      <c r="EO2" s="80" t="s">
        <v>479</v>
      </c>
      <c r="EP2" s="80"/>
      <c r="EQ2" s="60" t="s">
        <v>424</v>
      </c>
      <c r="ER2" s="80" t="s">
        <v>223</v>
      </c>
      <c r="ES2" s="80" t="s">
        <v>480</v>
      </c>
      <c r="ET2" s="80" t="s">
        <v>414</v>
      </c>
      <c r="EU2" s="80" t="s">
        <v>481</v>
      </c>
      <c r="EV2" s="60" t="s">
        <v>482</v>
      </c>
      <c r="EW2" s="80" t="s">
        <v>223</v>
      </c>
      <c r="EX2" s="80"/>
      <c r="EY2" s="80"/>
      <c r="EZ2" s="80"/>
      <c r="FB2" s="80"/>
      <c r="FC2" s="80"/>
      <c r="FD2" s="80"/>
      <c r="FE2" s="80"/>
      <c r="FG2" s="80"/>
      <c r="FH2" s="81">
        <v>45717</v>
      </c>
      <c r="FI2" s="81">
        <v>45735</v>
      </c>
      <c r="FJ2" s="60">
        <v>19</v>
      </c>
      <c r="FK2" s="60">
        <v>14</v>
      </c>
      <c r="FL2" s="60">
        <v>10</v>
      </c>
      <c r="FM2" s="60">
        <v>3</v>
      </c>
      <c r="FN2" s="60">
        <v>13</v>
      </c>
      <c r="FO2" s="60">
        <v>1</v>
      </c>
      <c r="FP2" s="60">
        <v>1</v>
      </c>
      <c r="FQ2" s="81">
        <v>45757</v>
      </c>
      <c r="FR2" s="81">
        <v>45761</v>
      </c>
      <c r="FS2" s="80" t="s">
        <v>464</v>
      </c>
      <c r="FT2" s="60">
        <v>5</v>
      </c>
      <c r="FU2" s="60">
        <v>10</v>
      </c>
      <c r="FX2" s="60">
        <v>23</v>
      </c>
      <c r="FY2" s="80" t="s">
        <v>225</v>
      </c>
      <c r="FZ2" s="80" t="s">
        <v>226</v>
      </c>
      <c r="GA2" s="80" t="s">
        <v>227</v>
      </c>
      <c r="GB2" s="80" t="s">
        <v>226</v>
      </c>
      <c r="GC2" s="80" t="s">
        <v>228</v>
      </c>
      <c r="GD2" s="80" t="s">
        <v>229</v>
      </c>
      <c r="GE2" s="80" t="s">
        <v>483</v>
      </c>
      <c r="GF2" s="80" t="s">
        <v>484</v>
      </c>
      <c r="GG2" s="80" t="s">
        <v>485</v>
      </c>
      <c r="GH2" s="80" t="s">
        <v>231</v>
      </c>
      <c r="GI2" s="80" t="s">
        <v>486</v>
      </c>
      <c r="GJ2" s="80" t="s">
        <v>232</v>
      </c>
      <c r="GK2" s="80" t="s">
        <v>487</v>
      </c>
      <c r="GL2" s="80" t="s">
        <v>488</v>
      </c>
      <c r="GM2" s="60" t="s">
        <v>489</v>
      </c>
      <c r="GN2" s="60">
        <v>201920</v>
      </c>
      <c r="GO2" s="80" t="s">
        <v>749</v>
      </c>
      <c r="GP2" s="80" t="s">
        <v>210</v>
      </c>
      <c r="GQ2" s="80" t="s">
        <v>750</v>
      </c>
      <c r="GR2" s="80"/>
      <c r="GS2" s="80" t="s">
        <v>751</v>
      </c>
      <c r="GT2" s="60">
        <v>15</v>
      </c>
      <c r="GU2" s="60">
        <v>15</v>
      </c>
      <c r="GV2" s="60">
        <v>80</v>
      </c>
      <c r="GW2" s="60">
        <v>20</v>
      </c>
      <c r="GX2" s="80" t="s">
        <v>752</v>
      </c>
      <c r="GY2" s="80" t="s">
        <v>233</v>
      </c>
      <c r="GZ2" s="80" t="s">
        <v>769</v>
      </c>
      <c r="HA2" s="80" t="s">
        <v>210</v>
      </c>
      <c r="HB2" s="80" t="s">
        <v>770</v>
      </c>
      <c r="HC2" s="80" t="s">
        <v>751</v>
      </c>
      <c r="HD2" s="80" t="s">
        <v>427</v>
      </c>
      <c r="HE2" s="60">
        <v>320</v>
      </c>
      <c r="HF2" s="60">
        <v>283</v>
      </c>
      <c r="HG2" s="80" t="s">
        <v>771</v>
      </c>
      <c r="HH2" s="80" t="s">
        <v>772</v>
      </c>
      <c r="HI2" s="80" t="s">
        <v>773</v>
      </c>
      <c r="HJ2" s="80" t="s">
        <v>774</v>
      </c>
      <c r="HK2" s="80" t="s">
        <v>775</v>
      </c>
      <c r="HL2" s="80" t="s">
        <v>776</v>
      </c>
      <c r="HM2" s="80" t="s">
        <v>777</v>
      </c>
      <c r="HN2" s="80" t="s">
        <v>778</v>
      </c>
      <c r="HO2" s="60">
        <v>2000</v>
      </c>
      <c r="HP2" s="80" t="s">
        <v>490</v>
      </c>
      <c r="HQ2" s="60">
        <v>0</v>
      </c>
      <c r="HR2" s="60">
        <v>600000</v>
      </c>
      <c r="HS2" s="60">
        <v>12345678</v>
      </c>
      <c r="HT2" s="80" t="s">
        <v>234</v>
      </c>
      <c r="HU2" s="80" t="s">
        <v>491</v>
      </c>
      <c r="HV2" s="82" t="s">
        <v>235</v>
      </c>
      <c r="HW2" s="80" t="s">
        <v>236</v>
      </c>
      <c r="HX2" s="80" t="s">
        <v>492</v>
      </c>
      <c r="HY2" s="80" t="s">
        <v>237</v>
      </c>
      <c r="HZ2" s="80" t="s">
        <v>238</v>
      </c>
      <c r="IA2" s="60">
        <v>12345678</v>
      </c>
      <c r="IB2" s="80" t="s">
        <v>234</v>
      </c>
      <c r="IC2" s="80" t="s">
        <v>239</v>
      </c>
      <c r="ID2" s="80" t="s">
        <v>236</v>
      </c>
      <c r="IE2" s="80" t="s">
        <v>493</v>
      </c>
      <c r="IF2" s="80" t="s">
        <v>237</v>
      </c>
      <c r="IG2" s="80" t="s">
        <v>238</v>
      </c>
      <c r="IH2" s="60">
        <v>9559840</v>
      </c>
      <c r="II2" s="60">
        <v>13183257</v>
      </c>
      <c r="IJ2" s="80" t="s">
        <v>234</v>
      </c>
      <c r="IK2" s="80" t="s">
        <v>236</v>
      </c>
      <c r="IL2" s="80" t="s">
        <v>494</v>
      </c>
      <c r="IM2" s="80" t="s">
        <v>237</v>
      </c>
      <c r="IN2" s="80" t="s">
        <v>238</v>
      </c>
      <c r="IO2" s="60">
        <v>56789012</v>
      </c>
      <c r="IP2" s="80" t="s">
        <v>234</v>
      </c>
      <c r="IQ2" s="80" t="s">
        <v>29</v>
      </c>
      <c r="IR2" s="80" t="s">
        <v>495</v>
      </c>
      <c r="IS2" s="80" t="s">
        <v>496</v>
      </c>
      <c r="IT2" s="80" t="s">
        <v>436</v>
      </c>
      <c r="IU2" s="80" t="s">
        <v>497</v>
      </c>
      <c r="IV2" s="60">
        <v>12345678</v>
      </c>
      <c r="IW2" s="80" t="s">
        <v>498</v>
      </c>
      <c r="IX2" s="80" t="s">
        <v>499</v>
      </c>
      <c r="IY2" s="80"/>
      <c r="IZ2" s="80"/>
      <c r="JA2" s="80"/>
      <c r="JB2" s="80"/>
      <c r="JD2" s="80"/>
      <c r="JE2" s="80"/>
    </row>
  </sheetData>
  <phoneticPr fontId="2" type="noConversion"/>
  <hyperlinks>
    <hyperlink ref="HV2" r:id="rId1"/>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2"/>
  <sheetViews>
    <sheetView topLeftCell="DI1" workbookViewId="0">
      <selection activeCell="DP2" sqref="DP2"/>
    </sheetView>
  </sheetViews>
  <sheetFormatPr defaultRowHeight="15.75"/>
  <cols>
    <col min="1" max="1" width="20.125" bestFit="1" customWidth="1"/>
    <col min="2" max="2" width="30.625" bestFit="1" customWidth="1"/>
    <col min="3" max="4" width="13.125" bestFit="1" customWidth="1"/>
    <col min="5" max="5" width="20.625" bestFit="1" customWidth="1"/>
    <col min="6" max="6" width="21.625" bestFit="1" customWidth="1"/>
    <col min="7" max="7" width="12.25" bestFit="1" customWidth="1"/>
    <col min="8" max="8" width="39.375" bestFit="1" customWidth="1"/>
    <col min="9" max="9" width="8" bestFit="1" customWidth="1"/>
    <col min="10" max="10" width="8" customWidth="1"/>
    <col min="11" max="11" width="12.25" bestFit="1" customWidth="1"/>
    <col min="12" max="13" width="32.75" bestFit="1" customWidth="1"/>
    <col min="14" max="15" width="23.375" bestFit="1" customWidth="1"/>
    <col min="16" max="16" width="41.75" bestFit="1" customWidth="1"/>
    <col min="17" max="18" width="31.125" bestFit="1" customWidth="1"/>
    <col min="19" max="20" width="32.75" bestFit="1" customWidth="1"/>
    <col min="21" max="22" width="29.625" bestFit="1" customWidth="1"/>
    <col min="23" max="23" width="41.75" bestFit="1" customWidth="1"/>
    <col min="24" max="25" width="31.125" bestFit="1" customWidth="1"/>
    <col min="26" max="27" width="32.75" bestFit="1" customWidth="1"/>
    <col min="28" max="29" width="29.625" bestFit="1" customWidth="1"/>
    <col min="30" max="30" width="42.875" bestFit="1" customWidth="1"/>
    <col min="31" max="32" width="31.125" bestFit="1" customWidth="1"/>
    <col min="33" max="33" width="31.625" customWidth="1"/>
    <col min="34" max="34" width="81" bestFit="1" customWidth="1"/>
    <col min="35" max="35" width="8.5" bestFit="1" customWidth="1"/>
    <col min="36" max="36" width="12.25" bestFit="1" customWidth="1"/>
    <col min="37" max="37" width="17" bestFit="1" customWidth="1"/>
    <col min="38" max="39" width="21.625" bestFit="1" customWidth="1"/>
    <col min="40" max="41" width="19.375" bestFit="1" customWidth="1"/>
    <col min="42" max="42" width="14.625" bestFit="1" customWidth="1"/>
    <col min="43" max="43" width="26.375" bestFit="1" customWidth="1"/>
    <col min="44" max="44" width="31.625" bestFit="1" customWidth="1"/>
    <col min="45" max="45" width="17" bestFit="1" customWidth="1"/>
    <col min="46" max="46" width="16.25" bestFit="1" customWidth="1"/>
    <col min="47" max="47" width="14.625" bestFit="1" customWidth="1"/>
    <col min="48" max="48" width="26.375" bestFit="1" customWidth="1"/>
    <col min="49" max="49" width="12.875" bestFit="1" customWidth="1"/>
    <col min="50" max="50" width="17" bestFit="1" customWidth="1"/>
    <col min="51" max="52" width="14.625" bestFit="1" customWidth="1"/>
    <col min="53" max="53" width="26.375" bestFit="1" customWidth="1"/>
    <col min="54" max="54" width="12.25" bestFit="1" customWidth="1"/>
    <col min="55" max="55" width="19.375" bestFit="1" customWidth="1"/>
    <col min="56" max="57" width="14.625" bestFit="1" customWidth="1"/>
    <col min="58" max="58" width="26.375" bestFit="1" customWidth="1"/>
    <col min="59" max="59" width="12.25" bestFit="1" customWidth="1"/>
    <col min="60" max="60" width="17" bestFit="1" customWidth="1"/>
    <col min="61" max="62" width="14.625" bestFit="1" customWidth="1"/>
    <col min="63" max="63" width="26.375" bestFit="1" customWidth="1"/>
    <col min="64" max="64" width="12.25" bestFit="1" customWidth="1"/>
    <col min="65" max="65" width="17" bestFit="1" customWidth="1"/>
    <col min="66" max="67" width="19.375" bestFit="1" customWidth="1"/>
    <col min="68" max="68" width="14.625" bestFit="1" customWidth="1"/>
    <col min="69" max="69" width="26.375" bestFit="1" customWidth="1"/>
    <col min="70" max="71" width="36.875" bestFit="1" customWidth="1"/>
    <col min="72" max="72" width="33.5" bestFit="1" customWidth="1"/>
    <col min="73" max="73" width="19.375" bestFit="1" customWidth="1"/>
    <col min="74" max="74" width="26.375" bestFit="1" customWidth="1"/>
    <col min="75" max="75" width="17" bestFit="1" customWidth="1"/>
    <col min="76" max="76" width="14.625" bestFit="1" customWidth="1"/>
    <col min="77" max="77" width="17" bestFit="1" customWidth="1"/>
    <col min="78" max="78" width="19.375" bestFit="1" customWidth="1"/>
    <col min="79" max="80" width="29.875" bestFit="1" customWidth="1"/>
    <col min="81" max="81" width="35.875" bestFit="1" customWidth="1"/>
    <col min="82" max="82" width="35" bestFit="1" customWidth="1"/>
    <col min="83" max="83" width="19.375" bestFit="1" customWidth="1"/>
    <col min="84" max="84" width="81" bestFit="1" customWidth="1"/>
    <col min="85" max="85" width="24.875" bestFit="1" customWidth="1"/>
    <col min="86" max="86" width="81" bestFit="1" customWidth="1"/>
    <col min="87" max="87" width="26.375" bestFit="1" customWidth="1"/>
    <col min="88" max="88" width="35.875" bestFit="1" customWidth="1"/>
    <col min="89" max="89" width="50" customWidth="1"/>
    <col min="90" max="90" width="35.875" bestFit="1" customWidth="1"/>
    <col min="91" max="91" width="38.125" bestFit="1" customWidth="1"/>
    <col min="92" max="92" width="36.5" bestFit="1" customWidth="1"/>
    <col min="93" max="93" width="41.875" customWidth="1"/>
    <col min="94" max="95" width="35.875" bestFit="1" customWidth="1"/>
    <col min="96" max="96" width="21.625" bestFit="1" customWidth="1"/>
    <col min="97" max="97" width="18.625" bestFit="1" customWidth="1"/>
    <col min="98" max="98" width="31.125" bestFit="1" customWidth="1"/>
    <col min="99" max="99" width="40.5" bestFit="1" customWidth="1"/>
    <col min="100" max="100" width="19.375" bestFit="1" customWidth="1"/>
    <col min="101" max="101" width="33.5" bestFit="1" customWidth="1"/>
    <col min="102" max="102" width="26.375" bestFit="1" customWidth="1"/>
    <col min="103" max="104" width="24" bestFit="1" customWidth="1"/>
    <col min="105" max="105" width="31.125" bestFit="1" customWidth="1"/>
    <col min="106" max="106" width="26" bestFit="1" customWidth="1"/>
    <col min="107" max="107" width="19.375" bestFit="1" customWidth="1"/>
    <col min="108" max="108" width="21.625" customWidth="1"/>
    <col min="109" max="109" width="31.125" bestFit="1" customWidth="1"/>
    <col min="110" max="110" width="81" bestFit="1" customWidth="1"/>
    <col min="111" max="111" width="21.625" bestFit="1" customWidth="1"/>
    <col min="112" max="112" width="81" bestFit="1" customWidth="1"/>
    <col min="113" max="113" width="26.375" bestFit="1" customWidth="1"/>
    <col min="114" max="114" width="24" bestFit="1" customWidth="1"/>
    <col min="115" max="115" width="24.75" bestFit="1" customWidth="1"/>
    <col min="116" max="116" width="24" bestFit="1" customWidth="1"/>
    <col min="117" max="117" width="40.5" customWidth="1"/>
    <col min="118" max="118" width="38.125" customWidth="1"/>
    <col min="119" max="119" width="19.375" bestFit="1" customWidth="1"/>
    <col min="120" max="120" width="26.375" bestFit="1" customWidth="1"/>
    <col min="121" max="121" width="24" bestFit="1" customWidth="1"/>
    <col min="122" max="122" width="22.875" customWidth="1"/>
    <col min="123" max="123" width="21.625" bestFit="1" customWidth="1"/>
    <col min="124" max="124" width="24" customWidth="1"/>
    <col min="125" max="125" width="27.125" customWidth="1"/>
    <col min="126" max="126" width="63.5" bestFit="1" customWidth="1"/>
    <col min="127" max="127" width="24" bestFit="1" customWidth="1"/>
    <col min="128" max="128" width="17" bestFit="1" customWidth="1"/>
    <col min="129" max="129" width="12.875" bestFit="1" customWidth="1"/>
    <col min="130" max="130" width="19.75" bestFit="1" customWidth="1"/>
    <col min="131" max="131" width="17.625" customWidth="1"/>
    <col min="132" max="132" width="39" bestFit="1" customWidth="1"/>
    <col min="133" max="133" width="17" bestFit="1" customWidth="1"/>
    <col min="134" max="134" width="17" customWidth="1"/>
    <col min="135" max="135" width="17" bestFit="1" customWidth="1"/>
    <col min="136" max="136" width="21.625" bestFit="1" customWidth="1"/>
    <col min="137" max="137" width="19.75" bestFit="1" customWidth="1"/>
    <col min="138" max="138" width="39.375" bestFit="1" customWidth="1"/>
    <col min="139" max="141" width="19.375" customWidth="1"/>
    <col min="142" max="142" width="32.75" customWidth="1"/>
    <col min="143" max="143" width="30.375" customWidth="1"/>
    <col min="144" max="144" width="20" customWidth="1"/>
    <col min="145" max="145" width="19.375" bestFit="1" customWidth="1"/>
    <col min="146" max="146" width="21" bestFit="1" customWidth="1"/>
    <col min="147" max="147" width="19.375" bestFit="1" customWidth="1"/>
    <col min="148" max="148" width="23.375" bestFit="1" customWidth="1"/>
    <col min="149" max="149" width="21" bestFit="1" customWidth="1"/>
    <col min="150" max="150" width="40.125" bestFit="1" customWidth="1"/>
    <col min="151" max="151" width="19.375" bestFit="1" customWidth="1"/>
    <col min="152" max="152" width="21" bestFit="1" customWidth="1"/>
    <col min="153" max="153" width="19.375" bestFit="1" customWidth="1"/>
    <col min="154" max="154" width="23.375" bestFit="1" customWidth="1"/>
    <col min="155" max="155" width="21" bestFit="1" customWidth="1"/>
    <col min="156" max="156" width="31.125" bestFit="1" customWidth="1"/>
    <col min="157" max="157" width="21" bestFit="1" customWidth="1"/>
    <col min="158" max="158" width="21" customWidth="1"/>
    <col min="159" max="159" width="21" bestFit="1" customWidth="1"/>
    <col min="160" max="160" width="25.75" bestFit="1" customWidth="1"/>
    <col min="161" max="161" width="23.375" bestFit="1" customWidth="1"/>
    <col min="162" max="162" width="31.125" customWidth="1"/>
  </cols>
  <sheetData>
    <row r="1" spans="1:162" s="60" customFormat="1" ht="94.5">
      <c r="A1" s="60" t="s">
        <v>240</v>
      </c>
      <c r="B1" s="60" t="s">
        <v>241</v>
      </c>
      <c r="C1" s="60" t="s">
        <v>242</v>
      </c>
      <c r="D1" s="60" t="s">
        <v>243</v>
      </c>
      <c r="E1" s="60" t="s">
        <v>244</v>
      </c>
      <c r="F1" s="60" t="s">
        <v>245</v>
      </c>
      <c r="G1" s="60" t="s">
        <v>246</v>
      </c>
      <c r="H1" s="60" t="s">
        <v>3</v>
      </c>
      <c r="I1" s="60" t="s">
        <v>247</v>
      </c>
      <c r="J1" s="60" t="s">
        <v>209</v>
      </c>
      <c r="K1" s="60" t="s">
        <v>248</v>
      </c>
      <c r="L1" s="60" t="s">
        <v>249</v>
      </c>
      <c r="M1" s="60" t="s">
        <v>250</v>
      </c>
      <c r="N1" s="60" t="s">
        <v>251</v>
      </c>
      <c r="O1" s="60" t="s">
        <v>252</v>
      </c>
      <c r="P1" s="60" t="s">
        <v>253</v>
      </c>
      <c r="Q1" s="60" t="s">
        <v>254</v>
      </c>
      <c r="R1" s="60" t="s">
        <v>255</v>
      </c>
      <c r="S1" s="60" t="s">
        <v>256</v>
      </c>
      <c r="T1" s="60" t="s">
        <v>257</v>
      </c>
      <c r="U1" s="60" t="s">
        <v>258</v>
      </c>
      <c r="V1" s="60" t="s">
        <v>259</v>
      </c>
      <c r="W1" s="60" t="s">
        <v>260</v>
      </c>
      <c r="X1" s="60" t="s">
        <v>261</v>
      </c>
      <c r="Y1" s="60" t="s">
        <v>262</v>
      </c>
      <c r="Z1" s="60" t="s">
        <v>263</v>
      </c>
      <c r="AA1" s="60" t="s">
        <v>264</v>
      </c>
      <c r="AB1" s="60" t="s">
        <v>265</v>
      </c>
      <c r="AC1" s="60" t="s">
        <v>266</v>
      </c>
      <c r="AD1" s="60" t="s">
        <v>267</v>
      </c>
      <c r="AE1" s="60" t="s">
        <v>268</v>
      </c>
      <c r="AF1" s="60" t="s">
        <v>269</v>
      </c>
      <c r="AG1" s="60" t="s">
        <v>9</v>
      </c>
      <c r="AH1" s="60" t="s">
        <v>270</v>
      </c>
      <c r="AI1" s="60" t="s">
        <v>271</v>
      </c>
      <c r="AJ1" s="60" t="s">
        <v>272</v>
      </c>
      <c r="AK1" s="60" t="s">
        <v>273</v>
      </c>
      <c r="AL1" s="60" t="s">
        <v>274</v>
      </c>
      <c r="AM1" s="60" t="s">
        <v>33</v>
      </c>
      <c r="AN1" s="60" t="s">
        <v>275</v>
      </c>
      <c r="AO1" s="60" t="s">
        <v>276</v>
      </c>
      <c r="AP1" s="60" t="s">
        <v>277</v>
      </c>
      <c r="AQ1" s="60" t="s">
        <v>278</v>
      </c>
      <c r="AR1" s="60" t="s">
        <v>279</v>
      </c>
      <c r="AS1" s="60" t="s">
        <v>280</v>
      </c>
      <c r="AT1" s="60" t="s">
        <v>281</v>
      </c>
      <c r="AU1" s="60" t="s">
        <v>282</v>
      </c>
      <c r="AV1" s="60" t="s">
        <v>283</v>
      </c>
      <c r="AW1" s="60" t="s">
        <v>284</v>
      </c>
      <c r="AX1" s="60" t="s">
        <v>285</v>
      </c>
      <c r="AY1" s="60" t="s">
        <v>286</v>
      </c>
      <c r="AZ1" s="60" t="s">
        <v>287</v>
      </c>
      <c r="BA1" s="60" t="s">
        <v>288</v>
      </c>
      <c r="BB1" s="60" t="s">
        <v>289</v>
      </c>
      <c r="BC1" s="60" t="s">
        <v>290</v>
      </c>
      <c r="BD1" s="60" t="s">
        <v>291</v>
      </c>
      <c r="BE1" s="60" t="s">
        <v>292</v>
      </c>
      <c r="BF1" s="60" t="s">
        <v>293</v>
      </c>
      <c r="BG1" s="60" t="s">
        <v>294</v>
      </c>
      <c r="BH1" s="60" t="s">
        <v>295</v>
      </c>
      <c r="BI1" s="60" t="s">
        <v>296</v>
      </c>
      <c r="BJ1" s="60" t="s">
        <v>297</v>
      </c>
      <c r="BK1" s="60" t="s">
        <v>298</v>
      </c>
      <c r="BL1" s="60" t="s">
        <v>299</v>
      </c>
      <c r="BM1" s="60" t="s">
        <v>300</v>
      </c>
      <c r="BN1" s="60" t="s">
        <v>301</v>
      </c>
      <c r="BO1" s="60" t="s">
        <v>302</v>
      </c>
      <c r="BP1" s="60" t="s">
        <v>303</v>
      </c>
      <c r="BQ1" s="60" t="s">
        <v>304</v>
      </c>
      <c r="BR1" s="60" t="s">
        <v>305</v>
      </c>
      <c r="BS1" s="60" t="s">
        <v>306</v>
      </c>
      <c r="BT1" s="60" t="s">
        <v>307</v>
      </c>
      <c r="BU1" s="60" t="s">
        <v>308</v>
      </c>
      <c r="BV1" s="60" t="s">
        <v>309</v>
      </c>
      <c r="BW1" s="60" t="s">
        <v>310</v>
      </c>
      <c r="BX1" s="60" t="s">
        <v>311</v>
      </c>
      <c r="BY1" s="60" t="s">
        <v>312</v>
      </c>
      <c r="BZ1" s="60" t="s">
        <v>313</v>
      </c>
      <c r="CA1" s="60" t="s">
        <v>314</v>
      </c>
      <c r="CB1" s="60" t="s">
        <v>315</v>
      </c>
      <c r="CC1" s="60" t="s">
        <v>316</v>
      </c>
      <c r="CD1" s="60" t="s">
        <v>317</v>
      </c>
      <c r="CE1" s="60" t="s">
        <v>318</v>
      </c>
      <c r="CF1" s="60" t="s">
        <v>319</v>
      </c>
      <c r="CG1" s="60" t="s">
        <v>320</v>
      </c>
      <c r="CH1" s="60" t="s">
        <v>321</v>
      </c>
      <c r="CI1" s="60" t="s">
        <v>322</v>
      </c>
      <c r="CJ1" s="60" t="s">
        <v>323</v>
      </c>
      <c r="CK1" s="60" t="s">
        <v>324</v>
      </c>
      <c r="CL1" s="60" t="s">
        <v>325</v>
      </c>
      <c r="CM1" s="60" t="s">
        <v>326</v>
      </c>
      <c r="CN1" s="60" t="s">
        <v>327</v>
      </c>
      <c r="CO1" s="60" t="s">
        <v>328</v>
      </c>
      <c r="CP1" s="60" t="s">
        <v>329</v>
      </c>
      <c r="CQ1" s="60" t="s">
        <v>330</v>
      </c>
      <c r="CR1" s="60" t="s">
        <v>331</v>
      </c>
      <c r="CS1" s="60" t="s">
        <v>332</v>
      </c>
      <c r="CT1" s="60" t="s">
        <v>333</v>
      </c>
      <c r="CU1" s="60" t="s">
        <v>334</v>
      </c>
      <c r="CV1" s="60" t="s">
        <v>335</v>
      </c>
      <c r="CW1" s="60" t="s">
        <v>336</v>
      </c>
      <c r="CX1" s="60" t="s">
        <v>337</v>
      </c>
      <c r="CY1" s="60" t="s">
        <v>338</v>
      </c>
      <c r="CZ1" s="60" t="s">
        <v>339</v>
      </c>
      <c r="DA1" s="60" t="s">
        <v>340</v>
      </c>
      <c r="DB1" s="60" t="s">
        <v>341</v>
      </c>
      <c r="DC1" s="60" t="s">
        <v>342</v>
      </c>
      <c r="DD1" s="60" t="s">
        <v>42</v>
      </c>
      <c r="DE1" s="60" t="s">
        <v>343</v>
      </c>
      <c r="DF1" s="60" t="s">
        <v>344</v>
      </c>
      <c r="DG1" s="60" t="s">
        <v>345</v>
      </c>
      <c r="DH1" s="60" t="s">
        <v>346</v>
      </c>
      <c r="DI1" s="60" t="s">
        <v>347</v>
      </c>
      <c r="DJ1" s="60" t="s">
        <v>348</v>
      </c>
      <c r="DK1" s="60" t="s">
        <v>349</v>
      </c>
      <c r="DL1" s="60" t="s">
        <v>350</v>
      </c>
      <c r="DM1" s="60" t="s">
        <v>351</v>
      </c>
      <c r="DN1" s="60" t="s">
        <v>352</v>
      </c>
      <c r="DO1" s="60" t="s">
        <v>353</v>
      </c>
      <c r="DP1" s="60" t="s">
        <v>354</v>
      </c>
      <c r="DQ1" s="60" t="s">
        <v>355</v>
      </c>
      <c r="DR1" s="60" t="s">
        <v>356</v>
      </c>
      <c r="DS1" s="60" t="s">
        <v>357</v>
      </c>
      <c r="DT1" s="60" t="s">
        <v>358</v>
      </c>
      <c r="DU1" s="60" t="s">
        <v>359</v>
      </c>
      <c r="DV1" s="60" t="s">
        <v>360</v>
      </c>
      <c r="DW1" s="60" t="s">
        <v>361</v>
      </c>
      <c r="DX1" s="60" t="s">
        <v>23</v>
      </c>
      <c r="DY1" s="60" t="s">
        <v>362</v>
      </c>
      <c r="DZ1" s="60" t="s">
        <v>363</v>
      </c>
      <c r="EA1" s="60" t="s">
        <v>364</v>
      </c>
      <c r="EB1" s="60" t="s">
        <v>365</v>
      </c>
      <c r="EC1" s="60" t="s">
        <v>366</v>
      </c>
      <c r="ED1" s="60" t="s">
        <v>367</v>
      </c>
      <c r="EE1" s="60" t="s">
        <v>368</v>
      </c>
      <c r="EF1" s="60" t="s">
        <v>369</v>
      </c>
      <c r="EG1" s="60" t="s">
        <v>370</v>
      </c>
      <c r="EH1" s="60" t="s">
        <v>371</v>
      </c>
      <c r="EI1" s="60" t="s">
        <v>372</v>
      </c>
      <c r="EJ1" s="60" t="s">
        <v>373</v>
      </c>
      <c r="EK1" s="60" t="s">
        <v>374</v>
      </c>
      <c r="EL1" s="60" t="s">
        <v>375</v>
      </c>
      <c r="EM1" s="60" t="s">
        <v>376</v>
      </c>
      <c r="EN1" s="60" t="s">
        <v>377</v>
      </c>
      <c r="EO1" s="60" t="s">
        <v>378</v>
      </c>
      <c r="EP1" s="60" t="s">
        <v>379</v>
      </c>
      <c r="EQ1" s="60" t="s">
        <v>380</v>
      </c>
      <c r="ER1" s="60" t="s">
        <v>381</v>
      </c>
      <c r="ES1" s="60" t="s">
        <v>382</v>
      </c>
      <c r="ET1" s="60" t="s">
        <v>383</v>
      </c>
      <c r="EU1" s="60" t="s">
        <v>384</v>
      </c>
      <c r="EV1" s="60" t="s">
        <v>385</v>
      </c>
      <c r="EW1" s="60" t="s">
        <v>386</v>
      </c>
      <c r="EX1" s="60" t="s">
        <v>387</v>
      </c>
      <c r="EY1" s="60" t="s">
        <v>388</v>
      </c>
      <c r="EZ1" s="60" t="s">
        <v>389</v>
      </c>
      <c r="FA1" s="60" t="s">
        <v>390</v>
      </c>
      <c r="FB1" s="60" t="s">
        <v>391</v>
      </c>
      <c r="FC1" s="60" t="s">
        <v>392</v>
      </c>
      <c r="FD1" s="60" t="s">
        <v>393</v>
      </c>
      <c r="FE1" s="60" t="s">
        <v>394</v>
      </c>
      <c r="FF1" s="60" t="s">
        <v>395</v>
      </c>
    </row>
    <row r="2" spans="1:162">
      <c r="A2" s="56" t="s">
        <v>396</v>
      </c>
      <c r="B2" s="56" t="s">
        <v>397</v>
      </c>
      <c r="C2" s="56"/>
      <c r="D2" s="56"/>
      <c r="E2" s="56" t="s">
        <v>217</v>
      </c>
      <c r="F2" s="61" t="s">
        <v>398</v>
      </c>
      <c r="G2" s="61" t="s">
        <v>399</v>
      </c>
      <c r="H2" s="56" t="s">
        <v>400</v>
      </c>
      <c r="I2" s="56" t="s">
        <v>215</v>
      </c>
      <c r="J2" s="56" t="s">
        <v>401</v>
      </c>
      <c r="K2">
        <v>2</v>
      </c>
      <c r="L2" s="56" t="s">
        <v>402</v>
      </c>
      <c r="M2" s="56" t="s">
        <v>403</v>
      </c>
      <c r="N2" s="56"/>
      <c r="O2" s="56"/>
      <c r="P2" s="56" t="s">
        <v>404</v>
      </c>
      <c r="Q2" s="56" t="s">
        <v>398</v>
      </c>
      <c r="R2" s="56" t="s">
        <v>399</v>
      </c>
      <c r="S2" s="56" t="s">
        <v>405</v>
      </c>
      <c r="T2" s="56" t="s">
        <v>406</v>
      </c>
      <c r="U2" s="56"/>
      <c r="V2" s="56"/>
      <c r="W2" s="56"/>
      <c r="X2" s="56" t="s">
        <v>398</v>
      </c>
      <c r="Y2" s="56" t="s">
        <v>407</v>
      </c>
      <c r="Z2" s="56"/>
      <c r="AA2" s="56"/>
      <c r="AB2" s="56"/>
      <c r="AC2" s="56"/>
      <c r="AD2" s="56"/>
      <c r="AE2" s="56"/>
      <c r="AF2" s="56"/>
      <c r="AG2" s="56" t="s">
        <v>408</v>
      </c>
      <c r="AH2" s="56" t="s">
        <v>409</v>
      </c>
      <c r="AI2" s="56"/>
      <c r="AJ2" s="56" t="s">
        <v>410</v>
      </c>
      <c r="AK2" s="56" t="s">
        <v>214</v>
      </c>
      <c r="AL2" s="56" t="s">
        <v>220</v>
      </c>
      <c r="AM2" s="56"/>
      <c r="AN2">
        <v>2</v>
      </c>
      <c r="AO2" s="56" t="s">
        <v>411</v>
      </c>
      <c r="AP2" s="56" t="s">
        <v>412</v>
      </c>
      <c r="AQ2" s="56"/>
      <c r="AR2" s="56" t="s">
        <v>413</v>
      </c>
      <c r="AS2" s="56" t="s">
        <v>215</v>
      </c>
      <c r="AT2" s="56" t="s">
        <v>221</v>
      </c>
      <c r="AU2" s="56" t="s">
        <v>414</v>
      </c>
      <c r="AV2" s="56" t="s">
        <v>415</v>
      </c>
      <c r="AW2" t="s">
        <v>416</v>
      </c>
      <c r="AX2" s="56" t="s">
        <v>215</v>
      </c>
      <c r="AY2" s="56"/>
      <c r="AZ2" s="56"/>
      <c r="BA2" s="56"/>
      <c r="BC2" s="56"/>
      <c r="BD2" s="56"/>
      <c r="BE2" s="56"/>
      <c r="BF2" s="56"/>
      <c r="BH2" s="56"/>
      <c r="BI2" s="56"/>
      <c r="BJ2" s="56"/>
      <c r="BK2" s="56"/>
      <c r="BM2" s="56"/>
      <c r="BN2" s="57">
        <v>45444</v>
      </c>
      <c r="BO2" s="57">
        <v>45462</v>
      </c>
      <c r="BP2">
        <v>19</v>
      </c>
      <c r="BQ2">
        <v>14</v>
      </c>
      <c r="BR2">
        <v>19</v>
      </c>
      <c r="BS2">
        <v>10</v>
      </c>
      <c r="BT2">
        <v>29</v>
      </c>
      <c r="BU2">
        <v>5</v>
      </c>
      <c r="BV2">
        <v>0</v>
      </c>
      <c r="BW2" s="57">
        <v>45545</v>
      </c>
      <c r="BX2" s="57">
        <v>45561</v>
      </c>
      <c r="BY2" s="56" t="s">
        <v>417</v>
      </c>
      <c r="BZ2">
        <v>7</v>
      </c>
      <c r="CA2">
        <v>10</v>
      </c>
      <c r="CD2">
        <v>29</v>
      </c>
      <c r="CE2" s="56" t="s">
        <v>225</v>
      </c>
      <c r="CF2" s="56" t="s">
        <v>418</v>
      </c>
      <c r="CG2" s="56" t="s">
        <v>227</v>
      </c>
      <c r="CH2" s="56" t="s">
        <v>418</v>
      </c>
      <c r="CI2" s="56" t="s">
        <v>228</v>
      </c>
      <c r="CJ2" s="56" t="s">
        <v>229</v>
      </c>
      <c r="CK2" s="56" t="s">
        <v>419</v>
      </c>
      <c r="CL2" s="56" t="s">
        <v>230</v>
      </c>
      <c r="CM2" s="56" t="s">
        <v>420</v>
      </c>
      <c r="CN2" s="56" t="s">
        <v>231</v>
      </c>
      <c r="CO2" s="56" t="s">
        <v>421</v>
      </c>
      <c r="CP2" s="56" t="s">
        <v>232</v>
      </c>
      <c r="CQ2" s="56" t="s">
        <v>422</v>
      </c>
      <c r="CR2" s="56" t="s">
        <v>423</v>
      </c>
      <c r="CT2">
        <v>201718</v>
      </c>
      <c r="CU2" s="56" t="s">
        <v>424</v>
      </c>
      <c r="CV2" s="56" t="s">
        <v>424</v>
      </c>
      <c r="CW2" s="56" t="s">
        <v>425</v>
      </c>
      <c r="CX2" s="56" t="s">
        <v>426</v>
      </c>
      <c r="CY2" s="56" t="s">
        <v>427</v>
      </c>
      <c r="CZ2">
        <v>4</v>
      </c>
      <c r="DA2">
        <v>4</v>
      </c>
      <c r="DB2">
        <v>4</v>
      </c>
      <c r="DC2">
        <v>44</v>
      </c>
      <c r="DD2" s="56" t="s">
        <v>428</v>
      </c>
      <c r="DE2" s="56" t="s">
        <v>233</v>
      </c>
      <c r="DF2" s="56" t="s">
        <v>429</v>
      </c>
      <c r="DG2" s="56" t="s">
        <v>430</v>
      </c>
      <c r="DH2" s="56" t="s">
        <v>430</v>
      </c>
      <c r="DI2" s="56" t="s">
        <v>431</v>
      </c>
      <c r="DJ2" s="56" t="s">
        <v>432</v>
      </c>
      <c r="DK2">
        <v>5</v>
      </c>
      <c r="DL2">
        <v>5</v>
      </c>
      <c r="DM2" s="56"/>
      <c r="DN2" s="56"/>
      <c r="DO2" s="56"/>
      <c r="DP2" s="56"/>
      <c r="DQ2" s="56"/>
      <c r="DR2" s="56"/>
      <c r="DS2" s="56"/>
      <c r="DT2" s="56"/>
      <c r="DU2">
        <v>4000</v>
      </c>
      <c r="DV2" s="56"/>
      <c r="DW2">
        <v>1500</v>
      </c>
      <c r="DX2">
        <v>80000</v>
      </c>
      <c r="DY2">
        <v>35210380</v>
      </c>
      <c r="DZ2" s="56" t="s">
        <v>433</v>
      </c>
      <c r="EA2" s="56"/>
      <c r="EB2" s="58" t="s">
        <v>434</v>
      </c>
      <c r="EC2" s="56" t="s">
        <v>435</v>
      </c>
      <c r="ED2" s="56" t="s">
        <v>436</v>
      </c>
      <c r="EE2" s="56" t="s">
        <v>437</v>
      </c>
      <c r="EF2">
        <v>35210380</v>
      </c>
      <c r="EG2" s="56" t="s">
        <v>433</v>
      </c>
      <c r="EH2" s="56" t="s">
        <v>400</v>
      </c>
      <c r="EI2" s="56" t="s">
        <v>438</v>
      </c>
      <c r="EJ2" s="56" t="s">
        <v>436</v>
      </c>
      <c r="EK2" s="56" t="s">
        <v>439</v>
      </c>
      <c r="EL2">
        <v>35210380</v>
      </c>
      <c r="EM2">
        <v>35210380</v>
      </c>
      <c r="EN2" s="56" t="s">
        <v>433</v>
      </c>
      <c r="EO2" s="56" t="s">
        <v>440</v>
      </c>
      <c r="EP2" s="56" t="s">
        <v>436</v>
      </c>
      <c r="EQ2" s="56" t="s">
        <v>441</v>
      </c>
      <c r="ER2">
        <v>25291430</v>
      </c>
      <c r="ES2" s="56" t="s">
        <v>442</v>
      </c>
      <c r="ET2" s="56" t="s">
        <v>443</v>
      </c>
      <c r="EU2" s="56" t="s">
        <v>444</v>
      </c>
      <c r="EV2" s="56" t="s">
        <v>237</v>
      </c>
      <c r="EW2" s="56" t="s">
        <v>445</v>
      </c>
      <c r="EX2">
        <v>95223242</v>
      </c>
      <c r="EY2" s="56" t="s">
        <v>446</v>
      </c>
      <c r="EZ2" s="56" t="s">
        <v>447</v>
      </c>
      <c r="FA2" s="56"/>
      <c r="FB2" s="56"/>
      <c r="FC2" s="56"/>
      <c r="FE2" s="56"/>
      <c r="FF2" s="56"/>
    </row>
    <row r="3" spans="1:162">
      <c r="A3" s="56" t="s">
        <v>396</v>
      </c>
      <c r="B3" s="56" t="s">
        <v>397</v>
      </c>
      <c r="C3" s="56"/>
      <c r="D3" s="56"/>
      <c r="E3" s="56"/>
      <c r="F3" s="61" t="s">
        <v>398</v>
      </c>
      <c r="G3" s="61" t="s">
        <v>399</v>
      </c>
      <c r="H3" s="56" t="s">
        <v>400</v>
      </c>
      <c r="I3" s="56" t="s">
        <v>215</v>
      </c>
      <c r="J3" s="56"/>
      <c r="K3">
        <v>2</v>
      </c>
      <c r="L3" s="56" t="s">
        <v>402</v>
      </c>
      <c r="M3" s="56" t="s">
        <v>403</v>
      </c>
      <c r="N3" s="56"/>
      <c r="O3" s="56"/>
      <c r="P3" s="56" t="s">
        <v>404</v>
      </c>
      <c r="Q3" s="56" t="s">
        <v>398</v>
      </c>
      <c r="R3" s="56" t="s">
        <v>399</v>
      </c>
      <c r="S3" s="56" t="s">
        <v>405</v>
      </c>
      <c r="T3" s="56" t="s">
        <v>406</v>
      </c>
      <c r="U3" s="56"/>
      <c r="V3" s="56"/>
      <c r="W3" s="56"/>
      <c r="X3" s="56" t="s">
        <v>398</v>
      </c>
      <c r="Y3" s="56" t="s">
        <v>407</v>
      </c>
      <c r="Z3" s="56"/>
      <c r="AA3" s="56"/>
      <c r="AB3" s="56"/>
      <c r="AC3" s="56"/>
      <c r="AD3" s="56"/>
      <c r="AE3" s="56"/>
      <c r="AF3" s="56"/>
      <c r="AG3" s="56" t="s">
        <v>408</v>
      </c>
      <c r="AH3" s="56" t="s">
        <v>409</v>
      </c>
      <c r="AI3" s="56" t="s">
        <v>448</v>
      </c>
      <c r="AJ3" s="56" t="s">
        <v>410</v>
      </c>
      <c r="AK3" s="56" t="s">
        <v>214</v>
      </c>
      <c r="AL3" s="56" t="s">
        <v>220</v>
      </c>
      <c r="AM3" s="56"/>
      <c r="AN3">
        <v>2</v>
      </c>
      <c r="AO3" s="56" t="s">
        <v>411</v>
      </c>
      <c r="AP3" s="56" t="s">
        <v>412</v>
      </c>
      <c r="AQ3" s="56"/>
      <c r="AR3" s="56" t="s">
        <v>413</v>
      </c>
      <c r="AS3" s="56" t="s">
        <v>215</v>
      </c>
      <c r="AT3" s="56" t="s">
        <v>221</v>
      </c>
      <c r="AU3" s="56" t="s">
        <v>414</v>
      </c>
      <c r="AV3" s="56" t="s">
        <v>415</v>
      </c>
      <c r="AW3" t="s">
        <v>416</v>
      </c>
      <c r="AX3" s="56" t="s">
        <v>215</v>
      </c>
      <c r="AY3" s="56"/>
      <c r="AZ3" s="56"/>
      <c r="BA3" s="56"/>
      <c r="BC3" s="56"/>
      <c r="BD3" s="56"/>
      <c r="BE3" s="56"/>
      <c r="BF3" s="56"/>
      <c r="BH3" s="56"/>
      <c r="BI3" s="56"/>
      <c r="BJ3" s="56"/>
      <c r="BK3" s="56"/>
      <c r="BM3" s="56"/>
      <c r="BN3" s="57">
        <v>45444</v>
      </c>
      <c r="BO3" s="57">
        <v>45462</v>
      </c>
      <c r="BP3">
        <v>19</v>
      </c>
      <c r="BQ3">
        <v>14</v>
      </c>
      <c r="BR3">
        <v>19</v>
      </c>
      <c r="BS3">
        <v>10</v>
      </c>
      <c r="BT3">
        <v>29</v>
      </c>
      <c r="BU3">
        <v>5</v>
      </c>
      <c r="BV3">
        <v>0</v>
      </c>
      <c r="BW3" s="57">
        <v>45545</v>
      </c>
      <c r="BX3" s="57">
        <v>45561</v>
      </c>
      <c r="BY3" s="56" t="s">
        <v>417</v>
      </c>
      <c r="BZ3">
        <v>7</v>
      </c>
      <c r="CA3">
        <v>10</v>
      </c>
      <c r="CD3">
        <v>29</v>
      </c>
      <c r="CE3" s="56" t="s">
        <v>225</v>
      </c>
      <c r="CF3" s="56" t="s">
        <v>418</v>
      </c>
      <c r="CG3" s="56" t="s">
        <v>227</v>
      </c>
      <c r="CH3" s="56" t="s">
        <v>418</v>
      </c>
      <c r="CI3" s="56" t="s">
        <v>228</v>
      </c>
      <c r="CJ3" s="56" t="s">
        <v>229</v>
      </c>
      <c r="CK3" s="56" t="s">
        <v>419</v>
      </c>
      <c r="CL3" s="56" t="s">
        <v>230</v>
      </c>
      <c r="CM3" s="56" t="s">
        <v>420</v>
      </c>
      <c r="CN3" s="56" t="s">
        <v>231</v>
      </c>
      <c r="CO3" s="56" t="s">
        <v>421</v>
      </c>
      <c r="CP3" s="56" t="s">
        <v>232</v>
      </c>
      <c r="CQ3" s="56" t="s">
        <v>422</v>
      </c>
      <c r="CR3" s="56" t="s">
        <v>423</v>
      </c>
      <c r="CT3">
        <v>201718</v>
      </c>
      <c r="CU3" s="56" t="s">
        <v>424</v>
      </c>
      <c r="CV3" s="56" t="s">
        <v>424</v>
      </c>
      <c r="CW3" s="56" t="s">
        <v>425</v>
      </c>
      <c r="CX3" s="56" t="s">
        <v>426</v>
      </c>
      <c r="CY3" s="56" t="s">
        <v>427</v>
      </c>
      <c r="CZ3">
        <v>4</v>
      </c>
      <c r="DA3">
        <v>4</v>
      </c>
      <c r="DB3">
        <v>4</v>
      </c>
      <c r="DC3">
        <v>44</v>
      </c>
      <c r="DD3" s="56" t="s">
        <v>428</v>
      </c>
      <c r="DE3" s="56" t="s">
        <v>233</v>
      </c>
      <c r="DF3" s="56" t="s">
        <v>429</v>
      </c>
      <c r="DG3" s="56" t="s">
        <v>430</v>
      </c>
      <c r="DH3" s="56" t="s">
        <v>430</v>
      </c>
      <c r="DI3" s="56" t="s">
        <v>431</v>
      </c>
      <c r="DJ3" s="56" t="s">
        <v>432</v>
      </c>
      <c r="DK3">
        <v>5</v>
      </c>
      <c r="DL3">
        <v>5</v>
      </c>
      <c r="DM3" s="56"/>
      <c r="DN3" s="56"/>
      <c r="DO3" s="56"/>
      <c r="DP3" s="56"/>
      <c r="DQ3" s="56"/>
      <c r="DR3" s="56"/>
      <c r="DS3" s="56"/>
      <c r="DT3" s="56"/>
      <c r="DU3">
        <v>4000</v>
      </c>
      <c r="DV3" s="56"/>
      <c r="DW3">
        <v>1500</v>
      </c>
      <c r="DX3">
        <v>80000</v>
      </c>
      <c r="DY3">
        <v>35210380</v>
      </c>
      <c r="DZ3" s="56" t="s">
        <v>433</v>
      </c>
      <c r="EA3" s="56"/>
      <c r="EB3" s="58" t="s">
        <v>434</v>
      </c>
      <c r="EC3" s="56" t="s">
        <v>435</v>
      </c>
      <c r="ED3" s="56" t="s">
        <v>436</v>
      </c>
      <c r="EE3" s="56" t="s">
        <v>437</v>
      </c>
      <c r="EF3">
        <v>35210380</v>
      </c>
      <c r="EG3" s="56" t="s">
        <v>433</v>
      </c>
      <c r="EH3" s="56" t="s">
        <v>400</v>
      </c>
      <c r="EI3" s="56" t="s">
        <v>438</v>
      </c>
      <c r="EJ3" s="56" t="s">
        <v>436</v>
      </c>
      <c r="EK3" s="56" t="s">
        <v>439</v>
      </c>
      <c r="EL3">
        <v>35210380</v>
      </c>
      <c r="EM3">
        <v>35210380</v>
      </c>
      <c r="EN3" s="56" t="s">
        <v>433</v>
      </c>
      <c r="EO3" s="56" t="s">
        <v>440</v>
      </c>
      <c r="EP3" s="56" t="s">
        <v>436</v>
      </c>
      <c r="EQ3" s="56" t="s">
        <v>441</v>
      </c>
      <c r="ER3">
        <v>25291430</v>
      </c>
      <c r="ES3" s="56" t="s">
        <v>442</v>
      </c>
      <c r="ET3" s="56" t="s">
        <v>443</v>
      </c>
      <c r="EU3" s="56" t="s">
        <v>444</v>
      </c>
      <c r="EV3" s="56" t="s">
        <v>237</v>
      </c>
      <c r="EW3" s="56" t="s">
        <v>445</v>
      </c>
      <c r="EX3">
        <v>95223242</v>
      </c>
      <c r="EY3" s="56" t="s">
        <v>446</v>
      </c>
      <c r="EZ3" s="56" t="s">
        <v>447</v>
      </c>
      <c r="FA3" s="56"/>
      <c r="FB3" s="56"/>
      <c r="FC3" s="56"/>
      <c r="FE3" s="56"/>
      <c r="FF3" s="56"/>
    </row>
    <row r="4" spans="1:162">
      <c r="A4" s="56" t="s">
        <v>396</v>
      </c>
      <c r="B4" s="56" t="s">
        <v>397</v>
      </c>
      <c r="C4" s="56"/>
      <c r="D4" s="56"/>
      <c r="E4" s="56"/>
      <c r="F4" s="61" t="s">
        <v>398</v>
      </c>
      <c r="G4" s="61" t="s">
        <v>399</v>
      </c>
      <c r="H4" s="56" t="s">
        <v>400</v>
      </c>
      <c r="I4" s="56" t="s">
        <v>215</v>
      </c>
      <c r="J4" s="56"/>
      <c r="K4">
        <v>2</v>
      </c>
      <c r="L4" s="56" t="s">
        <v>402</v>
      </c>
      <c r="M4" s="56" t="s">
        <v>403</v>
      </c>
      <c r="N4" s="56"/>
      <c r="O4" s="56"/>
      <c r="P4" s="56" t="s">
        <v>404</v>
      </c>
      <c r="Q4" s="56" t="s">
        <v>398</v>
      </c>
      <c r="R4" s="56" t="s">
        <v>399</v>
      </c>
      <c r="S4" s="56" t="s">
        <v>405</v>
      </c>
      <c r="T4" s="56" t="s">
        <v>406</v>
      </c>
      <c r="U4" s="56"/>
      <c r="V4" s="56"/>
      <c r="W4" s="56"/>
      <c r="X4" s="56" t="s">
        <v>398</v>
      </c>
      <c r="Y4" s="56" t="s">
        <v>407</v>
      </c>
      <c r="Z4" s="56"/>
      <c r="AA4" s="56"/>
      <c r="AB4" s="56"/>
      <c r="AC4" s="56"/>
      <c r="AD4" s="56"/>
      <c r="AE4" s="56"/>
      <c r="AF4" s="56"/>
      <c r="AG4" s="56" t="s">
        <v>408</v>
      </c>
      <c r="AH4" s="56" t="s">
        <v>409</v>
      </c>
      <c r="AI4" s="56" t="s">
        <v>449</v>
      </c>
      <c r="AJ4" s="56" t="s">
        <v>410</v>
      </c>
      <c r="AK4" s="56" t="s">
        <v>214</v>
      </c>
      <c r="AL4" s="56" t="s">
        <v>220</v>
      </c>
      <c r="AM4" s="56"/>
      <c r="AN4">
        <v>2</v>
      </c>
      <c r="AO4" s="56" t="s">
        <v>411</v>
      </c>
      <c r="AP4" s="56" t="s">
        <v>412</v>
      </c>
      <c r="AQ4" s="56"/>
      <c r="AR4" s="56" t="s">
        <v>413</v>
      </c>
      <c r="AS4" s="56" t="s">
        <v>215</v>
      </c>
      <c r="AT4" s="56" t="s">
        <v>221</v>
      </c>
      <c r="AU4" s="56" t="s">
        <v>414</v>
      </c>
      <c r="AV4" s="56" t="s">
        <v>415</v>
      </c>
      <c r="AW4" t="s">
        <v>416</v>
      </c>
      <c r="AX4" s="56" t="s">
        <v>215</v>
      </c>
      <c r="AY4" s="56"/>
      <c r="AZ4" s="56"/>
      <c r="BA4" s="56"/>
      <c r="BC4" s="56"/>
      <c r="BD4" s="56"/>
      <c r="BE4" s="56"/>
      <c r="BF4" s="56"/>
      <c r="BH4" s="56"/>
      <c r="BI4" s="56"/>
      <c r="BJ4" s="56"/>
      <c r="BK4" s="56"/>
      <c r="BM4" s="56"/>
      <c r="BN4" s="57">
        <v>45444</v>
      </c>
      <c r="BO4" s="57">
        <v>45462</v>
      </c>
      <c r="BP4">
        <v>19</v>
      </c>
      <c r="BQ4">
        <v>14</v>
      </c>
      <c r="BR4">
        <v>19</v>
      </c>
      <c r="BS4">
        <v>10</v>
      </c>
      <c r="BT4">
        <v>29</v>
      </c>
      <c r="BU4">
        <v>5</v>
      </c>
      <c r="BV4">
        <v>0</v>
      </c>
      <c r="BW4" s="57">
        <v>45545</v>
      </c>
      <c r="BX4" s="57">
        <v>45561</v>
      </c>
      <c r="BY4" s="56" t="s">
        <v>417</v>
      </c>
      <c r="BZ4">
        <v>7</v>
      </c>
      <c r="CA4">
        <v>10</v>
      </c>
      <c r="CD4">
        <v>29</v>
      </c>
      <c r="CE4" s="56" t="s">
        <v>225</v>
      </c>
      <c r="CF4" s="56" t="s">
        <v>418</v>
      </c>
      <c r="CG4" s="56" t="s">
        <v>227</v>
      </c>
      <c r="CH4" s="56" t="s">
        <v>418</v>
      </c>
      <c r="CI4" s="56" t="s">
        <v>228</v>
      </c>
      <c r="CJ4" s="56" t="s">
        <v>229</v>
      </c>
      <c r="CK4" s="56" t="s">
        <v>419</v>
      </c>
      <c r="CL4" s="56" t="s">
        <v>230</v>
      </c>
      <c r="CM4" s="56" t="s">
        <v>420</v>
      </c>
      <c r="CN4" s="56" t="s">
        <v>231</v>
      </c>
      <c r="CO4" s="56" t="s">
        <v>421</v>
      </c>
      <c r="CP4" s="56" t="s">
        <v>232</v>
      </c>
      <c r="CQ4" s="56" t="s">
        <v>422</v>
      </c>
      <c r="CR4" s="56" t="s">
        <v>423</v>
      </c>
      <c r="CT4">
        <v>201718</v>
      </c>
      <c r="CU4" s="56" t="s">
        <v>424</v>
      </c>
      <c r="CV4" s="56" t="s">
        <v>424</v>
      </c>
      <c r="CW4" s="56" t="s">
        <v>425</v>
      </c>
      <c r="CX4" s="56" t="s">
        <v>426</v>
      </c>
      <c r="CY4" s="56" t="s">
        <v>427</v>
      </c>
      <c r="CZ4">
        <v>4</v>
      </c>
      <c r="DA4">
        <v>4</v>
      </c>
      <c r="DB4">
        <v>4</v>
      </c>
      <c r="DC4">
        <v>44</v>
      </c>
      <c r="DD4" s="56" t="s">
        <v>428</v>
      </c>
      <c r="DE4" s="56" t="s">
        <v>233</v>
      </c>
      <c r="DF4" s="56" t="s">
        <v>429</v>
      </c>
      <c r="DG4" s="56" t="s">
        <v>430</v>
      </c>
      <c r="DH4" s="56" t="s">
        <v>430</v>
      </c>
      <c r="DI4" s="56" t="s">
        <v>431</v>
      </c>
      <c r="DJ4" s="56" t="s">
        <v>432</v>
      </c>
      <c r="DK4">
        <v>5</v>
      </c>
      <c r="DL4">
        <v>5</v>
      </c>
      <c r="DM4" s="56"/>
      <c r="DN4" s="56"/>
      <c r="DO4" s="56"/>
      <c r="DP4" s="56"/>
      <c r="DQ4" s="56"/>
      <c r="DR4" s="56"/>
      <c r="DS4" s="56"/>
      <c r="DT4" s="56"/>
      <c r="DU4">
        <v>4000</v>
      </c>
      <c r="DV4" s="56"/>
      <c r="DW4">
        <v>1500</v>
      </c>
      <c r="DX4">
        <v>80000</v>
      </c>
      <c r="DY4">
        <v>35210380</v>
      </c>
      <c r="DZ4" s="56" t="s">
        <v>433</v>
      </c>
      <c r="EA4" s="56"/>
      <c r="EB4" s="58" t="s">
        <v>434</v>
      </c>
      <c r="EC4" s="56" t="s">
        <v>435</v>
      </c>
      <c r="ED4" s="56" t="s">
        <v>436</v>
      </c>
      <c r="EE4" s="56" t="s">
        <v>437</v>
      </c>
      <c r="EF4">
        <v>35210380</v>
      </c>
      <c r="EG4" s="56" t="s">
        <v>433</v>
      </c>
      <c r="EH4" s="56" t="s">
        <v>400</v>
      </c>
      <c r="EI4" s="56" t="s">
        <v>438</v>
      </c>
      <c r="EJ4" s="56" t="s">
        <v>436</v>
      </c>
      <c r="EK4" s="56" t="s">
        <v>439</v>
      </c>
      <c r="EL4">
        <v>35210380</v>
      </c>
      <c r="EM4">
        <v>35210380</v>
      </c>
      <c r="EN4" s="56" t="s">
        <v>433</v>
      </c>
      <c r="EO4" s="56" t="s">
        <v>440</v>
      </c>
      <c r="EP4" s="56" t="s">
        <v>436</v>
      </c>
      <c r="EQ4" s="56" t="s">
        <v>441</v>
      </c>
      <c r="ER4">
        <v>25291430</v>
      </c>
      <c r="ES4" s="56" t="s">
        <v>442</v>
      </c>
      <c r="ET4" s="56" t="s">
        <v>443</v>
      </c>
      <c r="EU4" s="56" t="s">
        <v>444</v>
      </c>
      <c r="EV4" s="56" t="s">
        <v>237</v>
      </c>
      <c r="EW4" s="56" t="s">
        <v>445</v>
      </c>
      <c r="EX4">
        <v>95223242</v>
      </c>
      <c r="EY4" s="56" t="s">
        <v>446</v>
      </c>
      <c r="EZ4" s="56" t="s">
        <v>447</v>
      </c>
      <c r="FA4" s="56"/>
      <c r="FB4" s="56"/>
      <c r="FC4" s="56"/>
      <c r="FE4" s="56"/>
      <c r="FF4" s="56"/>
    </row>
    <row r="5" spans="1:162">
      <c r="A5" s="56" t="s">
        <v>396</v>
      </c>
      <c r="B5" s="56" t="s">
        <v>397</v>
      </c>
      <c r="C5" s="56"/>
      <c r="D5" s="56"/>
      <c r="E5" s="56"/>
      <c r="F5" s="61" t="s">
        <v>398</v>
      </c>
      <c r="G5" s="61" t="s">
        <v>399</v>
      </c>
      <c r="H5" s="56" t="s">
        <v>400</v>
      </c>
      <c r="I5" s="56" t="s">
        <v>215</v>
      </c>
      <c r="J5" s="56"/>
      <c r="K5">
        <v>2</v>
      </c>
      <c r="L5" s="56" t="s">
        <v>402</v>
      </c>
      <c r="M5" s="56" t="s">
        <v>403</v>
      </c>
      <c r="N5" s="56"/>
      <c r="O5" s="56"/>
      <c r="P5" s="56" t="s">
        <v>404</v>
      </c>
      <c r="Q5" s="56" t="s">
        <v>398</v>
      </c>
      <c r="R5" s="56" t="s">
        <v>399</v>
      </c>
      <c r="S5" s="56" t="s">
        <v>405</v>
      </c>
      <c r="T5" s="56" t="s">
        <v>406</v>
      </c>
      <c r="U5" s="56"/>
      <c r="V5" s="56"/>
      <c r="W5" s="56"/>
      <c r="X5" s="56" t="s">
        <v>398</v>
      </c>
      <c r="Y5" s="56" t="s">
        <v>407</v>
      </c>
      <c r="Z5" s="56"/>
      <c r="AA5" s="56"/>
      <c r="AB5" s="56"/>
      <c r="AC5" s="56"/>
      <c r="AD5" s="56"/>
      <c r="AE5" s="56"/>
      <c r="AF5" s="56"/>
      <c r="AG5" s="56" t="s">
        <v>408</v>
      </c>
      <c r="AH5" s="56" t="s">
        <v>409</v>
      </c>
      <c r="AI5" s="56" t="s">
        <v>450</v>
      </c>
      <c r="AJ5" s="56" t="s">
        <v>410</v>
      </c>
      <c r="AK5" s="56" t="s">
        <v>214</v>
      </c>
      <c r="AL5" s="56" t="s">
        <v>220</v>
      </c>
      <c r="AM5" s="56"/>
      <c r="AN5">
        <v>2</v>
      </c>
      <c r="AO5" s="56" t="s">
        <v>411</v>
      </c>
      <c r="AP5" s="56" t="s">
        <v>412</v>
      </c>
      <c r="AQ5" s="56"/>
      <c r="AR5" s="56" t="s">
        <v>413</v>
      </c>
      <c r="AS5" s="56" t="s">
        <v>215</v>
      </c>
      <c r="AT5" s="56" t="s">
        <v>221</v>
      </c>
      <c r="AU5" s="56" t="s">
        <v>414</v>
      </c>
      <c r="AV5" s="56" t="s">
        <v>415</v>
      </c>
      <c r="AW5" t="s">
        <v>416</v>
      </c>
      <c r="AX5" s="56" t="s">
        <v>215</v>
      </c>
      <c r="AY5" s="56"/>
      <c r="AZ5" s="56"/>
      <c r="BA5" s="56"/>
      <c r="BC5" s="56"/>
      <c r="BD5" s="56"/>
      <c r="BE5" s="56"/>
      <c r="BF5" s="56"/>
      <c r="BH5" s="56"/>
      <c r="BI5" s="56"/>
      <c r="BJ5" s="56"/>
      <c r="BK5" s="56"/>
      <c r="BM5" s="56"/>
      <c r="BN5" s="57">
        <v>45444</v>
      </c>
      <c r="BO5" s="57">
        <v>45462</v>
      </c>
      <c r="BP5">
        <v>19</v>
      </c>
      <c r="BQ5">
        <v>14</v>
      </c>
      <c r="BR5">
        <v>19</v>
      </c>
      <c r="BS5">
        <v>10</v>
      </c>
      <c r="BT5">
        <v>29</v>
      </c>
      <c r="BU5">
        <v>5</v>
      </c>
      <c r="BV5">
        <v>0</v>
      </c>
      <c r="BW5" s="57">
        <v>45545</v>
      </c>
      <c r="BX5" s="57">
        <v>45561</v>
      </c>
      <c r="BY5" s="56" t="s">
        <v>417</v>
      </c>
      <c r="BZ5">
        <v>7</v>
      </c>
      <c r="CA5">
        <v>10</v>
      </c>
      <c r="CD5">
        <v>29</v>
      </c>
      <c r="CE5" s="56" t="s">
        <v>225</v>
      </c>
      <c r="CF5" s="56" t="s">
        <v>418</v>
      </c>
      <c r="CG5" s="56" t="s">
        <v>227</v>
      </c>
      <c r="CH5" s="56" t="s">
        <v>418</v>
      </c>
      <c r="CI5" s="56" t="s">
        <v>228</v>
      </c>
      <c r="CJ5" s="56" t="s">
        <v>229</v>
      </c>
      <c r="CK5" s="56" t="s">
        <v>419</v>
      </c>
      <c r="CL5" s="56" t="s">
        <v>230</v>
      </c>
      <c r="CM5" s="56" t="s">
        <v>420</v>
      </c>
      <c r="CN5" s="56" t="s">
        <v>231</v>
      </c>
      <c r="CO5" s="56" t="s">
        <v>421</v>
      </c>
      <c r="CP5" s="56" t="s">
        <v>232</v>
      </c>
      <c r="CQ5" s="56" t="s">
        <v>422</v>
      </c>
      <c r="CR5" s="56" t="s">
        <v>423</v>
      </c>
      <c r="CT5">
        <v>201718</v>
      </c>
      <c r="CU5" s="56" t="s">
        <v>424</v>
      </c>
      <c r="CV5" s="56" t="s">
        <v>424</v>
      </c>
      <c r="CW5" s="56" t="s">
        <v>425</v>
      </c>
      <c r="CX5" s="56" t="s">
        <v>426</v>
      </c>
      <c r="CY5" s="56" t="s">
        <v>427</v>
      </c>
      <c r="CZ5">
        <v>4</v>
      </c>
      <c r="DA5">
        <v>4</v>
      </c>
      <c r="DB5">
        <v>4</v>
      </c>
      <c r="DC5">
        <v>44</v>
      </c>
      <c r="DD5" s="56" t="s">
        <v>428</v>
      </c>
      <c r="DE5" s="56" t="s">
        <v>233</v>
      </c>
      <c r="DF5" s="56" t="s">
        <v>429</v>
      </c>
      <c r="DG5" s="56" t="s">
        <v>430</v>
      </c>
      <c r="DH5" s="56" t="s">
        <v>430</v>
      </c>
      <c r="DI5" s="56" t="s">
        <v>431</v>
      </c>
      <c r="DJ5" s="56" t="s">
        <v>432</v>
      </c>
      <c r="DK5">
        <v>5</v>
      </c>
      <c r="DL5">
        <v>5</v>
      </c>
      <c r="DM5" s="56"/>
      <c r="DN5" s="56"/>
      <c r="DO5" s="56"/>
      <c r="DP5" s="56"/>
      <c r="DQ5" s="56"/>
      <c r="DR5" s="56"/>
      <c r="DS5" s="56"/>
      <c r="DT5" s="56"/>
      <c r="DU5">
        <v>4000</v>
      </c>
      <c r="DV5" s="56"/>
      <c r="DW5">
        <v>1500</v>
      </c>
      <c r="DX5">
        <v>80000</v>
      </c>
      <c r="DY5">
        <v>35210380</v>
      </c>
      <c r="DZ5" s="56" t="s">
        <v>433</v>
      </c>
      <c r="EA5" s="56"/>
      <c r="EB5" s="58" t="s">
        <v>434</v>
      </c>
      <c r="EC5" s="56" t="s">
        <v>435</v>
      </c>
      <c r="ED5" s="56" t="s">
        <v>436</v>
      </c>
      <c r="EE5" s="56" t="s">
        <v>437</v>
      </c>
      <c r="EF5">
        <v>35210380</v>
      </c>
      <c r="EG5" s="56" t="s">
        <v>433</v>
      </c>
      <c r="EH5" s="56" t="s">
        <v>400</v>
      </c>
      <c r="EI5" s="56" t="s">
        <v>438</v>
      </c>
      <c r="EJ5" s="56" t="s">
        <v>436</v>
      </c>
      <c r="EK5" s="56" t="s">
        <v>439</v>
      </c>
      <c r="EL5">
        <v>35210380</v>
      </c>
      <c r="EM5">
        <v>35210380</v>
      </c>
      <c r="EN5" s="56" t="s">
        <v>433</v>
      </c>
      <c r="EO5" s="56" t="s">
        <v>440</v>
      </c>
      <c r="EP5" s="56" t="s">
        <v>436</v>
      </c>
      <c r="EQ5" s="56" t="s">
        <v>441</v>
      </c>
      <c r="ER5">
        <v>25291430</v>
      </c>
      <c r="ES5" s="56" t="s">
        <v>442</v>
      </c>
      <c r="ET5" s="56" t="s">
        <v>443</v>
      </c>
      <c r="EU5" s="56" t="s">
        <v>444</v>
      </c>
      <c r="EV5" s="56" t="s">
        <v>237</v>
      </c>
      <c r="EW5" s="56" t="s">
        <v>445</v>
      </c>
      <c r="EX5">
        <v>95223242</v>
      </c>
      <c r="EY5" s="56" t="s">
        <v>446</v>
      </c>
      <c r="EZ5" s="56" t="s">
        <v>447</v>
      </c>
      <c r="FA5" s="56"/>
      <c r="FB5" s="56"/>
      <c r="FC5" s="56"/>
      <c r="FE5" s="56"/>
      <c r="FF5" s="56"/>
    </row>
    <row r="7" spans="1:162" s="62" customFormat="1" ht="130.5">
      <c r="E7" s="63" t="s">
        <v>451</v>
      </c>
      <c r="I7" s="63" t="s">
        <v>452</v>
      </c>
      <c r="J7" s="63"/>
      <c r="P7" s="63" t="s">
        <v>451</v>
      </c>
      <c r="W7" s="63" t="s">
        <v>451</v>
      </c>
      <c r="AD7" s="63" t="s">
        <v>451</v>
      </c>
      <c r="AL7" s="64" t="s">
        <v>453</v>
      </c>
      <c r="AO7" s="64" t="s">
        <v>454</v>
      </c>
      <c r="AS7" s="64" t="s">
        <v>452</v>
      </c>
      <c r="AX7" s="64" t="s">
        <v>452</v>
      </c>
      <c r="BC7" s="64" t="s">
        <v>452</v>
      </c>
      <c r="BH7" s="64" t="s">
        <v>452</v>
      </c>
      <c r="BM7" s="64" t="s">
        <v>452</v>
      </c>
      <c r="BR7" s="167" t="s">
        <v>455</v>
      </c>
      <c r="BS7" s="168"/>
      <c r="CE7" s="64" t="s">
        <v>452</v>
      </c>
      <c r="CG7" s="64" t="s">
        <v>452</v>
      </c>
      <c r="CI7" s="64" t="s">
        <v>452</v>
      </c>
      <c r="DS7" s="64" t="s">
        <v>452</v>
      </c>
      <c r="DU7" s="64"/>
    </row>
    <row r="8" spans="1:162" s="65" customFormat="1"/>
    <row r="9" spans="1:162" s="65" customFormat="1">
      <c r="A9" s="66" t="s">
        <v>456</v>
      </c>
    </row>
    <row r="10" spans="1:162" s="65" customFormat="1">
      <c r="A10" s="66" t="s">
        <v>457</v>
      </c>
    </row>
    <row r="11" spans="1:162" s="65" customFormat="1" ht="16.5">
      <c r="A11" s="64" t="s">
        <v>458</v>
      </c>
    </row>
    <row r="12" spans="1:162">
      <c r="A12" s="67"/>
    </row>
  </sheetData>
  <mergeCells count="1">
    <mergeCell ref="BR7:BS7"/>
  </mergeCells>
  <phoneticPr fontId="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項目摘要</vt:lpstr>
      <vt:lpstr>列表參考</vt:lpstr>
      <vt:lpstr>工作表1</vt:lpstr>
      <vt:lpstr>request</vt:lpstr>
    </vt:vector>
  </TitlesOfParts>
  <Company>Home Affairs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 CM LAU</dc:creator>
  <cp:lastModifiedBy>May TC FUNG</cp:lastModifiedBy>
  <dcterms:created xsi:type="dcterms:W3CDTF">2023-10-24T09:51:25Z</dcterms:created>
  <dcterms:modified xsi:type="dcterms:W3CDTF">2023-11-28T01:23:11Z</dcterms:modified>
</cp:coreProperties>
</file>