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LMS_Investment_Society\"/>
    </mc:Choice>
  </mc:AlternateContent>
  <xr:revisionPtr revIDLastSave="0" documentId="13_ncr:1_{B04FFAF1-5567-4B1D-B8A4-AD37B2AEAF98}" xr6:coauthVersionLast="47" xr6:coauthVersionMax="47" xr10:uidLastSave="{00000000-0000-0000-0000-000000000000}"/>
  <bookViews>
    <workbookView xWindow="28680" yWindow="-120" windowWidth="29040" windowHeight="15840" xr2:uid="{78826DA2-E71B-47EA-A456-4BE3D154CB8F}"/>
  </bookViews>
  <sheets>
    <sheet name="Long_Call_Spread" sheetId="1" r:id="rId1"/>
    <sheet name="Long_Put_Spread" sheetId="2" r:id="rId2"/>
    <sheet name="Long_Straddle" sheetId="3" r:id="rId3"/>
    <sheet name="Short_Butterfly" sheetId="4" r:id="rId4"/>
    <sheet name="Black_Scholes" sheetId="5" r:id="rId5"/>
    <sheet name="Dolan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B6" i="6"/>
  <c r="B7" i="5"/>
</calcChain>
</file>

<file path=xl/sharedStrings.xml><?xml version="1.0" encoding="utf-8"?>
<sst xmlns="http://schemas.openxmlformats.org/spreadsheetml/2006/main" count="125" uniqueCount="70">
  <si>
    <t>S=</t>
  </si>
  <si>
    <t>X=</t>
  </si>
  <si>
    <t>Rf=</t>
  </si>
  <si>
    <t>sigma=</t>
  </si>
  <si>
    <t>T=</t>
  </si>
  <si>
    <t>d1:</t>
  </si>
  <si>
    <t>ln(S/X)=</t>
  </si>
  <si>
    <t>(Rf+ 0.5(sigma^2)) x T =</t>
  </si>
  <si>
    <t>sigma x sqrt(T)=</t>
  </si>
  <si>
    <t>d1=</t>
  </si>
  <si>
    <t>N(d1)=</t>
  </si>
  <si>
    <t>d2:</t>
  </si>
  <si>
    <t>d2=d1-sigma x sqrt(T) =</t>
  </si>
  <si>
    <t xml:space="preserve">d2= </t>
  </si>
  <si>
    <t>N(d2)=</t>
  </si>
  <si>
    <t>C=</t>
  </si>
  <si>
    <t>P=</t>
  </si>
  <si>
    <t>The Trade:</t>
  </si>
  <si>
    <t>Buy a call at strike price A and sell call at higher strike price B</t>
  </si>
  <si>
    <t>Expectation:</t>
  </si>
  <si>
    <t>Market bullish/volatility neutral. The spread has the advantage of</t>
  </si>
  <si>
    <t>being cheaper to establish than the purchase of a single call, as the premium received from</t>
  </si>
  <si>
    <t>the sold call reduces the overall cost. The spread offers a limited profit potential if the</t>
  </si>
  <si>
    <t>underlying rises and a limited loss if the underlying falls.</t>
  </si>
  <si>
    <t>S</t>
  </si>
  <si>
    <t>C_a</t>
  </si>
  <si>
    <t>X_a</t>
  </si>
  <si>
    <t>C_b</t>
  </si>
  <si>
    <t>X_b</t>
  </si>
  <si>
    <t>S_t</t>
  </si>
  <si>
    <t>Long call</t>
  </si>
  <si>
    <t>Short Call</t>
  </si>
  <si>
    <t>Long Call Spread</t>
  </si>
  <si>
    <t>Market bearish/volatility neutral. The spread has the advantage of</t>
  </si>
  <si>
    <t>being cheaper to establish than the purchase of a single put, as the premium received from</t>
  </si>
  <si>
    <t>the sold put reduces the overall cost. The spread offers a limited loss exposure if the</t>
  </si>
  <si>
    <t>underlying rises, and a limited profit if the underlying falls.</t>
  </si>
  <si>
    <t>Long Put</t>
  </si>
  <si>
    <t>Short Put</t>
  </si>
  <si>
    <t>Long Put Spread</t>
  </si>
  <si>
    <t>P_a</t>
  </si>
  <si>
    <t>P_b</t>
  </si>
  <si>
    <t>Buy a put at strike price B and sell put at lower strike price A</t>
  </si>
  <si>
    <t>Long Call</t>
  </si>
  <si>
    <t>Long Straddle</t>
  </si>
  <si>
    <t>P</t>
  </si>
  <si>
    <t>X</t>
  </si>
  <si>
    <t>C</t>
  </si>
  <si>
    <t>Buy an ATM call and put</t>
  </si>
  <si>
    <t>Market neutral/volatility bullish. With the underlying at A and an</t>
  </si>
  <si>
    <t>unknown directional move or increase in volatility is anticipated.</t>
  </si>
  <si>
    <t>Sell put (or call) A, buy two puts (or calls) B, sell put (or call) C.</t>
  </si>
  <si>
    <t>Market neutral/volatility bullish. In this case the holder expects a</t>
  </si>
  <si>
    <t>directional move in the underlying, or a rise in implied volatility.</t>
  </si>
  <si>
    <t>Short Butterfly</t>
  </si>
  <si>
    <t>P_c</t>
  </si>
  <si>
    <t>X_c</t>
  </si>
  <si>
    <t>Short Put A</t>
  </si>
  <si>
    <t>Long Put B (x2)</t>
  </si>
  <si>
    <t>Short Put C</t>
  </si>
  <si>
    <t xml:space="preserve">Process: </t>
  </si>
  <si>
    <t>1. Calculate d1, d2</t>
  </si>
  <si>
    <t>2. Calculate N(d1), N(d2)</t>
  </si>
  <si>
    <t>3. Compute C or P using Black Scholes Model</t>
  </si>
  <si>
    <t>Call Option on Blackrock Stock</t>
  </si>
  <si>
    <t>Call Option on Dolan</t>
  </si>
  <si>
    <t>Put Option on Dolan</t>
  </si>
  <si>
    <t>P (using PCP) =</t>
  </si>
  <si>
    <t>P (using BSOPM) =</t>
  </si>
  <si>
    <t>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</si>
</sst>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&quot;£&quot;#,##0.00"/>
    <numFmt numFmtId="166" formatCode="0.00000"/>
    <numFmt numFmtId="167" formatCode="[$$-409]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1" fillId="0" borderId="1" xfId="0" applyNumberFormat="1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2" fillId="0" borderId="0" xfId="0" applyFont="1"/>
    <xf numFmtId="0" fontId="3" fillId="0" borderId="1" xfId="0" applyFont="1" applyBorder="1"/>
    <xf numFmtId="0" fontId="4" fillId="0" borderId="0" xfId="0" applyFont="1"/>
    <xf numFmtId="164" fontId="4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2" fillId="0" borderId="1" xfId="0" applyNumberFormat="1" applyFont="1" applyBorder="1"/>
    <xf numFmtId="166" fontId="3" fillId="0" borderId="1" xfId="0" applyNumberFormat="1" applyFont="1" applyBorder="1"/>
    <xf numFmtId="0" fontId="1" fillId="2" borderId="0" xfId="0" applyFont="1" applyFill="1"/>
    <xf numFmtId="164" fontId="2" fillId="0" borderId="1" xfId="0" applyNumberFormat="1" applyFont="1" applyBorder="1"/>
    <xf numFmtId="167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Long_Call_Spread!$B$14</c:f>
              <c:strCache>
                <c:ptCount val="1"/>
                <c:pt idx="0">
                  <c:v>Long call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Long_Call_Spread!$A$14:$A$30</c15:sqref>
                  </c15:fullRef>
                </c:ext>
              </c:extLst>
              <c:f>Long_Call_Spread!$A$15:$A$30</c:f>
              <c:strCach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Long_Call_Spread!$B$15:$B$31</c15:sqref>
                  </c15:fullRef>
                </c:ext>
              </c:extLst>
              <c:f>Long_Call_Spread!$B$16:$B$31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0-4A15-8DCD-A2928F116E24}"/>
            </c:ext>
          </c:extLst>
        </c:ser>
        <c:ser>
          <c:idx val="1"/>
          <c:order val="1"/>
          <c:tx>
            <c:strRef>
              <c:f>Long_Call_Spread!$C$14</c:f>
              <c:strCache>
                <c:ptCount val="1"/>
                <c:pt idx="0">
                  <c:v>Short Call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Long_Call_Spread!$A$14:$A$30</c15:sqref>
                  </c15:fullRef>
                </c:ext>
              </c:extLst>
              <c:f>Long_Call_Spread!$A$15:$A$30</c:f>
              <c:strCach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Long_Call_Spread!$C$15:$C$31</c15:sqref>
                  </c15:fullRef>
                </c:ext>
              </c:extLst>
              <c:f>Long_Call_Spread!$C$16:$C$31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0-4A15-8DCD-A2928F116E24}"/>
            </c:ext>
          </c:extLst>
        </c:ser>
        <c:ser>
          <c:idx val="2"/>
          <c:order val="2"/>
          <c:tx>
            <c:strRef>
              <c:f>Long_Call_Spread!$D$14</c:f>
              <c:strCache>
                <c:ptCount val="1"/>
                <c:pt idx="0">
                  <c:v>Long Call Spread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Long_Call_Spread!$A$14:$A$30</c15:sqref>
                  </c15:fullRef>
                </c:ext>
              </c:extLst>
              <c:f>Long_Call_Spread!$A$15:$A$30</c:f>
              <c:strCach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Long_Call_Spread!$D$15:$D$31</c15:sqref>
                  </c15:fullRef>
                </c:ext>
              </c:extLst>
              <c:f>Long_Call_Spread!$D$16:$D$31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0-4A15-8DCD-A2928F11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03328"/>
        <c:axId val="574605128"/>
      </c:lineChart>
      <c:catAx>
        <c:axId val="5746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05128"/>
        <c:crosses val="autoZero"/>
        <c:auto val="1"/>
        <c:lblAlgn val="ctr"/>
        <c:lblOffset val="100"/>
        <c:noMultiLvlLbl val="0"/>
      </c:catAx>
      <c:valAx>
        <c:axId val="574605128"/>
        <c:scaling>
          <c:orientation val="minMax"/>
        </c:scaling>
        <c:delete val="0"/>
        <c:axPos val="l"/>
        <c:numFmt formatCode="&quot;£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Long_Put_Spread!$B$14</c:f>
              <c:strCache>
                <c:ptCount val="1"/>
                <c:pt idx="0">
                  <c:v>Long Put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Long_Put_Spread!$A$15:$A$30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Long_Put_Spread!$B$15:$B$30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B-4756-A756-A8EBD401D466}"/>
            </c:ext>
          </c:extLst>
        </c:ser>
        <c:ser>
          <c:idx val="1"/>
          <c:order val="1"/>
          <c:tx>
            <c:strRef>
              <c:f>Long_Put_Spread!$C$14</c:f>
              <c:strCache>
                <c:ptCount val="1"/>
                <c:pt idx="0">
                  <c:v>Short Put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Long_Put_Spread!$A$15:$A$30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Long_Put_Spread!$C$15:$C$30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B-4756-A756-A8EBD401D466}"/>
            </c:ext>
          </c:extLst>
        </c:ser>
        <c:ser>
          <c:idx val="2"/>
          <c:order val="2"/>
          <c:tx>
            <c:strRef>
              <c:f>Long_Put_Spread!$D$14</c:f>
              <c:strCache>
                <c:ptCount val="1"/>
                <c:pt idx="0">
                  <c:v>Long Put Spread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Long_Put_Spread!$A$15:$A$30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Long_Put_Spread!$D$15:$D$30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B-4756-A756-A8EBD401D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38688"/>
        <c:axId val="706631488"/>
      </c:lineChart>
      <c:catAx>
        <c:axId val="7066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31488"/>
        <c:crosses val="autoZero"/>
        <c:auto val="1"/>
        <c:lblAlgn val="ctr"/>
        <c:lblOffset val="100"/>
        <c:noMultiLvlLbl val="0"/>
      </c:catAx>
      <c:valAx>
        <c:axId val="7066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Long_Straddle!$B$12</c:f>
              <c:strCache>
                <c:ptCount val="1"/>
                <c:pt idx="0">
                  <c:v>Long Call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Long_Straddle!$A$13:$A$28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Long_Straddle!$B$13:$B$28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BE4-9130-223567E721EE}"/>
            </c:ext>
          </c:extLst>
        </c:ser>
        <c:ser>
          <c:idx val="1"/>
          <c:order val="1"/>
          <c:tx>
            <c:strRef>
              <c:f>Long_Straddle!$C$12</c:f>
              <c:strCache>
                <c:ptCount val="1"/>
                <c:pt idx="0">
                  <c:v>Long Put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Long_Straddle!$A$13:$A$28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Long_Straddle!$C$13:$C$28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BE4-9130-223567E721EE}"/>
            </c:ext>
          </c:extLst>
        </c:ser>
        <c:ser>
          <c:idx val="2"/>
          <c:order val="2"/>
          <c:tx>
            <c:strRef>
              <c:f>Long_Straddle!$D$12</c:f>
              <c:strCache>
                <c:ptCount val="1"/>
                <c:pt idx="0">
                  <c:v>Long Straddle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Long_Straddle!$A$13:$A$28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Long_Straddle!$D$13:$D$28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7-4BE4-9130-223567E7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17480"/>
        <c:axId val="609522520"/>
      </c:lineChart>
      <c:catAx>
        <c:axId val="60951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at 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2520"/>
        <c:crosses val="autoZero"/>
        <c:auto val="1"/>
        <c:lblAlgn val="ctr"/>
        <c:lblOffset val="100"/>
        <c:noMultiLvlLbl val="0"/>
      </c:catAx>
      <c:valAx>
        <c:axId val="609522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Short_Butterfly!$B$12</c:f>
              <c:strCache>
                <c:ptCount val="1"/>
                <c:pt idx="0">
                  <c:v>Short Put 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Short_Butterfly!$A$13:$A$28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Short_Butterfly!$B$13:$B$28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A-494E-89E3-FECD944A454B}"/>
            </c:ext>
          </c:extLst>
        </c:ser>
        <c:ser>
          <c:idx val="1"/>
          <c:order val="1"/>
          <c:tx>
            <c:strRef>
              <c:f>Short_Butterfly!$C$12</c:f>
              <c:strCache>
                <c:ptCount val="1"/>
                <c:pt idx="0">
                  <c:v>Long Put B (x2)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Short_Butterfly!$A$13:$A$28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Short_Butterfly!$C$13:$C$28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A-494E-89E3-FECD944A454B}"/>
            </c:ext>
          </c:extLst>
        </c:ser>
        <c:ser>
          <c:idx val="2"/>
          <c:order val="2"/>
          <c:tx>
            <c:strRef>
              <c:f>Short_Butterfly!$D$12</c:f>
              <c:strCache>
                <c:ptCount val="1"/>
                <c:pt idx="0">
                  <c:v>Short Put 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Short_Butterfly!$A$13:$A$28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Short_Butterfly!$D$13:$D$28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A-494E-89E3-FECD944A454B}"/>
            </c:ext>
          </c:extLst>
        </c:ser>
        <c:ser>
          <c:idx val="3"/>
          <c:order val="3"/>
          <c:tx>
            <c:strRef>
              <c:f>Short_Butterfly!$E$12</c:f>
              <c:strCache>
                <c:ptCount val="1"/>
                <c:pt idx="0">
                  <c:v>Short Butterfly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Short_Butterfly!$A$13:$A$28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</c:numCache>
            </c:numRef>
          </c:cat>
          <c:val>
            <c:numRef>
              <c:f>Short_Butterfly!$E$13:$E$28</c:f>
              <c:numCache>
                <c:formatCode>"£"#,##0.00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A-494E-89E3-FECD944A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49488"/>
        <c:axId val="706650928"/>
      </c:lineChart>
      <c:catAx>
        <c:axId val="70664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50928"/>
        <c:crosses val="autoZero"/>
        <c:auto val="1"/>
        <c:lblAlgn val="ctr"/>
        <c:lblOffset val="100"/>
        <c:noMultiLvlLbl val="0"/>
      </c:catAx>
      <c:valAx>
        <c:axId val="7066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Dolan!$B$27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Dolan!$A$28:$A$38</c:f>
              <c:numCache>
                <c:formatCode>[$$-409]#,##0</c:formatCode>
                <c:ptCount val="11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</c:numCache>
            </c:numRef>
          </c:cat>
          <c:val>
            <c:numRef>
              <c:f>Dolan!$B$28:$B$38</c:f>
              <c:numCache>
                <c:formatCode>[$$-409]#,##0.00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4A40-8803-9905E6BC89BC}"/>
            </c:ext>
          </c:extLst>
        </c:ser>
        <c:ser>
          <c:idx val="1"/>
          <c:order val="1"/>
          <c:tx>
            <c:strRef>
              <c:f>Dolan!$C$27</c:f>
              <c:strCache>
                <c:ptCount val="1"/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Dolan!$A$28:$A$38</c:f>
              <c:numCache>
                <c:formatCode>[$$-409]#,##0</c:formatCode>
                <c:ptCount val="11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</c:numCache>
            </c:numRef>
          </c:cat>
          <c:val>
            <c:numRef>
              <c:f>Dolan!$C$28:$C$38</c:f>
              <c:numCache>
                <c:formatCode>[$$-409]#,##0.00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2-4A40-8803-9905E6BC89BC}"/>
            </c:ext>
          </c:extLst>
        </c:ser>
        <c:ser>
          <c:idx val="2"/>
          <c:order val="2"/>
          <c:tx>
            <c:strRef>
              <c:f>Dolan!$D$27</c:f>
              <c:strCache>
                <c:ptCount val="1"/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Dolan!$A$28:$A$38</c:f>
              <c:numCache>
                <c:formatCode>[$$-409]#,##0</c:formatCode>
                <c:ptCount val="11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</c:numCache>
            </c:numRef>
          </c:cat>
          <c:val>
            <c:numRef>
              <c:f>Dolan!$D$28:$D$38</c:f>
              <c:numCache>
                <c:formatCode>[$$-409]#,##0.00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2-4A40-8803-9905E6BC8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772783856"/>
        <c:axId val="772790336"/>
      </c:lineChart>
      <c:catAx>
        <c:axId val="7727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at 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90336"/>
        <c:crosses val="autoZero"/>
        <c:auto val="1"/>
        <c:lblAlgn val="ctr"/>
        <c:lblOffset val="100"/>
        <c:noMultiLvlLbl val="0"/>
      </c:catAx>
      <c:valAx>
        <c:axId val="7727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85726</xdr:colOff>
      <xdr:row>0</xdr:row>
      <xdr:rowOff>0</xdr:rowOff>
    </xdr:from>
    <xdr:to>
      <xdr:col>24</xdr:col>
      <xdr:colOff>114300</xdr:colOff>
      <xdr:row>21</xdr:row>
      <xdr:rowOff>62074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D6139E-7E78-68F7-86B2-D67C34F43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4226" y="0"/>
          <a:ext cx="4905374" cy="4091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285750</xdr:colOff>
      <xdr:row>8</xdr:row>
      <xdr:rowOff>9525</xdr:rowOff>
    </xdr:from>
    <xdr:to>
      <xdr:col>15</xdr:col>
      <xdr:colOff>495300</xdr:colOff>
      <xdr:row>26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A187D-401E-6576-0C91-A4FF6FB28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85726</xdr:colOff>
      <xdr:row>0</xdr:row>
      <xdr:rowOff>0</xdr:rowOff>
    </xdr:from>
    <xdr:to>
      <xdr:col>24</xdr:col>
      <xdr:colOff>114300</xdr:colOff>
      <xdr:row>21</xdr:row>
      <xdr:rowOff>90649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B3058-CABC-472B-AC71-436403836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4226" y="0"/>
          <a:ext cx="4905374" cy="4091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104775</xdr:colOff>
      <xdr:row>9</xdr:row>
      <xdr:rowOff>147636</xdr:rowOff>
    </xdr:from>
    <xdr:to>
      <xdr:col>16</xdr:col>
      <xdr:colOff>19050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44E0C-69F5-CE23-C2E1-019A349C1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85726</xdr:colOff>
      <xdr:row>0</xdr:row>
      <xdr:rowOff>0</xdr:rowOff>
    </xdr:from>
    <xdr:to>
      <xdr:col>24</xdr:col>
      <xdr:colOff>114300</xdr:colOff>
      <xdr:row>21</xdr:row>
      <xdr:rowOff>119224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A504A-E355-4F81-8464-539C0A216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6" y="0"/>
          <a:ext cx="4905374" cy="411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76200</xdr:colOff>
      <xdr:row>10</xdr:row>
      <xdr:rowOff>47625</xdr:rowOff>
    </xdr:from>
    <xdr:to>
      <xdr:col>15</xdr:col>
      <xdr:colOff>581025</xdr:colOff>
      <xdr:row>28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5E2C3B-2F99-0714-A70C-7580AD55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85726</xdr:colOff>
      <xdr:row>0</xdr:row>
      <xdr:rowOff>0</xdr:rowOff>
    </xdr:from>
    <xdr:to>
      <xdr:col>25</xdr:col>
      <xdr:colOff>114300</xdr:colOff>
      <xdr:row>21</xdr:row>
      <xdr:rowOff>147799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DD8EB8-E0A7-4A0A-99B2-F5F3CABCD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6" y="0"/>
          <a:ext cx="4905374" cy="414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10</xdr:row>
      <xdr:rowOff>114299</xdr:rowOff>
    </xdr:from>
    <xdr:to>
      <xdr:col>16</xdr:col>
      <xdr:colOff>466725</xdr:colOff>
      <xdr:row>28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DFD1E-41AE-1E94-401E-9D4AFA0DF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85725</xdr:rowOff>
    </xdr:from>
    <xdr:to>
      <xdr:col>11</xdr:col>
      <xdr:colOff>495300</xdr:colOff>
      <xdr:row>10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D24B08-20F8-14F3-0182-4AD6A105D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85725"/>
          <a:ext cx="4714875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14</xdr:row>
      <xdr:rowOff>104775</xdr:rowOff>
    </xdr:from>
    <xdr:to>
      <xdr:col>8</xdr:col>
      <xdr:colOff>533400</xdr:colOff>
      <xdr:row>17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417A3D-A9CA-CBE3-C166-1D9FC4971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2886075"/>
          <a:ext cx="29241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10</xdr:row>
      <xdr:rowOff>142875</xdr:rowOff>
    </xdr:from>
    <xdr:to>
      <xdr:col>14</xdr:col>
      <xdr:colOff>209550</xdr:colOff>
      <xdr:row>13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3B0FB7-61C5-C99B-0552-7876AA614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2124075"/>
          <a:ext cx="62388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447675</xdr:colOff>
      <xdr:row>10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D9D95-3E2C-4F6E-A7F6-0920DADE8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0"/>
          <a:ext cx="4714875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9525</xdr:rowOff>
    </xdr:from>
    <xdr:to>
      <xdr:col>11</xdr:col>
      <xdr:colOff>485775</xdr:colOff>
      <xdr:row>16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415EF1-9BCA-4728-B3B5-5A3D62045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0350"/>
          <a:ext cx="29241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10</xdr:row>
      <xdr:rowOff>47625</xdr:rowOff>
    </xdr:from>
    <xdr:to>
      <xdr:col>17</xdr:col>
      <xdr:colOff>161925</xdr:colOff>
      <xdr:row>13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4A116A-9ED8-4E03-AD38-A84DA42DA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038350"/>
          <a:ext cx="62388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123825</xdr:colOff>
      <xdr:row>19</xdr:row>
      <xdr:rowOff>42861</xdr:rowOff>
    </xdr:from>
    <xdr:to>
      <xdr:col>18</xdr:col>
      <xdr:colOff>457200</xdr:colOff>
      <xdr:row>41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6C4236-320E-2777-E2C4-FA03A9F9A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2898-BF39-4A15-A546-95D4DE90B77B}">
  <dimension ref="A1:D30"/>
  <sheetViews>
    <sheetView tabSelected="1" workbookViewId="0">
      <selection activeCell="B15" sqref="B15:D30"/>
    </sheetView>
  </sheetViews>
  <sheetFormatPr defaultRowHeight="15" x14ac:dyDescent="0.2"/>
  <cols>
    <col min="1" max="1" width="9.140625" style="6"/>
    <col min="2" max="2" width="11.7109375" style="6" customWidth="1"/>
    <col min="3" max="3" width="12" style="6" bestFit="1" customWidth="1"/>
    <col min="4" max="4" width="20.28515625" style="6" customWidth="1"/>
    <col min="5" max="16384" width="9.140625" style="6"/>
  </cols>
  <sheetData>
    <row r="1" spans="1:4" ht="15.75" x14ac:dyDescent="0.25">
      <c r="A1" s="10" t="s">
        <v>17</v>
      </c>
    </row>
    <row r="2" spans="1:4" x14ac:dyDescent="0.2">
      <c r="A2" s="6" t="s">
        <v>18</v>
      </c>
    </row>
    <row r="4" spans="1:4" ht="15.75" x14ac:dyDescent="0.25">
      <c r="A4" s="10" t="s">
        <v>19</v>
      </c>
    </row>
    <row r="5" spans="1:4" x14ac:dyDescent="0.2">
      <c r="A5" s="6" t="s">
        <v>20</v>
      </c>
    </row>
    <row r="6" spans="1:4" x14ac:dyDescent="0.2">
      <c r="A6" s="6" t="s">
        <v>21</v>
      </c>
    </row>
    <row r="7" spans="1:4" x14ac:dyDescent="0.2">
      <c r="A7" s="6" t="s">
        <v>22</v>
      </c>
    </row>
    <row r="8" spans="1:4" x14ac:dyDescent="0.2">
      <c r="A8" s="6" t="s">
        <v>23</v>
      </c>
    </row>
    <row r="10" spans="1:4" x14ac:dyDescent="0.2">
      <c r="A10" s="6" t="s">
        <v>24</v>
      </c>
      <c r="B10" s="11">
        <v>45</v>
      </c>
    </row>
    <row r="11" spans="1:4" x14ac:dyDescent="0.2">
      <c r="A11" s="6" t="s">
        <v>25</v>
      </c>
      <c r="B11" s="11">
        <v>2.5</v>
      </c>
      <c r="C11" s="6" t="s">
        <v>27</v>
      </c>
      <c r="D11" s="11">
        <v>1.8</v>
      </c>
    </row>
    <row r="12" spans="1:4" x14ac:dyDescent="0.2">
      <c r="A12" s="6" t="s">
        <v>26</v>
      </c>
      <c r="B12" s="11">
        <v>40</v>
      </c>
      <c r="C12" s="6" t="s">
        <v>28</v>
      </c>
      <c r="D12" s="11">
        <v>50</v>
      </c>
    </row>
    <row r="14" spans="1:4" ht="15.75" x14ac:dyDescent="0.25">
      <c r="A14" s="1" t="s">
        <v>29</v>
      </c>
      <c r="B14" s="1" t="s">
        <v>30</v>
      </c>
      <c r="C14" s="1" t="s">
        <v>31</v>
      </c>
      <c r="D14" s="1" t="s">
        <v>32</v>
      </c>
    </row>
    <row r="15" spans="1:4" x14ac:dyDescent="0.2">
      <c r="A15" s="2">
        <v>30</v>
      </c>
      <c r="B15" s="12"/>
      <c r="C15" s="12"/>
      <c r="D15" s="12"/>
    </row>
    <row r="16" spans="1:4" x14ac:dyDescent="0.2">
      <c r="A16" s="2">
        <v>32</v>
      </c>
      <c r="B16" s="12"/>
      <c r="C16" s="12"/>
      <c r="D16" s="12"/>
    </row>
    <row r="17" spans="1:4" x14ac:dyDescent="0.2">
      <c r="A17" s="2">
        <v>34</v>
      </c>
      <c r="B17" s="12"/>
      <c r="C17" s="12"/>
      <c r="D17" s="12"/>
    </row>
    <row r="18" spans="1:4" x14ac:dyDescent="0.2">
      <c r="A18" s="2">
        <v>36</v>
      </c>
      <c r="B18" s="12"/>
      <c r="C18" s="12"/>
      <c r="D18" s="12"/>
    </row>
    <row r="19" spans="1:4" x14ac:dyDescent="0.2">
      <c r="A19" s="2">
        <v>38</v>
      </c>
      <c r="B19" s="12"/>
      <c r="C19" s="12"/>
      <c r="D19" s="12"/>
    </row>
    <row r="20" spans="1:4" x14ac:dyDescent="0.2">
      <c r="A20" s="2">
        <v>40</v>
      </c>
      <c r="B20" s="12"/>
      <c r="C20" s="12"/>
      <c r="D20" s="12"/>
    </row>
    <row r="21" spans="1:4" x14ac:dyDescent="0.2">
      <c r="A21" s="2">
        <v>42</v>
      </c>
      <c r="B21" s="12"/>
      <c r="C21" s="12"/>
      <c r="D21" s="12"/>
    </row>
    <row r="22" spans="1:4" x14ac:dyDescent="0.2">
      <c r="A22" s="2">
        <v>44</v>
      </c>
      <c r="B22" s="12"/>
      <c r="C22" s="12"/>
      <c r="D22" s="12"/>
    </row>
    <row r="23" spans="1:4" x14ac:dyDescent="0.2">
      <c r="A23" s="2">
        <v>46</v>
      </c>
      <c r="B23" s="12"/>
      <c r="C23" s="12"/>
      <c r="D23" s="12"/>
    </row>
    <row r="24" spans="1:4" x14ac:dyDescent="0.2">
      <c r="A24" s="2">
        <v>48</v>
      </c>
      <c r="B24" s="12"/>
      <c r="C24" s="12"/>
      <c r="D24" s="12"/>
    </row>
    <row r="25" spans="1:4" x14ac:dyDescent="0.2">
      <c r="A25" s="2">
        <v>50</v>
      </c>
      <c r="B25" s="12"/>
      <c r="C25" s="12"/>
      <c r="D25" s="12"/>
    </row>
    <row r="26" spans="1:4" x14ac:dyDescent="0.2">
      <c r="A26" s="2">
        <v>52</v>
      </c>
      <c r="B26" s="12"/>
      <c r="C26" s="12"/>
      <c r="D26" s="12"/>
    </row>
    <row r="27" spans="1:4" x14ac:dyDescent="0.2">
      <c r="A27" s="2">
        <v>54</v>
      </c>
      <c r="B27" s="12"/>
      <c r="C27" s="12"/>
      <c r="D27" s="12"/>
    </row>
    <row r="28" spans="1:4" x14ac:dyDescent="0.2">
      <c r="A28" s="2">
        <v>56</v>
      </c>
      <c r="B28" s="12"/>
      <c r="C28" s="12"/>
      <c r="D28" s="12"/>
    </row>
    <row r="29" spans="1:4" x14ac:dyDescent="0.2">
      <c r="A29" s="2">
        <v>58</v>
      </c>
      <c r="B29" s="12"/>
      <c r="C29" s="12"/>
      <c r="D29" s="12"/>
    </row>
    <row r="30" spans="1:4" x14ac:dyDescent="0.2">
      <c r="A30" s="2">
        <v>60</v>
      </c>
      <c r="B30" s="12"/>
      <c r="C30" s="12"/>
      <c r="D30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9EF1-DB91-4F93-BF03-4AD2F8F4CBBB}">
  <dimension ref="A1:D30"/>
  <sheetViews>
    <sheetView workbookViewId="0">
      <selection activeCell="B15" sqref="B15:D30"/>
    </sheetView>
  </sheetViews>
  <sheetFormatPr defaultRowHeight="15" x14ac:dyDescent="0.2"/>
  <cols>
    <col min="1" max="1" width="9.140625" style="6"/>
    <col min="2" max="2" width="11.28515625" style="6" bestFit="1" customWidth="1"/>
    <col min="3" max="3" width="12" style="6" bestFit="1" customWidth="1"/>
    <col min="4" max="4" width="20.42578125" style="6" bestFit="1" customWidth="1"/>
    <col min="5" max="16384" width="9.140625" style="6"/>
  </cols>
  <sheetData>
    <row r="1" spans="1:4" ht="15.75" x14ac:dyDescent="0.25">
      <c r="A1" s="10" t="s">
        <v>17</v>
      </c>
    </row>
    <row r="2" spans="1:4" x14ac:dyDescent="0.2">
      <c r="A2" s="6" t="s">
        <v>42</v>
      </c>
    </row>
    <row r="4" spans="1:4" ht="15.75" x14ac:dyDescent="0.25">
      <c r="A4" s="10" t="s">
        <v>19</v>
      </c>
    </row>
    <row r="5" spans="1:4" x14ac:dyDescent="0.2">
      <c r="A5" s="6" t="s">
        <v>33</v>
      </c>
    </row>
    <row r="6" spans="1:4" x14ac:dyDescent="0.2">
      <c r="A6" s="6" t="s">
        <v>34</v>
      </c>
    </row>
    <row r="7" spans="1:4" x14ac:dyDescent="0.2">
      <c r="A7" s="6" t="s">
        <v>35</v>
      </c>
    </row>
    <row r="8" spans="1:4" x14ac:dyDescent="0.2">
      <c r="A8" s="6" t="s">
        <v>36</v>
      </c>
    </row>
    <row r="10" spans="1:4" x14ac:dyDescent="0.2">
      <c r="A10" s="6" t="s">
        <v>24</v>
      </c>
      <c r="B10" s="11">
        <v>52</v>
      </c>
    </row>
    <row r="11" spans="1:4" x14ac:dyDescent="0.2">
      <c r="A11" s="6" t="s">
        <v>40</v>
      </c>
      <c r="B11" s="11">
        <v>3.8</v>
      </c>
      <c r="C11" s="6" t="s">
        <v>41</v>
      </c>
      <c r="D11" s="11">
        <v>1.8</v>
      </c>
    </row>
    <row r="12" spans="1:4" x14ac:dyDescent="0.2">
      <c r="A12" s="6" t="s">
        <v>26</v>
      </c>
      <c r="B12" s="11">
        <v>46</v>
      </c>
      <c r="C12" s="6" t="s">
        <v>28</v>
      </c>
      <c r="D12" s="11">
        <v>56</v>
      </c>
    </row>
    <row r="14" spans="1:4" ht="15.75" x14ac:dyDescent="0.25">
      <c r="A14" s="1" t="s">
        <v>29</v>
      </c>
      <c r="B14" s="1" t="s">
        <v>37</v>
      </c>
      <c r="C14" s="1" t="s">
        <v>38</v>
      </c>
      <c r="D14" s="1" t="s">
        <v>39</v>
      </c>
    </row>
    <row r="15" spans="1:4" x14ac:dyDescent="0.2">
      <c r="A15" s="2">
        <v>30</v>
      </c>
      <c r="B15" s="12"/>
      <c r="C15" s="12"/>
      <c r="D15" s="12"/>
    </row>
    <row r="16" spans="1:4" x14ac:dyDescent="0.2">
      <c r="A16" s="2">
        <v>32</v>
      </c>
      <c r="B16" s="12"/>
      <c r="C16" s="12"/>
      <c r="D16" s="12"/>
    </row>
    <row r="17" spans="1:4" x14ac:dyDescent="0.2">
      <c r="A17" s="2">
        <v>34</v>
      </c>
      <c r="B17" s="12"/>
      <c r="C17" s="12"/>
      <c r="D17" s="12"/>
    </row>
    <row r="18" spans="1:4" x14ac:dyDescent="0.2">
      <c r="A18" s="2">
        <v>36</v>
      </c>
      <c r="B18" s="12"/>
      <c r="C18" s="12"/>
      <c r="D18" s="12"/>
    </row>
    <row r="19" spans="1:4" x14ac:dyDescent="0.2">
      <c r="A19" s="2">
        <v>38</v>
      </c>
      <c r="B19" s="12"/>
      <c r="C19" s="12"/>
      <c r="D19" s="12"/>
    </row>
    <row r="20" spans="1:4" x14ac:dyDescent="0.2">
      <c r="A20" s="2">
        <v>40</v>
      </c>
      <c r="B20" s="12"/>
      <c r="C20" s="12"/>
      <c r="D20" s="12"/>
    </row>
    <row r="21" spans="1:4" x14ac:dyDescent="0.2">
      <c r="A21" s="2">
        <v>42</v>
      </c>
      <c r="B21" s="12"/>
      <c r="C21" s="12"/>
      <c r="D21" s="12"/>
    </row>
    <row r="22" spans="1:4" x14ac:dyDescent="0.2">
      <c r="A22" s="2">
        <v>44</v>
      </c>
      <c r="B22" s="12"/>
      <c r="C22" s="12"/>
      <c r="D22" s="12"/>
    </row>
    <row r="23" spans="1:4" x14ac:dyDescent="0.2">
      <c r="A23" s="2">
        <v>46</v>
      </c>
      <c r="B23" s="12"/>
      <c r="C23" s="12"/>
      <c r="D23" s="12"/>
    </row>
    <row r="24" spans="1:4" x14ac:dyDescent="0.2">
      <c r="A24" s="2">
        <v>48</v>
      </c>
      <c r="B24" s="12"/>
      <c r="C24" s="12"/>
      <c r="D24" s="12"/>
    </row>
    <row r="25" spans="1:4" x14ac:dyDescent="0.2">
      <c r="A25" s="2">
        <v>50</v>
      </c>
      <c r="B25" s="12"/>
      <c r="C25" s="12"/>
      <c r="D25" s="12"/>
    </row>
    <row r="26" spans="1:4" x14ac:dyDescent="0.2">
      <c r="A26" s="2">
        <v>52</v>
      </c>
      <c r="B26" s="12"/>
      <c r="C26" s="12"/>
      <c r="D26" s="12"/>
    </row>
    <row r="27" spans="1:4" x14ac:dyDescent="0.2">
      <c r="A27" s="2">
        <v>54</v>
      </c>
      <c r="B27" s="12"/>
      <c r="C27" s="12"/>
      <c r="D27" s="12"/>
    </row>
    <row r="28" spans="1:4" x14ac:dyDescent="0.2">
      <c r="A28" s="2">
        <v>56</v>
      </c>
      <c r="B28" s="12"/>
      <c r="C28" s="12"/>
      <c r="D28" s="12"/>
    </row>
    <row r="29" spans="1:4" x14ac:dyDescent="0.2">
      <c r="A29" s="2">
        <v>58</v>
      </c>
      <c r="B29" s="12"/>
      <c r="C29" s="12"/>
      <c r="D29" s="12"/>
    </row>
    <row r="30" spans="1:4" x14ac:dyDescent="0.2">
      <c r="A30" s="2">
        <v>60</v>
      </c>
      <c r="B30" s="12"/>
      <c r="C30" s="12"/>
      <c r="D30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746E-1413-4EFD-982A-910AAE460457}">
  <dimension ref="A1:D28"/>
  <sheetViews>
    <sheetView workbookViewId="0">
      <selection activeCell="B13" sqref="B13:D28"/>
    </sheetView>
  </sheetViews>
  <sheetFormatPr defaultRowHeight="15" x14ac:dyDescent="0.2"/>
  <cols>
    <col min="1" max="1" width="9.140625" style="6"/>
    <col min="2" max="2" width="11.28515625" style="6" bestFit="1" customWidth="1"/>
    <col min="3" max="3" width="12" style="6" bestFit="1" customWidth="1"/>
    <col min="4" max="4" width="20.42578125" style="6" bestFit="1" customWidth="1"/>
    <col min="5" max="16384" width="9.140625" style="6"/>
  </cols>
  <sheetData>
    <row r="1" spans="1:4" ht="15.75" x14ac:dyDescent="0.25">
      <c r="A1" s="10" t="s">
        <v>17</v>
      </c>
    </row>
    <row r="2" spans="1:4" x14ac:dyDescent="0.2">
      <c r="A2" s="6" t="s">
        <v>48</v>
      </c>
    </row>
    <row r="4" spans="1:4" ht="15.75" x14ac:dyDescent="0.25">
      <c r="A4" s="10" t="s">
        <v>19</v>
      </c>
    </row>
    <row r="5" spans="1:4" x14ac:dyDescent="0.2">
      <c r="A5" s="6" t="s">
        <v>49</v>
      </c>
    </row>
    <row r="6" spans="1:4" x14ac:dyDescent="0.2">
      <c r="A6" s="6" t="s">
        <v>50</v>
      </c>
    </row>
    <row r="8" spans="1:4" x14ac:dyDescent="0.2">
      <c r="A8" s="6" t="s">
        <v>24</v>
      </c>
      <c r="B8" s="11">
        <v>44</v>
      </c>
    </row>
    <row r="9" spans="1:4" x14ac:dyDescent="0.2">
      <c r="A9" s="6" t="s">
        <v>47</v>
      </c>
      <c r="B9" s="11">
        <v>3.8</v>
      </c>
      <c r="C9" s="6" t="s">
        <v>45</v>
      </c>
      <c r="D9" s="11">
        <v>1.8</v>
      </c>
    </row>
    <row r="10" spans="1:4" x14ac:dyDescent="0.2">
      <c r="A10" s="6" t="s">
        <v>46</v>
      </c>
      <c r="B10" s="11">
        <v>44</v>
      </c>
      <c r="C10" s="6" t="s">
        <v>46</v>
      </c>
      <c r="D10" s="11">
        <v>44</v>
      </c>
    </row>
    <row r="12" spans="1:4" ht="15.75" x14ac:dyDescent="0.25">
      <c r="A12" s="1" t="s">
        <v>29</v>
      </c>
      <c r="B12" s="1" t="s">
        <v>43</v>
      </c>
      <c r="C12" s="1" t="s">
        <v>37</v>
      </c>
      <c r="D12" s="1" t="s">
        <v>44</v>
      </c>
    </row>
    <row r="13" spans="1:4" x14ac:dyDescent="0.2">
      <c r="A13" s="2">
        <v>30</v>
      </c>
      <c r="B13" s="12"/>
      <c r="C13" s="12"/>
      <c r="D13" s="12"/>
    </row>
    <row r="14" spans="1:4" x14ac:dyDescent="0.2">
      <c r="A14" s="2">
        <v>32</v>
      </c>
      <c r="B14" s="12"/>
      <c r="C14" s="12"/>
      <c r="D14" s="12"/>
    </row>
    <row r="15" spans="1:4" x14ac:dyDescent="0.2">
      <c r="A15" s="2">
        <v>34</v>
      </c>
      <c r="B15" s="12"/>
      <c r="C15" s="12"/>
      <c r="D15" s="12"/>
    </row>
    <row r="16" spans="1:4" x14ac:dyDescent="0.2">
      <c r="A16" s="2">
        <v>36</v>
      </c>
      <c r="B16" s="12"/>
      <c r="C16" s="12"/>
      <c r="D16" s="12"/>
    </row>
    <row r="17" spans="1:4" x14ac:dyDescent="0.2">
      <c r="A17" s="2">
        <v>38</v>
      </c>
      <c r="B17" s="12"/>
      <c r="C17" s="12"/>
      <c r="D17" s="12"/>
    </row>
    <row r="18" spans="1:4" x14ac:dyDescent="0.2">
      <c r="A18" s="2">
        <v>40</v>
      </c>
      <c r="B18" s="12"/>
      <c r="C18" s="12"/>
      <c r="D18" s="12"/>
    </row>
    <row r="19" spans="1:4" x14ac:dyDescent="0.2">
      <c r="A19" s="2">
        <v>42</v>
      </c>
      <c r="B19" s="12"/>
      <c r="C19" s="12"/>
      <c r="D19" s="12"/>
    </row>
    <row r="20" spans="1:4" x14ac:dyDescent="0.2">
      <c r="A20" s="2">
        <v>44</v>
      </c>
      <c r="B20" s="12"/>
      <c r="C20" s="12"/>
      <c r="D20" s="12"/>
    </row>
    <row r="21" spans="1:4" x14ac:dyDescent="0.2">
      <c r="A21" s="2">
        <v>46</v>
      </c>
      <c r="B21" s="12"/>
      <c r="C21" s="12"/>
      <c r="D21" s="12"/>
    </row>
    <row r="22" spans="1:4" x14ac:dyDescent="0.2">
      <c r="A22" s="2">
        <v>48</v>
      </c>
      <c r="B22" s="12"/>
      <c r="C22" s="12"/>
      <c r="D22" s="12"/>
    </row>
    <row r="23" spans="1:4" x14ac:dyDescent="0.2">
      <c r="A23" s="2">
        <v>50</v>
      </c>
      <c r="B23" s="12"/>
      <c r="C23" s="12"/>
      <c r="D23" s="12"/>
    </row>
    <row r="24" spans="1:4" x14ac:dyDescent="0.2">
      <c r="A24" s="2">
        <v>52</v>
      </c>
      <c r="B24" s="12"/>
      <c r="C24" s="12"/>
      <c r="D24" s="12"/>
    </row>
    <row r="25" spans="1:4" x14ac:dyDescent="0.2">
      <c r="A25" s="2">
        <v>54</v>
      </c>
      <c r="B25" s="12"/>
      <c r="C25" s="12"/>
      <c r="D25" s="12"/>
    </row>
    <row r="26" spans="1:4" x14ac:dyDescent="0.2">
      <c r="A26" s="2">
        <v>56</v>
      </c>
      <c r="B26" s="12"/>
      <c r="C26" s="12"/>
      <c r="D26" s="12"/>
    </row>
    <row r="27" spans="1:4" x14ac:dyDescent="0.2">
      <c r="A27" s="2">
        <v>58</v>
      </c>
      <c r="B27" s="12"/>
      <c r="C27" s="12"/>
      <c r="D27" s="12"/>
    </row>
    <row r="28" spans="1:4" x14ac:dyDescent="0.2">
      <c r="A28" s="2">
        <v>60</v>
      </c>
      <c r="B28" s="12"/>
      <c r="C28" s="12"/>
      <c r="D28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3C4E-8D2B-46C9-B848-615B43DD7499}">
  <dimension ref="A1:F28"/>
  <sheetViews>
    <sheetView workbookViewId="0">
      <selection activeCell="B13" sqref="B13:E28"/>
    </sheetView>
  </sheetViews>
  <sheetFormatPr defaultRowHeight="15" x14ac:dyDescent="0.2"/>
  <cols>
    <col min="1" max="1" width="9.140625" style="6"/>
    <col min="2" max="2" width="13.5703125" style="6" bestFit="1" customWidth="1"/>
    <col min="3" max="3" width="18.140625" style="6" bestFit="1" customWidth="1"/>
    <col min="4" max="4" width="13.7109375" style="6" bestFit="1" customWidth="1"/>
    <col min="5" max="5" width="20.42578125" style="6" bestFit="1" customWidth="1"/>
    <col min="6" max="16384" width="9.140625" style="6"/>
  </cols>
  <sheetData>
    <row r="1" spans="1:6" ht="15.75" x14ac:dyDescent="0.25">
      <c r="A1" s="10" t="s">
        <v>17</v>
      </c>
    </row>
    <row r="2" spans="1:6" x14ac:dyDescent="0.2">
      <c r="A2" s="6" t="s">
        <v>51</v>
      </c>
    </row>
    <row r="4" spans="1:6" ht="15.75" x14ac:dyDescent="0.25">
      <c r="A4" s="10" t="s">
        <v>19</v>
      </c>
    </row>
    <row r="5" spans="1:6" x14ac:dyDescent="0.2">
      <c r="A5" s="6" t="s">
        <v>52</v>
      </c>
    </row>
    <row r="6" spans="1:6" x14ac:dyDescent="0.2">
      <c r="A6" s="6" t="s">
        <v>53</v>
      </c>
    </row>
    <row r="8" spans="1:6" x14ac:dyDescent="0.2">
      <c r="A8" s="6" t="s">
        <v>24</v>
      </c>
      <c r="B8" s="11">
        <v>42</v>
      </c>
    </row>
    <row r="9" spans="1:6" x14ac:dyDescent="0.2">
      <c r="A9" s="6" t="s">
        <v>40</v>
      </c>
      <c r="B9" s="11">
        <v>1.1000000000000001</v>
      </c>
      <c r="C9" s="6" t="s">
        <v>41</v>
      </c>
      <c r="D9" s="11">
        <v>2.2000000000000002</v>
      </c>
      <c r="E9" s="11" t="s">
        <v>55</v>
      </c>
      <c r="F9" s="11">
        <v>4.9000000000000004</v>
      </c>
    </row>
    <row r="10" spans="1:6" x14ac:dyDescent="0.2">
      <c r="A10" s="6" t="s">
        <v>26</v>
      </c>
      <c r="B10" s="11">
        <v>32</v>
      </c>
      <c r="C10" s="6" t="s">
        <v>28</v>
      </c>
      <c r="D10" s="11">
        <v>42</v>
      </c>
      <c r="E10" s="11" t="s">
        <v>56</v>
      </c>
      <c r="F10" s="11">
        <v>52</v>
      </c>
    </row>
    <row r="12" spans="1:6" ht="15.75" x14ac:dyDescent="0.25">
      <c r="A12" s="1" t="s">
        <v>29</v>
      </c>
      <c r="B12" s="1" t="s">
        <v>57</v>
      </c>
      <c r="C12" s="1" t="s">
        <v>58</v>
      </c>
      <c r="D12" s="1" t="s">
        <v>59</v>
      </c>
      <c r="E12" s="1" t="s">
        <v>54</v>
      </c>
    </row>
    <row r="13" spans="1:6" x14ac:dyDescent="0.2">
      <c r="A13" s="2">
        <v>30</v>
      </c>
      <c r="B13" s="12"/>
      <c r="C13" s="12"/>
      <c r="D13" s="12"/>
      <c r="E13" s="12"/>
    </row>
    <row r="14" spans="1:6" x14ac:dyDescent="0.2">
      <c r="A14" s="2">
        <v>32</v>
      </c>
      <c r="B14" s="12"/>
      <c r="C14" s="12"/>
      <c r="D14" s="12"/>
      <c r="E14" s="12"/>
    </row>
    <row r="15" spans="1:6" x14ac:dyDescent="0.2">
      <c r="A15" s="2">
        <v>34</v>
      </c>
      <c r="B15" s="12"/>
      <c r="C15" s="12"/>
      <c r="D15" s="12"/>
      <c r="E15" s="12"/>
    </row>
    <row r="16" spans="1:6" x14ac:dyDescent="0.2">
      <c r="A16" s="2">
        <v>36</v>
      </c>
      <c r="B16" s="12"/>
      <c r="C16" s="12"/>
      <c r="D16" s="12"/>
      <c r="E16" s="12"/>
    </row>
    <row r="17" spans="1:5" x14ac:dyDescent="0.2">
      <c r="A17" s="2">
        <v>38</v>
      </c>
      <c r="B17" s="12"/>
      <c r="C17" s="12"/>
      <c r="D17" s="12"/>
      <c r="E17" s="12"/>
    </row>
    <row r="18" spans="1:5" x14ac:dyDescent="0.2">
      <c r="A18" s="2">
        <v>40</v>
      </c>
      <c r="B18" s="12"/>
      <c r="C18" s="12"/>
      <c r="D18" s="12"/>
      <c r="E18" s="12"/>
    </row>
    <row r="19" spans="1:5" x14ac:dyDescent="0.2">
      <c r="A19" s="2">
        <v>42</v>
      </c>
      <c r="B19" s="12"/>
      <c r="C19" s="12"/>
      <c r="D19" s="12"/>
      <c r="E19" s="12"/>
    </row>
    <row r="20" spans="1:5" x14ac:dyDescent="0.2">
      <c r="A20" s="2">
        <v>44</v>
      </c>
      <c r="B20" s="12"/>
      <c r="C20" s="12"/>
      <c r="D20" s="12"/>
      <c r="E20" s="12"/>
    </row>
    <row r="21" spans="1:5" x14ac:dyDescent="0.2">
      <c r="A21" s="2">
        <v>46</v>
      </c>
      <c r="B21" s="12"/>
      <c r="C21" s="12"/>
      <c r="D21" s="12"/>
      <c r="E21" s="12"/>
    </row>
    <row r="22" spans="1:5" x14ac:dyDescent="0.2">
      <c r="A22" s="2">
        <v>48</v>
      </c>
      <c r="B22" s="12"/>
      <c r="C22" s="12"/>
      <c r="D22" s="12"/>
      <c r="E22" s="12"/>
    </row>
    <row r="23" spans="1:5" x14ac:dyDescent="0.2">
      <c r="A23" s="2">
        <v>50</v>
      </c>
      <c r="B23" s="12"/>
      <c r="C23" s="12"/>
      <c r="D23" s="12"/>
      <c r="E23" s="12"/>
    </row>
    <row r="24" spans="1:5" x14ac:dyDescent="0.2">
      <c r="A24" s="2">
        <v>52</v>
      </c>
      <c r="B24" s="12"/>
      <c r="C24" s="12"/>
      <c r="D24" s="12"/>
      <c r="E24" s="12"/>
    </row>
    <row r="25" spans="1:5" x14ac:dyDescent="0.2">
      <c r="A25" s="2">
        <v>54</v>
      </c>
      <c r="B25" s="12"/>
      <c r="C25" s="12"/>
      <c r="D25" s="12"/>
      <c r="E25" s="12"/>
    </row>
    <row r="26" spans="1:5" x14ac:dyDescent="0.2">
      <c r="A26" s="2">
        <v>56</v>
      </c>
      <c r="B26" s="12"/>
      <c r="C26" s="12"/>
      <c r="D26" s="12"/>
      <c r="E26" s="12"/>
    </row>
    <row r="27" spans="1:5" x14ac:dyDescent="0.2">
      <c r="A27" s="2">
        <v>58</v>
      </c>
      <c r="B27" s="12"/>
      <c r="C27" s="12"/>
      <c r="D27" s="12"/>
      <c r="E27" s="12"/>
    </row>
    <row r="28" spans="1:5" x14ac:dyDescent="0.2">
      <c r="A28" s="2">
        <v>60</v>
      </c>
      <c r="B28" s="12"/>
      <c r="C28" s="12"/>
      <c r="D28" s="12"/>
      <c r="E28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2130-FBA9-4B91-8217-063D4C7508A9}">
  <dimension ref="A2:J23"/>
  <sheetViews>
    <sheetView workbookViewId="0">
      <selection activeCell="B10" sqref="B10:B23"/>
    </sheetView>
  </sheetViews>
  <sheetFormatPr defaultRowHeight="15" x14ac:dyDescent="0.2"/>
  <cols>
    <col min="1" max="1" width="27.28515625" style="6" bestFit="1" customWidth="1"/>
    <col min="2" max="2" width="16.28515625" style="6" bestFit="1" customWidth="1"/>
    <col min="3" max="16384" width="9.140625" style="6"/>
  </cols>
  <sheetData>
    <row r="2" spans="1:2" ht="15.75" x14ac:dyDescent="0.25">
      <c r="A2" s="1" t="s">
        <v>64</v>
      </c>
      <c r="B2" s="2"/>
    </row>
    <row r="3" spans="1:2" ht="15.75" x14ac:dyDescent="0.25">
      <c r="A3" s="1" t="s">
        <v>0</v>
      </c>
      <c r="B3" s="3">
        <v>38</v>
      </c>
    </row>
    <row r="4" spans="1:2" ht="15.75" x14ac:dyDescent="0.25">
      <c r="A4" s="1" t="s">
        <v>1</v>
      </c>
      <c r="B4" s="3">
        <v>42</v>
      </c>
    </row>
    <row r="5" spans="1:2" ht="15.75" x14ac:dyDescent="0.25">
      <c r="A5" s="1" t="s">
        <v>2</v>
      </c>
      <c r="B5" s="4">
        <v>1.4999999999999999E-2</v>
      </c>
    </row>
    <row r="6" spans="1:2" ht="15.75" x14ac:dyDescent="0.25">
      <c r="A6" s="1" t="s">
        <v>3</v>
      </c>
      <c r="B6" s="5">
        <v>0.33</v>
      </c>
    </row>
    <row r="7" spans="1:2" ht="15.75" x14ac:dyDescent="0.25">
      <c r="A7" s="1" t="s">
        <v>4</v>
      </c>
      <c r="B7" s="1">
        <f>6/12</f>
        <v>0.5</v>
      </c>
    </row>
    <row r="9" spans="1:2" ht="15.75" x14ac:dyDescent="0.25">
      <c r="A9" s="7" t="s">
        <v>5</v>
      </c>
      <c r="B9" s="7"/>
    </row>
    <row r="10" spans="1:2" ht="15.75" x14ac:dyDescent="0.25">
      <c r="A10" s="7" t="s">
        <v>6</v>
      </c>
      <c r="B10" s="13"/>
    </row>
    <row r="11" spans="1:2" ht="15.75" x14ac:dyDescent="0.25">
      <c r="A11" s="7" t="s">
        <v>7</v>
      </c>
      <c r="B11" s="13"/>
    </row>
    <row r="12" spans="1:2" ht="15.75" x14ac:dyDescent="0.25">
      <c r="A12" s="7" t="s">
        <v>8</v>
      </c>
      <c r="B12" s="13"/>
    </row>
    <row r="13" spans="1:2" ht="15.75" x14ac:dyDescent="0.25">
      <c r="A13" s="7" t="s">
        <v>9</v>
      </c>
      <c r="B13" s="13"/>
    </row>
    <row r="14" spans="1:2" ht="15.75" x14ac:dyDescent="0.25">
      <c r="A14" s="7" t="s">
        <v>9</v>
      </c>
      <c r="B14" s="13"/>
    </row>
    <row r="15" spans="1:2" ht="15.75" x14ac:dyDescent="0.25">
      <c r="A15" s="7" t="s">
        <v>10</v>
      </c>
      <c r="B15" s="13"/>
    </row>
    <row r="16" spans="1:2" ht="15.75" x14ac:dyDescent="0.25">
      <c r="A16" s="7"/>
      <c r="B16" s="13"/>
    </row>
    <row r="17" spans="1:10" ht="15.75" x14ac:dyDescent="0.25">
      <c r="A17" s="7" t="s">
        <v>11</v>
      </c>
      <c r="B17" s="13"/>
    </row>
    <row r="18" spans="1:10" ht="15.75" x14ac:dyDescent="0.25">
      <c r="A18" s="7" t="s">
        <v>12</v>
      </c>
      <c r="B18" s="13"/>
    </row>
    <row r="19" spans="1:10" ht="15.75" x14ac:dyDescent="0.25">
      <c r="A19" s="7" t="s">
        <v>13</v>
      </c>
      <c r="B19" s="13"/>
    </row>
    <row r="20" spans="1:10" ht="15.75" x14ac:dyDescent="0.25">
      <c r="A20" s="7" t="s">
        <v>14</v>
      </c>
      <c r="B20" s="13"/>
      <c r="E20" s="14" t="s">
        <v>60</v>
      </c>
      <c r="F20" s="14"/>
      <c r="G20" s="14"/>
      <c r="H20" s="14"/>
      <c r="I20" s="14"/>
      <c r="J20" s="14"/>
    </row>
    <row r="21" spans="1:10" ht="15.75" x14ac:dyDescent="0.25">
      <c r="A21" s="8"/>
      <c r="B21" s="8"/>
      <c r="E21" s="14" t="s">
        <v>61</v>
      </c>
      <c r="F21" s="14"/>
      <c r="G21" s="14"/>
      <c r="H21" s="14"/>
      <c r="I21" s="14"/>
      <c r="J21" s="14"/>
    </row>
    <row r="22" spans="1:10" ht="15.75" x14ac:dyDescent="0.25">
      <c r="A22" s="8" t="s">
        <v>15</v>
      </c>
      <c r="B22" s="9"/>
      <c r="E22" s="14" t="s">
        <v>62</v>
      </c>
      <c r="F22" s="14"/>
      <c r="G22" s="14"/>
      <c r="H22" s="14"/>
      <c r="I22" s="14"/>
      <c r="J22" s="14"/>
    </row>
    <row r="23" spans="1:10" ht="15.75" x14ac:dyDescent="0.25">
      <c r="A23" s="8" t="s">
        <v>16</v>
      </c>
      <c r="B23" s="9"/>
      <c r="E23" s="14" t="s">
        <v>63</v>
      </c>
      <c r="F23" s="14"/>
      <c r="G23" s="14"/>
      <c r="H23" s="14"/>
      <c r="I23" s="14"/>
      <c r="J23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100A-B990-40FB-B91C-9DF911F5A333}">
  <dimension ref="A1:E38"/>
  <sheetViews>
    <sheetView workbookViewId="0">
      <selection activeCell="A25" sqref="A25"/>
    </sheetView>
  </sheetViews>
  <sheetFormatPr defaultRowHeight="15" x14ac:dyDescent="0.2"/>
  <cols>
    <col min="1" max="1" width="27.28515625" style="6" bestFit="1" customWidth="1"/>
    <col min="2" max="2" width="12.7109375" style="6" customWidth="1"/>
    <col min="3" max="3" width="11.140625" style="6" customWidth="1"/>
    <col min="4" max="4" width="27.28515625" style="6" bestFit="1" customWidth="1"/>
    <col min="5" max="5" width="10.28515625" style="6" bestFit="1" customWidth="1"/>
    <col min="6" max="16384" width="9.140625" style="6"/>
  </cols>
  <sheetData>
    <row r="1" spans="1:5" ht="15.75" x14ac:dyDescent="0.25">
      <c r="A1" s="1" t="s">
        <v>65</v>
      </c>
      <c r="B1" s="2"/>
      <c r="D1" s="1" t="s">
        <v>66</v>
      </c>
      <c r="E1" s="2"/>
    </row>
    <row r="2" spans="1:5" ht="15.75" x14ac:dyDescent="0.25">
      <c r="A2" s="1" t="s">
        <v>0</v>
      </c>
      <c r="B2" s="3">
        <v>55</v>
      </c>
      <c r="D2" s="1" t="s">
        <v>0</v>
      </c>
      <c r="E2" s="3">
        <v>55</v>
      </c>
    </row>
    <row r="3" spans="1:5" ht="15.75" x14ac:dyDescent="0.25">
      <c r="A3" s="1" t="s">
        <v>1</v>
      </c>
      <c r="B3" s="3">
        <v>55</v>
      </c>
      <c r="D3" s="1" t="s">
        <v>1</v>
      </c>
      <c r="E3" s="3">
        <v>55</v>
      </c>
    </row>
    <row r="4" spans="1:5" ht="15.75" x14ac:dyDescent="0.25">
      <c r="A4" s="1" t="s">
        <v>2</v>
      </c>
      <c r="B4" s="4">
        <v>1.2500000000000001E-2</v>
      </c>
      <c r="D4" s="1" t="s">
        <v>2</v>
      </c>
      <c r="E4" s="4">
        <v>1.2500000000000001E-2</v>
      </c>
    </row>
    <row r="5" spans="1:5" ht="15.75" x14ac:dyDescent="0.25">
      <c r="A5" s="1" t="s">
        <v>3</v>
      </c>
      <c r="B5" s="5">
        <v>0.2</v>
      </c>
      <c r="D5" s="1" t="s">
        <v>3</v>
      </c>
      <c r="E5" s="5">
        <v>0.2</v>
      </c>
    </row>
    <row r="6" spans="1:5" ht="15.75" x14ac:dyDescent="0.25">
      <c r="A6" s="1" t="s">
        <v>4</v>
      </c>
      <c r="B6" s="1">
        <f>3/12</f>
        <v>0.25</v>
      </c>
      <c r="D6" s="1" t="s">
        <v>4</v>
      </c>
      <c r="E6" s="1">
        <f>3/12</f>
        <v>0.25</v>
      </c>
    </row>
    <row r="8" spans="1:5" ht="15.75" x14ac:dyDescent="0.25">
      <c r="A8" s="7" t="s">
        <v>5</v>
      </c>
      <c r="B8" s="7"/>
      <c r="D8" s="7" t="s">
        <v>5</v>
      </c>
      <c r="E8" s="7"/>
    </row>
    <row r="9" spans="1:5" ht="15.75" x14ac:dyDescent="0.25">
      <c r="A9" s="7" t="s">
        <v>6</v>
      </c>
      <c r="B9" s="13"/>
      <c r="D9" s="7" t="s">
        <v>6</v>
      </c>
      <c r="E9" s="13"/>
    </row>
    <row r="10" spans="1:5" ht="15.75" x14ac:dyDescent="0.25">
      <c r="A10" s="7" t="s">
        <v>7</v>
      </c>
      <c r="B10" s="13"/>
      <c r="D10" s="7" t="s">
        <v>7</v>
      </c>
      <c r="E10" s="13"/>
    </row>
    <row r="11" spans="1:5" ht="15.75" x14ac:dyDescent="0.25">
      <c r="A11" s="7" t="s">
        <v>8</v>
      </c>
      <c r="B11" s="13"/>
      <c r="D11" s="7" t="s">
        <v>8</v>
      </c>
      <c r="E11" s="13"/>
    </row>
    <row r="12" spans="1:5" ht="15.75" x14ac:dyDescent="0.25">
      <c r="A12" s="7" t="s">
        <v>9</v>
      </c>
      <c r="B12" s="13"/>
      <c r="D12" s="7" t="s">
        <v>9</v>
      </c>
      <c r="E12" s="13"/>
    </row>
    <row r="13" spans="1:5" ht="15.75" x14ac:dyDescent="0.25">
      <c r="A13" s="7" t="s">
        <v>9</v>
      </c>
      <c r="B13" s="13"/>
      <c r="D13" s="7" t="s">
        <v>9</v>
      </c>
      <c r="E13" s="13"/>
    </row>
    <row r="14" spans="1:5" ht="15.75" x14ac:dyDescent="0.25">
      <c r="A14" s="7" t="s">
        <v>10</v>
      </c>
      <c r="B14" s="13"/>
      <c r="D14" s="7" t="s">
        <v>10</v>
      </c>
      <c r="E14" s="13"/>
    </row>
    <row r="15" spans="1:5" ht="15.75" x14ac:dyDescent="0.25">
      <c r="A15" s="7"/>
      <c r="B15" s="13"/>
      <c r="D15" s="7"/>
      <c r="E15" s="13"/>
    </row>
    <row r="16" spans="1:5" ht="15.75" x14ac:dyDescent="0.25">
      <c r="A16" s="7" t="s">
        <v>11</v>
      </c>
      <c r="B16" s="13"/>
      <c r="D16" s="7" t="s">
        <v>11</v>
      </c>
      <c r="E16" s="13"/>
    </row>
    <row r="17" spans="1:5" ht="15.75" x14ac:dyDescent="0.25">
      <c r="A17" s="7" t="s">
        <v>12</v>
      </c>
      <c r="B17" s="13"/>
      <c r="D17" s="7" t="s">
        <v>12</v>
      </c>
      <c r="E17" s="13"/>
    </row>
    <row r="18" spans="1:5" ht="15.75" x14ac:dyDescent="0.25">
      <c r="A18" s="7" t="s">
        <v>13</v>
      </c>
      <c r="B18" s="13"/>
      <c r="D18" s="7" t="s">
        <v>13</v>
      </c>
      <c r="E18" s="13"/>
    </row>
    <row r="19" spans="1:5" ht="15.75" x14ac:dyDescent="0.25">
      <c r="A19" s="7" t="s">
        <v>14</v>
      </c>
      <c r="B19" s="13"/>
      <c r="D19" s="7" t="s">
        <v>14</v>
      </c>
      <c r="E19" s="13"/>
    </row>
    <row r="20" spans="1:5" ht="15.75" x14ac:dyDescent="0.25">
      <c r="A20" s="8"/>
      <c r="B20" s="8"/>
    </row>
    <row r="21" spans="1:5" ht="15.75" x14ac:dyDescent="0.25">
      <c r="A21" s="8" t="s">
        <v>15</v>
      </c>
      <c r="B21" s="9"/>
    </row>
    <row r="22" spans="1:5" ht="15.75" x14ac:dyDescent="0.25">
      <c r="A22" s="8" t="s">
        <v>67</v>
      </c>
      <c r="B22" s="9"/>
      <c r="D22" s="8" t="s">
        <v>68</v>
      </c>
      <c r="E22" s="9"/>
    </row>
    <row r="24" spans="1:5" ht="15.75" x14ac:dyDescent="0.25">
      <c r="A24" s="10" t="s">
        <v>17</v>
      </c>
    </row>
    <row r="27" spans="1:5" ht="15.75" x14ac:dyDescent="0.25">
      <c r="A27" s="1" t="s">
        <v>69</v>
      </c>
      <c r="B27" s="1"/>
      <c r="C27" s="1"/>
      <c r="D27" s="1"/>
    </row>
    <row r="28" spans="1:5" x14ac:dyDescent="0.2">
      <c r="A28" s="16">
        <v>30</v>
      </c>
      <c r="B28" s="15"/>
      <c r="C28" s="15"/>
      <c r="D28" s="15"/>
    </row>
    <row r="29" spans="1:5" x14ac:dyDescent="0.2">
      <c r="A29" s="16">
        <v>35</v>
      </c>
      <c r="B29" s="15"/>
      <c r="C29" s="15"/>
      <c r="D29" s="15"/>
    </row>
    <row r="30" spans="1:5" x14ac:dyDescent="0.2">
      <c r="A30" s="16">
        <v>40</v>
      </c>
      <c r="B30" s="15"/>
      <c r="C30" s="15"/>
      <c r="D30" s="15"/>
    </row>
    <row r="31" spans="1:5" x14ac:dyDescent="0.2">
      <c r="A31" s="16">
        <v>45</v>
      </c>
      <c r="B31" s="15"/>
      <c r="C31" s="15"/>
      <c r="D31" s="15"/>
    </row>
    <row r="32" spans="1:5" x14ac:dyDescent="0.2">
      <c r="A32" s="16">
        <v>50</v>
      </c>
      <c r="B32" s="15"/>
      <c r="C32" s="15"/>
      <c r="D32" s="15"/>
    </row>
    <row r="33" spans="1:4" x14ac:dyDescent="0.2">
      <c r="A33" s="16">
        <v>55</v>
      </c>
      <c r="B33" s="15"/>
      <c r="C33" s="15"/>
      <c r="D33" s="15"/>
    </row>
    <row r="34" spans="1:4" x14ac:dyDescent="0.2">
      <c r="A34" s="16">
        <v>60</v>
      </c>
      <c r="B34" s="15"/>
      <c r="C34" s="15"/>
      <c r="D34" s="15"/>
    </row>
    <row r="35" spans="1:4" x14ac:dyDescent="0.2">
      <c r="A35" s="16">
        <v>65</v>
      </c>
      <c r="B35" s="15"/>
      <c r="C35" s="15"/>
      <c r="D35" s="15"/>
    </row>
    <row r="36" spans="1:4" x14ac:dyDescent="0.2">
      <c r="A36" s="16">
        <v>70</v>
      </c>
      <c r="B36" s="15"/>
      <c r="C36" s="15"/>
      <c r="D36" s="15"/>
    </row>
    <row r="37" spans="1:4" x14ac:dyDescent="0.2">
      <c r="A37" s="16">
        <v>75</v>
      </c>
      <c r="B37" s="15"/>
      <c r="C37" s="15"/>
      <c r="D37" s="15"/>
    </row>
    <row r="38" spans="1:4" x14ac:dyDescent="0.2">
      <c r="A38" s="16">
        <v>80</v>
      </c>
      <c r="B38" s="15"/>
      <c r="C38" s="15"/>
      <c r="D38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Long_Call_Spread</vt:lpstr>
      <vt:lpstr>Long_Put_Spread</vt:lpstr>
      <vt:lpstr>Long_Straddle</vt:lpstr>
      <vt:lpstr>Short_Butterfly</vt:lpstr>
      <vt:lpstr>Black_Scholes</vt:lpstr>
      <vt:lpstr>Dolan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Ellington, Michael [mte]</dc:creator>
  <cp:lastModifiedBy>Ellington, Michael [mte]</cp:lastModifiedBy>
  <dcterms:created xsi:type="dcterms:W3CDTF">2023-12-04T12:25:55Z</dcterms:created>
  <dcterms:modified xsi:type="dcterms:W3CDTF">2023-12-04T13:28:09Z</dcterms:modified>
</cp:coreProperties>
</file>