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ehlers\Desktop\HAST\Documents\"/>
    </mc:Choice>
  </mc:AlternateContent>
  <xr:revisionPtr revIDLastSave="0" documentId="13_ncr:1_{030ABF38-D3F5-410B-B346-31423341BCC9}" xr6:coauthVersionLast="36" xr6:coauthVersionMax="36" xr10:uidLastSave="{00000000-0000-0000-0000-000000000000}"/>
  <bookViews>
    <workbookView xWindow="0" yWindow="0" windowWidth="28800" windowHeight="12225" xr2:uid="{1B4696B9-A92D-445A-8E79-11141A4CDBD6}"/>
  </bookViews>
  <sheets>
    <sheet name="Inventory 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G17" i="1" l="1"/>
  <c r="G16" i="1"/>
  <c r="G21" i="1"/>
  <c r="G19" i="1"/>
  <c r="G6" i="1"/>
  <c r="G4" i="1"/>
  <c r="G20" i="1"/>
  <c r="G8" i="1"/>
  <c r="G5" i="1"/>
  <c r="G18" i="1"/>
  <c r="G10" i="1"/>
  <c r="G14" i="1"/>
  <c r="G13" i="1"/>
  <c r="G15" i="1"/>
  <c r="G9" i="1"/>
  <c r="G3" i="1"/>
  <c r="G12" i="1"/>
  <c r="G11" i="1"/>
  <c r="H3" i="1"/>
  <c r="G7" i="1"/>
</calcChain>
</file>

<file path=xl/sharedStrings.xml><?xml version="1.0" encoding="utf-8"?>
<sst xmlns="http://schemas.openxmlformats.org/spreadsheetml/2006/main" count="73" uniqueCount="60">
  <si>
    <t>HAST Inventory List</t>
  </si>
  <si>
    <t>Component</t>
  </si>
  <si>
    <t>Distributor</t>
  </si>
  <si>
    <t>Manufacturor #</t>
  </si>
  <si>
    <t>Distributor #</t>
  </si>
  <si>
    <t>Number on Hand</t>
  </si>
  <si>
    <t># Per Unit</t>
  </si>
  <si>
    <t>Number Ordered</t>
  </si>
  <si>
    <t>Where to Order</t>
  </si>
  <si>
    <t>Units from # Components</t>
  </si>
  <si>
    <t>Rocket Scream</t>
  </si>
  <si>
    <t>Rock Block</t>
  </si>
  <si>
    <t>Terminal Blocks</t>
  </si>
  <si>
    <t>SHT-10</t>
  </si>
  <si>
    <t>5V LDO</t>
  </si>
  <si>
    <t>3.3V LDO</t>
  </si>
  <si>
    <t>SM Optoisolator</t>
  </si>
  <si>
    <t>Battery Cell Holder</t>
  </si>
  <si>
    <t>3.6V Battery</t>
  </si>
  <si>
    <t>SD Card Reader</t>
  </si>
  <si>
    <t>Cable Glands</t>
  </si>
  <si>
    <t>1 x 19 Pinheaders</t>
  </si>
  <si>
    <t>Mk 3 PCB</t>
  </si>
  <si>
    <t>8 GB Industrial SD Card</t>
  </si>
  <si>
    <t>Last Updated: 10/16/2020</t>
  </si>
  <si>
    <t>N/A</t>
  </si>
  <si>
    <t>651-1725672</t>
  </si>
  <si>
    <t>Mouser</t>
  </si>
  <si>
    <t>BHD-2</t>
  </si>
  <si>
    <t>BHD-2-ND</t>
  </si>
  <si>
    <t>Digi-Key</t>
  </si>
  <si>
    <t>R1517S502B-E2-KE</t>
  </si>
  <si>
    <t>848-R1517S502BE2KE</t>
  </si>
  <si>
    <t>Rock Block Mk2</t>
  </si>
  <si>
    <t>MCP1755T-3302E/OT</t>
  </si>
  <si>
    <t>579-MCP1755T-3302EOT</t>
  </si>
  <si>
    <t>HCPL-181-00BE</t>
  </si>
  <si>
    <t>516-1787-2-ND</t>
  </si>
  <si>
    <t>C0805C106K8PACTU</t>
  </si>
  <si>
    <t>399-4925-2-ND</t>
  </si>
  <si>
    <t>ERA-6AEB332V</t>
  </si>
  <si>
    <t>P3.3KDATR-ND</t>
  </si>
  <si>
    <t>ERA-6AEB102V</t>
  </si>
  <si>
    <t>P1.0KDATR-ND</t>
  </si>
  <si>
    <t>ERJ-PB6D3300V</t>
  </si>
  <si>
    <t>P20962TR-ND</t>
  </si>
  <si>
    <t>Amazon</t>
  </si>
  <si>
    <t>PPTC191LFBN-RC</t>
  </si>
  <si>
    <t>S7017-ND</t>
  </si>
  <si>
    <t>ERA-6AEB151V</t>
  </si>
  <si>
    <t>P150DATR-ND</t>
  </si>
  <si>
    <t>JLCPCB</t>
  </si>
  <si>
    <t>XENO-XL-205F-OPT</t>
  </si>
  <si>
    <t>Battery Junction</t>
  </si>
  <si>
    <t>Adafruit</t>
  </si>
  <si>
    <t>Resistor (330)</t>
  </si>
  <si>
    <t>Resistor (1k)</t>
  </si>
  <si>
    <t>Resistor (3.3k)</t>
  </si>
  <si>
    <t>Resistor (150)</t>
  </si>
  <si>
    <t>Capacitor (10uF)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</si>
</sst>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36C905-414D-4A38-AC03-3589B82A5A53}" name="Table2" displayName="Table2" ref="A2:I21" totalsRowShown="0" headerRowDxfId="8" dataDxfId="7">
  <autoFilter ref="A2:I21" xr:uid="{EAF4BCF1-1207-4D43-A283-B8A0D473228E}"/>
  <sortState ref="A3:I21">
    <sortCondition ref="A2:A21"/>
  </sortState>
  <tableColumns count="9">
    <tableColumn id="1" xr3:uid="{97652AC8-3DBC-481F-9079-CEBFEF6C6490}" name="Component"/>
    <tableColumn id="2" xr3:uid="{0F9915B9-AE33-4AA9-919D-892DA8F1E4EB}" name="Manufacturor #" dataDxfId="6"/>
    <tableColumn id="3" xr3:uid="{8243534D-0C5F-4BDC-A8C9-62ED1CDC2081}" name="Distributor #" dataDxfId="5"/>
    <tableColumn id="4" xr3:uid="{8D5A78A4-CE9A-4D60-93CB-5D7B965235C9}" name="Distributor" dataDxfId="4"/>
    <tableColumn id="5" xr3:uid="{2837EBA1-DE4E-4297-BFF3-26C2BE8A7540}" name="Number on Hand" dataDxfId="3"/>
    <tableColumn id="6" xr3:uid="{838FE014-0F30-4117-8161-EC0FA28DE10B}" name="Number Ordered" dataDxfId="2"/>
    <tableColumn id="7" xr3:uid="{9D937D83-CBA8-41E8-816D-EB128F134707}" name="Units from # Components" dataDxfId="1"/>
    <tableColumn id="8" xr3:uid="{EC2130F5-A1C5-4F44-B726-C68294182836}" name="# Per Unit" dataDxfId="0"/>
    <tableColumn id="9" xr3:uid="{A0C5A7D7-CD69-4585-A443-E8A55DF4E71F}" name="Where to Order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E020-D159-4CEE-8A6A-54E439FE5886}">
  <dimension ref="A1:I21"/>
  <sheetViews>
    <sheetView tabSelected="1" workbookViewId="0">
      <selection activeCell="F9" sqref="F9"/>
    </sheetView>
  </sheetViews>
  <sheetFormatPr defaultRowHeight="15" x14ac:dyDescent="0.25"/>
  <cols>
    <col min="1" max="1" width="23.5703125" bestFit="1" customWidth="1"/>
    <col min="2" max="2" width="21" style="2" bestFit="1" customWidth="1"/>
    <col min="3" max="3" width="23.5703125" style="2" bestFit="1" customWidth="1"/>
    <col min="4" max="4" width="15.42578125" style="2" bestFit="1" customWidth="1"/>
    <col min="5" max="5" width="18.140625" style="3" customWidth="1"/>
    <col min="6" max="6" width="18.28515625" style="3" customWidth="1"/>
    <col min="7" max="7" width="25.5703125" style="3" customWidth="1"/>
    <col min="8" max="8" width="11.7109375" style="3" customWidth="1"/>
    <col min="9" max="9" width="19.7109375" bestFit="1" customWidth="1"/>
  </cols>
  <sheetData>
    <row r="1" spans="1:9" x14ac:dyDescent="0.25">
      <c r="A1" s="5" t="s">
        <v>0</v>
      </c>
      <c r="B1" s="5"/>
      <c r="C1" t="s">
        <v>24</v>
      </c>
      <c r="D1"/>
      <c r="E1"/>
      <c r="F1"/>
      <c r="G1"/>
      <c r="H1"/>
    </row>
    <row r="2" spans="1:9" x14ac:dyDescent="0.25">
      <c r="A2" s="1" t="s">
        <v>1</v>
      </c>
      <c r="B2" s="1" t="s">
        <v>3</v>
      </c>
      <c r="C2" s="1" t="s">
        <v>4</v>
      </c>
      <c r="D2" s="1" t="s">
        <v>2</v>
      </c>
      <c r="E2" s="1" t="s">
        <v>5</v>
      </c>
      <c r="F2" s="1" t="s">
        <v>7</v>
      </c>
      <c r="G2" s="1" t="s">
        <v>9</v>
      </c>
      <c r="H2" s="1" t="s">
        <v>6</v>
      </c>
      <c r="I2" s="1" t="s">
        <v>8</v>
      </c>
    </row>
    <row r="3" spans="1:9" x14ac:dyDescent="0.25">
      <c r="A3" t="s">
        <v>21</v>
      </c>
      <c r="B3" s="2" t="s">
        <v>47</v>
      </c>
      <c r="C3" s="2" t="s">
        <v>48</v>
      </c>
      <c r="D3" s="2" t="s">
        <v>30</v>
      </c>
      <c r="E3" s="3">
        <v>25</v>
      </c>
      <c r="F3" s="3">
        <v>0</v>
      </c>
      <c r="G3" s="4">
        <f>(E3+F3)/H3</f>
        <v>9.134615384615385</v>
      </c>
      <c r="H3" s="4">
        <f>2+(14/19)</f>
        <v>2.736842105263158</v>
      </c>
    </row>
    <row r="4" spans="1:9" x14ac:dyDescent="0.25">
      <c r="A4" t="s">
        <v>15</v>
      </c>
      <c r="B4" s="2" t="s">
        <v>34</v>
      </c>
      <c r="C4" s="2" t="s">
        <v>35</v>
      </c>
      <c r="D4" s="2" t="s">
        <v>27</v>
      </c>
      <c r="E4" s="3">
        <v>20</v>
      </c>
      <c r="F4" s="3">
        <v>0</v>
      </c>
      <c r="G4" s="3">
        <f>(E4+F4)/H4</f>
        <v>10</v>
      </c>
      <c r="H4" s="3">
        <v>2</v>
      </c>
    </row>
    <row r="5" spans="1:9" x14ac:dyDescent="0.25">
      <c r="A5" t="s">
        <v>18</v>
      </c>
      <c r="C5" s="2" t="s">
        <v>52</v>
      </c>
      <c r="D5" s="2" t="s">
        <v>53</v>
      </c>
      <c r="E5" s="3">
        <v>3</v>
      </c>
      <c r="F5" s="3">
        <v>0</v>
      </c>
      <c r="G5" s="3">
        <f>(E5+F5)/H5</f>
        <v>1</v>
      </c>
      <c r="H5" s="3">
        <v>3</v>
      </c>
    </row>
    <row r="6" spans="1:9" x14ac:dyDescent="0.25">
      <c r="A6" t="s">
        <v>14</v>
      </c>
      <c r="B6" s="2" t="s">
        <v>31</v>
      </c>
      <c r="C6" s="2" t="s">
        <v>32</v>
      </c>
      <c r="D6" s="2" t="s">
        <v>27</v>
      </c>
      <c r="E6" s="3">
        <v>15</v>
      </c>
      <c r="F6" s="3">
        <v>0</v>
      </c>
      <c r="G6" s="3">
        <f>(E6+F6)/H6</f>
        <v>7.5</v>
      </c>
      <c r="H6" s="3">
        <v>2</v>
      </c>
    </row>
    <row r="7" spans="1:9" x14ac:dyDescent="0.25">
      <c r="A7" t="s">
        <v>23</v>
      </c>
      <c r="D7" s="2" t="s">
        <v>46</v>
      </c>
      <c r="E7" s="3">
        <v>2</v>
      </c>
      <c r="F7" s="3">
        <v>0</v>
      </c>
      <c r="G7" s="3">
        <f>E7/H7</f>
        <v>2</v>
      </c>
      <c r="H7" s="3">
        <v>1</v>
      </c>
    </row>
    <row r="8" spans="1:9" x14ac:dyDescent="0.25">
      <c r="A8" t="s">
        <v>17</v>
      </c>
      <c r="B8" s="2" t="s">
        <v>28</v>
      </c>
      <c r="C8" s="2" t="s">
        <v>29</v>
      </c>
      <c r="D8" s="2" t="s">
        <v>30</v>
      </c>
      <c r="E8" s="3">
        <f>3+9</f>
        <v>12</v>
      </c>
      <c r="F8" s="3">
        <v>0</v>
      </c>
      <c r="G8" s="3">
        <f t="shared" ref="G8:G21" si="0">(E8+F8)/H8</f>
        <v>4</v>
      </c>
      <c r="H8" s="3">
        <v>3</v>
      </c>
    </row>
    <row r="9" spans="1:9" x14ac:dyDescent="0.25">
      <c r="A9" t="s">
        <v>20</v>
      </c>
      <c r="D9" s="2" t="s">
        <v>46</v>
      </c>
      <c r="E9" s="3">
        <v>9</v>
      </c>
      <c r="F9" s="3">
        <v>0</v>
      </c>
      <c r="G9" s="3">
        <f t="shared" si="0"/>
        <v>2.25</v>
      </c>
      <c r="H9" s="3">
        <v>4</v>
      </c>
    </row>
    <row r="10" spans="1:9" x14ac:dyDescent="0.25">
      <c r="A10" t="s">
        <v>59</v>
      </c>
      <c r="B10" s="2" t="s">
        <v>38</v>
      </c>
      <c r="C10" s="2" t="s">
        <v>39</v>
      </c>
      <c r="D10" s="2" t="s">
        <v>30</v>
      </c>
      <c r="E10" s="3">
        <v>100</v>
      </c>
      <c r="F10" s="3">
        <v>0</v>
      </c>
      <c r="G10" s="3">
        <f t="shared" si="0"/>
        <v>25</v>
      </c>
      <c r="H10" s="3">
        <v>4</v>
      </c>
    </row>
    <row r="11" spans="1:9" x14ac:dyDescent="0.25">
      <c r="A11" t="s">
        <v>22</v>
      </c>
      <c r="D11" s="2" t="s">
        <v>51</v>
      </c>
      <c r="E11" s="3">
        <v>10</v>
      </c>
      <c r="F11" s="3">
        <v>0</v>
      </c>
      <c r="G11" s="3">
        <f t="shared" si="0"/>
        <v>10</v>
      </c>
      <c r="H11" s="3">
        <v>1</v>
      </c>
    </row>
    <row r="12" spans="1:9" x14ac:dyDescent="0.25">
      <c r="A12" t="s">
        <v>58</v>
      </c>
      <c r="B12" s="2" t="s">
        <v>49</v>
      </c>
      <c r="C12" s="2" t="s">
        <v>50</v>
      </c>
      <c r="D12" s="2" t="s">
        <v>30</v>
      </c>
      <c r="E12" s="3">
        <v>100</v>
      </c>
      <c r="F12" s="3">
        <v>0</v>
      </c>
      <c r="G12" s="3">
        <f t="shared" si="0"/>
        <v>25</v>
      </c>
      <c r="H12" s="3">
        <v>4</v>
      </c>
    </row>
    <row r="13" spans="1:9" x14ac:dyDescent="0.25">
      <c r="A13" t="s">
        <v>56</v>
      </c>
      <c r="B13" s="2" t="s">
        <v>42</v>
      </c>
      <c r="C13" s="2" t="s">
        <v>43</v>
      </c>
      <c r="D13" s="2" t="s">
        <v>30</v>
      </c>
      <c r="E13" s="3">
        <v>100</v>
      </c>
      <c r="F13" s="3">
        <v>0</v>
      </c>
      <c r="G13" s="3">
        <f t="shared" si="0"/>
        <v>20</v>
      </c>
      <c r="H13" s="3">
        <v>5</v>
      </c>
    </row>
    <row r="14" spans="1:9" x14ac:dyDescent="0.25">
      <c r="A14" t="s">
        <v>57</v>
      </c>
      <c r="B14" s="2" t="s">
        <v>40</v>
      </c>
      <c r="C14" s="2" t="s">
        <v>41</v>
      </c>
      <c r="D14" s="2" t="s">
        <v>30</v>
      </c>
      <c r="E14" s="3">
        <v>100</v>
      </c>
      <c r="F14" s="3">
        <v>0</v>
      </c>
      <c r="G14" s="3">
        <f t="shared" si="0"/>
        <v>20</v>
      </c>
      <c r="H14" s="3">
        <v>5</v>
      </c>
    </row>
    <row r="15" spans="1:9" x14ac:dyDescent="0.25">
      <c r="A15" t="s">
        <v>55</v>
      </c>
      <c r="B15" s="2" t="s">
        <v>44</v>
      </c>
      <c r="C15" s="2" t="s">
        <v>45</v>
      </c>
      <c r="D15" s="2" t="s">
        <v>30</v>
      </c>
      <c r="E15" s="3">
        <v>100</v>
      </c>
      <c r="F15" s="3">
        <v>0</v>
      </c>
      <c r="G15" s="3">
        <f t="shared" si="0"/>
        <v>25</v>
      </c>
      <c r="H15" s="3">
        <v>4</v>
      </c>
    </row>
    <row r="16" spans="1:9" x14ac:dyDescent="0.25">
      <c r="A16" t="s">
        <v>33</v>
      </c>
      <c r="B16" s="2" t="s">
        <v>25</v>
      </c>
      <c r="D16" s="2" t="s">
        <v>11</v>
      </c>
      <c r="E16" s="3">
        <v>2</v>
      </c>
      <c r="F16" s="3">
        <v>0</v>
      </c>
      <c r="G16" s="3">
        <f t="shared" si="0"/>
        <v>2</v>
      </c>
      <c r="H16" s="3">
        <v>1</v>
      </c>
    </row>
    <row r="17" spans="1:8" x14ac:dyDescent="0.25">
      <c r="A17" t="s">
        <v>10</v>
      </c>
      <c r="B17" s="2" t="s">
        <v>25</v>
      </c>
      <c r="D17" s="2" t="s">
        <v>10</v>
      </c>
      <c r="E17" s="3">
        <v>1</v>
      </c>
      <c r="F17" s="3">
        <v>0</v>
      </c>
      <c r="G17" s="3">
        <f t="shared" si="0"/>
        <v>1</v>
      </c>
      <c r="H17" s="3">
        <v>1</v>
      </c>
    </row>
    <row r="18" spans="1:8" x14ac:dyDescent="0.25">
      <c r="A18" t="s">
        <v>19</v>
      </c>
      <c r="D18" s="2" t="s">
        <v>46</v>
      </c>
      <c r="E18" s="3">
        <v>11</v>
      </c>
      <c r="F18" s="3">
        <v>0</v>
      </c>
      <c r="G18" s="3">
        <f t="shared" si="0"/>
        <v>11</v>
      </c>
      <c r="H18" s="3">
        <v>1</v>
      </c>
    </row>
    <row r="19" spans="1:8" x14ac:dyDescent="0.25">
      <c r="A19" t="s">
        <v>13</v>
      </c>
      <c r="C19" s="2">
        <v>1298</v>
      </c>
      <c r="D19" s="2" t="s">
        <v>54</v>
      </c>
      <c r="E19" s="3">
        <v>4</v>
      </c>
      <c r="F19" s="3">
        <v>0</v>
      </c>
      <c r="G19" s="3">
        <f t="shared" si="0"/>
        <v>1</v>
      </c>
      <c r="H19" s="3">
        <v>4</v>
      </c>
    </row>
    <row r="20" spans="1:8" x14ac:dyDescent="0.25">
      <c r="A20" t="s">
        <v>16</v>
      </c>
      <c r="B20" s="2" t="s">
        <v>36</v>
      </c>
      <c r="C20" s="2" t="s">
        <v>37</v>
      </c>
      <c r="D20" s="2" t="s">
        <v>30</v>
      </c>
      <c r="E20" s="3">
        <v>19</v>
      </c>
      <c r="F20" s="3">
        <v>0</v>
      </c>
      <c r="G20" s="3">
        <f t="shared" si="0"/>
        <v>9.5</v>
      </c>
      <c r="H20" s="3">
        <v>2</v>
      </c>
    </row>
    <row r="21" spans="1:8" x14ac:dyDescent="0.25">
      <c r="A21" t="s">
        <v>12</v>
      </c>
      <c r="B21" s="2">
        <v>1725672</v>
      </c>
      <c r="C21" s="2" t="s">
        <v>26</v>
      </c>
      <c r="D21" s="2" t="s">
        <v>27</v>
      </c>
      <c r="E21" s="3">
        <v>16</v>
      </c>
      <c r="F21" s="3">
        <v>0</v>
      </c>
      <c r="G21" s="3">
        <f t="shared" si="0"/>
        <v>4</v>
      </c>
      <c r="H21" s="3">
        <v>4</v>
      </c>
    </row>
  </sheetData>
  <mergeCells count="1">
    <mergeCell ref="A1:B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Ehlers, Jamison</dc:creator>
  <cp:lastModifiedBy>Ehlers, Jamison</cp:lastModifiedBy>
  <dcterms:created xsi:type="dcterms:W3CDTF">2020-10-16T17:04:49Z</dcterms:created>
  <dcterms:modified xsi:type="dcterms:W3CDTF">2020-10-27T20:13:54Z</dcterms:modified>
</cp:coreProperties>
</file>