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 s="1"/>
  <c r="D1" i="1"/>
  <c r="H1" i="1" l="1"/>
  <c r="H12" i="1"/>
  <c r="H4" i="1"/>
  <c r="H18" i="1"/>
  <c r="H14" i="1"/>
  <c r="H10" i="1"/>
  <c r="H6" i="1"/>
  <c r="H2" i="1"/>
  <c r="H17" i="1"/>
  <c r="H13" i="1"/>
  <c r="H9" i="1"/>
  <c r="H5" i="1"/>
  <c r="H20" i="1"/>
  <c r="H16" i="1"/>
  <c r="H8" i="1"/>
  <c r="H21" i="1"/>
  <c r="H19" i="1"/>
  <c r="H15" i="1"/>
  <c r="H11" i="1"/>
  <c r="H7" i="1"/>
  <c r="H3" i="1"/>
  <c r="B7" i="1" l="1"/>
</calcChain>
</file>

<file path=xl/sharedStrings.xml><?xml version="1.0" encoding="utf-8"?>
<sst xmlns="http://schemas.openxmlformats.org/spreadsheetml/2006/main" count="10" uniqueCount="10">
  <si>
    <t>RTR</t>
  </si>
  <si>
    <t>RCR</t>
  </si>
  <si>
    <t>M</t>
  </si>
  <si>
    <t>RTRmax</t>
  </si>
  <si>
    <t>TCPto</t>
  </si>
  <si>
    <t>for M up to 20</t>
  </si>
  <si>
    <t>ms</t>
  </si>
  <si>
    <t>retries</t>
  </si>
  <si>
    <t>time-&gt;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</si>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</sst>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8" sqref="C8"/>
    </sheetView>
  </sheetViews>
  <sheetFormatPr defaultRowHeight="15" x14ac:dyDescent="0.25"/>
  <cols>
    <col min="2" max="2" width="10" bestFit="1" customWidth="1"/>
  </cols>
  <sheetData>
    <row r="1" spans="1:8" x14ac:dyDescent="0.25">
      <c r="A1" t="s">
        <v>0</v>
      </c>
      <c r="B1">
        <v>2000</v>
      </c>
      <c r="C1" t="s">
        <v>8</v>
      </c>
      <c r="D1">
        <f>B1/10</f>
        <v>200</v>
      </c>
      <c r="E1" t="s">
        <v>6</v>
      </c>
      <c r="G1" s="1" t="s">
        <v>5</v>
      </c>
      <c r="H1">
        <f>IF(ROW(H1)-1&lt;=$B$4,2^(ROW(H1)-1),0)</f>
        <v>1</v>
      </c>
    </row>
    <row r="2" spans="1:8" x14ac:dyDescent="0.25">
      <c r="A2" t="s">
        <v>1</v>
      </c>
      <c r="B2">
        <v>3</v>
      </c>
      <c r="C2" t="s">
        <v>7</v>
      </c>
      <c r="H2">
        <f t="shared" ref="H2:H19" si="0">IF(ROW(H2)-1&lt;=$B$4,2^(ROW(H2)-1),0)</f>
        <v>2</v>
      </c>
    </row>
    <row r="3" spans="1:8" x14ac:dyDescent="0.25">
      <c r="H3">
        <f t="shared" si="0"/>
        <v>4</v>
      </c>
    </row>
    <row r="4" spans="1:8" x14ac:dyDescent="0.25">
      <c r="A4" t="s">
        <v>2</v>
      </c>
      <c r="B4">
        <f>MIN(ROUNDUP(LOG(65535/B1,2)-1,0),B2)</f>
        <v>3</v>
      </c>
      <c r="H4">
        <f t="shared" si="0"/>
        <v>8</v>
      </c>
    </row>
    <row r="5" spans="1:8" x14ac:dyDescent="0.25">
      <c r="A5" t="s">
        <v>3</v>
      </c>
      <c r="B5">
        <f>B1*2^B4</f>
        <v>16000</v>
      </c>
      <c r="H5">
        <f t="shared" si="0"/>
        <v>0</v>
      </c>
    </row>
    <row r="6" spans="1:8" x14ac:dyDescent="0.25">
      <c r="H6">
        <f t="shared" si="0"/>
        <v>0</v>
      </c>
    </row>
    <row r="7" spans="1:8" x14ac:dyDescent="0.25">
      <c r="A7" t="s">
        <v>4</v>
      </c>
      <c r="B7">
        <f>(SUM(H1:H21)*B1+(B2-B4)*B5)*0.0001</f>
        <v>3</v>
      </c>
      <c r="C7" t="s">
        <v>9</v>
      </c>
      <c r="H7">
        <f t="shared" si="0"/>
        <v>0</v>
      </c>
    </row>
    <row r="8" spans="1:8" x14ac:dyDescent="0.25">
      <c r="H8">
        <f t="shared" si="0"/>
        <v>0</v>
      </c>
    </row>
    <row r="9" spans="1:8" x14ac:dyDescent="0.25">
      <c r="H9">
        <f t="shared" si="0"/>
        <v>0</v>
      </c>
    </row>
    <row r="10" spans="1:8" x14ac:dyDescent="0.25">
      <c r="H10">
        <f t="shared" si="0"/>
        <v>0</v>
      </c>
    </row>
    <row r="11" spans="1:8" x14ac:dyDescent="0.25">
      <c r="H11">
        <f t="shared" si="0"/>
        <v>0</v>
      </c>
    </row>
    <row r="12" spans="1:8" x14ac:dyDescent="0.25">
      <c r="H12">
        <f t="shared" si="0"/>
        <v>0</v>
      </c>
    </row>
    <row r="13" spans="1:8" x14ac:dyDescent="0.25">
      <c r="H13">
        <f t="shared" si="0"/>
        <v>0</v>
      </c>
    </row>
    <row r="14" spans="1:8" x14ac:dyDescent="0.25">
      <c r="H14">
        <f t="shared" si="0"/>
        <v>0</v>
      </c>
    </row>
    <row r="15" spans="1:8" x14ac:dyDescent="0.25">
      <c r="H15">
        <f t="shared" si="0"/>
        <v>0</v>
      </c>
    </row>
    <row r="16" spans="1:8" x14ac:dyDescent="0.25">
      <c r="H16">
        <f t="shared" si="0"/>
        <v>0</v>
      </c>
    </row>
    <row r="17" spans="8:8" x14ac:dyDescent="0.25">
      <c r="H17">
        <f t="shared" si="0"/>
        <v>0</v>
      </c>
    </row>
    <row r="18" spans="8:8" x14ac:dyDescent="0.25">
      <c r="H18">
        <f t="shared" si="0"/>
        <v>0</v>
      </c>
    </row>
    <row r="19" spans="8:8" x14ac:dyDescent="0.25">
      <c r="H19">
        <f t="shared" si="0"/>
        <v>0</v>
      </c>
    </row>
    <row r="20" spans="8:8" x14ac:dyDescent="0.25">
      <c r="H20">
        <f>IF(ROW(H20)-1&lt;=$B$4,2^(ROW(H20)-1),0)</f>
        <v>0</v>
      </c>
    </row>
    <row r="21" spans="8:8" x14ac:dyDescent="0.25">
      <c r="H21">
        <f>IF(ROW(H21)-1&lt;=$B$4,2^(ROW(H21)-1),0)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Pennsylvania - FRES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Teter</dc:creator>
  <cp:lastModifiedBy>Matthew Teter</cp:lastModifiedBy>
  <dcterms:created xsi:type="dcterms:W3CDTF">2016-07-14T19:16:29Z</dcterms:created>
  <dcterms:modified xsi:type="dcterms:W3CDTF">2016-07-14T19:38:54Z</dcterms:modified>
</cp:coreProperties>
</file>