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jandro/Dropbox/Courses WM/Data Viz 352/Assignment 2/"/>
    </mc:Choice>
  </mc:AlternateContent>
  <xr:revisionPtr revIDLastSave="0" documentId="13_ncr:1_{CB0C1308-02B3-0E4E-9AFA-1FFFD2FFCA5C}" xr6:coauthVersionLast="47" xr6:coauthVersionMax="47" xr10:uidLastSave="{00000000-0000-0000-0000-000000000000}"/>
  <bookViews>
    <workbookView xWindow="0" yWindow="500" windowWidth="23260" windowHeight="16580" xr2:uid="{00000000-000D-0000-FFFF-FFFF00000000}"/>
  </bookViews>
  <sheets>
    <sheet name="Superbowl Data" sheetId="3" r:id="rId1"/>
    <sheet name="Tax" sheetId="2" r:id="rId2"/>
  </sheets>
  <definedNames>
    <definedName name="Teams">OFFSET('Superbowl Data'!$W$3,0,0,COUNTA('Superbowl Data'!$W:$W)-1)</definedName>
    <definedName name="Wins">OFFSET('Superbowl Data'!$X$3,0,0,COUNTA('Superbowl Data'!$X:$X))</definedName>
    <definedName name="Winse">OFFSET('Superbowl Data'!$X$3,0,0,COUNTA('Superbowl Data'!$X:$X))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" l="1"/>
  <c r="B9" i="2"/>
  <c r="B12" i="2" l="1"/>
  <c r="B11" i="2"/>
  <c r="B10" i="2"/>
  <c r="B8" i="2"/>
  <c r="B7" i="2"/>
  <c r="D8" i="2" l="1"/>
  <c r="D9" i="2" s="1"/>
  <c r="D10" i="2" s="1"/>
  <c r="D11" i="2" s="1"/>
  <c r="D12" i="2" s="1"/>
</calcChain>
</file>

<file path=xl/sharedStrings.xml><?xml version="1.0" encoding="utf-8"?>
<sst xmlns="http://schemas.openxmlformats.org/spreadsheetml/2006/main" count="253" uniqueCount="224">
  <si>
    <t>Income Tax Calculation Using the VLOOKUP function</t>
  </si>
  <si>
    <t>Tax Table</t>
  </si>
  <si>
    <t>Bracket Floor</t>
  </si>
  <si>
    <t>Bracket Ceiling</t>
  </si>
  <si>
    <t>Base Tax</t>
  </si>
  <si>
    <t>Marginal Rate</t>
  </si>
  <si>
    <t>Taxable Income</t>
  </si>
  <si>
    <t>Margin
(Taxable Income - Bracket Floor)</t>
  </si>
  <si>
    <t>Marginal Tax</t>
  </si>
  <si>
    <t>Total Tax</t>
  </si>
  <si>
    <t>Create formulae in the yellow cells to compute Total Tax, given a value for Taxable Income in cell B16. 
When you need to look a value up in the tax table, use the VLOOKUP function (do not use MATCH or LOOKUP).</t>
  </si>
  <si>
    <t>NO.</t>
  </si>
  <si>
    <t>DATE</t>
  </si>
  <si>
    <t>SITE</t>
  </si>
  <si>
    <t>RESULT</t>
  </si>
  <si>
    <t>Year</t>
  </si>
  <si>
    <t>Team 1</t>
  </si>
  <si>
    <t>Score 1</t>
  </si>
  <si>
    <t>Team 2</t>
  </si>
  <si>
    <t>Score 2</t>
  </si>
  <si>
    <t>Winner</t>
  </si>
  <si>
    <t>I</t>
  </si>
  <si>
    <t>Jan. 15, 1967</t>
  </si>
  <si>
    <t>Los Angeles Memorial Coliseum</t>
  </si>
  <si>
    <t>II</t>
  </si>
  <si>
    <t>Jan. 14, 1968</t>
  </si>
  <si>
    <t>Orange Bowl (Miami)</t>
  </si>
  <si>
    <t>III</t>
  </si>
  <si>
    <t>Jan. 12, 1969</t>
  </si>
  <si>
    <t>IV</t>
  </si>
  <si>
    <t>Jan. 11, 1970</t>
  </si>
  <si>
    <t>Tulane Stadium (New Orleans)</t>
  </si>
  <si>
    <t>V</t>
  </si>
  <si>
    <t>Jan. 17, 1971</t>
  </si>
  <si>
    <t>Baltimore 16, Dallas 13</t>
  </si>
  <si>
    <t>VI</t>
  </si>
  <si>
    <t>Jan. 16, 1972</t>
  </si>
  <si>
    <t>Dallas 24, Miami 3</t>
  </si>
  <si>
    <t>VII</t>
  </si>
  <si>
    <t>Jan. 14, 1973</t>
  </si>
  <si>
    <t>Miami 14, Washington 7</t>
  </si>
  <si>
    <t>VIII</t>
  </si>
  <si>
    <t>Jan. 13, 1974</t>
  </si>
  <si>
    <t>Rice Stadium (Houston)</t>
  </si>
  <si>
    <t>Miami 24, Minnesota 7</t>
  </si>
  <si>
    <t>IX</t>
  </si>
  <si>
    <t>Jan. 12, 1975</t>
  </si>
  <si>
    <t>Pittsburgh 16, Minnesota 6</t>
  </si>
  <si>
    <t>X</t>
  </si>
  <si>
    <t>Jan. 18, 1976</t>
  </si>
  <si>
    <t>Pittsburgh 21, Dallas 17</t>
  </si>
  <si>
    <t>XI</t>
  </si>
  <si>
    <t>Jan. 9, 1977</t>
  </si>
  <si>
    <t>Rose Bowl (Pasadena, Calif.)</t>
  </si>
  <si>
    <t>Oakland 32, Minnesota 14</t>
  </si>
  <si>
    <t>XII</t>
  </si>
  <si>
    <t>Jan. 15, 1978</t>
  </si>
  <si>
    <t>Superdome (New Orleans)</t>
  </si>
  <si>
    <t>Dallas 27, Denver 10</t>
  </si>
  <si>
    <t>XIII</t>
  </si>
  <si>
    <t>Jan. 21, 1979</t>
  </si>
  <si>
    <t>Pittsburgh 35, Dallas 31</t>
  </si>
  <si>
    <t>XIV</t>
  </si>
  <si>
    <t>Jan. 20, 1980</t>
  </si>
  <si>
    <t>XV</t>
  </si>
  <si>
    <t>Jan. 25, 1981</t>
  </si>
  <si>
    <t>Oakland 27, Philadelphia 10</t>
  </si>
  <si>
    <t>XVI</t>
  </si>
  <si>
    <t>Jan. 24, 1982</t>
  </si>
  <si>
    <t>Silverdome (Pontiac, Mich.)</t>
  </si>
  <si>
    <t>XVII</t>
  </si>
  <si>
    <t>Jan. 30, 1983</t>
  </si>
  <si>
    <t>Washington 27, Miami 17</t>
  </si>
  <si>
    <t>XVIII</t>
  </si>
  <si>
    <t>Jan. 22, 1984</t>
  </si>
  <si>
    <t>Tampa (Fla.) Stadium</t>
  </si>
  <si>
    <t>XIX</t>
  </si>
  <si>
    <t>Jan. 20, 1985</t>
  </si>
  <si>
    <t>Stanford (Calif.) Stadium</t>
  </si>
  <si>
    <t>XX</t>
  </si>
  <si>
    <t>Jan. 26, 1986</t>
  </si>
  <si>
    <t>XXI</t>
  </si>
  <si>
    <t>Jan. 25, 1987</t>
  </si>
  <si>
    <t>XXII</t>
  </si>
  <si>
    <t>Jan. 31, 1988</t>
  </si>
  <si>
    <t>Jack Murphy Stadium (San Diego)</t>
  </si>
  <si>
    <t>Washington 42, Denver 10</t>
  </si>
  <si>
    <t>XXIII</t>
  </si>
  <si>
    <t>Jan. 22, 1989</t>
  </si>
  <si>
    <t>Joe Robbie Stadium (Miami)</t>
  </si>
  <si>
    <t>XXIV</t>
  </si>
  <si>
    <t>Jan. 28, 1990</t>
  </si>
  <si>
    <t>XXV</t>
  </si>
  <si>
    <t>Jan. 27, 1991</t>
  </si>
  <si>
    <t>XXVI</t>
  </si>
  <si>
    <t>Jan. 26, 1992</t>
  </si>
  <si>
    <t>Metrodome (Minneapolis)</t>
  </si>
  <si>
    <t>Washington 37, Buffalo 24</t>
  </si>
  <si>
    <t>XXVII</t>
  </si>
  <si>
    <t>Jan. 31, 1993</t>
  </si>
  <si>
    <t>Dallas 52, Buffalo 17</t>
  </si>
  <si>
    <t>XXVIII</t>
  </si>
  <si>
    <t>Jan. 30, 1994</t>
  </si>
  <si>
    <t>Georgia Dome (Atlanta)</t>
  </si>
  <si>
    <t>Dallas 30, Buffalo 13</t>
  </si>
  <si>
    <t>XXIX</t>
  </si>
  <si>
    <t>Jan. 29, 1995</t>
  </si>
  <si>
    <t>XXX</t>
  </si>
  <si>
    <t>Jan. 28, 1996</t>
  </si>
  <si>
    <t>Sun Devil Stadium (Tempe, Ariz.)</t>
  </si>
  <si>
    <t>Dallas 27, Pittsburgh 17</t>
  </si>
  <si>
    <t>XXXI</t>
  </si>
  <si>
    <t>Jan. 26, 1997</t>
  </si>
  <si>
    <t>XXXII</t>
  </si>
  <si>
    <t>Jan. 25, 1998</t>
  </si>
  <si>
    <t>Qualcomm Stadium (San Diego)</t>
  </si>
  <si>
    <t>XXXIII</t>
  </si>
  <si>
    <t>Jan. 31, 1999</t>
  </si>
  <si>
    <t>Pro Player Stadium (Miami)</t>
  </si>
  <si>
    <t>Denver 34, Atlanta 19</t>
  </si>
  <si>
    <t>XXXIV</t>
  </si>
  <si>
    <t>Jan. 30, 2000</t>
  </si>
  <si>
    <t>XXXV</t>
  </si>
  <si>
    <t>Jan. 28, 2001</t>
  </si>
  <si>
    <t>Raymond James Stadium (Tampa, Fla.)</t>
  </si>
  <si>
    <t>XXXVI</t>
  </si>
  <si>
    <t>Feb. 3, 2002</t>
  </si>
  <si>
    <t>XXXVII</t>
  </si>
  <si>
    <t>Jan. 26, 2003</t>
  </si>
  <si>
    <t>XXXVIII</t>
  </si>
  <si>
    <t>Feb. 1, 2004</t>
  </si>
  <si>
    <t>Reliant Stadium (Houston)</t>
  </si>
  <si>
    <t>XXXIX</t>
  </si>
  <si>
    <t>Feb. 6, 2005</t>
  </si>
  <si>
    <t>Alltel Stadium (Jacksonville, Fla.)</t>
  </si>
  <si>
    <t>XL</t>
  </si>
  <si>
    <t>Feb. 5, 2006</t>
  </si>
  <si>
    <t>Ford Field (Detroit)</t>
  </si>
  <si>
    <t>Pittsburgh 21, Seattle 10</t>
  </si>
  <si>
    <t>XLI</t>
  </si>
  <si>
    <t>Feb. 4, 2007</t>
  </si>
  <si>
    <t>Dolphin Stadium (Miami)</t>
  </si>
  <si>
    <t>Indianapolis 29, Chicago 17</t>
  </si>
  <si>
    <t>XLII</t>
  </si>
  <si>
    <t>Feb. 3, 2008</t>
  </si>
  <si>
    <t>University of Phoenix Stadium (Glendale, Ariz.)</t>
  </si>
  <si>
    <t>XLIII</t>
  </si>
  <si>
    <t>Feb. 1, 2009</t>
  </si>
  <si>
    <t>Pittsburgh 27, Arizona 23</t>
  </si>
  <si>
    <t>XLIV</t>
  </si>
  <si>
    <t>Feb. 7, 2010</t>
  </si>
  <si>
    <t>Sun Life Stadium (Miami)</t>
  </si>
  <si>
    <t>XLV</t>
  </si>
  <si>
    <t>Feb. 6, 2011</t>
  </si>
  <si>
    <t>Cowboys Stadium (Arlington, Texas)</t>
  </si>
  <si>
    <t>XLVI</t>
  </si>
  <si>
    <t>Feb. 5, 2012</t>
  </si>
  <si>
    <t>Lucas Oil Stadium (Indianapolis)</t>
  </si>
  <si>
    <t>XLVII</t>
  </si>
  <si>
    <t>Feb. 3, 2013</t>
  </si>
  <si>
    <t>Mercedes-Benz Superdome (New Orleans)</t>
  </si>
  <si>
    <t>XLVIII</t>
  </si>
  <si>
    <t>Feb. 2, 2014</t>
  </si>
  <si>
    <t>MetLife Stadium (East Rutherford, N.J.)</t>
  </si>
  <si>
    <t>Seattle 43, Denver 8</t>
  </si>
  <si>
    <t>XLIX</t>
  </si>
  <si>
    <t>Feb. 1, 2015</t>
  </si>
  <si>
    <t>Feb. 7, 2016</t>
  </si>
  <si>
    <t>Levi's Stadium (Santa Clara, Calif.)</t>
  </si>
  <si>
    <t>Denver 24, Carolina 10</t>
  </si>
  <si>
    <t>LI</t>
  </si>
  <si>
    <t>Feb. 5, 2017</t>
  </si>
  <si>
    <t>NRG Stadium (Houston)</t>
  </si>
  <si>
    <t>LII</t>
  </si>
  <si>
    <t>Feb. 4, 2018</t>
  </si>
  <si>
    <t>U.S. Bank Stadium (Minneapolis)</t>
  </si>
  <si>
    <t>LIII</t>
  </si>
  <si>
    <t>Feb. 3, 2019</t>
  </si>
  <si>
    <t>Mercedes-Benz Stadium (Atlanta)</t>
  </si>
  <si>
    <t>LIV</t>
  </si>
  <si>
    <t>Feb. 2, 2020</t>
  </si>
  <si>
    <t>Hard Rock Stadium (Miami)</t>
  </si>
  <si>
    <t>LV</t>
  </si>
  <si>
    <t>Feb. 7, 2021</t>
  </si>
  <si>
    <t>Team1, Score</t>
  </si>
  <si>
    <t>GreenBay 35, KansasCity 10</t>
  </si>
  <si>
    <t>GreenBay 33, Oakland 14</t>
  </si>
  <si>
    <t>NewYorkJets 16, Baltimore 7</t>
  </si>
  <si>
    <t>KansasCity 23, Minnesota 7</t>
  </si>
  <si>
    <t>Pittsburgh 31, LosAngelesRams 19</t>
  </si>
  <si>
    <t>SanFrancisco 26, Cincinnati 21</t>
  </si>
  <si>
    <t>LosAngelesRaiders 38, Washington 9</t>
  </si>
  <si>
    <t>SanFrancisco 38, Miami 16</t>
  </si>
  <si>
    <t>Chicago 46, NewEngland 10</t>
  </si>
  <si>
    <t>NewYorkGiants 39, Denver 20</t>
  </si>
  <si>
    <t>SanFrancisco 20, Cincinnati 16</t>
  </si>
  <si>
    <t>SanFrancisco 55, Denver 10</t>
  </si>
  <si>
    <t>NewYorkGiants 20, Buffalo 19</t>
  </si>
  <si>
    <t>GreenBay 35, NewEngland 21</t>
  </si>
  <si>
    <t>Denver 31, GreenBay 24</t>
  </si>
  <si>
    <t>St.Louis 23, Tennessee 16</t>
  </si>
  <si>
    <t>Baltimore 34, NewYorkGiants 7</t>
  </si>
  <si>
    <t>TampaBay 48, Oakland 21</t>
  </si>
  <si>
    <t>NewEngland 32, Carolina 29</t>
  </si>
  <si>
    <t>NewEngland 24, Philadelphia 21</t>
  </si>
  <si>
    <t>NewYorkGiants 17, NewEngland 14</t>
  </si>
  <si>
    <t>NewOrleans 31, Indianapolis 17</t>
  </si>
  <si>
    <t>GreenBay 31, Pittsburgh 25</t>
  </si>
  <si>
    <t>NewYorkGiants 21, NewEngland 17</t>
  </si>
  <si>
    <t>Baltimore 34, SanFrancisco 31</t>
  </si>
  <si>
    <t>NewEngland 28, Seattle 24</t>
  </si>
  <si>
    <t>NewEngland 34, Atlanta 28</t>
  </si>
  <si>
    <t>Philadelphia 41, NewEngland 33</t>
  </si>
  <si>
    <t>NewEngland 13, LosAngelesRams 3</t>
  </si>
  <si>
    <t>KansasCity 31, SanFrancisco 20</t>
  </si>
  <si>
    <t>TampaBay 31, KansasCity 9</t>
  </si>
  <si>
    <t>SanFrancisco 49, SanDiego 26</t>
  </si>
  <si>
    <t>NewEngland 20, St.Louis 17</t>
  </si>
  <si>
    <t>SuperBowl Winners</t>
  </si>
  <si>
    <t># of Titles</t>
  </si>
  <si>
    <t>Rank</t>
  </si>
  <si>
    <t>Sorted</t>
  </si>
  <si>
    <t>Filter</t>
  </si>
  <si>
    <t>Number of Superbowls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</si>
</sst>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444444"/>
      <name val="Verdana"/>
      <family val="2"/>
    </font>
    <font>
      <sz val="11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sz val="12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6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1" applyFill="1"/>
    <xf numFmtId="0" fontId="3" fillId="0" borderId="0" xfId="1" applyFont="1" applyFill="1"/>
    <xf numFmtId="0" fontId="2" fillId="0" borderId="0" xfId="1"/>
    <xf numFmtId="0" fontId="1" fillId="0" borderId="2" xfId="1" applyFont="1" applyFill="1" applyBorder="1" applyAlignment="1">
      <alignment horizontal="center"/>
    </xf>
    <xf numFmtId="164" fontId="0" fillId="0" borderId="3" xfId="2" applyNumberFormat="1" applyFont="1" applyFill="1" applyBorder="1" applyAlignment="1">
      <alignment horizontal="right"/>
    </xf>
    <xf numFmtId="9" fontId="0" fillId="0" borderId="3" xfId="3" applyFont="1" applyFill="1" applyBorder="1" applyAlignment="1">
      <alignment horizontal="center"/>
    </xf>
    <xf numFmtId="164" fontId="0" fillId="0" borderId="4" xfId="2" applyNumberFormat="1" applyFont="1" applyFill="1" applyBorder="1" applyAlignment="1">
      <alignment horizontal="right"/>
    </xf>
    <xf numFmtId="9" fontId="0" fillId="0" borderId="4" xfId="3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 vertical="top" wrapText="1"/>
    </xf>
    <xf numFmtId="165" fontId="0" fillId="0" borderId="2" xfId="2" applyNumberFormat="1" applyFont="1" applyFill="1" applyBorder="1" applyAlignment="1">
      <alignment horizontal="center"/>
    </xf>
    <xf numFmtId="164" fontId="0" fillId="2" borderId="2" xfId="2" applyNumberFormat="1" applyFont="1" applyFill="1" applyBorder="1" applyAlignment="1">
      <alignment horizontal="right"/>
    </xf>
    <xf numFmtId="9" fontId="0" fillId="2" borderId="2" xfId="2" applyNumberFormat="1" applyFont="1" applyFill="1" applyBorder="1" applyAlignment="1">
      <alignment horizontal="right"/>
    </xf>
    <xf numFmtId="166" fontId="0" fillId="0" borderId="3" xfId="2" applyNumberFormat="1" applyFont="1" applyFill="1" applyBorder="1" applyAlignment="1">
      <alignment horizontal="right"/>
    </xf>
    <xf numFmtId="164" fontId="0" fillId="0" borderId="5" xfId="2" applyNumberFormat="1" applyFont="1" applyFill="1" applyBorder="1" applyAlignment="1">
      <alignment horizontal="right"/>
    </xf>
    <xf numFmtId="164" fontId="2" fillId="0" borderId="0" xfId="1" applyNumberFormat="1"/>
    <xf numFmtId="164" fontId="0" fillId="0" borderId="6" xfId="2" applyNumberFormat="1" applyFont="1" applyFill="1" applyBorder="1" applyAlignment="1">
      <alignment horizontal="right"/>
    </xf>
    <xf numFmtId="0" fontId="7" fillId="0" borderId="0" xfId="9" applyFont="1"/>
    <xf numFmtId="0" fontId="6" fillId="0" borderId="0" xfId="9"/>
    <xf numFmtId="0" fontId="8" fillId="0" borderId="0" xfId="9" applyFont="1"/>
    <xf numFmtId="0" fontId="9" fillId="0" borderId="0" xfId="10"/>
    <xf numFmtId="0" fontId="8" fillId="0" borderId="0" xfId="9" applyFont="1" applyAlignment="1">
      <alignment horizontal="left"/>
    </xf>
    <xf numFmtId="0" fontId="8" fillId="0" borderId="0" xfId="9" applyFont="1" applyAlignment="1">
      <alignment horizontal="center"/>
    </xf>
    <xf numFmtId="0" fontId="6" fillId="0" borderId="0" xfId="9" applyAlignment="1">
      <alignment horizontal="center"/>
    </xf>
    <xf numFmtId="0" fontId="7" fillId="0" borderId="0" xfId="9" applyFont="1" applyAlignment="1">
      <alignment horizontal="center"/>
    </xf>
    <xf numFmtId="0" fontId="3" fillId="0" borderId="0" xfId="9" applyFont="1"/>
    <xf numFmtId="0" fontId="3" fillId="0" borderId="0" xfId="9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9" applyFont="1"/>
    <xf numFmtId="0" fontId="6" fillId="3" borderId="0" xfId="9" applyFill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2" fillId="0" borderId="0" xfId="1" applyFill="1" applyAlignment="1">
      <alignment horizontal="left" wrapText="1"/>
    </xf>
    <xf numFmtId="0" fontId="4" fillId="0" borderId="0" xfId="1" applyFont="1"/>
    <xf numFmtId="0" fontId="2" fillId="2" borderId="0" xfId="1" applyFill="1"/>
    <xf numFmtId="0" fontId="2" fillId="0" borderId="2" xfId="1" applyBorder="1"/>
  </cellXfs>
  <cellStyles count="11">
    <cellStyle name="Currency 2" xfId="2" xr:uid="{00000000-0005-0000-0000-000000000000}"/>
    <cellStyle name="Hyperlink 2" xfId="10" xr:uid="{C041C73A-02B7-4ECE-B023-A12994ECCE4A}"/>
    <cellStyle name="Normal" xfId="0" builtinId="0"/>
    <cellStyle name="Normal 2" xfId="1" xr:uid="{00000000-0005-0000-0000-000002000000}"/>
    <cellStyle name="Normal 2 2" xfId="6" xr:uid="{00000000-0005-0000-0000-000003000000}"/>
    <cellStyle name="Normal 3" xfId="9" xr:uid="{C31F4EF4-F1A9-486F-9278-C7C5AB1D713E}"/>
    <cellStyle name="Normal 3 2 2" xfId="5" xr:uid="{00000000-0005-0000-0000-000004000000}"/>
    <cellStyle name="Normal 3 3" xfId="4" xr:uid="{00000000-0005-0000-0000-000005000000}"/>
    <cellStyle name="Normal 5" xfId="7" xr:uid="{00000000-0005-0000-0000-000006000000}"/>
    <cellStyle name="Percent 2" xfId="3" xr:uid="{00000000-0005-0000-0000-000007000000}"/>
    <cellStyle name="Percent 3" xfId="8" xr:uid="{00000000-0005-0000-0000-000008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DC5EF8-7A1A-4C0A-A0DC-8083EAB4A0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.com/nfl/game?gameId=400820438" TargetMode="External"/><Relationship Id="rId13" Type="http://schemas.openxmlformats.org/officeDocument/2006/relationships/hyperlink" Target="https://www.espn.com/nfl/game?gameId=401220403" TargetMode="External"/><Relationship Id="rId3" Type="http://schemas.openxmlformats.org/officeDocument/2006/relationships/hyperlink" Target="https://www.espn.com/nfl/game?gameId=310206009" TargetMode="External"/><Relationship Id="rId7" Type="http://schemas.openxmlformats.org/officeDocument/2006/relationships/hyperlink" Target="https://www.espn.com/nfl/game?gameId=400749027" TargetMode="External"/><Relationship Id="rId12" Type="http://schemas.openxmlformats.org/officeDocument/2006/relationships/hyperlink" Target="https://www.espn.com/nfl/game/_/gameId/401131047" TargetMode="External"/><Relationship Id="rId2" Type="http://schemas.openxmlformats.org/officeDocument/2006/relationships/hyperlink" Target="https://www.espn.com/nfl/game?gameId=300207011" TargetMode="External"/><Relationship Id="rId1" Type="http://schemas.openxmlformats.org/officeDocument/2006/relationships/hyperlink" Target="https://www.espn.com/nfl/game?gameId=290201022" TargetMode="External"/><Relationship Id="rId6" Type="http://schemas.openxmlformats.org/officeDocument/2006/relationships/hyperlink" Target="https://www.espn.com/nfl/game?gameId=340202007" TargetMode="External"/><Relationship Id="rId11" Type="http://schemas.openxmlformats.org/officeDocument/2006/relationships/hyperlink" Target="https://www.espn.com/nfl/game?gameId=401038115" TargetMode="External"/><Relationship Id="rId5" Type="http://schemas.openxmlformats.org/officeDocument/2006/relationships/hyperlink" Target="https://www.espn.com/nfl/game?gameId=330203025" TargetMode="External"/><Relationship Id="rId10" Type="http://schemas.openxmlformats.org/officeDocument/2006/relationships/hyperlink" Target="https://www.espn.com/nfl/game?gameId=400999173" TargetMode="External"/><Relationship Id="rId4" Type="http://schemas.openxmlformats.org/officeDocument/2006/relationships/hyperlink" Target="https://www.espn.com/nfl/game?gameId=320205017" TargetMode="External"/><Relationship Id="rId9" Type="http://schemas.openxmlformats.org/officeDocument/2006/relationships/hyperlink" Target="https://www.espn.com/nfl/game?gameId=4009277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BFD6-95B0-4C3D-B9B3-D8B079DB4A1A}">
  <dimension ref="A1:X56"/>
  <sheetViews>
    <sheetView tabSelected="1" topLeftCell="B1" workbookViewId="0">
      <selection activeCell="AD7" sqref="AD7"/>
    </sheetView>
  </sheetViews>
  <sheetFormatPr baseColWidth="10" defaultColWidth="12.5" defaultRowHeight="16" x14ac:dyDescent="0.2"/>
  <cols>
    <col min="1" max="1" width="12.5" style="18"/>
    <col min="2" max="2" width="15.5" style="18" bestFit="1" customWidth="1"/>
    <col min="3" max="3" width="52.5" style="18" bestFit="1" customWidth="1"/>
    <col min="4" max="4" width="42.5" style="18" bestFit="1" customWidth="1"/>
    <col min="5" max="5" width="8.5" style="18" bestFit="1" customWidth="1"/>
    <col min="6" max="6" width="22.5" style="18" bestFit="1" customWidth="1"/>
    <col min="7" max="7" width="19.6640625" style="18" bestFit="1" customWidth="1"/>
    <col min="8" max="8" width="9.83203125" style="18" bestFit="1" customWidth="1"/>
    <col min="9" max="9" width="17.6640625" style="18" bestFit="1" customWidth="1"/>
    <col min="10" max="10" width="15.5" style="18" bestFit="1" customWidth="1"/>
    <col min="11" max="11" width="8.83203125" style="23" bestFit="1" customWidth="1"/>
    <col min="12" max="12" width="15.5" style="18" bestFit="1" customWidth="1"/>
    <col min="13" max="14" width="12.5" style="18"/>
    <col min="15" max="15" width="19.6640625" style="18" bestFit="1" customWidth="1"/>
    <col min="16" max="18" width="12.5" style="18"/>
    <col min="19" max="19" width="16.33203125" style="18" bestFit="1" customWidth="1"/>
    <col min="20" max="21" width="12.5" style="18"/>
    <col min="22" max="22" width="20.1640625" style="18" bestFit="1" customWidth="1"/>
    <col min="23" max="23" width="17.1640625" style="18" bestFit="1" customWidth="1"/>
    <col min="24" max="16384" width="12.5" style="18"/>
  </cols>
  <sheetData>
    <row r="1" spans="1:24" x14ac:dyDescent="0.2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184</v>
      </c>
      <c r="G1" s="17" t="s">
        <v>16</v>
      </c>
      <c r="H1" s="17" t="s">
        <v>17</v>
      </c>
      <c r="I1" s="17" t="s">
        <v>18</v>
      </c>
      <c r="J1" s="17" t="s">
        <v>18</v>
      </c>
      <c r="K1" s="24" t="s">
        <v>19</v>
      </c>
      <c r="L1" s="17" t="s">
        <v>20</v>
      </c>
      <c r="N1"/>
      <c r="V1" s="25" t="s">
        <v>223</v>
      </c>
      <c r="W1" s="29"/>
    </row>
    <row r="2" spans="1:24" x14ac:dyDescent="0.2">
      <c r="A2" s="19" t="s">
        <v>21</v>
      </c>
      <c r="B2" s="19" t="s">
        <v>22</v>
      </c>
      <c r="C2" s="19" t="s">
        <v>23</v>
      </c>
      <c r="D2" s="19" t="s">
        <v>185</v>
      </c>
      <c r="E2" s="22"/>
      <c r="H2" s="23"/>
      <c r="N2" s="26" t="s">
        <v>220</v>
      </c>
      <c r="O2" s="26" t="s">
        <v>218</v>
      </c>
      <c r="P2" s="26" t="s">
        <v>219</v>
      </c>
      <c r="R2" s="26" t="s">
        <v>221</v>
      </c>
      <c r="V2" s="28" t="s">
        <v>222</v>
      </c>
    </row>
    <row r="3" spans="1:24" x14ac:dyDescent="0.2">
      <c r="A3" s="19" t="s">
        <v>24</v>
      </c>
      <c r="B3" s="19" t="s">
        <v>25</v>
      </c>
      <c r="C3" s="19" t="s">
        <v>26</v>
      </c>
      <c r="D3" s="19" t="s">
        <v>186</v>
      </c>
      <c r="E3" s="22"/>
      <c r="H3" s="23"/>
      <c r="N3" s="23"/>
      <c r="O3" s="23"/>
      <c r="P3" s="23"/>
      <c r="R3" s="27"/>
      <c r="S3" s="27"/>
      <c r="T3" s="27"/>
      <c r="U3"/>
      <c r="V3" s="23"/>
      <c r="W3" s="23"/>
      <c r="X3" s="23"/>
    </row>
    <row r="4" spans="1:24" x14ac:dyDescent="0.2">
      <c r="A4" s="19" t="s">
        <v>27</v>
      </c>
      <c r="B4" s="19" t="s">
        <v>28</v>
      </c>
      <c r="C4" s="19" t="s">
        <v>26</v>
      </c>
      <c r="D4" s="19" t="s">
        <v>187</v>
      </c>
      <c r="E4" s="22"/>
      <c r="H4" s="23"/>
      <c r="N4" s="23"/>
      <c r="O4" s="23"/>
      <c r="P4" s="23"/>
      <c r="R4" s="27"/>
      <c r="S4" s="27"/>
      <c r="T4" s="27"/>
      <c r="U4"/>
      <c r="V4" s="23"/>
      <c r="W4" s="23"/>
      <c r="X4" s="23"/>
    </row>
    <row r="5" spans="1:24" x14ac:dyDescent="0.2">
      <c r="A5" s="19" t="s">
        <v>29</v>
      </c>
      <c r="B5" s="19" t="s">
        <v>30</v>
      </c>
      <c r="C5" s="19" t="s">
        <v>31</v>
      </c>
      <c r="D5" s="19" t="s">
        <v>188</v>
      </c>
      <c r="E5" s="22"/>
      <c r="H5" s="23"/>
      <c r="N5" s="23"/>
      <c r="O5" s="23"/>
      <c r="P5" s="23"/>
      <c r="R5" s="27"/>
      <c r="S5" s="27"/>
      <c r="T5" s="27"/>
      <c r="U5"/>
      <c r="V5" s="23"/>
      <c r="W5" s="23"/>
      <c r="X5" s="23"/>
    </row>
    <row r="6" spans="1:24" x14ac:dyDescent="0.2">
      <c r="A6" s="19" t="s">
        <v>32</v>
      </c>
      <c r="B6" s="19" t="s">
        <v>33</v>
      </c>
      <c r="C6" s="19" t="s">
        <v>26</v>
      </c>
      <c r="D6" s="19" t="s">
        <v>34</v>
      </c>
      <c r="E6" s="22"/>
      <c r="H6" s="23"/>
      <c r="N6" s="23"/>
      <c r="O6" s="23"/>
      <c r="P6" s="23"/>
      <c r="R6" s="27"/>
      <c r="S6" s="27"/>
      <c r="T6" s="27"/>
      <c r="U6"/>
      <c r="V6" s="23"/>
      <c r="W6" s="23"/>
      <c r="X6" s="23"/>
    </row>
    <row r="7" spans="1:24" x14ac:dyDescent="0.2">
      <c r="A7" s="19" t="s">
        <v>35</v>
      </c>
      <c r="B7" s="19" t="s">
        <v>36</v>
      </c>
      <c r="C7" s="19" t="s">
        <v>31</v>
      </c>
      <c r="D7" s="19" t="s">
        <v>37</v>
      </c>
      <c r="E7" s="22"/>
      <c r="H7" s="23"/>
      <c r="N7" s="23"/>
      <c r="O7" s="23"/>
      <c r="P7" s="23"/>
      <c r="R7" s="27"/>
      <c r="S7" s="27"/>
      <c r="T7" s="27"/>
      <c r="U7"/>
      <c r="V7" s="23"/>
      <c r="W7" s="23"/>
      <c r="X7" s="23"/>
    </row>
    <row r="8" spans="1:24" x14ac:dyDescent="0.2">
      <c r="A8" s="19" t="s">
        <v>38</v>
      </c>
      <c r="B8" s="19" t="s">
        <v>39</v>
      </c>
      <c r="C8" s="19" t="s">
        <v>23</v>
      </c>
      <c r="D8" s="19" t="s">
        <v>40</v>
      </c>
      <c r="E8" s="22"/>
      <c r="H8" s="23"/>
      <c r="N8" s="23"/>
      <c r="O8" s="23"/>
      <c r="P8" s="23"/>
      <c r="R8" s="27"/>
      <c r="S8" s="27"/>
      <c r="T8" s="27"/>
      <c r="U8"/>
      <c r="V8" s="23"/>
      <c r="W8" s="23"/>
      <c r="X8" s="23"/>
    </row>
    <row r="9" spans="1:24" x14ac:dyDescent="0.2">
      <c r="A9" s="19" t="s">
        <v>41</v>
      </c>
      <c r="B9" s="19" t="s">
        <v>42</v>
      </c>
      <c r="C9" s="19" t="s">
        <v>43</v>
      </c>
      <c r="D9" s="19" t="s">
        <v>44</v>
      </c>
      <c r="E9" s="22"/>
      <c r="H9" s="23"/>
      <c r="N9" s="23"/>
      <c r="O9" s="23"/>
      <c r="P9" s="23"/>
      <c r="R9" s="27"/>
      <c r="S9" s="27"/>
      <c r="T9" s="27"/>
      <c r="U9"/>
      <c r="V9" s="23"/>
      <c r="W9" s="23"/>
      <c r="X9" s="23"/>
    </row>
    <row r="10" spans="1:24" x14ac:dyDescent="0.2">
      <c r="A10" s="19" t="s">
        <v>45</v>
      </c>
      <c r="B10" s="19" t="s">
        <v>46</v>
      </c>
      <c r="C10" s="19" t="s">
        <v>31</v>
      </c>
      <c r="D10" s="19" t="s">
        <v>47</v>
      </c>
      <c r="E10" s="22"/>
      <c r="H10" s="23"/>
      <c r="N10" s="23"/>
      <c r="O10" s="23"/>
      <c r="P10" s="23"/>
      <c r="R10" s="27"/>
      <c r="S10" s="27"/>
      <c r="T10" s="27"/>
      <c r="U10"/>
      <c r="V10" s="23"/>
      <c r="W10" s="23"/>
      <c r="X10" s="23"/>
    </row>
    <row r="11" spans="1:24" x14ac:dyDescent="0.2">
      <c r="A11" s="19" t="s">
        <v>48</v>
      </c>
      <c r="B11" s="19" t="s">
        <v>49</v>
      </c>
      <c r="C11" s="19" t="s">
        <v>26</v>
      </c>
      <c r="D11" s="19" t="s">
        <v>50</v>
      </c>
      <c r="E11" s="22"/>
      <c r="H11" s="23"/>
      <c r="N11" s="23"/>
      <c r="O11" s="23"/>
      <c r="P11" s="23"/>
      <c r="R11" s="27"/>
      <c r="S11" s="27"/>
      <c r="T11" s="27"/>
      <c r="U11"/>
      <c r="V11" s="23"/>
      <c r="W11" s="23"/>
      <c r="X11" s="23"/>
    </row>
    <row r="12" spans="1:24" x14ac:dyDescent="0.2">
      <c r="A12" s="19" t="s">
        <v>51</v>
      </c>
      <c r="B12" s="19" t="s">
        <v>52</v>
      </c>
      <c r="C12" s="19" t="s">
        <v>53</v>
      </c>
      <c r="D12" s="19" t="s">
        <v>54</v>
      </c>
      <c r="E12" s="22"/>
      <c r="H12" s="23"/>
      <c r="N12" s="23"/>
      <c r="O12" s="23"/>
      <c r="P12" s="23"/>
      <c r="R12" s="27"/>
      <c r="S12" s="27"/>
      <c r="T12" s="27"/>
      <c r="U12"/>
      <c r="V12" s="23"/>
      <c r="W12" s="23"/>
      <c r="X12" s="23"/>
    </row>
    <row r="13" spans="1:24" x14ac:dyDescent="0.2">
      <c r="A13" s="19" t="s">
        <v>55</v>
      </c>
      <c r="B13" s="19" t="s">
        <v>56</v>
      </c>
      <c r="C13" s="19" t="s">
        <v>57</v>
      </c>
      <c r="D13" s="19" t="s">
        <v>58</v>
      </c>
      <c r="E13" s="22"/>
      <c r="H13" s="23"/>
      <c r="N13" s="23"/>
      <c r="O13" s="23"/>
      <c r="P13" s="23"/>
      <c r="R13" s="27"/>
      <c r="S13" s="27"/>
      <c r="T13" s="27"/>
      <c r="U13"/>
      <c r="V13" s="23"/>
      <c r="W13" s="23"/>
      <c r="X13" s="23"/>
    </row>
    <row r="14" spans="1:24" x14ac:dyDescent="0.2">
      <c r="A14" s="19" t="s">
        <v>59</v>
      </c>
      <c r="B14" s="19" t="s">
        <v>60</v>
      </c>
      <c r="C14" s="19" t="s">
        <v>26</v>
      </c>
      <c r="D14" s="19" t="s">
        <v>61</v>
      </c>
      <c r="E14" s="22"/>
      <c r="H14" s="23"/>
      <c r="N14" s="23"/>
      <c r="O14" s="23"/>
      <c r="P14" s="23"/>
      <c r="R14" s="27"/>
      <c r="S14" s="27"/>
      <c r="T14" s="27"/>
      <c r="U14"/>
      <c r="V14" s="23"/>
      <c r="W14" s="23"/>
      <c r="X14" s="23"/>
    </row>
    <row r="15" spans="1:24" x14ac:dyDescent="0.2">
      <c r="A15" s="19" t="s">
        <v>62</v>
      </c>
      <c r="B15" s="19" t="s">
        <v>63</v>
      </c>
      <c r="C15" s="19" t="s">
        <v>53</v>
      </c>
      <c r="D15" s="19" t="s">
        <v>189</v>
      </c>
      <c r="E15" s="22"/>
      <c r="H15" s="23"/>
      <c r="N15" s="23"/>
      <c r="O15" s="23"/>
      <c r="P15" s="23"/>
      <c r="R15" s="27"/>
      <c r="S15" s="27"/>
      <c r="T15" s="27"/>
      <c r="U15"/>
      <c r="V15" s="23"/>
      <c r="W15" s="23"/>
      <c r="X15" s="23"/>
    </row>
    <row r="16" spans="1:24" x14ac:dyDescent="0.2">
      <c r="A16" s="19" t="s">
        <v>64</v>
      </c>
      <c r="B16" s="19" t="s">
        <v>65</v>
      </c>
      <c r="C16" s="19" t="s">
        <v>57</v>
      </c>
      <c r="D16" s="19" t="s">
        <v>66</v>
      </c>
      <c r="E16" s="22"/>
      <c r="H16" s="23"/>
      <c r="N16" s="23"/>
      <c r="O16" s="23"/>
      <c r="P16" s="23"/>
      <c r="R16" s="27"/>
      <c r="S16" s="27"/>
      <c r="T16" s="27"/>
      <c r="U16"/>
      <c r="V16" s="23"/>
      <c r="W16" s="23"/>
      <c r="X16" s="23"/>
    </row>
    <row r="17" spans="1:24" x14ac:dyDescent="0.2">
      <c r="A17" s="19" t="s">
        <v>67</v>
      </c>
      <c r="B17" s="19" t="s">
        <v>68</v>
      </c>
      <c r="C17" s="19" t="s">
        <v>69</v>
      </c>
      <c r="D17" s="19" t="s">
        <v>190</v>
      </c>
      <c r="E17" s="22"/>
      <c r="H17" s="23"/>
      <c r="N17" s="23"/>
      <c r="O17" s="23"/>
      <c r="P17" s="23"/>
      <c r="R17" s="27"/>
      <c r="S17" s="27"/>
      <c r="T17" s="27"/>
      <c r="U17"/>
      <c r="V17" s="23"/>
      <c r="W17" s="23"/>
      <c r="X17" s="23"/>
    </row>
    <row r="18" spans="1:24" x14ac:dyDescent="0.2">
      <c r="A18" s="19" t="s">
        <v>70</v>
      </c>
      <c r="B18" s="19" t="s">
        <v>71</v>
      </c>
      <c r="C18" s="19" t="s">
        <v>53</v>
      </c>
      <c r="D18" s="19" t="s">
        <v>72</v>
      </c>
      <c r="E18" s="22"/>
      <c r="H18" s="23"/>
      <c r="N18" s="23"/>
      <c r="O18" s="23"/>
      <c r="P18" s="23"/>
      <c r="R18" s="23"/>
      <c r="S18" s="23"/>
      <c r="T18" s="23"/>
      <c r="V18" s="23"/>
      <c r="W18" s="23"/>
      <c r="X18" s="23"/>
    </row>
    <row r="19" spans="1:24" x14ac:dyDescent="0.2">
      <c r="A19" s="19" t="s">
        <v>73</v>
      </c>
      <c r="B19" s="19" t="s">
        <v>74</v>
      </c>
      <c r="C19" s="19" t="s">
        <v>75</v>
      </c>
      <c r="D19" s="19" t="s">
        <v>191</v>
      </c>
      <c r="E19" s="22"/>
      <c r="H19" s="23"/>
      <c r="N19" s="23"/>
      <c r="O19" s="23"/>
      <c r="P19" s="23"/>
      <c r="R19" s="23"/>
      <c r="S19" s="23"/>
      <c r="T19" s="23"/>
      <c r="V19" s="23"/>
      <c r="W19" s="23"/>
      <c r="X19" s="23"/>
    </row>
    <row r="20" spans="1:24" x14ac:dyDescent="0.2">
      <c r="A20" s="19" t="s">
        <v>76</v>
      </c>
      <c r="B20" s="19" t="s">
        <v>77</v>
      </c>
      <c r="C20" s="19" t="s">
        <v>78</v>
      </c>
      <c r="D20" s="19" t="s">
        <v>192</v>
      </c>
      <c r="E20" s="22"/>
      <c r="H20" s="23"/>
      <c r="N20" s="23"/>
      <c r="O20" s="23"/>
      <c r="P20" s="23"/>
      <c r="R20" s="23"/>
      <c r="S20" s="23"/>
      <c r="T20" s="23"/>
      <c r="V20" s="23"/>
      <c r="W20" s="23"/>
      <c r="X20" s="23"/>
    </row>
    <row r="21" spans="1:24" x14ac:dyDescent="0.2">
      <c r="A21" s="19" t="s">
        <v>79</v>
      </c>
      <c r="B21" s="19" t="s">
        <v>80</v>
      </c>
      <c r="C21" s="19" t="s">
        <v>57</v>
      </c>
      <c r="D21" s="19" t="s">
        <v>193</v>
      </c>
      <c r="E21" s="22"/>
      <c r="H21" s="23"/>
      <c r="N21" s="23"/>
      <c r="O21" s="23"/>
      <c r="P21" s="23"/>
      <c r="R21" s="23"/>
      <c r="S21" s="23"/>
      <c r="T21" s="23"/>
      <c r="V21" s="23"/>
      <c r="W21" s="23"/>
      <c r="X21" s="23"/>
    </row>
    <row r="22" spans="1:24" x14ac:dyDescent="0.2">
      <c r="A22" s="19" t="s">
        <v>81</v>
      </c>
      <c r="B22" s="19" t="s">
        <v>82</v>
      </c>
      <c r="C22" s="19" t="s">
        <v>53</v>
      </c>
      <c r="D22" s="19" t="s">
        <v>194</v>
      </c>
      <c r="E22" s="22"/>
      <c r="H22" s="23"/>
      <c r="N22" s="23"/>
      <c r="O22" s="23"/>
      <c r="P22" s="23"/>
      <c r="R22" s="23"/>
      <c r="S22" s="23"/>
      <c r="T22" s="23"/>
      <c r="V22" s="23"/>
      <c r="W22" s="23"/>
      <c r="X22" s="23"/>
    </row>
    <row r="23" spans="1:24" x14ac:dyDescent="0.2">
      <c r="A23" s="19" t="s">
        <v>83</v>
      </c>
      <c r="B23" s="19" t="s">
        <v>84</v>
      </c>
      <c r="C23" s="19" t="s">
        <v>85</v>
      </c>
      <c r="D23" s="19" t="s">
        <v>86</v>
      </c>
      <c r="E23" s="22"/>
      <c r="H23" s="23"/>
      <c r="N23" s="23"/>
      <c r="O23" s="23"/>
      <c r="P23" s="23"/>
      <c r="R23" s="23"/>
      <c r="S23" s="23"/>
      <c r="T23" s="23"/>
      <c r="V23" s="23"/>
      <c r="W23" s="23"/>
      <c r="X23" s="23"/>
    </row>
    <row r="24" spans="1:24" x14ac:dyDescent="0.2">
      <c r="A24" s="19" t="s">
        <v>87</v>
      </c>
      <c r="B24" s="19" t="s">
        <v>88</v>
      </c>
      <c r="C24" s="19" t="s">
        <v>89</v>
      </c>
      <c r="D24" s="19" t="s">
        <v>195</v>
      </c>
      <c r="E24" s="22"/>
      <c r="H24" s="23"/>
    </row>
    <row r="25" spans="1:24" x14ac:dyDescent="0.2">
      <c r="A25" s="19" t="s">
        <v>90</v>
      </c>
      <c r="B25" s="19" t="s">
        <v>91</v>
      </c>
      <c r="C25" s="19" t="s">
        <v>57</v>
      </c>
      <c r="D25" s="19" t="s">
        <v>196</v>
      </c>
      <c r="E25" s="22"/>
      <c r="H25" s="23"/>
    </row>
    <row r="26" spans="1:24" x14ac:dyDescent="0.2">
      <c r="A26" s="19" t="s">
        <v>92</v>
      </c>
      <c r="B26" s="19" t="s">
        <v>93</v>
      </c>
      <c r="C26" s="19" t="s">
        <v>75</v>
      </c>
      <c r="D26" s="19" t="s">
        <v>197</v>
      </c>
      <c r="E26" s="22"/>
      <c r="H26" s="23"/>
    </row>
    <row r="27" spans="1:24" x14ac:dyDescent="0.2">
      <c r="A27" s="19" t="s">
        <v>94</v>
      </c>
      <c r="B27" s="19" t="s">
        <v>95</v>
      </c>
      <c r="C27" s="19" t="s">
        <v>96</v>
      </c>
      <c r="D27" s="19" t="s">
        <v>97</v>
      </c>
      <c r="E27" s="22"/>
      <c r="H27" s="23"/>
    </row>
    <row r="28" spans="1:24" x14ac:dyDescent="0.2">
      <c r="A28" s="19" t="s">
        <v>98</v>
      </c>
      <c r="B28" s="19" t="s">
        <v>99</v>
      </c>
      <c r="C28" s="19" t="s">
        <v>53</v>
      </c>
      <c r="D28" s="19" t="s">
        <v>100</v>
      </c>
      <c r="E28" s="22"/>
      <c r="H28" s="23"/>
    </row>
    <row r="29" spans="1:24" x14ac:dyDescent="0.2">
      <c r="A29" s="19" t="s">
        <v>101</v>
      </c>
      <c r="B29" s="19" t="s">
        <v>102</v>
      </c>
      <c r="C29" s="19" t="s">
        <v>103</v>
      </c>
      <c r="D29" s="19" t="s">
        <v>104</v>
      </c>
      <c r="E29" s="22"/>
      <c r="H29" s="23"/>
    </row>
    <row r="30" spans="1:24" x14ac:dyDescent="0.2">
      <c r="A30" s="19" t="s">
        <v>105</v>
      </c>
      <c r="B30" s="19" t="s">
        <v>106</v>
      </c>
      <c r="C30" s="19" t="s">
        <v>89</v>
      </c>
      <c r="D30" s="19" t="s">
        <v>216</v>
      </c>
      <c r="E30" s="22"/>
      <c r="H30" s="23"/>
    </row>
    <row r="31" spans="1:24" x14ac:dyDescent="0.2">
      <c r="A31" s="19" t="s">
        <v>107</v>
      </c>
      <c r="B31" s="19" t="s">
        <v>108</v>
      </c>
      <c r="C31" s="19" t="s">
        <v>109</v>
      </c>
      <c r="D31" s="19" t="s">
        <v>110</v>
      </c>
      <c r="E31" s="22"/>
      <c r="H31" s="23"/>
    </row>
    <row r="32" spans="1:24" x14ac:dyDescent="0.2">
      <c r="A32" s="19" t="s">
        <v>111</v>
      </c>
      <c r="B32" s="19" t="s">
        <v>112</v>
      </c>
      <c r="C32" s="19" t="s">
        <v>57</v>
      </c>
      <c r="D32" s="19" t="s">
        <v>198</v>
      </c>
      <c r="E32" s="22"/>
      <c r="H32" s="23"/>
    </row>
    <row r="33" spans="1:8" x14ac:dyDescent="0.2">
      <c r="A33" s="19" t="s">
        <v>113</v>
      </c>
      <c r="B33" s="19" t="s">
        <v>114</v>
      </c>
      <c r="C33" s="19" t="s">
        <v>115</v>
      </c>
      <c r="D33" s="19" t="s">
        <v>199</v>
      </c>
      <c r="E33" s="22"/>
      <c r="H33" s="23"/>
    </row>
    <row r="34" spans="1:8" x14ac:dyDescent="0.2">
      <c r="A34" s="19" t="s">
        <v>116</v>
      </c>
      <c r="B34" s="19" t="s">
        <v>117</v>
      </c>
      <c r="C34" s="19" t="s">
        <v>118</v>
      </c>
      <c r="D34" s="19" t="s">
        <v>119</v>
      </c>
      <c r="E34" s="22"/>
      <c r="H34" s="23"/>
    </row>
    <row r="35" spans="1:8" x14ac:dyDescent="0.2">
      <c r="A35" s="19" t="s">
        <v>120</v>
      </c>
      <c r="B35" s="19" t="s">
        <v>121</v>
      </c>
      <c r="C35" s="19" t="s">
        <v>103</v>
      </c>
      <c r="D35" s="19" t="s">
        <v>200</v>
      </c>
      <c r="E35" s="22"/>
      <c r="H35" s="23"/>
    </row>
    <row r="36" spans="1:8" x14ac:dyDescent="0.2">
      <c r="A36" s="19" t="s">
        <v>122</v>
      </c>
      <c r="B36" s="19" t="s">
        <v>123</v>
      </c>
      <c r="C36" s="19" t="s">
        <v>124</v>
      </c>
      <c r="D36" s="19" t="s">
        <v>201</v>
      </c>
      <c r="E36" s="22"/>
      <c r="H36" s="23"/>
    </row>
    <row r="37" spans="1:8" x14ac:dyDescent="0.2">
      <c r="A37" s="19" t="s">
        <v>125</v>
      </c>
      <c r="B37" s="19" t="s">
        <v>126</v>
      </c>
      <c r="C37" s="19" t="s">
        <v>57</v>
      </c>
      <c r="D37" s="19" t="s">
        <v>217</v>
      </c>
      <c r="E37" s="22"/>
      <c r="H37" s="23"/>
    </row>
    <row r="38" spans="1:8" x14ac:dyDescent="0.2">
      <c r="A38" s="19" t="s">
        <v>127</v>
      </c>
      <c r="B38" s="19" t="s">
        <v>128</v>
      </c>
      <c r="C38" s="19" t="s">
        <v>115</v>
      </c>
      <c r="D38" s="19" t="s">
        <v>202</v>
      </c>
      <c r="E38" s="22"/>
      <c r="H38" s="23"/>
    </row>
    <row r="39" spans="1:8" x14ac:dyDescent="0.2">
      <c r="A39" s="19" t="s">
        <v>129</v>
      </c>
      <c r="B39" s="19" t="s">
        <v>130</v>
      </c>
      <c r="C39" s="19" t="s">
        <v>131</v>
      </c>
      <c r="D39" s="19" t="s">
        <v>203</v>
      </c>
      <c r="E39" s="22"/>
      <c r="H39" s="23"/>
    </row>
    <row r="40" spans="1:8" x14ac:dyDescent="0.2">
      <c r="A40" s="19" t="s">
        <v>132</v>
      </c>
      <c r="B40" s="19" t="s">
        <v>133</v>
      </c>
      <c r="C40" s="19" t="s">
        <v>134</v>
      </c>
      <c r="D40" s="19" t="s">
        <v>204</v>
      </c>
      <c r="E40" s="22"/>
      <c r="H40" s="23"/>
    </row>
    <row r="41" spans="1:8" x14ac:dyDescent="0.2">
      <c r="A41" s="19" t="s">
        <v>135</v>
      </c>
      <c r="B41" s="19" t="s">
        <v>136</v>
      </c>
      <c r="C41" s="19" t="s">
        <v>137</v>
      </c>
      <c r="D41" s="19" t="s">
        <v>138</v>
      </c>
      <c r="E41" s="22"/>
      <c r="H41" s="23"/>
    </row>
    <row r="42" spans="1:8" x14ac:dyDescent="0.2">
      <c r="A42" s="19" t="s">
        <v>139</v>
      </c>
      <c r="B42" s="19" t="s">
        <v>140</v>
      </c>
      <c r="C42" s="19" t="s">
        <v>141</v>
      </c>
      <c r="D42" s="19" t="s">
        <v>142</v>
      </c>
      <c r="E42" s="22"/>
      <c r="H42" s="23"/>
    </row>
    <row r="43" spans="1:8" x14ac:dyDescent="0.2">
      <c r="A43" s="19" t="s">
        <v>143</v>
      </c>
      <c r="B43" s="19" t="s">
        <v>144</v>
      </c>
      <c r="C43" s="19" t="s">
        <v>145</v>
      </c>
      <c r="D43" s="19" t="s">
        <v>205</v>
      </c>
      <c r="E43" s="22"/>
      <c r="H43" s="23"/>
    </row>
    <row r="44" spans="1:8" x14ac:dyDescent="0.2">
      <c r="A44" s="19" t="s">
        <v>146</v>
      </c>
      <c r="B44" s="19" t="s">
        <v>147</v>
      </c>
      <c r="C44" s="19" t="s">
        <v>124</v>
      </c>
      <c r="D44" s="20" t="s">
        <v>148</v>
      </c>
      <c r="E44" s="22"/>
      <c r="H44" s="23"/>
    </row>
    <row r="45" spans="1:8" x14ac:dyDescent="0.2">
      <c r="A45" s="19" t="s">
        <v>149</v>
      </c>
      <c r="B45" s="19" t="s">
        <v>150</v>
      </c>
      <c r="C45" s="19" t="s">
        <v>151</v>
      </c>
      <c r="D45" s="20" t="s">
        <v>206</v>
      </c>
      <c r="E45" s="22"/>
      <c r="H45" s="23"/>
    </row>
    <row r="46" spans="1:8" x14ac:dyDescent="0.2">
      <c r="A46" s="19" t="s">
        <v>152</v>
      </c>
      <c r="B46" s="19" t="s">
        <v>153</v>
      </c>
      <c r="C46" s="19" t="s">
        <v>154</v>
      </c>
      <c r="D46" s="20" t="s">
        <v>207</v>
      </c>
      <c r="E46" s="22"/>
      <c r="H46" s="23"/>
    </row>
    <row r="47" spans="1:8" x14ac:dyDescent="0.2">
      <c r="A47" s="19" t="s">
        <v>155</v>
      </c>
      <c r="B47" s="19" t="s">
        <v>156</v>
      </c>
      <c r="C47" s="19" t="s">
        <v>157</v>
      </c>
      <c r="D47" s="20" t="s">
        <v>208</v>
      </c>
      <c r="E47" s="22"/>
      <c r="H47" s="23"/>
    </row>
    <row r="48" spans="1:8" x14ac:dyDescent="0.2">
      <c r="A48" s="19" t="s">
        <v>158</v>
      </c>
      <c r="B48" s="19" t="s">
        <v>159</v>
      </c>
      <c r="C48" s="19" t="s">
        <v>160</v>
      </c>
      <c r="D48" s="20" t="s">
        <v>209</v>
      </c>
      <c r="E48" s="22"/>
      <c r="H48" s="23"/>
    </row>
    <row r="49" spans="1:8" x14ac:dyDescent="0.2">
      <c r="A49" s="19" t="s">
        <v>161</v>
      </c>
      <c r="B49" s="19" t="s">
        <v>162</v>
      </c>
      <c r="C49" s="19" t="s">
        <v>163</v>
      </c>
      <c r="D49" s="20" t="s">
        <v>164</v>
      </c>
      <c r="E49" s="22"/>
      <c r="H49" s="23"/>
    </row>
    <row r="50" spans="1:8" x14ac:dyDescent="0.2">
      <c r="A50" s="19" t="s">
        <v>165</v>
      </c>
      <c r="B50" s="19" t="s">
        <v>166</v>
      </c>
      <c r="C50" s="19" t="s">
        <v>145</v>
      </c>
      <c r="D50" s="20" t="s">
        <v>210</v>
      </c>
      <c r="E50" s="22"/>
      <c r="H50" s="23"/>
    </row>
    <row r="51" spans="1:8" x14ac:dyDescent="0.2">
      <c r="A51" s="21">
        <v>50</v>
      </c>
      <c r="B51" s="19" t="s">
        <v>167</v>
      </c>
      <c r="C51" s="19" t="s">
        <v>168</v>
      </c>
      <c r="D51" s="20" t="s">
        <v>169</v>
      </c>
      <c r="E51" s="22"/>
      <c r="H51" s="23"/>
    </row>
    <row r="52" spans="1:8" x14ac:dyDescent="0.2">
      <c r="A52" s="19" t="s">
        <v>170</v>
      </c>
      <c r="B52" s="19" t="s">
        <v>171</v>
      </c>
      <c r="C52" s="19" t="s">
        <v>172</v>
      </c>
      <c r="D52" s="20" t="s">
        <v>211</v>
      </c>
      <c r="E52" s="22"/>
      <c r="H52" s="23"/>
    </row>
    <row r="53" spans="1:8" x14ac:dyDescent="0.2">
      <c r="A53" s="19" t="s">
        <v>173</v>
      </c>
      <c r="B53" s="19" t="s">
        <v>174</v>
      </c>
      <c r="C53" s="19" t="s">
        <v>175</v>
      </c>
      <c r="D53" s="20" t="s">
        <v>212</v>
      </c>
      <c r="E53" s="22"/>
      <c r="H53" s="23"/>
    </row>
    <row r="54" spans="1:8" x14ac:dyDescent="0.2">
      <c r="A54" s="19" t="s">
        <v>176</v>
      </c>
      <c r="B54" s="19" t="s">
        <v>177</v>
      </c>
      <c r="C54" s="19" t="s">
        <v>178</v>
      </c>
      <c r="D54" s="20" t="s">
        <v>213</v>
      </c>
      <c r="E54" s="22"/>
      <c r="H54" s="23"/>
    </row>
    <row r="55" spans="1:8" x14ac:dyDescent="0.2">
      <c r="A55" s="19" t="s">
        <v>179</v>
      </c>
      <c r="B55" s="19" t="s">
        <v>180</v>
      </c>
      <c r="C55" s="19" t="s">
        <v>181</v>
      </c>
      <c r="D55" s="20" t="s">
        <v>214</v>
      </c>
      <c r="E55" s="22"/>
      <c r="H55" s="23"/>
    </row>
    <row r="56" spans="1:8" x14ac:dyDescent="0.2">
      <c r="A56" s="19" t="s">
        <v>182</v>
      </c>
      <c r="B56" s="19" t="s">
        <v>183</v>
      </c>
      <c r="C56" s="19" t="s">
        <v>124</v>
      </c>
      <c r="D56" s="20" t="s">
        <v>215</v>
      </c>
      <c r="E56" s="22"/>
      <c r="H56" s="23"/>
    </row>
  </sheetData>
  <hyperlinks>
    <hyperlink ref="D44" r:id="rId1" display="https://www.espn.com/nfl/game?gameId=290201022" xr:uid="{584C08F6-7ACF-420E-A0FA-BEFF4F402898}"/>
    <hyperlink ref="D45" r:id="rId2" display="https://www.espn.com/nfl/game?gameId=300207011" xr:uid="{B359939D-EF19-4FF1-9A53-8A339EB1DE9D}"/>
    <hyperlink ref="D46" r:id="rId3" display="https://www.espn.com/nfl/game?gameId=310206009" xr:uid="{45BA34E2-05DC-421A-AFA0-119466BA32DE}"/>
    <hyperlink ref="D47" r:id="rId4" display="https://www.espn.com/nfl/game?gameId=320205017" xr:uid="{86A24C76-E1CB-42A3-9C60-F0EC47EA60A3}"/>
    <hyperlink ref="D48" r:id="rId5" display="https://www.espn.com/nfl/game?gameId=330203025" xr:uid="{59057DAB-6795-42D5-893A-7035EEBB3FB0}"/>
    <hyperlink ref="D49" r:id="rId6" display="https://www.espn.com/nfl/game?gameId=340202007" xr:uid="{A0E9730E-F3CD-446D-A81C-ED3CD9CA5E71}"/>
    <hyperlink ref="D50" r:id="rId7" display="https://www.espn.com/nfl/game?gameId=400749027" xr:uid="{CDE16526-7BC2-41B5-BEB5-94378689FB8A}"/>
    <hyperlink ref="D51" r:id="rId8" display="https://www.espn.com/nfl/game?gameId=400820438" xr:uid="{2B69D3F2-C50E-483D-99A5-51B170E5F65A}"/>
    <hyperlink ref="D52" r:id="rId9" display="https://www.espn.com/nfl/game?gameId=400927752" xr:uid="{12DAD4C9-EA9B-4CF4-89C2-289E63F8912F}"/>
    <hyperlink ref="D53" r:id="rId10" display="https://www.espn.com/nfl/game?gameId=400999173" xr:uid="{529C2D0B-27BA-44FB-868A-607DFED6DF6C}"/>
    <hyperlink ref="D54" r:id="rId11" display="https://www.espn.com/nfl/game?gameId=401038115" xr:uid="{E5758D92-D531-417E-B433-AF060B92D828}"/>
    <hyperlink ref="D55" r:id="rId12" display="https://www.espn.com/nfl/game/_/gameId/401131047" xr:uid="{750E38B7-2D65-46E9-A98B-609FA68AF351}"/>
    <hyperlink ref="D56" r:id="rId13" display="https://www.espn.com/nfl/game?gameId=401220403" xr:uid="{2FA7EED0-13DB-429C-B96C-FE7F5E6567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8"/>
  <sheetViews>
    <sheetView showGridLines="0" workbookViewId="0">
      <selection activeCell="E25" sqref="E25"/>
    </sheetView>
  </sheetViews>
  <sheetFormatPr baseColWidth="10" defaultColWidth="9.1640625" defaultRowHeight="13" x14ac:dyDescent="0.15"/>
  <cols>
    <col min="1" max="1" width="3.1640625" style="3" customWidth="1"/>
    <col min="2" max="3" width="16.5" style="3" customWidth="1"/>
    <col min="4" max="4" width="12.1640625" style="3" customWidth="1"/>
    <col min="5" max="8" width="16.83203125" style="3" customWidth="1"/>
    <col min="9" max="9" width="9" style="3" bestFit="1" customWidth="1"/>
    <col min="10" max="10" width="12.6640625" style="3" bestFit="1" customWidth="1"/>
    <col min="11" max="16384" width="9.1640625" style="3"/>
  </cols>
  <sheetData>
    <row r="2" spans="1:11" ht="16" x14ac:dyDescent="0.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30" t="s">
        <v>1</v>
      </c>
      <c r="C4" s="30"/>
      <c r="D4" s="30"/>
      <c r="E4" s="30"/>
      <c r="F4" s="1"/>
      <c r="G4" s="1"/>
      <c r="H4" s="1"/>
      <c r="I4" s="1"/>
      <c r="J4" s="1"/>
      <c r="K4" s="1"/>
    </row>
    <row r="5" spans="1:11" ht="15" x14ac:dyDescent="0.2">
      <c r="A5" s="1"/>
      <c r="B5" s="4" t="s">
        <v>2</v>
      </c>
      <c r="C5" s="4" t="s">
        <v>3</v>
      </c>
      <c r="D5" s="4" t="s">
        <v>4</v>
      </c>
      <c r="E5" s="4" t="s">
        <v>5</v>
      </c>
      <c r="F5" s="1"/>
      <c r="G5" s="1"/>
      <c r="H5" s="1"/>
      <c r="I5" s="1"/>
      <c r="J5" s="1"/>
      <c r="K5" s="1"/>
    </row>
    <row r="6" spans="1:11" ht="15" x14ac:dyDescent="0.2">
      <c r="A6" s="1"/>
      <c r="B6" s="5">
        <v>0</v>
      </c>
      <c r="C6" s="5">
        <v>9500</v>
      </c>
      <c r="D6" s="5">
        <v>0</v>
      </c>
      <c r="E6" s="6">
        <v>0.1</v>
      </c>
      <c r="F6" s="1"/>
      <c r="G6" s="1"/>
      <c r="H6" s="1"/>
      <c r="I6" s="1"/>
      <c r="J6" s="1"/>
      <c r="K6" s="1"/>
    </row>
    <row r="7" spans="1:11" ht="15" x14ac:dyDescent="0.2">
      <c r="A7" s="1"/>
      <c r="B7" s="5">
        <f>C6</f>
        <v>9500</v>
      </c>
      <c r="C7" s="5">
        <v>39750</v>
      </c>
      <c r="D7" s="13">
        <f>D6+(C6-B6)*E6</f>
        <v>950</v>
      </c>
      <c r="E7" s="6">
        <v>0.14000000000000001</v>
      </c>
      <c r="F7" s="1"/>
      <c r="G7" s="1"/>
      <c r="H7" s="1"/>
      <c r="I7" s="1"/>
      <c r="J7" s="1"/>
      <c r="K7" s="1"/>
    </row>
    <row r="8" spans="1:11" ht="15" x14ac:dyDescent="0.2">
      <c r="A8" s="1"/>
      <c r="B8" s="5">
        <f t="shared" ref="B8:B11" si="0">C7</f>
        <v>39750</v>
      </c>
      <c r="C8" s="5">
        <v>85400</v>
      </c>
      <c r="D8" s="13">
        <f>D7+(C7-B7)*E7</f>
        <v>5185</v>
      </c>
      <c r="E8" s="6">
        <v>0.22</v>
      </c>
      <c r="F8" s="1"/>
      <c r="G8" s="1"/>
      <c r="H8" s="1"/>
      <c r="I8" s="1"/>
      <c r="J8" s="1"/>
      <c r="K8" s="1"/>
    </row>
    <row r="9" spans="1:11" ht="15" x14ac:dyDescent="0.2">
      <c r="A9" s="1"/>
      <c r="B9" s="5">
        <f>C8</f>
        <v>85400</v>
      </c>
      <c r="C9" s="5">
        <v>155725</v>
      </c>
      <c r="D9" s="5">
        <f t="shared" ref="D9:D11" si="1">D8+(C8-B8)*E8</f>
        <v>15228</v>
      </c>
      <c r="E9" s="6">
        <v>0.24</v>
      </c>
      <c r="F9" s="1"/>
      <c r="G9" s="1"/>
      <c r="H9" s="1"/>
      <c r="I9" s="1"/>
      <c r="J9" s="1"/>
      <c r="K9" s="1"/>
    </row>
    <row r="10" spans="1:11" ht="15" x14ac:dyDescent="0.2">
      <c r="A10" s="1"/>
      <c r="B10" s="5">
        <f t="shared" si="0"/>
        <v>155725</v>
      </c>
      <c r="C10" s="14">
        <v>209100</v>
      </c>
      <c r="D10" s="5">
        <f t="shared" si="1"/>
        <v>32106</v>
      </c>
      <c r="E10" s="6">
        <v>0.32</v>
      </c>
      <c r="F10" s="1"/>
      <c r="G10" s="1"/>
      <c r="H10" s="1"/>
      <c r="I10" s="1"/>
      <c r="J10" s="1"/>
      <c r="K10" s="1"/>
    </row>
    <row r="11" spans="1:11" ht="15" x14ac:dyDescent="0.2">
      <c r="A11" s="1"/>
      <c r="B11" s="5">
        <f t="shared" si="0"/>
        <v>209100</v>
      </c>
      <c r="C11" s="15">
        <v>515300</v>
      </c>
      <c r="D11" s="16">
        <f t="shared" si="1"/>
        <v>49186</v>
      </c>
      <c r="E11" s="6">
        <v>0.35</v>
      </c>
      <c r="F11" s="1"/>
      <c r="G11" s="1"/>
      <c r="H11" s="1"/>
      <c r="I11" s="1"/>
      <c r="J11" s="1"/>
      <c r="K11" s="1"/>
    </row>
    <row r="12" spans="1:11" ht="15" x14ac:dyDescent="0.2">
      <c r="A12" s="1"/>
      <c r="B12" s="7">
        <f>C11</f>
        <v>515300</v>
      </c>
      <c r="C12" s="7">
        <v>999999999</v>
      </c>
      <c r="D12" s="7">
        <f>D11+(C11-B11)*E11</f>
        <v>156356</v>
      </c>
      <c r="E12" s="8">
        <v>0.38</v>
      </c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48" x14ac:dyDescent="0.15">
      <c r="A15" s="1"/>
      <c r="B15" s="9" t="s">
        <v>6</v>
      </c>
      <c r="C15" s="9" t="s">
        <v>2</v>
      </c>
      <c r="D15" s="9" t="s">
        <v>4</v>
      </c>
      <c r="E15" s="9" t="s">
        <v>7</v>
      </c>
      <c r="F15" s="9" t="s">
        <v>5</v>
      </c>
      <c r="G15" s="9" t="s">
        <v>8</v>
      </c>
      <c r="H15" s="9" t="s">
        <v>9</v>
      </c>
      <c r="I15" s="1"/>
      <c r="J15" s="1"/>
      <c r="K15" s="1"/>
    </row>
    <row r="16" spans="1:11" ht="15" x14ac:dyDescent="0.2">
      <c r="A16" s="1"/>
      <c r="B16" s="10">
        <v>50000</v>
      </c>
      <c r="C16" s="11"/>
      <c r="D16" s="11"/>
      <c r="E16" s="11"/>
      <c r="F16" s="12"/>
      <c r="G16" s="11"/>
      <c r="H16" s="1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33.75" customHeight="1" x14ac:dyDescent="0.15">
      <c r="A18" s="1"/>
      <c r="B18" s="31" t="s">
        <v>10</v>
      </c>
      <c r="C18" s="31"/>
      <c r="D18" s="31"/>
      <c r="E18" s="31"/>
      <c r="F18" s="31"/>
      <c r="G18" s="31"/>
      <c r="H18" s="3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32" t="s">
        <v>5</v>
      </c>
      <c r="C22" s="32" t="s">
        <v>4</v>
      </c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33"/>
      <c r="C23" s="34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2">
    <mergeCell ref="B4:E4"/>
    <mergeCell ref="B18:H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1D735-379B-492D-A7EC-A16B59B39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Superbowl Data</vt:lpstr>
      <vt:lpstr>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David</dc:creator>
  <cp:lastModifiedBy>Gelves, Alejandro</cp:lastModifiedBy>
  <dcterms:created xsi:type="dcterms:W3CDTF">2015-02-06T17:44:25Z</dcterms:created>
  <dcterms:modified xsi:type="dcterms:W3CDTF">2022-02-09T23:17:15Z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a8ffb88d-5017-48eb-89fc-6fc162447955</vt:lpwstr>
  </property>
</Properties>
</file>