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ttfarber/Documents/Spring 2022/Data Visualization/"/>
    </mc:Choice>
  </mc:AlternateContent>
  <xr:revisionPtr revIDLastSave="0" documentId="13_ncr:1_{1C4D1A92-26D5-F545-9260-FEE53482ADB6}" xr6:coauthVersionLast="47" xr6:coauthVersionMax="47" xr10:uidLastSave="{00000000-0000-0000-0000-000000000000}"/>
  <bookViews>
    <workbookView showVerticalScroll="0" xWindow="-5240" yWindow="-21100" windowWidth="38400" windowHeight="21100" activeTab="2" xr2:uid="{00000000-000D-0000-FFFF-FFFF00000000}"/>
  </bookViews>
  <sheets>
    <sheet name="MatchAndOffset" sheetId="21" r:id="rId1"/>
    <sheet name="ProfitabilityAnalysis" sheetId="23" r:id="rId2"/>
    <sheet name="Visualization" sheetId="24" r:id="rId3"/>
  </sheets>
  <externalReferences>
    <externalReference r:id="rId4"/>
  </externalReferences>
  <definedNames>
    <definedName name="Items">MatchAndOffset!$C$7:$C$13</definedName>
    <definedName name="MonthNames">MatchAndOffset!$D$6:$O$6</definedName>
    <definedName name="SelectedStockName">Visualization!$C$2</definedName>
    <definedName name="StockNames">Visualization!$P$3:$AC$3</definedName>
    <definedName name="TableStart">MatchAndOffset!$C$6</definedName>
    <definedName name="whichItem">[1]MatchAndOffset!$O$13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4" l="1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88" i="24"/>
  <c r="M189" i="24"/>
  <c r="M190" i="24"/>
  <c r="M191" i="24"/>
  <c r="M192" i="24"/>
  <c r="M193" i="24"/>
  <c r="M194" i="24"/>
  <c r="M195" i="24"/>
  <c r="M196" i="24"/>
  <c r="M197" i="24"/>
  <c r="M198" i="24"/>
  <c r="M199" i="24"/>
  <c r="M200" i="24"/>
  <c r="M201" i="24"/>
  <c r="M202" i="24"/>
  <c r="M203" i="24"/>
  <c r="M204" i="24"/>
  <c r="M205" i="24"/>
  <c r="M206" i="24"/>
  <c r="M207" i="24"/>
  <c r="M208" i="24"/>
  <c r="M209" i="24"/>
  <c r="M210" i="24"/>
  <c r="M211" i="24"/>
  <c r="M212" i="24"/>
  <c r="M213" i="24"/>
  <c r="M214" i="24"/>
  <c r="M215" i="24"/>
  <c r="M216" i="24"/>
  <c r="M217" i="24"/>
  <c r="M218" i="24"/>
  <c r="M219" i="24"/>
  <c r="M220" i="24"/>
  <c r="M221" i="24"/>
  <c r="M222" i="24"/>
  <c r="M223" i="24"/>
  <c r="M224" i="24"/>
  <c r="M225" i="24"/>
  <c r="M226" i="24"/>
  <c r="M227" i="24"/>
  <c r="M228" i="24"/>
  <c r="M229" i="24"/>
  <c r="M230" i="24"/>
  <c r="M231" i="24"/>
  <c r="M232" i="24"/>
  <c r="M233" i="24"/>
  <c r="M234" i="24"/>
  <c r="M235" i="24"/>
  <c r="M236" i="24"/>
  <c r="M237" i="24"/>
  <c r="M238" i="24"/>
  <c r="M239" i="24"/>
  <c r="M240" i="24"/>
  <c r="M241" i="24"/>
  <c r="M242" i="24"/>
  <c r="M243" i="24"/>
  <c r="M244" i="24"/>
  <c r="M245" i="24"/>
  <c r="M246" i="24"/>
  <c r="M247" i="24"/>
  <c r="M248" i="24"/>
  <c r="M249" i="24"/>
  <c r="M250" i="24"/>
  <c r="M251" i="24"/>
  <c r="M252" i="24"/>
  <c r="M253" i="24"/>
  <c r="G32" i="23"/>
  <c r="C34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E29" i="21" l="1"/>
  <c r="E30" i="21" s="1"/>
  <c r="D29" i="21"/>
  <c r="D30" i="21" s="1"/>
  <c r="C32" i="21" l="1"/>
</calcChain>
</file>

<file path=xl/sharedStrings.xml><?xml version="1.0" encoding="utf-8"?>
<sst xmlns="http://schemas.openxmlformats.org/spreadsheetml/2006/main" count="106" uniqueCount="66">
  <si>
    <t>May</t>
  </si>
  <si>
    <t>North West</t>
  </si>
  <si>
    <t>December</t>
  </si>
  <si>
    <t>Profitability  (Revenue-Expense) Analysis</t>
  </si>
  <si>
    <t>November</t>
  </si>
  <si>
    <t>October</t>
  </si>
  <si>
    <t>September</t>
  </si>
  <si>
    <t>August</t>
  </si>
  <si>
    <t>July</t>
  </si>
  <si>
    <t>June</t>
  </si>
  <si>
    <t>April</t>
  </si>
  <si>
    <t>March</t>
  </si>
  <si>
    <t>February</t>
  </si>
  <si>
    <t>January</t>
  </si>
  <si>
    <t>Midwest</t>
  </si>
  <si>
    <t>South West</t>
  </si>
  <si>
    <t>North Eastern</t>
  </si>
  <si>
    <t>Eastern Central</t>
  </si>
  <si>
    <t>South East</t>
  </si>
  <si>
    <t>Expense Data</t>
  </si>
  <si>
    <t>Region</t>
  </si>
  <si>
    <t xml:space="preserve">Regional </t>
  </si>
  <si>
    <t>Revenue Data</t>
  </si>
  <si>
    <t>The only cells you are allowed to change are the yellow and blue cells.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</si>
  <si>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</si>
  <si>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</si>
  <si>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</si>
  <si>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</si>
  <si>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</si>
  <si>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</si>
  <si>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</si>
  <si>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</si>
  <si>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</si>
  <si>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</si>
  <si>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</si>
  <si>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</t>
  </si>
  <si>
    <t>Selected Stock Name</t>
  </si>
  <si>
    <t>PQR</t>
  </si>
  <si>
    <t>Chart Values</t>
  </si>
  <si>
    <t>Price History</t>
  </si>
  <si>
    <t xml:space="preserve">Day </t>
  </si>
  <si>
    <t>Closing Price</t>
  </si>
  <si>
    <t>ABC</t>
  </si>
  <si>
    <t>DEF</t>
  </si>
  <si>
    <t>GHI</t>
  </si>
  <si>
    <t>JKL</t>
  </si>
  <si>
    <t>MNO</t>
  </si>
  <si>
    <t>STU</t>
  </si>
  <si>
    <t>VWX</t>
  </si>
  <si>
    <t>YZA</t>
  </si>
  <si>
    <t>BCD</t>
  </si>
  <si>
    <t>EFG</t>
  </si>
  <si>
    <t>HIJ</t>
  </si>
  <si>
    <t>KLM</t>
  </si>
  <si>
    <t>NOP</t>
  </si>
  <si>
    <t>Monthly Sales (in 000s)</t>
  </si>
  <si>
    <t>Burgers</t>
  </si>
  <si>
    <t>Fries</t>
  </si>
  <si>
    <t>Hotdogs</t>
  </si>
  <si>
    <t>Wings</t>
  </si>
  <si>
    <t>Tacos</t>
  </si>
  <si>
    <t>Sandwiches</t>
  </si>
  <si>
    <t>Cookies</t>
  </si>
  <si>
    <t xml:space="preserve">MONTHLY SALES REPORT </t>
  </si>
  <si>
    <t>Average</t>
  </si>
  <si>
    <t>Sales Data For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</si>
</sst>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%"/>
    <numFmt numFmtId="168" formatCode="_(&quot;$&quot;* #,##0_);_(&quot;$&quot;* \(#,##0\);_(&quot;$&quot;* &quot;-&quot;??_);_(@_)"/>
  </numFmts>
  <fonts count="2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6"/>
      <color theme="0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theme="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9">
    <xf numFmtId="0" fontId="0" fillId="0" borderId="0"/>
    <xf numFmtId="0" fontId="14" fillId="0" borderId="0"/>
    <xf numFmtId="0" fontId="11" fillId="0" borderId="0"/>
    <xf numFmtId="0" fontId="10" fillId="0" borderId="0"/>
    <xf numFmtId="0" fontId="12" fillId="0" borderId="0"/>
    <xf numFmtId="9" fontId="14" fillId="0" borderId="0" applyFont="0" applyFill="0" applyBorder="0" applyAlignment="0" applyProtection="0"/>
    <xf numFmtId="0" fontId="9" fillId="0" borderId="0"/>
    <xf numFmtId="0" fontId="8" fillId="0" borderId="0"/>
    <xf numFmtId="0" fontId="12" fillId="0" borderId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72">
    <xf numFmtId="0" fontId="0" fillId="0" borderId="0" xfId="0"/>
    <xf numFmtId="0" fontId="13" fillId="0" borderId="4" xfId="0" applyFont="1" applyBorder="1" applyAlignment="1">
      <alignment horizontal="center"/>
    </xf>
    <xf numFmtId="0" fontId="15" fillId="0" borderId="0" xfId="0" applyFont="1"/>
    <xf numFmtId="164" fontId="0" fillId="0" borderId="3" xfId="0" applyNumberFormat="1" applyBorder="1"/>
    <xf numFmtId="0" fontId="13" fillId="0" borderId="3" xfId="0" applyFont="1" applyBorder="1" applyAlignment="1">
      <alignment horizontal="left"/>
    </xf>
    <xf numFmtId="164" fontId="0" fillId="0" borderId="2" xfId="0" applyNumberFormat="1" applyBorder="1"/>
    <xf numFmtId="0" fontId="13" fillId="0" borderId="2" xfId="0" applyFont="1" applyBorder="1" applyAlignment="1">
      <alignment horizontal="left"/>
    </xf>
    <xf numFmtId="164" fontId="0" fillId="0" borderId="1" xfId="0" applyNumberFormat="1" applyBorder="1"/>
    <xf numFmtId="0" fontId="13" fillId="0" borderId="1" xfId="0" applyFont="1" applyBorder="1" applyAlignment="1">
      <alignment horizontal="left"/>
    </xf>
    <xf numFmtId="0" fontId="13" fillId="0" borderId="3" xfId="0" applyFont="1" applyBorder="1"/>
    <xf numFmtId="0" fontId="13" fillId="0" borderId="2" xfId="0" applyFont="1" applyBorder="1"/>
    <xf numFmtId="0" fontId="13" fillId="0" borderId="1" xfId="0" applyFont="1" applyBorder="1"/>
    <xf numFmtId="0" fontId="4" fillId="0" borderId="0" xfId="13"/>
    <xf numFmtId="0" fontId="17" fillId="0" borderId="0" xfId="13" applyFont="1"/>
    <xf numFmtId="164" fontId="0" fillId="0" borderId="0" xfId="0" applyNumberFormat="1" applyBorder="1"/>
    <xf numFmtId="164" fontId="14" fillId="0" borderId="3" xfId="0" applyNumberFormat="1" applyFont="1" applyBorder="1"/>
    <xf numFmtId="164" fontId="14" fillId="0" borderId="2" xfId="0" applyNumberFormat="1" applyFont="1" applyBorder="1"/>
    <xf numFmtId="0" fontId="17" fillId="6" borderId="4" xfId="13" applyFont="1" applyFill="1" applyBorder="1" applyAlignment="1">
      <alignment horizontal="center"/>
    </xf>
    <xf numFmtId="0" fontId="3" fillId="0" borderId="0" xfId="13" applyFont="1"/>
    <xf numFmtId="2" fontId="4" fillId="0" borderId="10" xfId="13" applyNumberFormat="1" applyBorder="1" applyAlignment="1">
      <alignment horizontal="center"/>
    </xf>
    <xf numFmtId="0" fontId="4" fillId="0" borderId="10" xfId="13" applyBorder="1"/>
    <xf numFmtId="164" fontId="14" fillId="0" borderId="0" xfId="0" applyNumberFormat="1" applyFont="1" applyBorder="1"/>
    <xf numFmtId="0" fontId="14" fillId="0" borderId="0" xfId="0" applyFont="1"/>
    <xf numFmtId="0" fontId="19" fillId="3" borderId="4" xfId="0" applyFont="1" applyFill="1" applyBorder="1" applyAlignment="1">
      <alignment horizontal="center"/>
    </xf>
    <xf numFmtId="0" fontId="19" fillId="3" borderId="4" xfId="0" applyFont="1" applyFill="1" applyBorder="1"/>
    <xf numFmtId="0" fontId="17" fillId="0" borderId="6" xfId="16" applyFont="1" applyBorder="1" applyAlignment="1">
      <alignment horizontal="left"/>
    </xf>
    <xf numFmtId="0" fontId="3" fillId="2" borderId="4" xfId="16" applyFill="1" applyBorder="1"/>
    <xf numFmtId="0" fontId="3" fillId="0" borderId="0" xfId="16"/>
    <xf numFmtId="0" fontId="18" fillId="0" borderId="0" xfId="16" applyFont="1" applyBorder="1" applyAlignment="1">
      <alignment horizontal="center"/>
    </xf>
    <xf numFmtId="0" fontId="17" fillId="0" borderId="4" xfId="16" applyFont="1" applyBorder="1" applyAlignment="1">
      <alignment horizontal="center"/>
    </xf>
    <xf numFmtId="0" fontId="17" fillId="0" borderId="0" xfId="16" applyFont="1" applyBorder="1" applyAlignment="1">
      <alignment horizontal="center"/>
    </xf>
    <xf numFmtId="0" fontId="3" fillId="0" borderId="0" xfId="16" applyBorder="1"/>
    <xf numFmtId="0" fontId="3" fillId="0" borderId="4" xfId="16" applyBorder="1"/>
    <xf numFmtId="0" fontId="3" fillId="0" borderId="2" xfId="16" applyBorder="1" applyAlignment="1">
      <alignment horizontal="center"/>
    </xf>
    <xf numFmtId="165" fontId="3" fillId="4" borderId="1" xfId="16" applyNumberFormat="1" applyFill="1" applyBorder="1" applyAlignment="1">
      <alignment horizontal="center"/>
    </xf>
    <xf numFmtId="165" fontId="3" fillId="4" borderId="2" xfId="16" applyNumberFormat="1" applyFill="1" applyBorder="1" applyAlignment="1">
      <alignment horizontal="center"/>
    </xf>
    <xf numFmtId="0" fontId="3" fillId="5" borderId="0" xfId="16" applyFill="1" applyBorder="1"/>
    <xf numFmtId="0" fontId="3" fillId="5" borderId="0" xfId="16" applyFill="1" applyBorder="1" applyAlignment="1">
      <alignment horizontal="left"/>
    </xf>
    <xf numFmtId="165" fontId="3" fillId="5" borderId="2" xfId="16" applyNumberFormat="1" applyFill="1" applyBorder="1" applyAlignment="1">
      <alignment horizontal="center"/>
    </xf>
    <xf numFmtId="165" fontId="3" fillId="0" borderId="2" xfId="16" applyNumberFormat="1" applyBorder="1" applyAlignment="1">
      <alignment horizontal="center"/>
    </xf>
    <xf numFmtId="166" fontId="0" fillId="0" borderId="0" xfId="17" applyNumberFormat="1" applyFont="1" applyBorder="1"/>
    <xf numFmtId="0" fontId="3" fillId="0" borderId="9" xfId="16" applyBorder="1" applyAlignment="1">
      <alignment horizontal="center"/>
    </xf>
    <xf numFmtId="165" fontId="3" fillId="5" borderId="3" xfId="16" applyNumberFormat="1" applyFill="1" applyBorder="1" applyAlignment="1">
      <alignment horizontal="center"/>
    </xf>
    <xf numFmtId="0" fontId="3" fillId="0" borderId="3" xfId="16" applyBorder="1" applyAlignment="1">
      <alignment horizontal="center"/>
    </xf>
    <xf numFmtId="165" fontId="3" fillId="0" borderId="3" xfId="16" applyNumberFormat="1" applyBorder="1" applyAlignment="1">
      <alignment horizontal="center"/>
    </xf>
    <xf numFmtId="164" fontId="0" fillId="0" borderId="0" xfId="0" applyNumberFormat="1"/>
    <xf numFmtId="0" fontId="13" fillId="0" borderId="0" xfId="0" applyFont="1" applyAlignment="1">
      <alignment horizontal="center"/>
    </xf>
    <xf numFmtId="0" fontId="19" fillId="5" borderId="0" xfId="0" applyFont="1" applyFill="1" applyBorder="1"/>
    <xf numFmtId="0" fontId="4" fillId="8" borderId="8" xfId="13" applyFill="1" applyBorder="1" applyAlignment="1">
      <alignment horizontal="center"/>
    </xf>
    <xf numFmtId="0" fontId="4" fillId="8" borderId="7" xfId="13" applyFill="1" applyBorder="1" applyAlignment="1">
      <alignment horizontal="center"/>
    </xf>
    <xf numFmtId="0" fontId="12" fillId="9" borderId="4" xfId="8" applyFont="1" applyFill="1" applyBorder="1" applyAlignment="1">
      <alignment horizontal="center"/>
    </xf>
    <xf numFmtId="0" fontId="16" fillId="10" borderId="4" xfId="13" applyFont="1" applyFill="1" applyBorder="1" applyAlignment="1">
      <alignment horizontal="left"/>
    </xf>
    <xf numFmtId="0" fontId="16" fillId="7" borderId="0" xfId="13" applyFont="1" applyFill="1" applyAlignment="1" applyProtection="1">
      <alignment horizontal="center" vertical="center"/>
      <protection locked="0"/>
    </xf>
    <xf numFmtId="0" fontId="16" fillId="7" borderId="0" xfId="13" applyFont="1" applyFill="1" applyAlignment="1">
      <alignment horizontal="center"/>
    </xf>
    <xf numFmtId="0" fontId="17" fillId="8" borderId="6" xfId="13" applyFont="1" applyFill="1" applyBorder="1" applyAlignment="1">
      <alignment horizontal="center"/>
    </xf>
    <xf numFmtId="0" fontId="17" fillId="0" borderId="10" xfId="13" applyFont="1" applyBorder="1"/>
    <xf numFmtId="0" fontId="2" fillId="0" borderId="4" xfId="13" applyFont="1" applyBorder="1" applyAlignment="1">
      <alignment horizontal="center"/>
    </xf>
    <xf numFmtId="0" fontId="1" fillId="0" borderId="4" xfId="13" applyFont="1" applyBorder="1" applyAlignment="1">
      <alignment horizontal="center"/>
    </xf>
    <xf numFmtId="165" fontId="3" fillId="0" borderId="0" xfId="16" applyNumberFormat="1"/>
    <xf numFmtId="0" fontId="20" fillId="7" borderId="6" xfId="13" applyFont="1" applyFill="1" applyBorder="1" applyAlignment="1">
      <alignment horizontal="center"/>
    </xf>
    <xf numFmtId="0" fontId="20" fillId="7" borderId="8" xfId="13" applyFont="1" applyFill="1" applyBorder="1" applyAlignment="1">
      <alignment horizontal="center"/>
    </xf>
    <xf numFmtId="0" fontId="20" fillId="7" borderId="7" xfId="13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7" fillId="0" borderId="6" xfId="16" applyFont="1" applyBorder="1" applyAlignment="1">
      <alignment horizontal="center"/>
    </xf>
    <xf numFmtId="0" fontId="17" fillId="0" borderId="7" xfId="16" applyFont="1" applyBorder="1" applyAlignment="1">
      <alignment horizontal="center"/>
    </xf>
    <xf numFmtId="0" fontId="18" fillId="0" borderId="6" xfId="16" applyFont="1" applyBorder="1" applyAlignment="1">
      <alignment horizontal="center"/>
    </xf>
    <xf numFmtId="0" fontId="18" fillId="0" borderId="8" xfId="16" applyFont="1" applyBorder="1" applyAlignment="1">
      <alignment horizontal="center"/>
    </xf>
    <xf numFmtId="0" fontId="18" fillId="0" borderId="7" xfId="16" applyFont="1" applyBorder="1" applyAlignment="1">
      <alignment horizontal="center"/>
    </xf>
    <xf numFmtId="168" fontId="21" fillId="2" borderId="4" xfId="18" applyNumberFormat="1" applyFont="1" applyFill="1" applyBorder="1"/>
  </cellXfs>
  <cellStyles count="19">
    <cellStyle name="Currency" xfId="18" builtinId="4"/>
    <cellStyle name="Normal" xfId="0" builtinId="0"/>
    <cellStyle name="Normal 2" xfId="1" xr:uid="{00000000-0005-0000-0000-000001000000}"/>
    <cellStyle name="Normal 2 2" xfId="8" xr:uid="{00000000-0005-0000-0000-000002000000}"/>
    <cellStyle name="Normal 3" xfId="2" xr:uid="{00000000-0005-0000-0000-000003000000}"/>
    <cellStyle name="Normal 3 2" xfId="3" xr:uid="{00000000-0005-0000-0000-000004000000}"/>
    <cellStyle name="Normal 3 2 2" xfId="7" xr:uid="{00000000-0005-0000-0000-000005000000}"/>
    <cellStyle name="Normal 3 2 2 2" xfId="13" xr:uid="{00000000-0005-0000-0000-000006000000}"/>
    <cellStyle name="Normal 3 3" xfId="4" xr:uid="{00000000-0005-0000-0000-000007000000}"/>
    <cellStyle name="Normal 3 4" xfId="6" xr:uid="{00000000-0005-0000-0000-000008000000}"/>
    <cellStyle name="Normal 4" xfId="9" xr:uid="{00000000-0005-0000-0000-000009000000}"/>
    <cellStyle name="Normal 4 2" xfId="12" xr:uid="{00000000-0005-0000-0000-00000A000000}"/>
    <cellStyle name="Normal 5" xfId="10" xr:uid="{00000000-0005-0000-0000-00000B000000}"/>
    <cellStyle name="Normal 5 2" xfId="14" xr:uid="{00000000-0005-0000-0000-00000C000000}"/>
    <cellStyle name="Normal 5 2 2" xfId="16" xr:uid="{CC1A5DE4-6846-4C0E-97B4-5A8532AE3C53}"/>
    <cellStyle name="Percent 2" xfId="5" xr:uid="{00000000-0005-0000-0000-00000D000000}"/>
    <cellStyle name="Percent 3" xfId="11" xr:uid="{00000000-0005-0000-0000-00000E000000}"/>
    <cellStyle name="Percent 3 2" xfId="15" xr:uid="{00000000-0005-0000-0000-00000F000000}"/>
    <cellStyle name="Percent 3 2 2" xfId="17" xr:uid="{9EDAFC51-E8DB-4D86-8262-30B8540BC3B2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631D840-44DA-4A4E-A045-A866C8E20A4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MatchAndOffset!$C$34</c:f>
          <c:strCache>
            <c:ptCount val="1"/>
            <c:pt idx="0">
              <c:v>Monthy Sales for Burgers and Tacos (in 000s)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MatchAndOffset!$D$16</c:f>
              <c:strCache>
                <c:ptCount val="1"/>
                <c:pt idx="0">
                  <c:v>Burgers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MatchAndOffset!$C$17:$C$28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MatchAndOffset!$D$17:$D$28</c:f>
              <c:numCache>
                <c:formatCode>General</c:formatCode>
                <c:ptCount val="12"/>
                <c:pt idx="0">
                  <c:v>234</c:v>
                </c:pt>
                <c:pt idx="1">
                  <c:v>253.4</c:v>
                </c:pt>
                <c:pt idx="2">
                  <c:v>229</c:v>
                </c:pt>
                <c:pt idx="3">
                  <c:v>169.7</c:v>
                </c:pt>
                <c:pt idx="4">
                  <c:v>154</c:v>
                </c:pt>
                <c:pt idx="5">
                  <c:v>259</c:v>
                </c:pt>
                <c:pt idx="6">
                  <c:v>184.6</c:v>
                </c:pt>
                <c:pt idx="7">
                  <c:v>246</c:v>
                </c:pt>
                <c:pt idx="8">
                  <c:v>207</c:v>
                </c:pt>
                <c:pt idx="9">
                  <c:v>294</c:v>
                </c:pt>
                <c:pt idx="10">
                  <c:v>292</c:v>
                </c:pt>
                <c:pt idx="11">
                  <c:v>248.4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5-1D48-9643-AF3C3BD6E4D8}"/>
            </c:ext>
          </c:extLst>
        </c:ser>
        <c:ser>
          <c:idx val="1"/>
          <c:order val="1"/>
          <c:tx>
            <c:strRef>
              <c:f>MatchAndOffset!$E$16</c:f>
              <c:strCache>
                <c:ptCount val="1"/>
                <c:pt idx="0">
                  <c:v>Tacos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MatchAndOffset!$C$17:$C$28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MatchAndOffset!$E$17:$E$28</c:f>
              <c:numCache>
                <c:formatCode>General</c:formatCode>
                <c:ptCount val="12"/>
                <c:pt idx="0">
                  <c:v>150</c:v>
                </c:pt>
                <c:pt idx="1">
                  <c:v>104.1</c:v>
                </c:pt>
                <c:pt idx="2">
                  <c:v>195.5</c:v>
                </c:pt>
                <c:pt idx="3">
                  <c:v>195</c:v>
                </c:pt>
                <c:pt idx="4">
                  <c:v>185</c:v>
                </c:pt>
                <c:pt idx="5">
                  <c:v>104</c:v>
                </c:pt>
                <c:pt idx="6">
                  <c:v>136.69999999999999</c:v>
                </c:pt>
                <c:pt idx="7">
                  <c:v>91.5</c:v>
                </c:pt>
                <c:pt idx="8">
                  <c:v>154</c:v>
                </c:pt>
                <c:pt idx="9">
                  <c:v>196</c:v>
                </c:pt>
                <c:pt idx="10">
                  <c:v>179</c:v>
                </c:pt>
                <c:pt idx="11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5-1D48-9643-AF3C3BD6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42928"/>
        <c:axId val="1524166704"/>
      </c:lineChart>
      <c:catAx>
        <c:axId val="15242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66704"/>
        <c:crosses val="autoZero"/>
        <c:auto val="1"/>
        <c:lblAlgn val="ctr"/>
        <c:lblOffset val="100"/>
        <c:noMultiLvlLbl val="0"/>
      </c:catAx>
      <c:valAx>
        <c:axId val="1524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Visualization!$F$4</c:f>
          <c:strCache>
            <c:ptCount val="1"/>
            <c:pt idx="0">
              <c:v>Closing Price for Stock KLM (Most Recent 250 Days)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Visualization!$M$3</c:f>
              <c:strCache>
                <c:ptCount val="1"/>
                <c:pt idx="0">
                  <c:v>Closing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Visualization!$M$4:$M$253</c:f>
              <c:numCache>
                <c:formatCode>"$"#,##0.00</c:formatCode>
                <c:ptCount val="250"/>
                <c:pt idx="0">
                  <c:v>550</c:v>
                </c:pt>
                <c:pt idx="1">
                  <c:v>484.4</c:v>
                </c:pt>
                <c:pt idx="2">
                  <c:v>1799.58</c:v>
                </c:pt>
                <c:pt idx="3">
                  <c:v>679.71</c:v>
                </c:pt>
                <c:pt idx="4">
                  <c:v>936.75</c:v>
                </c:pt>
                <c:pt idx="5">
                  <c:v>1556.93</c:v>
                </c:pt>
                <c:pt idx="6">
                  <c:v>568.94000000000005</c:v>
                </c:pt>
                <c:pt idx="7">
                  <c:v>1652.87</c:v>
                </c:pt>
                <c:pt idx="8">
                  <c:v>290.94</c:v>
                </c:pt>
                <c:pt idx="9">
                  <c:v>972.04</c:v>
                </c:pt>
                <c:pt idx="10">
                  <c:v>1909.85</c:v>
                </c:pt>
                <c:pt idx="11">
                  <c:v>894.1</c:v>
                </c:pt>
                <c:pt idx="12">
                  <c:v>1454.38</c:v>
                </c:pt>
                <c:pt idx="13">
                  <c:v>1646.79</c:v>
                </c:pt>
                <c:pt idx="14">
                  <c:v>1006.94</c:v>
                </c:pt>
                <c:pt idx="15">
                  <c:v>619.82000000000005</c:v>
                </c:pt>
                <c:pt idx="16">
                  <c:v>1122.96</c:v>
                </c:pt>
                <c:pt idx="17">
                  <c:v>140.86000000000001</c:v>
                </c:pt>
                <c:pt idx="18">
                  <c:v>1919.18</c:v>
                </c:pt>
                <c:pt idx="19">
                  <c:v>1262.97</c:v>
                </c:pt>
                <c:pt idx="20">
                  <c:v>334.81</c:v>
                </c:pt>
                <c:pt idx="21">
                  <c:v>1296.98</c:v>
                </c:pt>
                <c:pt idx="22">
                  <c:v>1107.1600000000001</c:v>
                </c:pt>
                <c:pt idx="23">
                  <c:v>160.03</c:v>
                </c:pt>
                <c:pt idx="24">
                  <c:v>985.31</c:v>
                </c:pt>
                <c:pt idx="25">
                  <c:v>604.02</c:v>
                </c:pt>
                <c:pt idx="26">
                  <c:v>1225.78</c:v>
                </c:pt>
                <c:pt idx="27">
                  <c:v>1245.44</c:v>
                </c:pt>
                <c:pt idx="28">
                  <c:v>148.85</c:v>
                </c:pt>
                <c:pt idx="29">
                  <c:v>1806.94</c:v>
                </c:pt>
                <c:pt idx="30">
                  <c:v>1107.1400000000001</c:v>
                </c:pt>
                <c:pt idx="31">
                  <c:v>1742.74</c:v>
                </c:pt>
                <c:pt idx="32">
                  <c:v>1821.95</c:v>
                </c:pt>
                <c:pt idx="33">
                  <c:v>344.05</c:v>
                </c:pt>
                <c:pt idx="34">
                  <c:v>1227.54</c:v>
                </c:pt>
                <c:pt idx="35">
                  <c:v>512.41999999999996</c:v>
                </c:pt>
                <c:pt idx="36">
                  <c:v>363.6</c:v>
                </c:pt>
                <c:pt idx="37">
                  <c:v>753.49</c:v>
                </c:pt>
                <c:pt idx="38">
                  <c:v>146.03</c:v>
                </c:pt>
                <c:pt idx="39">
                  <c:v>480.62</c:v>
                </c:pt>
                <c:pt idx="40">
                  <c:v>1092.33</c:v>
                </c:pt>
                <c:pt idx="41">
                  <c:v>621.30999999999995</c:v>
                </c:pt>
                <c:pt idx="42">
                  <c:v>922.48</c:v>
                </c:pt>
                <c:pt idx="43">
                  <c:v>1926.67</c:v>
                </c:pt>
                <c:pt idx="44">
                  <c:v>249.86</c:v>
                </c:pt>
                <c:pt idx="45">
                  <c:v>614.22</c:v>
                </c:pt>
                <c:pt idx="46">
                  <c:v>234.45</c:v>
                </c:pt>
                <c:pt idx="47">
                  <c:v>1621.69</c:v>
                </c:pt>
                <c:pt idx="48">
                  <c:v>508.25</c:v>
                </c:pt>
                <c:pt idx="49">
                  <c:v>769.11</c:v>
                </c:pt>
                <c:pt idx="50">
                  <c:v>1322.81</c:v>
                </c:pt>
                <c:pt idx="51">
                  <c:v>619.55999999999995</c:v>
                </c:pt>
                <c:pt idx="52">
                  <c:v>515.97</c:v>
                </c:pt>
                <c:pt idx="53">
                  <c:v>431.78</c:v>
                </c:pt>
                <c:pt idx="54">
                  <c:v>582.91999999999996</c:v>
                </c:pt>
                <c:pt idx="55">
                  <c:v>400.35</c:v>
                </c:pt>
                <c:pt idx="56">
                  <c:v>771.91</c:v>
                </c:pt>
                <c:pt idx="57">
                  <c:v>617.74</c:v>
                </c:pt>
                <c:pt idx="58">
                  <c:v>696.79</c:v>
                </c:pt>
                <c:pt idx="59">
                  <c:v>418.11</c:v>
                </c:pt>
                <c:pt idx="60">
                  <c:v>414.71</c:v>
                </c:pt>
                <c:pt idx="61">
                  <c:v>772.51</c:v>
                </c:pt>
                <c:pt idx="62">
                  <c:v>710.01</c:v>
                </c:pt>
                <c:pt idx="63">
                  <c:v>800.94</c:v>
                </c:pt>
                <c:pt idx="64">
                  <c:v>646.30999999999995</c:v>
                </c:pt>
                <c:pt idx="65">
                  <c:v>676.86</c:v>
                </c:pt>
                <c:pt idx="66">
                  <c:v>597.14</c:v>
                </c:pt>
                <c:pt idx="67">
                  <c:v>411.26</c:v>
                </c:pt>
                <c:pt idx="68">
                  <c:v>533.41</c:v>
                </c:pt>
                <c:pt idx="69">
                  <c:v>790.61</c:v>
                </c:pt>
                <c:pt idx="70">
                  <c:v>523.33000000000004</c:v>
                </c:pt>
                <c:pt idx="71">
                  <c:v>596.78</c:v>
                </c:pt>
                <c:pt idx="72">
                  <c:v>404.64</c:v>
                </c:pt>
                <c:pt idx="73">
                  <c:v>504.92</c:v>
                </c:pt>
                <c:pt idx="74">
                  <c:v>474.13</c:v>
                </c:pt>
                <c:pt idx="75">
                  <c:v>454.21</c:v>
                </c:pt>
                <c:pt idx="76">
                  <c:v>427.22</c:v>
                </c:pt>
                <c:pt idx="77">
                  <c:v>532.66999999999996</c:v>
                </c:pt>
                <c:pt idx="78">
                  <c:v>784.58</c:v>
                </c:pt>
                <c:pt idx="79">
                  <c:v>486.56</c:v>
                </c:pt>
                <c:pt idx="80">
                  <c:v>648.45000000000005</c:v>
                </c:pt>
                <c:pt idx="81">
                  <c:v>664.54</c:v>
                </c:pt>
                <c:pt idx="82">
                  <c:v>693.01</c:v>
                </c:pt>
                <c:pt idx="83">
                  <c:v>605.6</c:v>
                </c:pt>
                <c:pt idx="84">
                  <c:v>460.98</c:v>
                </c:pt>
                <c:pt idx="85">
                  <c:v>725.99</c:v>
                </c:pt>
                <c:pt idx="86">
                  <c:v>525.66999999999996</c:v>
                </c:pt>
                <c:pt idx="87">
                  <c:v>515.52</c:v>
                </c:pt>
                <c:pt idx="88">
                  <c:v>631.33000000000004</c:v>
                </c:pt>
                <c:pt idx="89">
                  <c:v>672.04</c:v>
                </c:pt>
                <c:pt idx="90">
                  <c:v>401.99</c:v>
                </c:pt>
                <c:pt idx="91">
                  <c:v>743.1</c:v>
                </c:pt>
                <c:pt idx="92">
                  <c:v>417.53</c:v>
                </c:pt>
                <c:pt idx="93">
                  <c:v>604.73</c:v>
                </c:pt>
                <c:pt idx="94">
                  <c:v>636.35</c:v>
                </c:pt>
                <c:pt idx="95">
                  <c:v>450.5</c:v>
                </c:pt>
                <c:pt idx="96">
                  <c:v>588.88</c:v>
                </c:pt>
                <c:pt idx="97">
                  <c:v>778.73</c:v>
                </c:pt>
                <c:pt idx="98">
                  <c:v>549.86</c:v>
                </c:pt>
                <c:pt idx="99">
                  <c:v>599.09</c:v>
                </c:pt>
                <c:pt idx="100">
                  <c:v>713.17</c:v>
                </c:pt>
                <c:pt idx="101">
                  <c:v>474</c:v>
                </c:pt>
                <c:pt idx="102">
                  <c:v>675.74</c:v>
                </c:pt>
                <c:pt idx="103">
                  <c:v>410.45</c:v>
                </c:pt>
                <c:pt idx="104">
                  <c:v>658.48</c:v>
                </c:pt>
                <c:pt idx="105">
                  <c:v>712.82</c:v>
                </c:pt>
                <c:pt idx="106">
                  <c:v>683.29</c:v>
                </c:pt>
                <c:pt idx="107">
                  <c:v>752.81</c:v>
                </c:pt>
                <c:pt idx="108">
                  <c:v>441.08</c:v>
                </c:pt>
                <c:pt idx="109">
                  <c:v>454.38</c:v>
                </c:pt>
                <c:pt idx="110">
                  <c:v>451.33</c:v>
                </c:pt>
                <c:pt idx="111">
                  <c:v>665.93</c:v>
                </c:pt>
                <c:pt idx="112">
                  <c:v>419.48</c:v>
                </c:pt>
                <c:pt idx="113">
                  <c:v>785.82</c:v>
                </c:pt>
                <c:pt idx="114">
                  <c:v>476.93</c:v>
                </c:pt>
                <c:pt idx="115">
                  <c:v>686.07</c:v>
                </c:pt>
                <c:pt idx="116">
                  <c:v>636.36</c:v>
                </c:pt>
                <c:pt idx="117">
                  <c:v>428.93</c:v>
                </c:pt>
                <c:pt idx="118">
                  <c:v>500.68</c:v>
                </c:pt>
                <c:pt idx="119">
                  <c:v>401.68</c:v>
                </c:pt>
                <c:pt idx="120">
                  <c:v>766.37</c:v>
                </c:pt>
                <c:pt idx="121">
                  <c:v>549.91999999999996</c:v>
                </c:pt>
                <c:pt idx="122">
                  <c:v>769.17</c:v>
                </c:pt>
                <c:pt idx="123">
                  <c:v>695.81</c:v>
                </c:pt>
                <c:pt idx="124">
                  <c:v>758.57</c:v>
                </c:pt>
                <c:pt idx="125">
                  <c:v>655.45</c:v>
                </c:pt>
                <c:pt idx="126">
                  <c:v>436.48</c:v>
                </c:pt>
                <c:pt idx="127">
                  <c:v>798.39</c:v>
                </c:pt>
                <c:pt idx="128">
                  <c:v>640.03</c:v>
                </c:pt>
                <c:pt idx="129">
                  <c:v>773.6</c:v>
                </c:pt>
                <c:pt idx="130">
                  <c:v>502.86</c:v>
                </c:pt>
                <c:pt idx="131">
                  <c:v>424.13</c:v>
                </c:pt>
                <c:pt idx="132">
                  <c:v>476.84</c:v>
                </c:pt>
                <c:pt idx="133">
                  <c:v>421.57</c:v>
                </c:pt>
                <c:pt idx="134">
                  <c:v>608.87</c:v>
                </c:pt>
                <c:pt idx="135">
                  <c:v>464.77</c:v>
                </c:pt>
                <c:pt idx="136">
                  <c:v>422.75</c:v>
                </c:pt>
                <c:pt idx="137">
                  <c:v>664.93</c:v>
                </c:pt>
                <c:pt idx="138">
                  <c:v>744.8</c:v>
                </c:pt>
                <c:pt idx="139">
                  <c:v>567.17999999999995</c:v>
                </c:pt>
                <c:pt idx="140">
                  <c:v>675.26</c:v>
                </c:pt>
                <c:pt idx="141">
                  <c:v>472.67</c:v>
                </c:pt>
                <c:pt idx="142">
                  <c:v>782.94</c:v>
                </c:pt>
                <c:pt idx="143">
                  <c:v>590.36</c:v>
                </c:pt>
                <c:pt idx="144">
                  <c:v>539.91</c:v>
                </c:pt>
                <c:pt idx="145">
                  <c:v>613.80999999999995</c:v>
                </c:pt>
                <c:pt idx="146">
                  <c:v>550.1</c:v>
                </c:pt>
                <c:pt idx="147">
                  <c:v>793.78</c:v>
                </c:pt>
                <c:pt idx="148">
                  <c:v>582.9</c:v>
                </c:pt>
                <c:pt idx="149">
                  <c:v>467.53</c:v>
                </c:pt>
                <c:pt idx="150">
                  <c:v>793.64</c:v>
                </c:pt>
                <c:pt idx="151">
                  <c:v>729.98</c:v>
                </c:pt>
                <c:pt idx="152">
                  <c:v>566.25</c:v>
                </c:pt>
                <c:pt idx="153">
                  <c:v>450.7</c:v>
                </c:pt>
                <c:pt idx="154">
                  <c:v>701.88</c:v>
                </c:pt>
                <c:pt idx="155">
                  <c:v>627.08000000000004</c:v>
                </c:pt>
                <c:pt idx="156">
                  <c:v>688.22</c:v>
                </c:pt>
                <c:pt idx="157">
                  <c:v>570.29999999999995</c:v>
                </c:pt>
                <c:pt idx="158">
                  <c:v>563.79</c:v>
                </c:pt>
                <c:pt idx="159">
                  <c:v>732.21</c:v>
                </c:pt>
                <c:pt idx="160">
                  <c:v>592.30999999999995</c:v>
                </c:pt>
                <c:pt idx="161">
                  <c:v>652.76</c:v>
                </c:pt>
                <c:pt idx="162">
                  <c:v>402.21</c:v>
                </c:pt>
                <c:pt idx="163">
                  <c:v>554.49</c:v>
                </c:pt>
                <c:pt idx="164">
                  <c:v>771.76</c:v>
                </c:pt>
                <c:pt idx="165">
                  <c:v>628.1</c:v>
                </c:pt>
                <c:pt idx="166">
                  <c:v>421.17</c:v>
                </c:pt>
                <c:pt idx="167">
                  <c:v>587.98</c:v>
                </c:pt>
                <c:pt idx="168">
                  <c:v>763.61</c:v>
                </c:pt>
                <c:pt idx="169">
                  <c:v>678.98</c:v>
                </c:pt>
                <c:pt idx="170">
                  <c:v>754.6</c:v>
                </c:pt>
                <c:pt idx="171">
                  <c:v>537.5</c:v>
                </c:pt>
                <c:pt idx="172">
                  <c:v>640.47</c:v>
                </c:pt>
                <c:pt idx="173">
                  <c:v>423.45</c:v>
                </c:pt>
                <c:pt idx="174">
                  <c:v>657.5</c:v>
                </c:pt>
                <c:pt idx="175">
                  <c:v>635.01</c:v>
                </c:pt>
                <c:pt idx="176">
                  <c:v>424.46</c:v>
                </c:pt>
                <c:pt idx="177">
                  <c:v>659.06</c:v>
                </c:pt>
                <c:pt idx="178">
                  <c:v>738.36</c:v>
                </c:pt>
                <c:pt idx="179">
                  <c:v>680.3</c:v>
                </c:pt>
                <c:pt idx="180">
                  <c:v>407.28</c:v>
                </c:pt>
                <c:pt idx="181">
                  <c:v>646.73</c:v>
                </c:pt>
                <c:pt idx="182">
                  <c:v>483.66</c:v>
                </c:pt>
                <c:pt idx="183">
                  <c:v>553.86</c:v>
                </c:pt>
                <c:pt idx="184">
                  <c:v>427.13</c:v>
                </c:pt>
                <c:pt idx="185">
                  <c:v>681.01</c:v>
                </c:pt>
                <c:pt idx="186">
                  <c:v>759.64</c:v>
                </c:pt>
                <c:pt idx="187">
                  <c:v>735.62</c:v>
                </c:pt>
                <c:pt idx="188">
                  <c:v>664.73</c:v>
                </c:pt>
                <c:pt idx="189">
                  <c:v>788.76</c:v>
                </c:pt>
                <c:pt idx="190">
                  <c:v>424.8</c:v>
                </c:pt>
                <c:pt idx="191">
                  <c:v>539.36</c:v>
                </c:pt>
                <c:pt idx="192">
                  <c:v>423.99</c:v>
                </c:pt>
                <c:pt idx="193">
                  <c:v>653.48</c:v>
                </c:pt>
                <c:pt idx="194">
                  <c:v>495.86</c:v>
                </c:pt>
                <c:pt idx="195">
                  <c:v>462.75</c:v>
                </c:pt>
                <c:pt idx="196">
                  <c:v>516.17999999999995</c:v>
                </c:pt>
                <c:pt idx="197">
                  <c:v>650.1</c:v>
                </c:pt>
                <c:pt idx="198">
                  <c:v>409.99</c:v>
                </c:pt>
                <c:pt idx="199">
                  <c:v>584.25</c:v>
                </c:pt>
                <c:pt idx="200">
                  <c:v>699.5</c:v>
                </c:pt>
                <c:pt idx="201">
                  <c:v>515.6</c:v>
                </c:pt>
                <c:pt idx="202">
                  <c:v>592.08000000000004</c:v>
                </c:pt>
                <c:pt idx="203">
                  <c:v>581.52</c:v>
                </c:pt>
                <c:pt idx="204">
                  <c:v>618.92999999999995</c:v>
                </c:pt>
                <c:pt idx="205">
                  <c:v>601.48</c:v>
                </c:pt>
                <c:pt idx="206">
                  <c:v>646.29999999999995</c:v>
                </c:pt>
                <c:pt idx="207">
                  <c:v>753.65</c:v>
                </c:pt>
                <c:pt idx="208">
                  <c:v>943.75</c:v>
                </c:pt>
                <c:pt idx="209">
                  <c:v>216.43</c:v>
                </c:pt>
                <c:pt idx="210">
                  <c:v>898.77</c:v>
                </c:pt>
                <c:pt idx="211">
                  <c:v>1597.38</c:v>
                </c:pt>
                <c:pt idx="212">
                  <c:v>1325.51</c:v>
                </c:pt>
                <c:pt idx="213">
                  <c:v>973.67</c:v>
                </c:pt>
                <c:pt idx="214">
                  <c:v>1784.52</c:v>
                </c:pt>
                <c:pt idx="215">
                  <c:v>537.71</c:v>
                </c:pt>
                <c:pt idx="216">
                  <c:v>324.23</c:v>
                </c:pt>
                <c:pt idx="217">
                  <c:v>1988.7</c:v>
                </c:pt>
                <c:pt idx="218">
                  <c:v>1499.89</c:v>
                </c:pt>
                <c:pt idx="219">
                  <c:v>1322.44</c:v>
                </c:pt>
                <c:pt idx="220">
                  <c:v>1341.93</c:v>
                </c:pt>
                <c:pt idx="221">
                  <c:v>228.59</c:v>
                </c:pt>
                <c:pt idx="222">
                  <c:v>475.06</c:v>
                </c:pt>
                <c:pt idx="223">
                  <c:v>1203.4000000000001</c:v>
                </c:pt>
                <c:pt idx="224">
                  <c:v>741.85</c:v>
                </c:pt>
                <c:pt idx="225">
                  <c:v>1692.33</c:v>
                </c:pt>
                <c:pt idx="226">
                  <c:v>1423.63</c:v>
                </c:pt>
                <c:pt idx="227">
                  <c:v>1511.65</c:v>
                </c:pt>
                <c:pt idx="228">
                  <c:v>360.66</c:v>
                </c:pt>
                <c:pt idx="229">
                  <c:v>1252.3</c:v>
                </c:pt>
                <c:pt idx="230">
                  <c:v>1149.51</c:v>
                </c:pt>
                <c:pt idx="231">
                  <c:v>1111.18</c:v>
                </c:pt>
                <c:pt idx="232">
                  <c:v>1125.3399999999999</c:v>
                </c:pt>
                <c:pt idx="233">
                  <c:v>1087.2</c:v>
                </c:pt>
                <c:pt idx="234">
                  <c:v>1411.21</c:v>
                </c:pt>
                <c:pt idx="235">
                  <c:v>1992.64</c:v>
                </c:pt>
                <c:pt idx="236">
                  <c:v>1022.34</c:v>
                </c:pt>
                <c:pt idx="237">
                  <c:v>697.32</c:v>
                </c:pt>
                <c:pt idx="238">
                  <c:v>332.34</c:v>
                </c:pt>
                <c:pt idx="239">
                  <c:v>136.68</c:v>
                </c:pt>
                <c:pt idx="240">
                  <c:v>1929.13</c:v>
                </c:pt>
                <c:pt idx="241">
                  <c:v>935.71</c:v>
                </c:pt>
                <c:pt idx="242">
                  <c:v>1630.15</c:v>
                </c:pt>
                <c:pt idx="243">
                  <c:v>1678.7</c:v>
                </c:pt>
                <c:pt idx="244">
                  <c:v>1947.65</c:v>
                </c:pt>
                <c:pt idx="245">
                  <c:v>1030.5999999999999</c:v>
                </c:pt>
                <c:pt idx="246">
                  <c:v>932.76</c:v>
                </c:pt>
                <c:pt idx="247">
                  <c:v>1219.4000000000001</c:v>
                </c:pt>
                <c:pt idx="248">
                  <c:v>786.23</c:v>
                </c:pt>
                <c:pt idx="249">
                  <c:v>547.19000000000005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6-C046-A2A3-299863A1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093024"/>
        <c:axId val="1602064240"/>
      </c:lineChart>
      <c:catAx>
        <c:axId val="160209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64240"/>
        <c:crosses val="autoZero"/>
        <c:auto val="1"/>
        <c:lblAlgn val="ctr"/>
        <c:lblOffset val="100"/>
        <c:noMultiLvlLbl val="0"/>
      </c:catAx>
      <c:valAx>
        <c:axId val="16020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Closing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476723</xdr:colOff>
      <xdr:row>14</xdr:row>
      <xdr:rowOff>149558</xdr:rowOff>
    </xdr:from>
    <xdr:to>
      <xdr:col>13</xdr:col>
      <xdr:colOff>44544</xdr:colOff>
      <xdr:row>29</xdr:row>
      <xdr:rowOff>39996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28525-112A-2742-AE40-9E4D710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0.12376</cdr:x>
      <cdr:y>0.59156</cdr:y>
    </cdr:from>
    <cdr:to>
      <cdr:x>0.96745</cdr:x>
      <cdr:y>0.72975</cdr:y>
    </cdr:to>
    <cdr:sp macro="" textlink="MatchAndOffset!$C$3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5FD380-B29D-EE4B-8C8C-50108ACE325C}"/>
            </a:ext>
          </a:extLst>
        </cdr:cNvPr>
        <cdr:cNvSpPr txBox="1"/>
      </cdr:nvSpPr>
      <cdr:spPr>
        <a:xfrm xmlns:a="http://schemas.openxmlformats.org/drawingml/2006/main">
          <a:off x="565812" y="1622756"/>
          <a:ext cx="3857389" cy="379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FA066FD-97EF-224F-9EBF-96C7D8B52302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The Average Monthy Sales for Burgers is $230.93 and The Average Monthly Sales for Tacos is $147.19</a:t>
          </a:fld>
          <a:endParaRPr lang="en-US" sz="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177800</xdr:rowOff>
    </xdr:from>
    <xdr:to>
      <xdr:col>8</xdr:col>
      <xdr:colOff>1206500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2A218-37C6-F241-AF3D-AA465D0FF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0.42029</cdr:x>
      <cdr:y>0.14191</cdr:y>
    </cdr:from>
    <cdr:to>
      <cdr:x>0.69746</cdr:x>
      <cdr:y>0.29373</cdr:y>
    </cdr:to>
    <cdr:sp macro="" textlink="SelectedStockName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6E7895-3BF7-8D45-80F2-2F5BECBA4D18}"/>
            </a:ext>
          </a:extLst>
        </cdr:cNvPr>
        <cdr:cNvSpPr txBox="1"/>
      </cdr:nvSpPr>
      <cdr:spPr>
        <a:xfrm xmlns:a="http://schemas.openxmlformats.org/drawingml/2006/main">
          <a:off x="2946400" y="546100"/>
          <a:ext cx="194310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F576082-463E-BA4E-9017-7DA281A88ED6}" type="TxLink">
            <a:rPr lang="en-US" sz="4400" b="0" i="0" u="none" strike="noStrike">
              <a:solidFill>
                <a:schemeClr val="bg1">
                  <a:lumMod val="75000"/>
                </a:schemeClr>
              </a:solidFill>
              <a:latin typeface="Calibri"/>
              <a:cs typeface="Calibri"/>
            </a:rPr>
            <a:t>KLM</a:t>
          </a:fld>
          <a:endParaRPr lang="en-US" sz="4400">
            <a:solidFill>
              <a:schemeClr val="bg1">
                <a:lumMod val="7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/Eduz/WM%20MBA%20Stuff/GA/syllabiandhomeworks/352/Assignments/Assignment%203/Assignment3%20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AndOffset"/>
      <sheetName val="ProfitabilityAnalysis"/>
      <sheetName val="Visualization"/>
    </sheetNames>
    <sheetDataSet>
      <sheetData sheetId="0">
        <row r="3">
          <cell r="C3" t="str">
            <v>Jan</v>
          </cell>
        </row>
        <row r="13">
          <cell r="O13" t="str">
            <v>Dresses</v>
          </cell>
        </row>
      </sheetData>
      <sheetData sheetId="1"/>
      <sheetData sheetId="2">
        <row r="2">
          <cell r="C2" t="str">
            <v>HIJ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B1:O34"/>
  <sheetViews>
    <sheetView showGridLines="0" topLeftCell="B9" zoomScale="134" zoomScaleNormal="70" workbookViewId="0">
      <selection activeCell="F18" sqref="F18:F19"/>
    </sheetView>
  </sheetViews>
  <sheetFormatPr baseColWidth="10" defaultColWidth="8.83203125" defaultRowHeight="15" x14ac:dyDescent="0.2"/>
  <cols>
    <col min="1" max="2" width="2.83203125" style="12" customWidth="1"/>
    <col min="3" max="3" width="19.83203125" style="12" bestFit="1" customWidth="1"/>
    <col min="4" max="14" width="8.1640625" style="12" customWidth="1"/>
    <col min="15" max="15" width="12.1640625" style="12" customWidth="1"/>
    <col min="16" max="16384" width="8.83203125" style="12"/>
  </cols>
  <sheetData>
    <row r="1" spans="3:15" ht="12" customHeight="1" x14ac:dyDescent="0.2"/>
    <row r="2" spans="3:15" ht="12" customHeight="1" x14ac:dyDescent="0.2"/>
    <row r="3" spans="3:15" ht="21" x14ac:dyDescent="0.25">
      <c r="C3" s="59" t="s">
        <v>63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5" spans="3:15" x14ac:dyDescent="0.2">
      <c r="C5" s="54" t="s">
        <v>55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9"/>
    </row>
    <row r="6" spans="3:15" x14ac:dyDescent="0.2">
      <c r="C6" s="17"/>
      <c r="D6" s="17" t="s">
        <v>24</v>
      </c>
      <c r="E6" s="17" t="s">
        <v>25</v>
      </c>
      <c r="F6" s="17" t="s">
        <v>26</v>
      </c>
      <c r="G6" s="17" t="s">
        <v>27</v>
      </c>
      <c r="H6" s="17" t="s">
        <v>0</v>
      </c>
      <c r="I6" s="17" t="s">
        <v>28</v>
      </c>
      <c r="J6" s="17" t="s">
        <v>29</v>
      </c>
      <c r="K6" s="17" t="s">
        <v>30</v>
      </c>
      <c r="L6" s="17" t="s">
        <v>31</v>
      </c>
      <c r="M6" s="17" t="s">
        <v>32</v>
      </c>
      <c r="N6" s="17" t="s">
        <v>33</v>
      </c>
      <c r="O6" s="17" t="s">
        <v>34</v>
      </c>
    </row>
    <row r="7" spans="3:15" x14ac:dyDescent="0.2">
      <c r="C7" s="17" t="s">
        <v>56</v>
      </c>
      <c r="D7" s="56">
        <v>234</v>
      </c>
      <c r="E7" s="56">
        <v>253.4</v>
      </c>
      <c r="F7" s="56">
        <v>229</v>
      </c>
      <c r="G7" s="56">
        <v>169.7</v>
      </c>
      <c r="H7" s="56">
        <v>154</v>
      </c>
      <c r="I7" s="56">
        <v>259</v>
      </c>
      <c r="J7" s="56">
        <v>184.6</v>
      </c>
      <c r="K7" s="56">
        <v>246</v>
      </c>
      <c r="L7" s="56">
        <v>207</v>
      </c>
      <c r="M7" s="56">
        <v>294</v>
      </c>
      <c r="N7" s="56">
        <v>292</v>
      </c>
      <c r="O7" s="56">
        <v>248.4</v>
      </c>
    </row>
    <row r="8" spans="3:15" x14ac:dyDescent="0.2">
      <c r="C8" s="17" t="s">
        <v>57</v>
      </c>
      <c r="D8" s="57">
        <v>145</v>
      </c>
      <c r="E8" s="57">
        <v>79.2</v>
      </c>
      <c r="F8" s="57">
        <v>120</v>
      </c>
      <c r="G8" s="57">
        <v>148</v>
      </c>
      <c r="H8" s="57">
        <v>121</v>
      </c>
      <c r="I8" s="57">
        <v>150</v>
      </c>
      <c r="J8" s="57">
        <v>147</v>
      </c>
      <c r="K8" s="57">
        <v>175</v>
      </c>
      <c r="L8" s="57">
        <v>150</v>
      </c>
      <c r="M8" s="57">
        <v>133</v>
      </c>
      <c r="N8" s="57">
        <v>151.69999999999999</v>
      </c>
      <c r="O8" s="57">
        <v>75.099999999999994</v>
      </c>
    </row>
    <row r="9" spans="3:15" x14ac:dyDescent="0.2">
      <c r="C9" s="17" t="s">
        <v>58</v>
      </c>
      <c r="D9" s="56">
        <v>153</v>
      </c>
      <c r="E9" s="56">
        <v>187</v>
      </c>
      <c r="F9" s="56">
        <v>123.7</v>
      </c>
      <c r="G9" s="56">
        <v>152</v>
      </c>
      <c r="H9" s="56">
        <v>122.3</v>
      </c>
      <c r="I9" s="56">
        <v>144</v>
      </c>
      <c r="J9" s="56">
        <v>204</v>
      </c>
      <c r="K9" s="56">
        <v>162</v>
      </c>
      <c r="L9" s="56">
        <v>148</v>
      </c>
      <c r="M9" s="56">
        <v>203</v>
      </c>
      <c r="N9" s="56">
        <v>175</v>
      </c>
      <c r="O9" s="56">
        <v>190.2</v>
      </c>
    </row>
    <row r="10" spans="3:15" x14ac:dyDescent="0.2">
      <c r="C10" s="17" t="s">
        <v>59</v>
      </c>
      <c r="D10" s="56">
        <v>279.60000000000002</v>
      </c>
      <c r="E10" s="56">
        <v>278</v>
      </c>
      <c r="F10" s="56">
        <v>222</v>
      </c>
      <c r="G10" s="56">
        <v>296</v>
      </c>
      <c r="H10" s="56">
        <v>271</v>
      </c>
      <c r="I10" s="56">
        <v>246.3</v>
      </c>
      <c r="J10" s="56">
        <v>221</v>
      </c>
      <c r="K10" s="56">
        <v>237</v>
      </c>
      <c r="L10" s="56">
        <v>252.6</v>
      </c>
      <c r="M10" s="56">
        <v>231</v>
      </c>
      <c r="N10" s="56">
        <v>298</v>
      </c>
      <c r="O10" s="56">
        <v>247</v>
      </c>
    </row>
    <row r="11" spans="3:15" x14ac:dyDescent="0.2">
      <c r="C11" s="17" t="s">
        <v>60</v>
      </c>
      <c r="D11" s="56">
        <v>150</v>
      </c>
      <c r="E11" s="56">
        <v>104.1</v>
      </c>
      <c r="F11" s="56">
        <v>195.5</v>
      </c>
      <c r="G11" s="56">
        <v>195</v>
      </c>
      <c r="H11" s="56">
        <v>185</v>
      </c>
      <c r="I11" s="56">
        <v>104</v>
      </c>
      <c r="J11" s="56">
        <v>136.69999999999999</v>
      </c>
      <c r="K11" s="56">
        <v>91.5</v>
      </c>
      <c r="L11" s="56">
        <v>154</v>
      </c>
      <c r="M11" s="56">
        <v>196</v>
      </c>
      <c r="N11" s="56">
        <v>179</v>
      </c>
      <c r="O11" s="56">
        <v>75.5</v>
      </c>
    </row>
    <row r="12" spans="3:15" x14ac:dyDescent="0.2">
      <c r="C12" s="17" t="s">
        <v>61</v>
      </c>
      <c r="D12" s="56">
        <v>234</v>
      </c>
      <c r="E12" s="56">
        <v>256</v>
      </c>
      <c r="F12" s="56">
        <v>212</v>
      </c>
      <c r="G12" s="56">
        <v>250.8</v>
      </c>
      <c r="H12" s="56">
        <v>286</v>
      </c>
      <c r="I12" s="56">
        <v>201</v>
      </c>
      <c r="J12" s="56">
        <v>251</v>
      </c>
      <c r="K12" s="56">
        <v>285</v>
      </c>
      <c r="L12" s="56">
        <v>239</v>
      </c>
      <c r="M12" s="56">
        <v>220</v>
      </c>
      <c r="N12" s="56">
        <v>285.7</v>
      </c>
      <c r="O12" s="56">
        <v>281</v>
      </c>
    </row>
    <row r="13" spans="3:15" x14ac:dyDescent="0.2">
      <c r="C13" s="17" t="s">
        <v>62</v>
      </c>
      <c r="D13" s="56">
        <v>92.1</v>
      </c>
      <c r="E13" s="56">
        <v>133</v>
      </c>
      <c r="F13" s="56">
        <v>109.3</v>
      </c>
      <c r="G13" s="56">
        <v>106</v>
      </c>
      <c r="H13" s="56">
        <v>127</v>
      </c>
      <c r="I13" s="56">
        <v>98.9</v>
      </c>
      <c r="J13" s="56">
        <v>110</v>
      </c>
      <c r="K13" s="56">
        <v>76</v>
      </c>
      <c r="L13" s="56">
        <v>89.1</v>
      </c>
      <c r="M13" s="56">
        <v>78</v>
      </c>
      <c r="N13" s="56">
        <v>121</v>
      </c>
      <c r="O13" s="56">
        <v>123</v>
      </c>
    </row>
    <row r="16" spans="3:15" x14ac:dyDescent="0.2">
      <c r="C16" s="13" t="s">
        <v>35</v>
      </c>
      <c r="D16" s="52" t="s">
        <v>56</v>
      </c>
      <c r="E16" s="53" t="s">
        <v>60</v>
      </c>
    </row>
    <row r="17" spans="2:5" x14ac:dyDescent="0.2">
      <c r="C17" s="51" t="s">
        <v>24</v>
      </c>
      <c r="D17" s="50">
        <f t="shared" ref="D17:D28" ca="1" si="0">OFFSET(TableStart,MATCH($D$16,Items,0),MATCH(C17,MonthNames,0))</f>
        <v>234</v>
      </c>
      <c r="E17" s="50">
        <f t="shared" ref="E17:E28" ca="1" si="1">OFFSET(TableStart,MATCH($E$16,Items,0),MATCH(C17,MonthNames,0))</f>
        <v>150</v>
      </c>
    </row>
    <row r="18" spans="2:5" x14ac:dyDescent="0.2">
      <c r="C18" s="51" t="s">
        <v>25</v>
      </c>
      <c r="D18" s="50">
        <f t="shared" ca="1" si="0"/>
        <v>253.4</v>
      </c>
      <c r="E18" s="50">
        <f t="shared" ca="1" si="1"/>
        <v>104.1</v>
      </c>
    </row>
    <row r="19" spans="2:5" x14ac:dyDescent="0.2">
      <c r="C19" s="51" t="s">
        <v>26</v>
      </c>
      <c r="D19" s="50">
        <f t="shared" ca="1" si="0"/>
        <v>229</v>
      </c>
      <c r="E19" s="50">
        <f t="shared" ca="1" si="1"/>
        <v>195.5</v>
      </c>
    </row>
    <row r="20" spans="2:5" x14ac:dyDescent="0.2">
      <c r="C20" s="51" t="s">
        <v>27</v>
      </c>
      <c r="D20" s="50">
        <f t="shared" ca="1" si="0"/>
        <v>169.7</v>
      </c>
      <c r="E20" s="50">
        <f t="shared" ca="1" si="1"/>
        <v>195</v>
      </c>
    </row>
    <row r="21" spans="2:5" x14ac:dyDescent="0.2">
      <c r="C21" s="51" t="s">
        <v>0</v>
      </c>
      <c r="D21" s="50">
        <f t="shared" ca="1" si="0"/>
        <v>154</v>
      </c>
      <c r="E21" s="50">
        <f t="shared" ca="1" si="1"/>
        <v>185</v>
      </c>
    </row>
    <row r="22" spans="2:5" x14ac:dyDescent="0.2">
      <c r="C22" s="51" t="s">
        <v>28</v>
      </c>
      <c r="D22" s="50">
        <f t="shared" ca="1" si="0"/>
        <v>259</v>
      </c>
      <c r="E22" s="50">
        <f t="shared" ca="1" si="1"/>
        <v>104</v>
      </c>
    </row>
    <row r="23" spans="2:5" x14ac:dyDescent="0.2">
      <c r="C23" s="51" t="s">
        <v>29</v>
      </c>
      <c r="D23" s="50">
        <f t="shared" ca="1" si="0"/>
        <v>184.6</v>
      </c>
      <c r="E23" s="50">
        <f t="shared" ca="1" si="1"/>
        <v>136.69999999999999</v>
      </c>
    </row>
    <row r="24" spans="2:5" x14ac:dyDescent="0.2">
      <c r="C24" s="51" t="s">
        <v>30</v>
      </c>
      <c r="D24" s="50">
        <f t="shared" ca="1" si="0"/>
        <v>246</v>
      </c>
      <c r="E24" s="50">
        <f t="shared" ca="1" si="1"/>
        <v>91.5</v>
      </c>
    </row>
    <row r="25" spans="2:5" x14ac:dyDescent="0.2">
      <c r="C25" s="51" t="s">
        <v>31</v>
      </c>
      <c r="D25" s="50">
        <f t="shared" ca="1" si="0"/>
        <v>207</v>
      </c>
      <c r="E25" s="50">
        <f t="shared" ca="1" si="1"/>
        <v>154</v>
      </c>
    </row>
    <row r="26" spans="2:5" x14ac:dyDescent="0.2">
      <c r="C26" s="51" t="s">
        <v>32</v>
      </c>
      <c r="D26" s="50">
        <f t="shared" ca="1" si="0"/>
        <v>294</v>
      </c>
      <c r="E26" s="50">
        <f t="shared" ca="1" si="1"/>
        <v>196</v>
      </c>
    </row>
    <row r="27" spans="2:5" x14ac:dyDescent="0.2">
      <c r="C27" s="51" t="s">
        <v>33</v>
      </c>
      <c r="D27" s="50">
        <f t="shared" ca="1" si="0"/>
        <v>292</v>
      </c>
      <c r="E27" s="50">
        <f t="shared" ca="1" si="1"/>
        <v>179</v>
      </c>
    </row>
    <row r="28" spans="2:5" x14ac:dyDescent="0.2">
      <c r="C28" s="51" t="s">
        <v>34</v>
      </c>
      <c r="D28" s="50">
        <f t="shared" ca="1" si="0"/>
        <v>248.4</v>
      </c>
      <c r="E28" s="50">
        <f t="shared" ca="1" si="1"/>
        <v>75.5</v>
      </c>
    </row>
    <row r="29" spans="2:5" ht="16" thickBot="1" x14ac:dyDescent="0.25">
      <c r="B29" s="18"/>
      <c r="C29" s="55" t="s">
        <v>64</v>
      </c>
      <c r="D29" s="19">
        <f ca="1">AVERAGE(D17:D28)</f>
        <v>230.92499999999998</v>
      </c>
      <c r="E29" s="20">
        <f ca="1">AVERAGE(E17:E28)</f>
        <v>147.19166666666666</v>
      </c>
    </row>
    <row r="30" spans="2:5" ht="16" thickTop="1" x14ac:dyDescent="0.2">
      <c r="D30" s="12" t="str">
        <f ca="1">TEXT(D29,"$#,##0.00")</f>
        <v>$230.93</v>
      </c>
      <c r="E30" s="12" t="str">
        <f ca="1">TEXT(E29,"$#,##0.00")</f>
        <v>$147.19</v>
      </c>
    </row>
    <row r="32" spans="2:5" x14ac:dyDescent="0.2">
      <c r="C32" s="12" t="str">
        <f ca="1">_xlfn.CONCAT("The Average Monthy Sales for ",D16," is ",D30," and The Average Monthly Sales for ",E16," is ",E30)</f>
        <v>The Average Monthy Sales for Burgers is $230.93 and The Average Monthly Sales for Tacos is $147.19</v>
      </c>
    </row>
    <row r="34" spans="3:3" x14ac:dyDescent="0.2">
      <c r="C34" s="12" t="str">
        <f>_xlfn.CONCAT("Monthy Sales for ",D16," and ",E16," (in 000s)")</f>
        <v>Monthy Sales for Burgers and Tacos (in 000s)</v>
      </c>
    </row>
  </sheetData>
  <sheetProtection selectLockedCells="1" selectUnlockedCells="1"/>
  <mergeCells count="1">
    <mergeCell ref="C3:O3"/>
  </mergeCells>
  <dataValidations count="1">
    <dataValidation type="list" allowBlank="1" showInputMessage="1" showErrorMessage="1" sqref="D16 E16" xr:uid="{75070ED5-2391-6143-B9E2-23AF5FF0EA09}">
      <formula1>Items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A5AC-68CA-4A8E-80B2-049FA61CE6BA}">
  <sheetPr>
    <tabColor theme="6" tint="-0.249977111117893"/>
  </sheetPr>
  <dimension ref="B2:P33"/>
  <sheetViews>
    <sheetView showGridLines="0" zoomScale="85" zoomScaleNormal="85" workbookViewId="0">
      <selection activeCell="G32" sqref="G32"/>
    </sheetView>
  </sheetViews>
  <sheetFormatPr baseColWidth="10" defaultColWidth="8.83203125" defaultRowHeight="13" x14ac:dyDescent="0.15"/>
  <cols>
    <col min="1" max="1" width="3.33203125" customWidth="1"/>
    <col min="2" max="2" width="10.1640625" bestFit="1" customWidth="1"/>
    <col min="3" max="3" width="18.5" customWidth="1"/>
    <col min="4" max="4" width="12.1640625" customWidth="1"/>
    <col min="5" max="5" width="14.1640625" customWidth="1"/>
    <col min="6" max="6" width="14.1640625" bestFit="1" customWidth="1"/>
    <col min="7" max="9" width="12.1640625" customWidth="1"/>
    <col min="10" max="15" width="11" customWidth="1"/>
  </cols>
  <sheetData>
    <row r="2" spans="2:16" ht="16" x14ac:dyDescent="0.2">
      <c r="B2" s="2"/>
      <c r="C2" s="2" t="s">
        <v>21</v>
      </c>
      <c r="D2" s="62" t="s">
        <v>20</v>
      </c>
      <c r="E2" s="62"/>
      <c r="F2" s="62"/>
      <c r="G2" s="62"/>
      <c r="H2" s="62"/>
      <c r="I2" s="62"/>
    </row>
    <row r="3" spans="2:16" ht="16" x14ac:dyDescent="0.2">
      <c r="C3" s="2" t="s">
        <v>19</v>
      </c>
      <c r="D3" s="1" t="s">
        <v>18</v>
      </c>
      <c r="E3" s="1" t="s">
        <v>17</v>
      </c>
      <c r="F3" s="1" t="s">
        <v>16</v>
      </c>
      <c r="G3" s="1" t="s">
        <v>1</v>
      </c>
      <c r="H3" s="1" t="s">
        <v>15</v>
      </c>
      <c r="I3" s="1" t="s">
        <v>14</v>
      </c>
      <c r="K3" s="14"/>
      <c r="L3" s="14"/>
      <c r="M3" s="14"/>
      <c r="N3" s="14"/>
      <c r="O3" s="14"/>
    </row>
    <row r="4" spans="2:16" x14ac:dyDescent="0.15">
      <c r="B4" s="63" t="s">
        <v>35</v>
      </c>
      <c r="C4" s="8" t="s">
        <v>13</v>
      </c>
      <c r="D4" s="7">
        <v>143501</v>
      </c>
      <c r="E4" s="7">
        <v>147629</v>
      </c>
      <c r="F4" s="7">
        <v>111985</v>
      </c>
      <c r="G4" s="7">
        <v>135945</v>
      </c>
      <c r="H4" s="7">
        <v>114456</v>
      </c>
      <c r="I4" s="7">
        <v>107737</v>
      </c>
      <c r="P4" s="14"/>
    </row>
    <row r="5" spans="2:16" x14ac:dyDescent="0.15">
      <c r="B5" s="64"/>
      <c r="C5" s="6" t="s">
        <v>12</v>
      </c>
      <c r="D5" s="5">
        <v>164401</v>
      </c>
      <c r="E5" s="5">
        <v>149666</v>
      </c>
      <c r="F5" s="5">
        <v>124039</v>
      </c>
      <c r="G5" s="5">
        <v>123074</v>
      </c>
      <c r="H5" s="5">
        <v>90689</v>
      </c>
      <c r="I5" s="5">
        <v>111408</v>
      </c>
      <c r="K5" s="14"/>
      <c r="L5" s="14"/>
      <c r="M5" s="14"/>
      <c r="N5" s="14"/>
      <c r="O5" s="14"/>
      <c r="P5" s="14"/>
    </row>
    <row r="6" spans="2:16" x14ac:dyDescent="0.15">
      <c r="B6" s="64"/>
      <c r="C6" s="6" t="s">
        <v>11</v>
      </c>
      <c r="D6" s="5">
        <v>141554</v>
      </c>
      <c r="E6" s="5">
        <v>127324</v>
      </c>
      <c r="F6" s="5">
        <v>102768</v>
      </c>
      <c r="G6" s="5">
        <v>103037</v>
      </c>
      <c r="H6" s="5">
        <v>112402</v>
      </c>
      <c r="I6" s="5">
        <v>147876</v>
      </c>
      <c r="K6" s="14"/>
      <c r="L6" s="14"/>
      <c r="M6" s="14"/>
      <c r="N6" s="14"/>
      <c r="O6" s="14"/>
      <c r="P6" s="14"/>
    </row>
    <row r="7" spans="2:16" x14ac:dyDescent="0.15">
      <c r="B7" s="64"/>
      <c r="C7" s="6" t="s">
        <v>10</v>
      </c>
      <c r="D7" s="5">
        <v>162629</v>
      </c>
      <c r="E7" s="5">
        <v>144642</v>
      </c>
      <c r="F7" s="5">
        <v>94520</v>
      </c>
      <c r="G7" s="5">
        <v>142020</v>
      </c>
      <c r="H7" s="5">
        <v>90144</v>
      </c>
      <c r="I7" s="5">
        <v>106595</v>
      </c>
      <c r="K7" s="14"/>
      <c r="L7" s="14"/>
      <c r="M7" s="21"/>
      <c r="N7" s="14"/>
      <c r="O7" s="14"/>
      <c r="P7" s="14"/>
    </row>
    <row r="8" spans="2:16" x14ac:dyDescent="0.15">
      <c r="B8" s="64"/>
      <c r="C8" s="6" t="s">
        <v>0</v>
      </c>
      <c r="D8" s="5">
        <v>120835</v>
      </c>
      <c r="E8" s="5">
        <v>118156</v>
      </c>
      <c r="F8" s="5">
        <v>168635</v>
      </c>
      <c r="G8" s="5">
        <v>145519</v>
      </c>
      <c r="H8" s="5">
        <v>156568</v>
      </c>
      <c r="I8" s="5">
        <v>142195</v>
      </c>
      <c r="K8" s="14"/>
      <c r="L8" s="14"/>
      <c r="M8" s="14"/>
      <c r="N8" s="14"/>
      <c r="O8" s="14"/>
      <c r="P8" s="14"/>
    </row>
    <row r="9" spans="2:16" x14ac:dyDescent="0.15">
      <c r="B9" s="64"/>
      <c r="C9" s="6" t="s">
        <v>9</v>
      </c>
      <c r="D9" s="5">
        <v>107609</v>
      </c>
      <c r="E9" s="5">
        <v>152919</v>
      </c>
      <c r="F9" s="5">
        <v>130266</v>
      </c>
      <c r="G9" s="5">
        <v>152816</v>
      </c>
      <c r="H9" s="5">
        <v>109447</v>
      </c>
      <c r="I9" s="5">
        <v>100485</v>
      </c>
      <c r="K9" s="14"/>
      <c r="L9" s="14"/>
      <c r="M9" s="14"/>
      <c r="N9" s="14"/>
      <c r="O9" s="14"/>
      <c r="P9" s="14"/>
    </row>
    <row r="10" spans="2:16" x14ac:dyDescent="0.15">
      <c r="B10" s="64"/>
      <c r="C10" s="6" t="s">
        <v>8</v>
      </c>
      <c r="D10" s="5">
        <v>131781</v>
      </c>
      <c r="E10" s="5">
        <v>134452</v>
      </c>
      <c r="F10" s="5">
        <v>108312</v>
      </c>
      <c r="G10" s="5">
        <v>129241</v>
      </c>
      <c r="H10" s="5">
        <v>136933</v>
      </c>
      <c r="I10" s="5">
        <v>139817</v>
      </c>
      <c r="K10" s="14"/>
      <c r="L10" s="14"/>
      <c r="M10" s="14"/>
      <c r="N10" s="14"/>
      <c r="O10" s="14"/>
      <c r="P10" s="14"/>
    </row>
    <row r="11" spans="2:16" x14ac:dyDescent="0.15">
      <c r="B11" s="64"/>
      <c r="C11" s="6" t="s">
        <v>7</v>
      </c>
      <c r="D11" s="5">
        <v>116759</v>
      </c>
      <c r="E11" s="5">
        <v>113626</v>
      </c>
      <c r="F11" s="5">
        <v>150024</v>
      </c>
      <c r="G11" s="5">
        <v>106249</v>
      </c>
      <c r="H11" s="5">
        <v>147596</v>
      </c>
      <c r="I11" s="5">
        <v>132670</v>
      </c>
      <c r="K11" s="14"/>
      <c r="L11" s="14"/>
      <c r="M11" s="14"/>
      <c r="N11" s="14"/>
      <c r="O11" s="14"/>
      <c r="P11" s="14"/>
    </row>
    <row r="12" spans="2:16" x14ac:dyDescent="0.15">
      <c r="B12" s="64"/>
      <c r="C12" s="6" t="s">
        <v>6</v>
      </c>
      <c r="D12" s="5">
        <v>163833</v>
      </c>
      <c r="E12" s="5">
        <v>149322</v>
      </c>
      <c r="F12" s="5">
        <v>142091</v>
      </c>
      <c r="G12" s="5">
        <v>164173</v>
      </c>
      <c r="H12" s="5">
        <v>126442</v>
      </c>
      <c r="I12" s="5">
        <v>123439</v>
      </c>
      <c r="K12" s="14"/>
      <c r="L12" s="14"/>
      <c r="M12" s="14"/>
      <c r="N12" s="14"/>
      <c r="O12" s="14"/>
      <c r="P12" s="14"/>
    </row>
    <row r="13" spans="2:16" x14ac:dyDescent="0.15">
      <c r="B13" s="64"/>
      <c r="C13" s="6" t="s">
        <v>5</v>
      </c>
      <c r="D13" s="5">
        <v>100437</v>
      </c>
      <c r="E13" s="5">
        <v>91162</v>
      </c>
      <c r="F13" s="5">
        <v>94864</v>
      </c>
      <c r="G13" s="5">
        <v>169897</v>
      </c>
      <c r="H13" s="16">
        <v>103874</v>
      </c>
      <c r="I13" s="5">
        <v>150468</v>
      </c>
      <c r="K13" s="14"/>
      <c r="L13" s="14"/>
      <c r="M13" s="14"/>
      <c r="N13" s="14"/>
      <c r="O13" s="14"/>
      <c r="P13" s="14"/>
    </row>
    <row r="14" spans="2:16" x14ac:dyDescent="0.15">
      <c r="B14" s="64"/>
      <c r="C14" s="6" t="s">
        <v>4</v>
      </c>
      <c r="D14" s="5">
        <v>99751</v>
      </c>
      <c r="E14" s="5">
        <v>121773</v>
      </c>
      <c r="F14" s="5">
        <v>120846</v>
      </c>
      <c r="G14" s="5">
        <v>97887</v>
      </c>
      <c r="H14" s="5">
        <v>161191</v>
      </c>
      <c r="I14" s="5">
        <v>121303</v>
      </c>
      <c r="K14" s="14"/>
      <c r="L14" s="14"/>
      <c r="M14" s="14"/>
      <c r="N14" s="14"/>
      <c r="O14" s="14"/>
      <c r="P14" s="14"/>
    </row>
    <row r="15" spans="2:16" x14ac:dyDescent="0.15">
      <c r="B15" s="64"/>
      <c r="C15" s="4" t="s">
        <v>2</v>
      </c>
      <c r="D15" s="3">
        <v>142060</v>
      </c>
      <c r="E15" s="15">
        <v>119552</v>
      </c>
      <c r="F15" s="3">
        <v>127909</v>
      </c>
      <c r="G15" s="3">
        <v>136855</v>
      </c>
      <c r="H15" s="3">
        <v>112059</v>
      </c>
      <c r="I15" s="3">
        <v>113340</v>
      </c>
      <c r="J15" s="21"/>
      <c r="K15" s="14"/>
      <c r="L15" s="14"/>
      <c r="M15" s="14"/>
      <c r="N15" s="22"/>
      <c r="O15" s="14"/>
      <c r="P15" s="14"/>
    </row>
    <row r="18" spans="2:15" ht="16" x14ac:dyDescent="0.2">
      <c r="B18" s="2"/>
      <c r="C18" s="2" t="s">
        <v>21</v>
      </c>
      <c r="D18" s="65" t="s">
        <v>65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2:15" ht="16" x14ac:dyDescent="0.2">
      <c r="C19" s="2" t="s">
        <v>22</v>
      </c>
      <c r="D19" s="1" t="s">
        <v>13</v>
      </c>
      <c r="E19" s="1" t="s">
        <v>12</v>
      </c>
      <c r="F19" s="1" t="s">
        <v>11</v>
      </c>
      <c r="G19" s="1" t="s">
        <v>10</v>
      </c>
      <c r="H19" s="1" t="s">
        <v>0</v>
      </c>
      <c r="I19" s="1" t="s">
        <v>9</v>
      </c>
      <c r="J19" s="1" t="s">
        <v>8</v>
      </c>
      <c r="K19" s="1" t="s">
        <v>7</v>
      </c>
      <c r="L19" s="1" t="s">
        <v>6</v>
      </c>
      <c r="M19" s="1" t="s">
        <v>5</v>
      </c>
      <c r="N19" s="1" t="s">
        <v>4</v>
      </c>
      <c r="O19" s="1" t="s">
        <v>2</v>
      </c>
    </row>
    <row r="20" spans="2:15" x14ac:dyDescent="0.15">
      <c r="C20" s="11" t="s">
        <v>16</v>
      </c>
      <c r="D20" s="7">
        <v>164364</v>
      </c>
      <c r="E20" s="7">
        <v>96827</v>
      </c>
      <c r="F20" s="7">
        <v>119610</v>
      </c>
      <c r="G20" s="7">
        <v>120190</v>
      </c>
      <c r="H20" s="7">
        <v>149268</v>
      </c>
      <c r="I20" s="7">
        <v>139184</v>
      </c>
      <c r="J20" s="7">
        <v>130561</v>
      </c>
      <c r="K20" s="7">
        <v>125431</v>
      </c>
      <c r="L20" s="7">
        <v>118652</v>
      </c>
      <c r="M20" s="7">
        <v>139036</v>
      </c>
      <c r="N20" s="7">
        <v>121329</v>
      </c>
      <c r="O20" s="7">
        <v>152899</v>
      </c>
    </row>
    <row r="21" spans="2:15" x14ac:dyDescent="0.15">
      <c r="C21" s="10" t="s">
        <v>17</v>
      </c>
      <c r="D21" s="5">
        <v>155510</v>
      </c>
      <c r="E21" s="5">
        <v>159463</v>
      </c>
      <c r="F21" s="5">
        <v>141415</v>
      </c>
      <c r="G21" s="5">
        <v>104705</v>
      </c>
      <c r="H21" s="5">
        <v>103986</v>
      </c>
      <c r="I21" s="5">
        <v>114051</v>
      </c>
      <c r="J21" s="5">
        <v>117428</v>
      </c>
      <c r="K21" s="5">
        <v>135317</v>
      </c>
      <c r="L21" s="5">
        <v>134554</v>
      </c>
      <c r="M21" s="5">
        <v>135985</v>
      </c>
      <c r="N21" s="5">
        <v>152939</v>
      </c>
      <c r="O21" s="5">
        <v>153798</v>
      </c>
    </row>
    <row r="22" spans="2:15" x14ac:dyDescent="0.15">
      <c r="B22" s="46" t="s">
        <v>20</v>
      </c>
      <c r="C22" s="10" t="s">
        <v>18</v>
      </c>
      <c r="D22" s="5">
        <v>128737</v>
      </c>
      <c r="E22" s="5">
        <v>103936</v>
      </c>
      <c r="F22" s="5">
        <v>161458</v>
      </c>
      <c r="G22" s="5">
        <v>145155</v>
      </c>
      <c r="H22" s="5">
        <v>131565</v>
      </c>
      <c r="I22" s="5">
        <v>106493</v>
      </c>
      <c r="J22" s="5">
        <v>141508</v>
      </c>
      <c r="K22" s="5">
        <v>117972</v>
      </c>
      <c r="L22" s="5">
        <v>159139</v>
      </c>
      <c r="M22" s="5">
        <v>122924</v>
      </c>
      <c r="N22" s="5">
        <v>117039</v>
      </c>
      <c r="O22" s="5">
        <v>169443</v>
      </c>
    </row>
    <row r="23" spans="2:15" x14ac:dyDescent="0.15">
      <c r="C23" s="10" t="s">
        <v>14</v>
      </c>
      <c r="D23" s="5">
        <v>151916</v>
      </c>
      <c r="E23" s="5">
        <v>99291</v>
      </c>
      <c r="F23" s="5">
        <v>125492</v>
      </c>
      <c r="G23" s="5">
        <v>120702</v>
      </c>
      <c r="H23" s="5">
        <v>152800</v>
      </c>
      <c r="I23" s="5">
        <v>162711</v>
      </c>
      <c r="J23" s="5">
        <v>133355</v>
      </c>
      <c r="K23" s="5">
        <v>135972</v>
      </c>
      <c r="L23" s="5">
        <v>147669</v>
      </c>
      <c r="M23" s="5">
        <v>94034</v>
      </c>
      <c r="N23" s="5">
        <v>102207</v>
      </c>
      <c r="O23" s="5">
        <v>109905</v>
      </c>
    </row>
    <row r="24" spans="2:15" x14ac:dyDescent="0.15">
      <c r="C24" s="10" t="s">
        <v>1</v>
      </c>
      <c r="D24" s="5">
        <v>154913</v>
      </c>
      <c r="E24" s="5">
        <v>147412</v>
      </c>
      <c r="F24" s="5">
        <v>152621</v>
      </c>
      <c r="G24" s="5">
        <v>168914</v>
      </c>
      <c r="H24" s="5">
        <v>113956</v>
      </c>
      <c r="I24" s="5">
        <v>142617</v>
      </c>
      <c r="J24" s="5">
        <v>104946</v>
      </c>
      <c r="K24" s="5">
        <v>116877</v>
      </c>
      <c r="L24" s="5">
        <v>94335</v>
      </c>
      <c r="M24" s="5">
        <v>118099</v>
      </c>
      <c r="N24" s="5">
        <v>140130</v>
      </c>
      <c r="O24" s="5">
        <v>140703</v>
      </c>
    </row>
    <row r="25" spans="2:15" x14ac:dyDescent="0.15">
      <c r="C25" s="9" t="s">
        <v>15</v>
      </c>
      <c r="D25" s="3">
        <v>105101</v>
      </c>
      <c r="E25" s="3">
        <v>118683</v>
      </c>
      <c r="F25" s="3">
        <v>152210</v>
      </c>
      <c r="G25" s="3">
        <v>160703</v>
      </c>
      <c r="H25" s="3">
        <v>146130</v>
      </c>
      <c r="I25" s="3">
        <v>122509</v>
      </c>
      <c r="J25" s="3">
        <v>126301</v>
      </c>
      <c r="K25" s="3">
        <v>128206</v>
      </c>
      <c r="L25" s="3">
        <v>131246</v>
      </c>
      <c r="M25" s="3">
        <v>98510</v>
      </c>
      <c r="N25" s="3">
        <v>94787</v>
      </c>
      <c r="O25" s="3">
        <v>123426</v>
      </c>
    </row>
    <row r="28" spans="2:15" x14ac:dyDescent="0.15">
      <c r="J28" s="45"/>
      <c r="K28" s="45"/>
    </row>
    <row r="29" spans="2:15" ht="16" x14ac:dyDescent="0.2">
      <c r="D29" s="2" t="s">
        <v>3</v>
      </c>
    </row>
    <row r="30" spans="2:15" ht="16" x14ac:dyDescent="0.2">
      <c r="D30" s="2"/>
    </row>
    <row r="31" spans="2:15" x14ac:dyDescent="0.15">
      <c r="G31" s="23" t="s">
        <v>5</v>
      </c>
    </row>
    <row r="32" spans="2:15" x14ac:dyDescent="0.15">
      <c r="E32" s="47"/>
      <c r="F32" s="24" t="s">
        <v>1</v>
      </c>
      <c r="G32" s="71">
        <f ca="1">OFFSET(C19,MATCH(F32,C20:C25,0),MATCH(G31,D19:O19,0))-(OFFSET(C3,MATCH(G31,C4:C15,0),MATCH(F32,D3:I3,0)))</f>
        <v>-51798</v>
      </c>
      <c r="H32" t="s">
        <v>23</v>
      </c>
    </row>
    <row r="33" spans="6:6" x14ac:dyDescent="0.15">
      <c r="F33" s="22"/>
    </row>
  </sheetData>
  <mergeCells count="3">
    <mergeCell ref="D2:I2"/>
    <mergeCell ref="B4:B15"/>
    <mergeCell ref="D18:O18"/>
  </mergeCells>
  <dataValidations count="2">
    <dataValidation type="list" allowBlank="1" showInputMessage="1" showErrorMessage="1" sqref="F32" xr:uid="{0CA352A7-0FBF-B149-AF45-55B962E20AFB}">
      <formula1>$D$3:$I$3</formula1>
    </dataValidation>
    <dataValidation type="list" allowBlank="1" showInputMessage="1" showErrorMessage="1" sqref="G31" xr:uid="{C543A2F6-3A19-D34A-9E56-27C767C5CACD}">
      <formula1>$C$4:$C$15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09ED-4C4F-4D83-AC7A-4D986A158323}">
  <sheetPr>
    <tabColor theme="6" tint="-0.249977111117893"/>
  </sheetPr>
  <dimension ref="B2:AF1004"/>
  <sheetViews>
    <sheetView showGridLines="0" tabSelected="1" workbookViewId="0">
      <selection activeCell="H39" sqref="H39"/>
    </sheetView>
  </sheetViews>
  <sheetFormatPr baseColWidth="10" defaultColWidth="9.1640625" defaultRowHeight="15" x14ac:dyDescent="0.2"/>
  <cols>
    <col min="1" max="1" width="2.1640625" style="27" customWidth="1"/>
    <col min="2" max="2" width="21.33203125" style="27" customWidth="1"/>
    <col min="3" max="8" width="9.1640625" style="27" customWidth="1"/>
    <col min="9" max="9" width="22" style="27" bestFit="1" customWidth="1"/>
    <col min="10" max="10" width="9.1640625" style="27" customWidth="1"/>
    <col min="11" max="11" width="3.1640625" style="27" customWidth="1"/>
    <col min="12" max="12" width="9.1640625" style="27" customWidth="1"/>
    <col min="13" max="13" width="14.1640625" style="27" customWidth="1"/>
    <col min="14" max="14" width="3.1640625" style="27" customWidth="1"/>
    <col min="15" max="30" width="9.1640625" style="27"/>
    <col min="31" max="31" width="13.83203125" style="27" bestFit="1" customWidth="1"/>
    <col min="32" max="32" width="48.33203125" style="27" customWidth="1"/>
    <col min="33" max="16384" width="9.1640625" style="27"/>
  </cols>
  <sheetData>
    <row r="2" spans="2:32" ht="16" x14ac:dyDescent="0.2">
      <c r="B2" s="25" t="s">
        <v>36</v>
      </c>
      <c r="C2" s="26" t="s">
        <v>53</v>
      </c>
      <c r="L2" s="66" t="s">
        <v>38</v>
      </c>
      <c r="M2" s="67"/>
      <c r="P2" s="68" t="s">
        <v>39</v>
      </c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28"/>
      <c r="AE2" s="28"/>
    </row>
    <row r="3" spans="2:32" x14ac:dyDescent="0.2">
      <c r="L3" s="29" t="s">
        <v>40</v>
      </c>
      <c r="M3" s="29" t="s">
        <v>41</v>
      </c>
      <c r="O3" s="29" t="s">
        <v>40</v>
      </c>
      <c r="P3" s="29" t="s">
        <v>42</v>
      </c>
      <c r="Q3" s="29" t="s">
        <v>43</v>
      </c>
      <c r="R3" s="29" t="s">
        <v>44</v>
      </c>
      <c r="S3" s="29" t="s">
        <v>45</v>
      </c>
      <c r="T3" s="29" t="s">
        <v>46</v>
      </c>
      <c r="U3" s="29" t="s">
        <v>37</v>
      </c>
      <c r="V3" s="29" t="s">
        <v>47</v>
      </c>
      <c r="W3" s="29" t="s">
        <v>48</v>
      </c>
      <c r="X3" s="29" t="s">
        <v>49</v>
      </c>
      <c r="Y3" s="29" t="s">
        <v>50</v>
      </c>
      <c r="Z3" s="29" t="s">
        <v>51</v>
      </c>
      <c r="AA3" s="29" t="s">
        <v>52</v>
      </c>
      <c r="AB3" s="29" t="s">
        <v>53</v>
      </c>
      <c r="AC3" s="29" t="s">
        <v>54</v>
      </c>
      <c r="AD3" s="30"/>
      <c r="AE3" s="31"/>
      <c r="AF3" s="31"/>
    </row>
    <row r="4" spans="2:32" x14ac:dyDescent="0.2">
      <c r="F4" s="32" t="str">
        <f>_xlfn.CONCAT("Closing Price for Stock ",SelectedStockName," (Most Recent 250 Days)")</f>
        <v>Closing Price for Stock KLM (Most Recent 250 Days)</v>
      </c>
      <c r="L4" s="33">
        <v>1</v>
      </c>
      <c r="M4" s="34">
        <f ca="1">OFFSET(O$3,MATCH(L4,O$4:O$253,0),MATCH(SelectedStockName,StockNames,0))</f>
        <v>550</v>
      </c>
      <c r="O4" s="33">
        <v>1</v>
      </c>
      <c r="P4" s="35">
        <v>550</v>
      </c>
      <c r="Q4" s="35">
        <v>550</v>
      </c>
      <c r="R4" s="35">
        <v>550</v>
      </c>
      <c r="S4" s="35">
        <v>550</v>
      </c>
      <c r="T4" s="35">
        <v>550</v>
      </c>
      <c r="U4" s="35">
        <v>550</v>
      </c>
      <c r="V4" s="35">
        <v>550</v>
      </c>
      <c r="W4" s="35">
        <v>550</v>
      </c>
      <c r="X4" s="35">
        <v>550</v>
      </c>
      <c r="Y4" s="35">
        <v>550</v>
      </c>
      <c r="Z4" s="35">
        <v>550</v>
      </c>
      <c r="AA4" s="35">
        <v>550</v>
      </c>
      <c r="AB4" s="35">
        <v>550</v>
      </c>
      <c r="AC4" s="35">
        <v>550</v>
      </c>
      <c r="AD4" s="31"/>
      <c r="AE4" s="36"/>
      <c r="AF4" s="37"/>
    </row>
    <row r="5" spans="2:32" x14ac:dyDescent="0.2">
      <c r="L5" s="33">
        <v>2</v>
      </c>
      <c r="M5" s="38">
        <f ca="1">OFFSET(O$3,MATCH(L5,O$4:O$253,0),MATCH(SelectedStockName,StockNames,0))</f>
        <v>484.4</v>
      </c>
      <c r="O5" s="33">
        <v>2</v>
      </c>
      <c r="P5" s="39">
        <v>624.23</v>
      </c>
      <c r="Q5" s="39">
        <v>609.66999999999996</v>
      </c>
      <c r="R5" s="39">
        <v>642.5</v>
      </c>
      <c r="S5" s="39">
        <v>751.98</v>
      </c>
      <c r="T5" s="39">
        <v>691.67</v>
      </c>
      <c r="U5" s="39">
        <v>607.15</v>
      </c>
      <c r="V5" s="39">
        <v>466.51</v>
      </c>
      <c r="W5" s="39">
        <v>489.49</v>
      </c>
      <c r="X5" s="39">
        <v>752.21</v>
      </c>
      <c r="Y5" s="39">
        <v>798.36</v>
      </c>
      <c r="Z5" s="39">
        <v>726.39</v>
      </c>
      <c r="AA5" s="39">
        <v>679.12</v>
      </c>
      <c r="AB5" s="39">
        <v>484.4</v>
      </c>
      <c r="AC5" s="39">
        <v>586.96</v>
      </c>
      <c r="AD5" s="40"/>
      <c r="AE5" s="40"/>
      <c r="AF5" s="40"/>
    </row>
    <row r="6" spans="2:32" x14ac:dyDescent="0.2">
      <c r="L6" s="33">
        <v>3</v>
      </c>
      <c r="M6" s="38">
        <f ca="1">OFFSET(O$3,MATCH(L6,O$4:O$253,0),MATCH(SelectedStockName,StockNames,0))</f>
        <v>1799.58</v>
      </c>
      <c r="O6" s="33">
        <v>3</v>
      </c>
      <c r="P6" s="39">
        <v>942.42</v>
      </c>
      <c r="Q6" s="39">
        <v>639.44000000000005</v>
      </c>
      <c r="R6" s="39">
        <v>482.12</v>
      </c>
      <c r="S6" s="39">
        <v>1867.45</v>
      </c>
      <c r="T6" s="39">
        <v>539.91</v>
      </c>
      <c r="U6" s="39">
        <v>274.74</v>
      </c>
      <c r="V6" s="39">
        <v>907.39</v>
      </c>
      <c r="W6" s="39">
        <v>793.41</v>
      </c>
      <c r="X6" s="39">
        <v>1603.54</v>
      </c>
      <c r="Y6" s="39">
        <v>1341.37</v>
      </c>
      <c r="Z6" s="39">
        <v>835.43</v>
      </c>
      <c r="AA6" s="39">
        <v>242.35</v>
      </c>
      <c r="AB6" s="39">
        <v>1799.58</v>
      </c>
      <c r="AC6" s="39">
        <v>884.56</v>
      </c>
      <c r="AD6" s="40"/>
      <c r="AE6" s="40"/>
      <c r="AF6" s="40"/>
    </row>
    <row r="7" spans="2:32" x14ac:dyDescent="0.2">
      <c r="L7" s="33">
        <v>4</v>
      </c>
      <c r="M7" s="38">
        <f ca="1">OFFSET(O$3,MATCH(L7,O$4:O$253,0),MATCH(SelectedStockName,StockNames,0))</f>
        <v>679.71</v>
      </c>
      <c r="O7" s="33">
        <v>4</v>
      </c>
      <c r="P7" s="39">
        <v>1001.75</v>
      </c>
      <c r="Q7" s="39">
        <v>507.02</v>
      </c>
      <c r="R7" s="39">
        <v>1573.52</v>
      </c>
      <c r="S7" s="39">
        <v>183.82</v>
      </c>
      <c r="T7" s="39">
        <v>1620.18</v>
      </c>
      <c r="U7" s="39">
        <v>739.38</v>
      </c>
      <c r="V7" s="39">
        <v>635.6</v>
      </c>
      <c r="W7" s="39">
        <v>904.32</v>
      </c>
      <c r="X7" s="39">
        <v>1830.08</v>
      </c>
      <c r="Y7" s="39">
        <v>466.3</v>
      </c>
      <c r="Z7" s="39">
        <v>1315.4</v>
      </c>
      <c r="AA7" s="39">
        <v>1373.87</v>
      </c>
      <c r="AB7" s="39">
        <v>679.71</v>
      </c>
      <c r="AC7" s="39">
        <v>577.05999999999995</v>
      </c>
      <c r="AD7" s="40"/>
      <c r="AE7" s="40"/>
      <c r="AF7" s="40"/>
    </row>
    <row r="8" spans="2:32" x14ac:dyDescent="0.2">
      <c r="L8" s="33">
        <v>5</v>
      </c>
      <c r="M8" s="38">
        <f ca="1">OFFSET(O$3,MATCH(L8,O$4:O$253,0),MATCH(SelectedStockName,StockNames,0))</f>
        <v>936.75</v>
      </c>
      <c r="O8" s="33">
        <v>6</v>
      </c>
      <c r="P8" s="39">
        <v>1198.3599999999999</v>
      </c>
      <c r="Q8" s="39">
        <v>447.5</v>
      </c>
      <c r="R8" s="39">
        <v>621.61</v>
      </c>
      <c r="S8" s="39">
        <v>403.56</v>
      </c>
      <c r="T8" s="39">
        <v>1625.72</v>
      </c>
      <c r="U8" s="39">
        <v>190.08</v>
      </c>
      <c r="V8" s="39">
        <v>461.66</v>
      </c>
      <c r="W8" s="39">
        <v>1860.78</v>
      </c>
      <c r="X8" s="39">
        <v>1059.97</v>
      </c>
      <c r="Y8" s="39">
        <v>1409.21</v>
      </c>
      <c r="Z8" s="39">
        <v>1578.58</v>
      </c>
      <c r="AA8" s="39">
        <v>1525.17</v>
      </c>
      <c r="AB8" s="39">
        <v>1556.93</v>
      </c>
      <c r="AC8" s="39">
        <v>1077.44</v>
      </c>
      <c r="AD8" s="40"/>
      <c r="AE8" s="40"/>
      <c r="AF8" s="40"/>
    </row>
    <row r="9" spans="2:32" x14ac:dyDescent="0.2">
      <c r="L9" s="33">
        <v>6</v>
      </c>
      <c r="M9" s="38">
        <f ca="1">OFFSET(O$3,MATCH(L9,O$4:O$253,0),MATCH(SelectedStockName,StockNames,0))</f>
        <v>1556.93</v>
      </c>
      <c r="O9" s="33">
        <v>5</v>
      </c>
      <c r="P9" s="39">
        <v>658.33</v>
      </c>
      <c r="Q9" s="39">
        <v>893.47</v>
      </c>
      <c r="R9" s="39">
        <v>711.82</v>
      </c>
      <c r="S9" s="39">
        <v>948.96</v>
      </c>
      <c r="T9" s="39">
        <v>1132.32</v>
      </c>
      <c r="U9" s="39">
        <v>1121</v>
      </c>
      <c r="V9" s="39">
        <v>1450.29</v>
      </c>
      <c r="W9" s="39">
        <v>622.85</v>
      </c>
      <c r="X9" s="39">
        <v>179.19</v>
      </c>
      <c r="Y9" s="39">
        <v>456.99</v>
      </c>
      <c r="Z9" s="39">
        <v>1769.42</v>
      </c>
      <c r="AA9" s="39">
        <v>1293.1099999999999</v>
      </c>
      <c r="AB9" s="39">
        <v>936.75</v>
      </c>
      <c r="AC9" s="39">
        <v>1541.29</v>
      </c>
      <c r="AD9" s="40"/>
      <c r="AE9" s="40"/>
      <c r="AF9" s="58"/>
    </row>
    <row r="10" spans="2:32" x14ac:dyDescent="0.2">
      <c r="L10" s="33">
        <v>7</v>
      </c>
      <c r="M10" s="38">
        <f ca="1">OFFSET(O$3,MATCH(L10,O$4:O$253,0),MATCH(SelectedStockName,StockNames,0))</f>
        <v>568.94000000000005</v>
      </c>
      <c r="O10" s="33">
        <v>10</v>
      </c>
      <c r="P10" s="39">
        <v>1837.82</v>
      </c>
      <c r="Q10" s="39">
        <v>1690.31</v>
      </c>
      <c r="R10" s="39">
        <v>229.88</v>
      </c>
      <c r="S10" s="39">
        <v>373.27</v>
      </c>
      <c r="T10" s="39">
        <v>1989.38</v>
      </c>
      <c r="U10" s="39">
        <v>394.66</v>
      </c>
      <c r="V10" s="39">
        <v>164.43</v>
      </c>
      <c r="W10" s="39">
        <v>1547.53</v>
      </c>
      <c r="X10" s="39">
        <v>799.59</v>
      </c>
      <c r="Y10" s="39">
        <v>1574.41</v>
      </c>
      <c r="Z10" s="39">
        <v>1247.51</v>
      </c>
      <c r="AA10" s="39">
        <v>1420.31</v>
      </c>
      <c r="AB10" s="39">
        <v>972.04</v>
      </c>
      <c r="AC10" s="39">
        <v>1259.4100000000001</v>
      </c>
      <c r="AD10" s="40"/>
      <c r="AE10" s="40"/>
    </row>
    <row r="11" spans="2:32" x14ac:dyDescent="0.2">
      <c r="L11" s="33">
        <v>8</v>
      </c>
      <c r="M11" s="38">
        <f ca="1">OFFSET(O$3,MATCH(L11,O$4:O$253,0),MATCH(SelectedStockName,StockNames,0))</f>
        <v>1652.87</v>
      </c>
      <c r="O11" s="33">
        <v>7</v>
      </c>
      <c r="P11" s="39">
        <v>402.06</v>
      </c>
      <c r="Q11" s="39">
        <v>1657.56</v>
      </c>
      <c r="R11" s="39">
        <v>1554.45</v>
      </c>
      <c r="S11" s="39">
        <v>1668.51</v>
      </c>
      <c r="T11" s="39">
        <v>1812.94</v>
      </c>
      <c r="U11" s="39">
        <v>1116.51</v>
      </c>
      <c r="V11" s="39">
        <v>344.79</v>
      </c>
      <c r="W11" s="39">
        <v>1623.02</v>
      </c>
      <c r="X11" s="39">
        <v>1111.33</v>
      </c>
      <c r="Y11" s="39">
        <v>1736.91</v>
      </c>
      <c r="Z11" s="39">
        <v>898.85</v>
      </c>
      <c r="AA11" s="39">
        <v>930.78</v>
      </c>
      <c r="AB11" s="39">
        <v>568.94000000000005</v>
      </c>
      <c r="AC11" s="39">
        <v>1864.2</v>
      </c>
      <c r="AD11" s="40"/>
      <c r="AE11" s="40"/>
    </row>
    <row r="12" spans="2:32" x14ac:dyDescent="0.2">
      <c r="L12" s="33">
        <v>9</v>
      </c>
      <c r="M12" s="38">
        <f ca="1">OFFSET(O$3,MATCH(L12,O$4:O$253,0),MATCH(SelectedStockName,StockNames,0))</f>
        <v>290.94</v>
      </c>
      <c r="O12" s="33">
        <v>8</v>
      </c>
      <c r="P12" s="39">
        <v>648.66</v>
      </c>
      <c r="Q12" s="39">
        <v>576.54999999999995</v>
      </c>
      <c r="R12" s="39">
        <v>1977.13</v>
      </c>
      <c r="S12" s="39">
        <v>1757.41</v>
      </c>
      <c r="T12" s="39">
        <v>927.43</v>
      </c>
      <c r="U12" s="39">
        <v>487.64</v>
      </c>
      <c r="V12" s="39">
        <v>1553.11</v>
      </c>
      <c r="W12" s="39">
        <v>165.22</v>
      </c>
      <c r="X12" s="39">
        <v>1900</v>
      </c>
      <c r="Y12" s="39">
        <v>236.63</v>
      </c>
      <c r="Z12" s="39">
        <v>782.18</v>
      </c>
      <c r="AA12" s="39">
        <v>397.3</v>
      </c>
      <c r="AB12" s="39">
        <v>1652.87</v>
      </c>
      <c r="AC12" s="39">
        <v>1110.17</v>
      </c>
      <c r="AD12" s="40"/>
      <c r="AE12" s="40"/>
    </row>
    <row r="13" spans="2:32" x14ac:dyDescent="0.2">
      <c r="L13" s="33">
        <v>10</v>
      </c>
      <c r="M13" s="38">
        <f ca="1">OFFSET(O$3,MATCH(L13,O$4:O$253,0),MATCH(SelectedStockName,StockNames,0))</f>
        <v>972.04</v>
      </c>
      <c r="O13" s="33">
        <v>9</v>
      </c>
      <c r="P13" s="39">
        <v>297.36</v>
      </c>
      <c r="Q13" s="39">
        <v>1076.81</v>
      </c>
      <c r="R13" s="39">
        <v>1400</v>
      </c>
      <c r="S13" s="39">
        <v>1300.3499999999999</v>
      </c>
      <c r="T13" s="39">
        <v>1016.51</v>
      </c>
      <c r="U13" s="39">
        <v>678.53</v>
      </c>
      <c r="V13" s="39">
        <v>611.38</v>
      </c>
      <c r="W13" s="39">
        <v>739.99</v>
      </c>
      <c r="X13" s="39">
        <v>193.74</v>
      </c>
      <c r="Y13" s="39">
        <v>609.03</v>
      </c>
      <c r="Z13" s="39">
        <v>945.29</v>
      </c>
      <c r="AA13" s="39">
        <v>1582.65</v>
      </c>
      <c r="AB13" s="39">
        <v>290.94</v>
      </c>
      <c r="AC13" s="39">
        <v>281.2</v>
      </c>
      <c r="AD13" s="40"/>
      <c r="AE13" s="40"/>
    </row>
    <row r="14" spans="2:32" x14ac:dyDescent="0.2">
      <c r="L14" s="33">
        <v>11</v>
      </c>
      <c r="M14" s="38">
        <f ca="1">OFFSET(O$3,MATCH(L14,O$4:O$253,0),MATCH(SelectedStockName,StockNames,0))</f>
        <v>1909.85</v>
      </c>
      <c r="O14" s="33">
        <v>16</v>
      </c>
      <c r="P14" s="39">
        <v>1781.96</v>
      </c>
      <c r="Q14" s="39">
        <v>1203.8900000000001</v>
      </c>
      <c r="R14" s="39">
        <v>1863.98</v>
      </c>
      <c r="S14" s="39">
        <v>739.79</v>
      </c>
      <c r="T14" s="39">
        <v>1732.42</v>
      </c>
      <c r="U14" s="39">
        <v>1837.41</v>
      </c>
      <c r="V14" s="39">
        <v>688.66</v>
      </c>
      <c r="W14" s="39">
        <v>1446.99</v>
      </c>
      <c r="X14" s="39">
        <v>1394.21</v>
      </c>
      <c r="Y14" s="39">
        <v>1551.32</v>
      </c>
      <c r="Z14" s="39">
        <v>1908.59</v>
      </c>
      <c r="AA14" s="39">
        <v>1988.5</v>
      </c>
      <c r="AB14" s="39">
        <v>619.82000000000005</v>
      </c>
      <c r="AC14" s="39">
        <v>1941.53</v>
      </c>
      <c r="AD14" s="40"/>
      <c r="AE14" s="40"/>
    </row>
    <row r="15" spans="2:32" x14ac:dyDescent="0.2">
      <c r="L15" s="33">
        <v>12</v>
      </c>
      <c r="M15" s="38">
        <f ca="1">OFFSET(O$3,MATCH(L15,O$4:O$253,0),MATCH(SelectedStockName,StockNames,0))</f>
        <v>894.1</v>
      </c>
      <c r="O15" s="33">
        <v>17</v>
      </c>
      <c r="P15" s="39">
        <v>1970.38</v>
      </c>
      <c r="Q15" s="39">
        <v>1825.43</v>
      </c>
      <c r="R15" s="39">
        <v>1269.27</v>
      </c>
      <c r="S15" s="39">
        <v>899.38</v>
      </c>
      <c r="T15" s="39">
        <v>1410.27</v>
      </c>
      <c r="U15" s="39">
        <v>588.16999999999996</v>
      </c>
      <c r="V15" s="39">
        <v>1033.6500000000001</v>
      </c>
      <c r="W15" s="39">
        <v>1438.34</v>
      </c>
      <c r="X15" s="39">
        <v>547.78</v>
      </c>
      <c r="Y15" s="39">
        <v>1979.11</v>
      </c>
      <c r="Z15" s="39">
        <v>1065.24</v>
      </c>
      <c r="AA15" s="39">
        <v>1465.55</v>
      </c>
      <c r="AB15" s="39">
        <v>1122.96</v>
      </c>
      <c r="AC15" s="39">
        <v>1295.3499999999999</v>
      </c>
      <c r="AD15" s="40"/>
      <c r="AE15" s="40"/>
    </row>
    <row r="16" spans="2:32" x14ac:dyDescent="0.2">
      <c r="L16" s="33">
        <v>13</v>
      </c>
      <c r="M16" s="38">
        <f ca="1">OFFSET(O$3,MATCH(L16,O$4:O$253,0),MATCH(SelectedStockName,StockNames,0))</f>
        <v>1454.38</v>
      </c>
      <c r="O16" s="33">
        <v>11</v>
      </c>
      <c r="P16" s="39">
        <v>1318.94</v>
      </c>
      <c r="Q16" s="39">
        <v>934.3</v>
      </c>
      <c r="R16" s="39">
        <v>607.11</v>
      </c>
      <c r="S16" s="39">
        <v>1900.18</v>
      </c>
      <c r="T16" s="39">
        <v>201.5</v>
      </c>
      <c r="U16" s="39">
        <v>269.81</v>
      </c>
      <c r="V16" s="39">
        <v>1361.46</v>
      </c>
      <c r="W16" s="39">
        <v>1003.95</v>
      </c>
      <c r="X16" s="39">
        <v>1189.6300000000001</v>
      </c>
      <c r="Y16" s="39">
        <v>759.54</v>
      </c>
      <c r="Z16" s="39">
        <v>1615.68</v>
      </c>
      <c r="AA16" s="39">
        <v>346.34</v>
      </c>
      <c r="AB16" s="39">
        <v>1909.85</v>
      </c>
      <c r="AC16" s="39">
        <v>629.65</v>
      </c>
      <c r="AD16" s="40"/>
      <c r="AE16" s="40"/>
    </row>
    <row r="17" spans="12:31" x14ac:dyDescent="0.2">
      <c r="L17" s="33">
        <v>14</v>
      </c>
      <c r="M17" s="38">
        <f ca="1">OFFSET(O$3,MATCH(L17,O$4:O$253,0),MATCH(SelectedStockName,StockNames,0))</f>
        <v>1646.79</v>
      </c>
      <c r="O17" s="33">
        <v>12</v>
      </c>
      <c r="P17" s="39">
        <v>528.59</v>
      </c>
      <c r="Q17" s="39">
        <v>1670.43</v>
      </c>
      <c r="R17" s="39">
        <v>1091.08</v>
      </c>
      <c r="S17" s="39">
        <v>1948.99</v>
      </c>
      <c r="T17" s="39">
        <v>355.48</v>
      </c>
      <c r="U17" s="39">
        <v>1216.3699999999999</v>
      </c>
      <c r="V17" s="39">
        <v>283.58999999999997</v>
      </c>
      <c r="W17" s="39">
        <v>1354.65</v>
      </c>
      <c r="X17" s="39">
        <v>866.85</v>
      </c>
      <c r="Y17" s="39">
        <v>168.29</v>
      </c>
      <c r="Z17" s="39">
        <v>995.47</v>
      </c>
      <c r="AA17" s="39">
        <v>162.22999999999999</v>
      </c>
      <c r="AB17" s="39">
        <v>894.1</v>
      </c>
      <c r="AC17" s="39">
        <v>770.42</v>
      </c>
      <c r="AD17" s="40"/>
      <c r="AE17" s="40"/>
    </row>
    <row r="18" spans="12:31" x14ac:dyDescent="0.2">
      <c r="L18" s="33">
        <v>15</v>
      </c>
      <c r="M18" s="38">
        <f ca="1">OFFSET(O$3,MATCH(L18,O$4:O$253,0),MATCH(SelectedStockName,StockNames,0))</f>
        <v>1006.94</v>
      </c>
      <c r="O18" s="33">
        <v>13</v>
      </c>
      <c r="P18" s="39">
        <v>1626.49</v>
      </c>
      <c r="Q18" s="39">
        <v>1409.2</v>
      </c>
      <c r="R18" s="39">
        <v>873.86</v>
      </c>
      <c r="S18" s="39">
        <v>1278.44</v>
      </c>
      <c r="T18" s="39">
        <v>1964.48</v>
      </c>
      <c r="U18" s="39">
        <v>757.89</v>
      </c>
      <c r="V18" s="39">
        <v>308.07</v>
      </c>
      <c r="W18" s="39">
        <v>1363.44</v>
      </c>
      <c r="X18" s="39">
        <v>219.4</v>
      </c>
      <c r="Y18" s="39">
        <v>316.26</v>
      </c>
      <c r="Z18" s="39">
        <v>1683.95</v>
      </c>
      <c r="AA18" s="39">
        <v>838.57</v>
      </c>
      <c r="AB18" s="39">
        <v>1454.38</v>
      </c>
      <c r="AC18" s="39">
        <v>469.72</v>
      </c>
      <c r="AD18" s="40"/>
      <c r="AE18" s="40"/>
    </row>
    <row r="19" spans="12:31" x14ac:dyDescent="0.2">
      <c r="L19" s="33">
        <v>16</v>
      </c>
      <c r="M19" s="38">
        <f ca="1">OFFSET(O$3,MATCH(L19,O$4:O$253,0),MATCH(SelectedStockName,StockNames,0))</f>
        <v>619.82000000000005</v>
      </c>
      <c r="O19" s="33">
        <v>14</v>
      </c>
      <c r="P19" s="39">
        <v>741.48</v>
      </c>
      <c r="Q19" s="39">
        <v>375.99</v>
      </c>
      <c r="R19" s="39">
        <v>537.9</v>
      </c>
      <c r="S19" s="39">
        <v>1385.68</v>
      </c>
      <c r="T19" s="39">
        <v>767.34</v>
      </c>
      <c r="U19" s="39">
        <v>1536.57</v>
      </c>
      <c r="V19" s="39">
        <v>350.84</v>
      </c>
      <c r="W19" s="39">
        <v>923.09</v>
      </c>
      <c r="X19" s="39">
        <v>485.17</v>
      </c>
      <c r="Y19" s="39">
        <v>1865.13</v>
      </c>
      <c r="Z19" s="39">
        <v>753.26</v>
      </c>
      <c r="AA19" s="39">
        <v>1843.7</v>
      </c>
      <c r="AB19" s="39">
        <v>1646.79</v>
      </c>
      <c r="AC19" s="39">
        <v>1620.2</v>
      </c>
      <c r="AD19" s="40"/>
      <c r="AE19" s="40"/>
    </row>
    <row r="20" spans="12:31" x14ac:dyDescent="0.2">
      <c r="L20" s="33">
        <v>17</v>
      </c>
      <c r="M20" s="38">
        <f ca="1">OFFSET(O$3,MATCH(L20,O$4:O$253,0),MATCH(SelectedStockName,StockNames,0))</f>
        <v>1122.96</v>
      </c>
      <c r="O20" s="33">
        <v>15</v>
      </c>
      <c r="P20" s="39">
        <v>1051.48</v>
      </c>
      <c r="Q20" s="39">
        <v>930.77</v>
      </c>
      <c r="R20" s="39">
        <v>1709.06</v>
      </c>
      <c r="S20" s="39">
        <v>1958.09</v>
      </c>
      <c r="T20" s="39">
        <v>1580.75</v>
      </c>
      <c r="U20" s="39">
        <v>346.54</v>
      </c>
      <c r="V20" s="39">
        <v>870.79</v>
      </c>
      <c r="W20" s="39">
        <v>1427.14</v>
      </c>
      <c r="X20" s="39">
        <v>1067.94</v>
      </c>
      <c r="Y20" s="39">
        <v>1140.3800000000001</v>
      </c>
      <c r="Z20" s="39">
        <v>1307.6500000000001</v>
      </c>
      <c r="AA20" s="39">
        <v>1341.42</v>
      </c>
      <c r="AB20" s="39">
        <v>1006.94</v>
      </c>
      <c r="AC20" s="39">
        <v>526.04</v>
      </c>
      <c r="AD20" s="40"/>
      <c r="AE20" s="40"/>
    </row>
    <row r="21" spans="12:31" x14ac:dyDescent="0.2">
      <c r="L21" s="33">
        <v>18</v>
      </c>
      <c r="M21" s="38">
        <f ca="1">OFFSET(O$3,MATCH(L21,O$4:O$253,0),MATCH(SelectedStockName,StockNames,0))</f>
        <v>140.86000000000001</v>
      </c>
      <c r="O21" s="33">
        <v>24</v>
      </c>
      <c r="P21" s="39">
        <v>243.87</v>
      </c>
      <c r="Q21" s="39">
        <v>1165.23</v>
      </c>
      <c r="R21" s="39">
        <v>1382.16</v>
      </c>
      <c r="S21" s="39">
        <v>1482.56</v>
      </c>
      <c r="T21" s="39">
        <v>662.5</v>
      </c>
      <c r="U21" s="39">
        <v>231.98</v>
      </c>
      <c r="V21" s="39">
        <v>1542.53</v>
      </c>
      <c r="W21" s="39">
        <v>1827</v>
      </c>
      <c r="X21" s="39">
        <v>731.28</v>
      </c>
      <c r="Y21" s="39">
        <v>1517.36</v>
      </c>
      <c r="Z21" s="39">
        <v>874.64</v>
      </c>
      <c r="AA21" s="39">
        <v>315.5</v>
      </c>
      <c r="AB21" s="39">
        <v>160.03</v>
      </c>
      <c r="AC21" s="39">
        <v>530.23</v>
      </c>
      <c r="AD21" s="40"/>
      <c r="AE21" s="40"/>
    </row>
    <row r="22" spans="12:31" x14ac:dyDescent="0.2">
      <c r="L22" s="33">
        <v>19</v>
      </c>
      <c r="M22" s="38">
        <f ca="1">OFFSET(O$3,MATCH(L22,O$4:O$253,0),MATCH(SelectedStockName,StockNames,0))</f>
        <v>1919.18</v>
      </c>
      <c r="O22" s="33">
        <v>25</v>
      </c>
      <c r="P22" s="39">
        <v>726.88</v>
      </c>
      <c r="Q22" s="39">
        <v>1885.53</v>
      </c>
      <c r="R22" s="39">
        <v>534.20000000000005</v>
      </c>
      <c r="S22" s="39">
        <v>1968.17</v>
      </c>
      <c r="T22" s="39">
        <v>1593.98</v>
      </c>
      <c r="U22" s="39">
        <v>1135.8699999999999</v>
      </c>
      <c r="V22" s="39">
        <v>589.84</v>
      </c>
      <c r="W22" s="39">
        <v>1558.52</v>
      </c>
      <c r="X22" s="39">
        <v>267.23</v>
      </c>
      <c r="Y22" s="39">
        <v>850.03</v>
      </c>
      <c r="Z22" s="39">
        <v>1822.41</v>
      </c>
      <c r="AA22" s="39">
        <v>1827.8</v>
      </c>
      <c r="AB22" s="39">
        <v>985.31</v>
      </c>
      <c r="AC22" s="39">
        <v>507.09</v>
      </c>
      <c r="AD22" s="40"/>
      <c r="AE22" s="40"/>
    </row>
    <row r="23" spans="12:31" x14ac:dyDescent="0.2">
      <c r="L23" s="33">
        <v>20</v>
      </c>
      <c r="M23" s="38">
        <f ca="1">OFFSET(O$3,MATCH(L23,O$4:O$253,0),MATCH(SelectedStockName,StockNames,0))</f>
        <v>1262.97</v>
      </c>
      <c r="O23" s="33">
        <v>18</v>
      </c>
      <c r="P23" s="39">
        <v>1281.1300000000001</v>
      </c>
      <c r="Q23" s="39">
        <v>1017.33</v>
      </c>
      <c r="R23" s="39">
        <v>1188.8699999999999</v>
      </c>
      <c r="S23" s="39">
        <v>300.02</v>
      </c>
      <c r="T23" s="39">
        <v>1715.45</v>
      </c>
      <c r="U23" s="39">
        <v>182.11</v>
      </c>
      <c r="V23" s="39">
        <v>1697.97</v>
      </c>
      <c r="W23" s="39">
        <v>712.94</v>
      </c>
      <c r="X23" s="39">
        <v>1075.96</v>
      </c>
      <c r="Y23" s="39">
        <v>1227.5</v>
      </c>
      <c r="Z23" s="39">
        <v>600.21</v>
      </c>
      <c r="AA23" s="39">
        <v>1124.0999999999999</v>
      </c>
      <c r="AB23" s="39">
        <v>140.86000000000001</v>
      </c>
      <c r="AC23" s="39">
        <v>424.08</v>
      </c>
      <c r="AD23" s="40"/>
      <c r="AE23" s="40"/>
    </row>
    <row r="24" spans="12:31" x14ac:dyDescent="0.2">
      <c r="L24" s="33">
        <v>21</v>
      </c>
      <c r="M24" s="38">
        <f ca="1">OFFSET(O$3,MATCH(L24,O$4:O$253,0),MATCH(SelectedStockName,StockNames,0))</f>
        <v>334.81</v>
      </c>
      <c r="O24" s="33">
        <v>19</v>
      </c>
      <c r="P24" s="39">
        <v>1235.07</v>
      </c>
      <c r="Q24" s="39">
        <v>674.84</v>
      </c>
      <c r="R24" s="39">
        <v>146.26</v>
      </c>
      <c r="S24" s="39">
        <v>1166.67</v>
      </c>
      <c r="T24" s="39">
        <v>1092.92</v>
      </c>
      <c r="U24" s="39">
        <v>1636.21</v>
      </c>
      <c r="V24" s="39">
        <v>1911.64</v>
      </c>
      <c r="W24" s="39">
        <v>816.53</v>
      </c>
      <c r="X24" s="39">
        <v>463.27</v>
      </c>
      <c r="Y24" s="39">
        <v>671.72</v>
      </c>
      <c r="Z24" s="39">
        <v>332.15</v>
      </c>
      <c r="AA24" s="39">
        <v>344.17</v>
      </c>
      <c r="AB24" s="39">
        <v>1919.18</v>
      </c>
      <c r="AC24" s="39">
        <v>1011.93</v>
      </c>
      <c r="AD24" s="40"/>
      <c r="AE24" s="40"/>
    </row>
    <row r="25" spans="12:31" x14ac:dyDescent="0.2">
      <c r="L25" s="33">
        <v>22</v>
      </c>
      <c r="M25" s="38">
        <f ca="1">OFFSET(O$3,MATCH(L25,O$4:O$253,0),MATCH(SelectedStockName,StockNames,0))</f>
        <v>1296.98</v>
      </c>
      <c r="O25" s="33">
        <v>20</v>
      </c>
      <c r="P25" s="39">
        <v>550.38</v>
      </c>
      <c r="Q25" s="39">
        <v>1829.22</v>
      </c>
      <c r="R25" s="39">
        <v>1255.3699999999999</v>
      </c>
      <c r="S25" s="39">
        <v>1988.23</v>
      </c>
      <c r="T25" s="39">
        <v>1648.82</v>
      </c>
      <c r="U25" s="39">
        <v>1882.56</v>
      </c>
      <c r="V25" s="39">
        <v>1262.18</v>
      </c>
      <c r="W25" s="39">
        <v>1970.32</v>
      </c>
      <c r="X25" s="39">
        <v>1167.43</v>
      </c>
      <c r="Y25" s="39">
        <v>805.09</v>
      </c>
      <c r="Z25" s="39">
        <v>1377.04</v>
      </c>
      <c r="AA25" s="39">
        <v>1348.83</v>
      </c>
      <c r="AB25" s="39">
        <v>1262.97</v>
      </c>
      <c r="AC25" s="39">
        <v>639.54</v>
      </c>
      <c r="AD25" s="40"/>
      <c r="AE25" s="40"/>
    </row>
    <row r="26" spans="12:31" x14ac:dyDescent="0.2">
      <c r="L26" s="33">
        <v>23</v>
      </c>
      <c r="M26" s="38">
        <f ca="1">OFFSET(O$3,MATCH(L26,O$4:O$253,0),MATCH(SelectedStockName,StockNames,0))</f>
        <v>1107.1600000000001</v>
      </c>
      <c r="O26" s="33">
        <v>21</v>
      </c>
      <c r="P26" s="39">
        <v>967.71</v>
      </c>
      <c r="Q26" s="39">
        <v>418.26</v>
      </c>
      <c r="R26" s="39">
        <v>1076.6400000000001</v>
      </c>
      <c r="S26" s="39">
        <v>444.28</v>
      </c>
      <c r="T26" s="39">
        <v>1233.97</v>
      </c>
      <c r="U26" s="39">
        <v>1888.99</v>
      </c>
      <c r="V26" s="39">
        <v>678.17</v>
      </c>
      <c r="W26" s="39">
        <v>1461.6</v>
      </c>
      <c r="X26" s="39">
        <v>978.17</v>
      </c>
      <c r="Y26" s="39">
        <v>1885.7</v>
      </c>
      <c r="Z26" s="39">
        <v>743.1</v>
      </c>
      <c r="AA26" s="39">
        <v>703.83</v>
      </c>
      <c r="AB26" s="39">
        <v>334.81</v>
      </c>
      <c r="AC26" s="39">
        <v>1771.55</v>
      </c>
      <c r="AD26" s="40"/>
      <c r="AE26" s="40"/>
    </row>
    <row r="27" spans="12:31" x14ac:dyDescent="0.2">
      <c r="L27" s="33">
        <v>24</v>
      </c>
      <c r="M27" s="38">
        <f ca="1">OFFSET(O$3,MATCH(L27,O$4:O$253,0),MATCH(SelectedStockName,StockNames,0))</f>
        <v>160.03</v>
      </c>
      <c r="O27" s="33">
        <v>22</v>
      </c>
      <c r="P27" s="39">
        <v>491.12</v>
      </c>
      <c r="Q27" s="39">
        <v>1361.83</v>
      </c>
      <c r="R27" s="39">
        <v>1681.59</v>
      </c>
      <c r="S27" s="39">
        <v>724.35</v>
      </c>
      <c r="T27" s="39">
        <v>411.05</v>
      </c>
      <c r="U27" s="39">
        <v>1085.17</v>
      </c>
      <c r="V27" s="39">
        <v>1973.07</v>
      </c>
      <c r="W27" s="39">
        <v>1379.63</v>
      </c>
      <c r="X27" s="39">
        <v>1896.35</v>
      </c>
      <c r="Y27" s="39">
        <v>1855.74</v>
      </c>
      <c r="Z27" s="39">
        <v>1073.56</v>
      </c>
      <c r="AA27" s="39">
        <v>425.83</v>
      </c>
      <c r="AB27" s="39">
        <v>1296.98</v>
      </c>
      <c r="AC27" s="39">
        <v>716.09</v>
      </c>
      <c r="AD27" s="40"/>
      <c r="AE27" s="40"/>
    </row>
    <row r="28" spans="12:31" x14ac:dyDescent="0.2">
      <c r="L28" s="33">
        <v>25</v>
      </c>
      <c r="M28" s="38">
        <f ca="1">OFFSET(O$3,MATCH(L28,O$4:O$253,0),MATCH(SelectedStockName,StockNames,0))</f>
        <v>985.31</v>
      </c>
      <c r="O28" s="33">
        <v>23</v>
      </c>
      <c r="P28" s="39">
        <v>845.36</v>
      </c>
      <c r="Q28" s="39">
        <v>1771.13</v>
      </c>
      <c r="R28" s="39">
        <v>211.93</v>
      </c>
      <c r="S28" s="39">
        <v>804.82</v>
      </c>
      <c r="T28" s="39">
        <v>713.69</v>
      </c>
      <c r="U28" s="39">
        <v>665.8</v>
      </c>
      <c r="V28" s="39">
        <v>794.74</v>
      </c>
      <c r="W28" s="39">
        <v>649.26</v>
      </c>
      <c r="X28" s="39">
        <v>1608.33</v>
      </c>
      <c r="Y28" s="39">
        <v>1183.57</v>
      </c>
      <c r="Z28" s="39">
        <v>1233.96</v>
      </c>
      <c r="AA28" s="39">
        <v>320.81</v>
      </c>
      <c r="AB28" s="39">
        <v>1107.1600000000001</v>
      </c>
      <c r="AC28" s="39">
        <v>1869.43</v>
      </c>
      <c r="AD28" s="40"/>
      <c r="AE28" s="40"/>
    </row>
    <row r="29" spans="12:31" x14ac:dyDescent="0.2">
      <c r="L29" s="33">
        <v>26</v>
      </c>
      <c r="M29" s="38">
        <f ca="1">OFFSET(O$3,MATCH(L29,O$4:O$253,0),MATCH(SelectedStockName,StockNames,0))</f>
        <v>604.02</v>
      </c>
      <c r="O29" s="33">
        <v>30</v>
      </c>
      <c r="P29" s="39">
        <v>493.39</v>
      </c>
      <c r="Q29" s="39">
        <v>1476.53</v>
      </c>
      <c r="R29" s="39">
        <v>175.93</v>
      </c>
      <c r="S29" s="39">
        <v>1051.2</v>
      </c>
      <c r="T29" s="39">
        <v>1783.36</v>
      </c>
      <c r="U29" s="39">
        <v>1042.97</v>
      </c>
      <c r="V29" s="39">
        <v>1186.92</v>
      </c>
      <c r="W29" s="39">
        <v>1227.52</v>
      </c>
      <c r="X29" s="39">
        <v>897.76</v>
      </c>
      <c r="Y29" s="39">
        <v>1237.67</v>
      </c>
      <c r="Z29" s="39">
        <v>745.23</v>
      </c>
      <c r="AA29" s="39">
        <v>814.91</v>
      </c>
      <c r="AB29" s="39">
        <v>1806.94</v>
      </c>
      <c r="AC29" s="39">
        <v>1736.75</v>
      </c>
      <c r="AD29" s="40"/>
      <c r="AE29" s="40"/>
    </row>
    <row r="30" spans="12:31" x14ac:dyDescent="0.2">
      <c r="L30" s="33">
        <v>27</v>
      </c>
      <c r="M30" s="38">
        <f ca="1">OFFSET(O$3,MATCH(L30,O$4:O$253,0),MATCH(SelectedStockName,StockNames,0))</f>
        <v>1225.78</v>
      </c>
      <c r="O30" s="33">
        <v>31</v>
      </c>
      <c r="P30" s="39">
        <v>791.06</v>
      </c>
      <c r="Q30" s="39">
        <v>406.37</v>
      </c>
      <c r="R30" s="39">
        <v>953.65</v>
      </c>
      <c r="S30" s="39">
        <v>263.33</v>
      </c>
      <c r="T30" s="39">
        <v>1204.3900000000001</v>
      </c>
      <c r="U30" s="39">
        <v>790.17</v>
      </c>
      <c r="V30" s="39">
        <v>614.51</v>
      </c>
      <c r="W30" s="39">
        <v>284.72000000000003</v>
      </c>
      <c r="X30" s="39">
        <v>1774.19</v>
      </c>
      <c r="Y30" s="39">
        <v>1404.88</v>
      </c>
      <c r="Z30" s="39">
        <v>941.02</v>
      </c>
      <c r="AA30" s="39">
        <v>451.25</v>
      </c>
      <c r="AB30" s="39">
        <v>1107.1400000000001</v>
      </c>
      <c r="AC30" s="39">
        <v>1190.25</v>
      </c>
      <c r="AD30" s="40"/>
      <c r="AE30" s="40"/>
    </row>
    <row r="31" spans="12:31" x14ac:dyDescent="0.2">
      <c r="L31" s="33">
        <v>28</v>
      </c>
      <c r="M31" s="38">
        <f ca="1">OFFSET(O$3,MATCH(L31,O$4:O$253,0),MATCH(SelectedStockName,StockNames,0))</f>
        <v>1245.44</v>
      </c>
      <c r="O31" s="33">
        <v>26</v>
      </c>
      <c r="P31" s="39">
        <v>610.22</v>
      </c>
      <c r="Q31" s="39">
        <v>1059.54</v>
      </c>
      <c r="R31" s="39">
        <v>1363.5</v>
      </c>
      <c r="S31" s="39">
        <v>576.6</v>
      </c>
      <c r="T31" s="39">
        <v>846.23</v>
      </c>
      <c r="U31" s="39">
        <v>1052.8599999999999</v>
      </c>
      <c r="V31" s="39">
        <v>1062.53</v>
      </c>
      <c r="W31" s="39">
        <v>200.01</v>
      </c>
      <c r="X31" s="39">
        <v>1308.76</v>
      </c>
      <c r="Y31" s="39">
        <v>661.77</v>
      </c>
      <c r="Z31" s="39">
        <v>714.58</v>
      </c>
      <c r="AA31" s="39">
        <v>1030.6300000000001</v>
      </c>
      <c r="AB31" s="39">
        <v>604.02</v>
      </c>
      <c r="AC31" s="39">
        <v>1476.93</v>
      </c>
      <c r="AD31" s="40"/>
      <c r="AE31" s="40"/>
    </row>
    <row r="32" spans="12:31" x14ac:dyDescent="0.2">
      <c r="L32" s="33">
        <v>29</v>
      </c>
      <c r="M32" s="38">
        <f ca="1">OFFSET(O$3,MATCH(L32,O$4:O$253,0),MATCH(SelectedStockName,StockNames,0))</f>
        <v>148.85</v>
      </c>
      <c r="O32" s="33">
        <v>27</v>
      </c>
      <c r="P32" s="39">
        <v>1201.3599999999999</v>
      </c>
      <c r="Q32" s="39">
        <v>1828.88</v>
      </c>
      <c r="R32" s="39">
        <v>1020.92</v>
      </c>
      <c r="S32" s="39">
        <v>1937.79</v>
      </c>
      <c r="T32" s="39">
        <v>471.83</v>
      </c>
      <c r="U32" s="39">
        <v>630.02</v>
      </c>
      <c r="V32" s="39">
        <v>801.14</v>
      </c>
      <c r="W32" s="39">
        <v>1222.27</v>
      </c>
      <c r="X32" s="39">
        <v>1204.4100000000001</v>
      </c>
      <c r="Y32" s="39">
        <v>788.68</v>
      </c>
      <c r="Z32" s="39">
        <v>874.74</v>
      </c>
      <c r="AA32" s="39">
        <v>422.15</v>
      </c>
      <c r="AB32" s="39">
        <v>1225.78</v>
      </c>
      <c r="AC32" s="39">
        <v>527.82000000000005</v>
      </c>
      <c r="AD32" s="40"/>
      <c r="AE32" s="40"/>
    </row>
    <row r="33" spans="12:31" x14ac:dyDescent="0.2">
      <c r="L33" s="33">
        <v>30</v>
      </c>
      <c r="M33" s="38">
        <f ca="1">OFFSET(O$3,MATCH(L33,O$4:O$253,0),MATCH(SelectedStockName,StockNames,0))</f>
        <v>1806.94</v>
      </c>
      <c r="O33" s="33">
        <v>28</v>
      </c>
      <c r="P33" s="39">
        <v>1471.77</v>
      </c>
      <c r="Q33" s="39">
        <v>1165.8900000000001</v>
      </c>
      <c r="R33" s="39">
        <v>1336.91</v>
      </c>
      <c r="S33" s="39">
        <v>1164.6099999999999</v>
      </c>
      <c r="T33" s="39">
        <v>1962.48</v>
      </c>
      <c r="U33" s="39">
        <v>1041.2</v>
      </c>
      <c r="V33" s="39">
        <v>1680.04</v>
      </c>
      <c r="W33" s="39">
        <v>1434.87</v>
      </c>
      <c r="X33" s="39">
        <v>1011.83</v>
      </c>
      <c r="Y33" s="39">
        <v>226.51</v>
      </c>
      <c r="Z33" s="39">
        <v>1243.8599999999999</v>
      </c>
      <c r="AA33" s="39">
        <v>1587.88</v>
      </c>
      <c r="AB33" s="39">
        <v>1245.44</v>
      </c>
      <c r="AC33" s="39">
        <v>838.15</v>
      </c>
      <c r="AD33" s="40"/>
      <c r="AE33" s="40"/>
    </row>
    <row r="34" spans="12:31" x14ac:dyDescent="0.2">
      <c r="L34" s="33">
        <v>31</v>
      </c>
      <c r="M34" s="38">
        <f ca="1">OFFSET(O$3,MATCH(L34,O$4:O$253,0),MATCH(SelectedStockName,StockNames,0))</f>
        <v>1107.1400000000001</v>
      </c>
      <c r="O34" s="33">
        <v>29</v>
      </c>
      <c r="P34" s="39">
        <v>1721.88</v>
      </c>
      <c r="Q34" s="39">
        <v>1133.23</v>
      </c>
      <c r="R34" s="39">
        <v>208.04</v>
      </c>
      <c r="S34" s="39">
        <v>1237.8</v>
      </c>
      <c r="T34" s="39">
        <v>1181.9000000000001</v>
      </c>
      <c r="U34" s="39">
        <v>1026.3800000000001</v>
      </c>
      <c r="V34" s="39">
        <v>1450.17</v>
      </c>
      <c r="W34" s="39">
        <v>1251.57</v>
      </c>
      <c r="X34" s="39">
        <v>1060.73</v>
      </c>
      <c r="Y34" s="39">
        <v>1907.44</v>
      </c>
      <c r="Z34" s="39">
        <v>1031.94</v>
      </c>
      <c r="AA34" s="39">
        <v>303.24</v>
      </c>
      <c r="AB34" s="39">
        <v>148.85</v>
      </c>
      <c r="AC34" s="39">
        <v>1803.3</v>
      </c>
      <c r="AD34" s="40"/>
      <c r="AE34" s="40"/>
    </row>
    <row r="35" spans="12:31" x14ac:dyDescent="0.2">
      <c r="L35" s="33">
        <v>32</v>
      </c>
      <c r="M35" s="38">
        <f ca="1">OFFSET(O$3,MATCH(L35,O$4:O$253,0),MATCH(SelectedStockName,StockNames,0))</f>
        <v>1742.74</v>
      </c>
      <c r="O35" s="33">
        <v>40</v>
      </c>
      <c r="P35" s="39">
        <v>1394.85</v>
      </c>
      <c r="Q35" s="39">
        <v>162.46</v>
      </c>
      <c r="R35" s="39">
        <v>873.68</v>
      </c>
      <c r="S35" s="39">
        <v>1356.17</v>
      </c>
      <c r="T35" s="39">
        <v>1189.6600000000001</v>
      </c>
      <c r="U35" s="39">
        <v>1791.63</v>
      </c>
      <c r="V35" s="39">
        <v>1118.6400000000001</v>
      </c>
      <c r="W35" s="39">
        <v>1935.37</v>
      </c>
      <c r="X35" s="39">
        <v>868.53</v>
      </c>
      <c r="Y35" s="39">
        <v>1541.36</v>
      </c>
      <c r="Z35" s="39">
        <v>726.24</v>
      </c>
      <c r="AA35" s="39">
        <v>364.91</v>
      </c>
      <c r="AB35" s="39">
        <v>480.62</v>
      </c>
      <c r="AC35" s="39">
        <v>1718.47</v>
      </c>
      <c r="AD35" s="40"/>
      <c r="AE35" s="40"/>
    </row>
    <row r="36" spans="12:31" x14ac:dyDescent="0.2">
      <c r="L36" s="33">
        <v>33</v>
      </c>
      <c r="M36" s="38">
        <f ca="1">OFFSET(O$3,MATCH(L36,O$4:O$253,0),MATCH(SelectedStockName,StockNames,0))</f>
        <v>1821.95</v>
      </c>
      <c r="O36" s="33">
        <v>41</v>
      </c>
      <c r="P36" s="39">
        <v>630.80999999999995</v>
      </c>
      <c r="Q36" s="39">
        <v>1970.37</v>
      </c>
      <c r="R36" s="39">
        <v>1864.59</v>
      </c>
      <c r="S36" s="39">
        <v>466.73</v>
      </c>
      <c r="T36" s="39">
        <v>518.14</v>
      </c>
      <c r="U36" s="39">
        <v>571.04</v>
      </c>
      <c r="V36" s="39">
        <v>1177.74</v>
      </c>
      <c r="W36" s="39">
        <v>1116.51</v>
      </c>
      <c r="X36" s="39">
        <v>703.6</v>
      </c>
      <c r="Y36" s="39">
        <v>615.96</v>
      </c>
      <c r="Z36" s="39">
        <v>1612.61</v>
      </c>
      <c r="AA36" s="39">
        <v>1237.47</v>
      </c>
      <c r="AB36" s="39">
        <v>1092.33</v>
      </c>
      <c r="AC36" s="39">
        <v>1647.8</v>
      </c>
      <c r="AD36" s="40"/>
      <c r="AE36" s="40"/>
    </row>
    <row r="37" spans="12:31" x14ac:dyDescent="0.2">
      <c r="L37" s="33">
        <v>34</v>
      </c>
      <c r="M37" s="38">
        <f ca="1">OFFSET(O$3,MATCH(L37,O$4:O$253,0),MATCH(SelectedStockName,StockNames,0))</f>
        <v>344.05</v>
      </c>
      <c r="O37" s="33">
        <v>32</v>
      </c>
      <c r="P37" s="39">
        <v>1765.77</v>
      </c>
      <c r="Q37" s="39">
        <v>410.32</v>
      </c>
      <c r="R37" s="39">
        <v>1869.68</v>
      </c>
      <c r="S37" s="39">
        <v>1500.27</v>
      </c>
      <c r="T37" s="39">
        <v>1981.91</v>
      </c>
      <c r="U37" s="39">
        <v>1932.87</v>
      </c>
      <c r="V37" s="39">
        <v>187.54</v>
      </c>
      <c r="W37" s="39">
        <v>1171.6199999999999</v>
      </c>
      <c r="X37" s="39">
        <v>1102.6199999999999</v>
      </c>
      <c r="Y37" s="39">
        <v>1655.65</v>
      </c>
      <c r="Z37" s="39">
        <v>976.49</v>
      </c>
      <c r="AA37" s="39">
        <v>435.97</v>
      </c>
      <c r="AB37" s="39">
        <v>1742.74</v>
      </c>
      <c r="AC37" s="39">
        <v>1053.55</v>
      </c>
      <c r="AD37" s="40"/>
      <c r="AE37" s="40"/>
    </row>
    <row r="38" spans="12:31" x14ac:dyDescent="0.2">
      <c r="L38" s="33">
        <v>35</v>
      </c>
      <c r="M38" s="38">
        <f ca="1">OFFSET(O$3,MATCH(L38,O$4:O$253,0),MATCH(SelectedStockName,StockNames,0))</f>
        <v>1227.54</v>
      </c>
      <c r="O38" s="33">
        <v>33</v>
      </c>
      <c r="P38" s="39">
        <v>500.68</v>
      </c>
      <c r="Q38" s="39">
        <v>1843.19</v>
      </c>
      <c r="R38" s="39">
        <v>339.21</v>
      </c>
      <c r="S38" s="39">
        <v>899.26</v>
      </c>
      <c r="T38" s="39">
        <v>1047.44</v>
      </c>
      <c r="U38" s="39">
        <v>704.41</v>
      </c>
      <c r="V38" s="39">
        <v>313.24</v>
      </c>
      <c r="W38" s="39">
        <v>1666.65</v>
      </c>
      <c r="X38" s="39">
        <v>445.84</v>
      </c>
      <c r="Y38" s="39">
        <v>1118.73</v>
      </c>
      <c r="Z38" s="39">
        <v>211.81</v>
      </c>
      <c r="AA38" s="39">
        <v>420.09</v>
      </c>
      <c r="AB38" s="39">
        <v>1821.95</v>
      </c>
      <c r="AC38" s="39">
        <v>1565.46</v>
      </c>
      <c r="AD38" s="40"/>
      <c r="AE38" s="40"/>
    </row>
    <row r="39" spans="12:31" x14ac:dyDescent="0.2">
      <c r="L39" s="33">
        <v>36</v>
      </c>
      <c r="M39" s="38">
        <f ca="1">OFFSET(O$3,MATCH(L39,O$4:O$253,0),MATCH(SelectedStockName,StockNames,0))</f>
        <v>512.41999999999996</v>
      </c>
      <c r="O39" s="33">
        <v>34</v>
      </c>
      <c r="P39" s="39">
        <v>983.73</v>
      </c>
      <c r="Q39" s="39">
        <v>227.89</v>
      </c>
      <c r="R39" s="39">
        <v>1589.36</v>
      </c>
      <c r="S39" s="39">
        <v>1556.13</v>
      </c>
      <c r="T39" s="39">
        <v>842.44</v>
      </c>
      <c r="U39" s="39">
        <v>1698.98</v>
      </c>
      <c r="V39" s="39">
        <v>1793.7</v>
      </c>
      <c r="W39" s="39">
        <v>1467.2</v>
      </c>
      <c r="X39" s="39">
        <v>756.44</v>
      </c>
      <c r="Y39" s="39">
        <v>1334.55</v>
      </c>
      <c r="Z39" s="39">
        <v>746.81</v>
      </c>
      <c r="AA39" s="39">
        <v>829.07</v>
      </c>
      <c r="AB39" s="39">
        <v>344.05</v>
      </c>
      <c r="AC39" s="39">
        <v>1371.03</v>
      </c>
      <c r="AD39" s="40"/>
      <c r="AE39" s="40"/>
    </row>
    <row r="40" spans="12:31" x14ac:dyDescent="0.2">
      <c r="L40" s="33">
        <v>37</v>
      </c>
      <c r="M40" s="38">
        <f ca="1">OFFSET(O$3,MATCH(L40,O$4:O$253,0),MATCH(SelectedStockName,StockNames,0))</f>
        <v>363.6</v>
      </c>
      <c r="O40" s="33">
        <v>35</v>
      </c>
      <c r="P40" s="39">
        <v>337.76</v>
      </c>
      <c r="Q40" s="39">
        <v>1969.96</v>
      </c>
      <c r="R40" s="39">
        <v>348.46</v>
      </c>
      <c r="S40" s="39">
        <v>1133.32</v>
      </c>
      <c r="T40" s="39">
        <v>1173.29</v>
      </c>
      <c r="U40" s="39">
        <v>408.63</v>
      </c>
      <c r="V40" s="39">
        <v>845.7</v>
      </c>
      <c r="W40" s="39">
        <v>1495.02</v>
      </c>
      <c r="X40" s="39">
        <v>497.74</v>
      </c>
      <c r="Y40" s="39">
        <v>1173.53</v>
      </c>
      <c r="Z40" s="39">
        <v>1037.8800000000001</v>
      </c>
      <c r="AA40" s="39">
        <v>803.24</v>
      </c>
      <c r="AB40" s="39">
        <v>1227.54</v>
      </c>
      <c r="AC40" s="39">
        <v>1513.82</v>
      </c>
      <c r="AD40" s="40"/>
      <c r="AE40" s="40"/>
    </row>
    <row r="41" spans="12:31" x14ac:dyDescent="0.2">
      <c r="L41" s="33">
        <v>38</v>
      </c>
      <c r="M41" s="38">
        <f ca="1">OFFSET(O$3,MATCH(L41,O$4:O$253,0),MATCH(SelectedStockName,StockNames,0))</f>
        <v>753.49</v>
      </c>
      <c r="O41" s="33">
        <v>36</v>
      </c>
      <c r="P41" s="39">
        <v>1903.75</v>
      </c>
      <c r="Q41" s="39">
        <v>1132.1500000000001</v>
      </c>
      <c r="R41" s="39">
        <v>133.58000000000001</v>
      </c>
      <c r="S41" s="39">
        <v>837.88</v>
      </c>
      <c r="T41" s="39">
        <v>1976.95</v>
      </c>
      <c r="U41" s="39">
        <v>1298.24</v>
      </c>
      <c r="V41" s="39">
        <v>1248.75</v>
      </c>
      <c r="W41" s="39">
        <v>1660.75</v>
      </c>
      <c r="X41" s="39">
        <v>532.27</v>
      </c>
      <c r="Y41" s="39">
        <v>775.93</v>
      </c>
      <c r="Z41" s="39">
        <v>282.62</v>
      </c>
      <c r="AA41" s="39">
        <v>1010.55</v>
      </c>
      <c r="AB41" s="39">
        <v>512.41999999999996</v>
      </c>
      <c r="AC41" s="39">
        <v>1367.3</v>
      </c>
      <c r="AD41" s="40"/>
      <c r="AE41" s="40"/>
    </row>
    <row r="42" spans="12:31" x14ac:dyDescent="0.2">
      <c r="L42" s="33">
        <v>39</v>
      </c>
      <c r="M42" s="38">
        <f ca="1">OFFSET(O$3,MATCH(L42,O$4:O$253,0),MATCH(SelectedStockName,StockNames,0))</f>
        <v>146.03</v>
      </c>
      <c r="O42" s="33">
        <v>37</v>
      </c>
      <c r="P42" s="39">
        <v>176.51</v>
      </c>
      <c r="Q42" s="39">
        <v>1083.1500000000001</v>
      </c>
      <c r="R42" s="39">
        <v>1194.1400000000001</v>
      </c>
      <c r="S42" s="39">
        <v>1772.46</v>
      </c>
      <c r="T42" s="39">
        <v>621.80999999999995</v>
      </c>
      <c r="U42" s="39">
        <v>1410.44</v>
      </c>
      <c r="V42" s="39">
        <v>620.65</v>
      </c>
      <c r="W42" s="39">
        <v>138.26</v>
      </c>
      <c r="X42" s="39">
        <v>1896.74</v>
      </c>
      <c r="Y42" s="39">
        <v>1825.36</v>
      </c>
      <c r="Z42" s="39">
        <v>1828.79</v>
      </c>
      <c r="AA42" s="39">
        <v>1653.11</v>
      </c>
      <c r="AB42" s="39">
        <v>363.6</v>
      </c>
      <c r="AC42" s="39">
        <v>1018.03</v>
      </c>
      <c r="AD42" s="40"/>
      <c r="AE42" s="40"/>
    </row>
    <row r="43" spans="12:31" x14ac:dyDescent="0.2">
      <c r="L43" s="33">
        <v>40</v>
      </c>
      <c r="M43" s="38">
        <f ca="1">OFFSET(O$3,MATCH(L43,O$4:O$253,0),MATCH(SelectedStockName,StockNames,0))</f>
        <v>480.62</v>
      </c>
      <c r="O43" s="33">
        <v>38</v>
      </c>
      <c r="P43" s="39">
        <v>1449.94</v>
      </c>
      <c r="Q43" s="39">
        <v>1706.17</v>
      </c>
      <c r="R43" s="39">
        <v>621.51</v>
      </c>
      <c r="S43" s="39">
        <v>1497.49</v>
      </c>
      <c r="T43" s="39">
        <v>1198.56</v>
      </c>
      <c r="U43" s="39">
        <v>1513.61</v>
      </c>
      <c r="V43" s="39">
        <v>1936.52</v>
      </c>
      <c r="W43" s="39">
        <v>522.86</v>
      </c>
      <c r="X43" s="39">
        <v>242.86</v>
      </c>
      <c r="Y43" s="39">
        <v>429.57</v>
      </c>
      <c r="Z43" s="39">
        <v>1717.2</v>
      </c>
      <c r="AA43" s="39">
        <v>142.61000000000001</v>
      </c>
      <c r="AB43" s="39">
        <v>753.49</v>
      </c>
      <c r="AC43" s="39">
        <v>884.32</v>
      </c>
      <c r="AD43" s="40"/>
      <c r="AE43" s="40"/>
    </row>
    <row r="44" spans="12:31" x14ac:dyDescent="0.2">
      <c r="L44" s="33">
        <v>41</v>
      </c>
      <c r="M44" s="38">
        <f ca="1">OFFSET(O$3,MATCH(L44,O$4:O$253,0),MATCH(SelectedStockName,StockNames,0))</f>
        <v>1092.33</v>
      </c>
      <c r="O44" s="33">
        <v>39</v>
      </c>
      <c r="P44" s="39">
        <v>1143.69</v>
      </c>
      <c r="Q44" s="39">
        <v>1558.3</v>
      </c>
      <c r="R44" s="39">
        <v>1486.05</v>
      </c>
      <c r="S44" s="39">
        <v>1622.98</v>
      </c>
      <c r="T44" s="39">
        <v>868.69</v>
      </c>
      <c r="U44" s="39">
        <v>715.3</v>
      </c>
      <c r="V44" s="39">
        <v>337.7</v>
      </c>
      <c r="W44" s="39">
        <v>1677.57</v>
      </c>
      <c r="X44" s="39">
        <v>433.72</v>
      </c>
      <c r="Y44" s="39">
        <v>168.8</v>
      </c>
      <c r="Z44" s="39">
        <v>1507.66</v>
      </c>
      <c r="AA44" s="39">
        <v>1491.39</v>
      </c>
      <c r="AB44" s="39">
        <v>146.03</v>
      </c>
      <c r="AC44" s="39">
        <v>851.84</v>
      </c>
      <c r="AD44" s="40"/>
      <c r="AE44" s="40"/>
    </row>
    <row r="45" spans="12:31" x14ac:dyDescent="0.2">
      <c r="L45" s="33">
        <v>42</v>
      </c>
      <c r="M45" s="38">
        <f ca="1">OFFSET(O$3,MATCH(L45,O$4:O$253,0),MATCH(SelectedStockName,StockNames,0))</f>
        <v>621.30999999999995</v>
      </c>
      <c r="O45" s="33">
        <v>50</v>
      </c>
      <c r="P45" s="39">
        <v>1108.3699999999999</v>
      </c>
      <c r="Q45" s="39">
        <v>200.13</v>
      </c>
      <c r="R45" s="39">
        <v>319.45999999999998</v>
      </c>
      <c r="S45" s="39">
        <v>1586.66</v>
      </c>
      <c r="T45" s="39">
        <v>1232.44</v>
      </c>
      <c r="U45" s="39">
        <v>1675.88</v>
      </c>
      <c r="V45" s="39">
        <v>766.15</v>
      </c>
      <c r="W45" s="39">
        <v>1854.49</v>
      </c>
      <c r="X45" s="39">
        <v>624.36</v>
      </c>
      <c r="Y45" s="39">
        <v>1958.18</v>
      </c>
      <c r="Z45" s="39">
        <v>1417.21</v>
      </c>
      <c r="AA45" s="39">
        <v>227.02</v>
      </c>
      <c r="AB45" s="39">
        <v>769.11</v>
      </c>
      <c r="AC45" s="39">
        <v>1975.23</v>
      </c>
      <c r="AD45" s="40"/>
      <c r="AE45" s="40"/>
    </row>
    <row r="46" spans="12:31" x14ac:dyDescent="0.2">
      <c r="L46" s="33">
        <v>43</v>
      </c>
      <c r="M46" s="38">
        <f ca="1">OFFSET(O$3,MATCH(L46,O$4:O$253,0),MATCH(SelectedStockName,StockNames,0))</f>
        <v>922.48</v>
      </c>
      <c r="O46" s="33">
        <v>51</v>
      </c>
      <c r="P46" s="39">
        <v>1128.4100000000001</v>
      </c>
      <c r="Q46" s="39">
        <v>1571.05</v>
      </c>
      <c r="R46" s="39">
        <v>850.42</v>
      </c>
      <c r="S46" s="39">
        <v>1969.48</v>
      </c>
      <c r="T46" s="39">
        <v>1547.45</v>
      </c>
      <c r="U46" s="39">
        <v>1660.89</v>
      </c>
      <c r="V46" s="39">
        <v>1204.9000000000001</v>
      </c>
      <c r="W46" s="39">
        <v>819.82</v>
      </c>
      <c r="X46" s="39">
        <v>1899.38</v>
      </c>
      <c r="Y46" s="39">
        <v>861.48</v>
      </c>
      <c r="Z46" s="39">
        <v>1269.02</v>
      </c>
      <c r="AA46" s="39">
        <v>346.82</v>
      </c>
      <c r="AB46" s="39">
        <v>1322.81</v>
      </c>
      <c r="AC46" s="39">
        <v>513.87</v>
      </c>
      <c r="AD46" s="40"/>
      <c r="AE46" s="40"/>
    </row>
    <row r="47" spans="12:31" x14ac:dyDescent="0.2">
      <c r="L47" s="33">
        <v>44</v>
      </c>
      <c r="M47" s="38">
        <f ca="1">OFFSET(O$3,MATCH(L47,O$4:O$253,0),MATCH(SelectedStockName,StockNames,0))</f>
        <v>1926.67</v>
      </c>
      <c r="O47" s="33">
        <v>42</v>
      </c>
      <c r="P47" s="39">
        <v>763.23</v>
      </c>
      <c r="Q47" s="39">
        <v>781.46</v>
      </c>
      <c r="R47" s="39">
        <v>201.63</v>
      </c>
      <c r="S47" s="39">
        <v>548.29</v>
      </c>
      <c r="T47" s="39">
        <v>1574.5</v>
      </c>
      <c r="U47" s="39">
        <v>495.2</v>
      </c>
      <c r="V47" s="39">
        <v>1673.71</v>
      </c>
      <c r="W47" s="39">
        <v>571.41</v>
      </c>
      <c r="X47" s="39">
        <v>1855.21</v>
      </c>
      <c r="Y47" s="39">
        <v>852.44</v>
      </c>
      <c r="Z47" s="39">
        <v>1309.8499999999999</v>
      </c>
      <c r="AA47" s="39">
        <v>1768.31</v>
      </c>
      <c r="AB47" s="39">
        <v>621.30999999999995</v>
      </c>
      <c r="AC47" s="39">
        <v>1642.5</v>
      </c>
      <c r="AD47" s="40"/>
      <c r="AE47" s="40"/>
    </row>
    <row r="48" spans="12:31" x14ac:dyDescent="0.2">
      <c r="L48" s="33">
        <v>45</v>
      </c>
      <c r="M48" s="38">
        <f ca="1">OFFSET(O$3,MATCH(L48,O$4:O$253,0),MATCH(SelectedStockName,StockNames,0))</f>
        <v>249.86</v>
      </c>
      <c r="O48" s="33">
        <v>43</v>
      </c>
      <c r="P48" s="39">
        <v>1734.02</v>
      </c>
      <c r="Q48" s="39">
        <v>158.21</v>
      </c>
      <c r="R48" s="39">
        <v>440.75</v>
      </c>
      <c r="S48" s="39">
        <v>263.56</v>
      </c>
      <c r="T48" s="39">
        <v>1283.6099999999999</v>
      </c>
      <c r="U48" s="39">
        <v>1831.56</v>
      </c>
      <c r="V48" s="39">
        <v>905.22</v>
      </c>
      <c r="W48" s="39">
        <v>288.58999999999997</v>
      </c>
      <c r="X48" s="39">
        <v>599.62</v>
      </c>
      <c r="Y48" s="39">
        <v>812.46</v>
      </c>
      <c r="Z48" s="39">
        <v>1965.15</v>
      </c>
      <c r="AA48" s="39">
        <v>483.59</v>
      </c>
      <c r="AB48" s="39">
        <v>922.48</v>
      </c>
      <c r="AC48" s="39">
        <v>1478.02</v>
      </c>
      <c r="AD48" s="40"/>
      <c r="AE48" s="40"/>
    </row>
    <row r="49" spans="12:31" x14ac:dyDescent="0.2">
      <c r="L49" s="33">
        <v>46</v>
      </c>
      <c r="M49" s="38">
        <f ca="1">OFFSET(O$3,MATCH(L49,O$4:O$253,0),MATCH(SelectedStockName,StockNames,0))</f>
        <v>614.22</v>
      </c>
      <c r="O49" s="33">
        <v>44</v>
      </c>
      <c r="P49" s="39">
        <v>1330.32</v>
      </c>
      <c r="Q49" s="39">
        <v>1233.8699999999999</v>
      </c>
      <c r="R49" s="39">
        <v>1800.66</v>
      </c>
      <c r="S49" s="39">
        <v>1101.3499999999999</v>
      </c>
      <c r="T49" s="39">
        <v>134.88</v>
      </c>
      <c r="U49" s="39">
        <v>1662.26</v>
      </c>
      <c r="V49" s="39">
        <v>1016.9</v>
      </c>
      <c r="W49" s="39">
        <v>1823.33</v>
      </c>
      <c r="X49" s="39">
        <v>832.03</v>
      </c>
      <c r="Y49" s="39">
        <v>821.69</v>
      </c>
      <c r="Z49" s="39">
        <v>1368.88</v>
      </c>
      <c r="AA49" s="39">
        <v>555.70000000000005</v>
      </c>
      <c r="AB49" s="39">
        <v>1926.67</v>
      </c>
      <c r="AC49" s="39">
        <v>1304.5999999999999</v>
      </c>
      <c r="AD49" s="40"/>
      <c r="AE49" s="40"/>
    </row>
    <row r="50" spans="12:31" x14ac:dyDescent="0.2">
      <c r="L50" s="33">
        <v>47</v>
      </c>
      <c r="M50" s="38">
        <f ca="1">OFFSET(O$3,MATCH(L50,O$4:O$253,0),MATCH(SelectedStockName,StockNames,0))</f>
        <v>234.45</v>
      </c>
      <c r="O50" s="33">
        <v>45</v>
      </c>
      <c r="P50" s="39">
        <v>541.41</v>
      </c>
      <c r="Q50" s="39">
        <v>1920.47</v>
      </c>
      <c r="R50" s="39">
        <v>871.53</v>
      </c>
      <c r="S50" s="39">
        <v>1549.24</v>
      </c>
      <c r="T50" s="39">
        <v>1739.73</v>
      </c>
      <c r="U50" s="39">
        <v>490.95</v>
      </c>
      <c r="V50" s="39">
        <v>491.64</v>
      </c>
      <c r="W50" s="39">
        <v>1001.47</v>
      </c>
      <c r="X50" s="39">
        <v>738.56</v>
      </c>
      <c r="Y50" s="39">
        <v>1225.19</v>
      </c>
      <c r="Z50" s="39">
        <v>1699.86</v>
      </c>
      <c r="AA50" s="39">
        <v>1998.27</v>
      </c>
      <c r="AB50" s="39">
        <v>249.86</v>
      </c>
      <c r="AC50" s="39">
        <v>1910.84</v>
      </c>
      <c r="AD50" s="40"/>
      <c r="AE50" s="40"/>
    </row>
    <row r="51" spans="12:31" x14ac:dyDescent="0.2">
      <c r="L51" s="33">
        <v>48</v>
      </c>
      <c r="M51" s="38">
        <f ca="1">OFFSET(O$3,MATCH(L51,O$4:O$253,0),MATCH(SelectedStockName,StockNames,0))</f>
        <v>1621.69</v>
      </c>
      <c r="O51" s="33">
        <v>46</v>
      </c>
      <c r="P51" s="39">
        <v>1974.89</v>
      </c>
      <c r="Q51" s="39">
        <v>1374.72</v>
      </c>
      <c r="R51" s="39">
        <v>1673.49</v>
      </c>
      <c r="S51" s="39">
        <v>1933.69</v>
      </c>
      <c r="T51" s="39">
        <v>457.39</v>
      </c>
      <c r="U51" s="39">
        <v>1681.52</v>
      </c>
      <c r="V51" s="39">
        <v>838.21</v>
      </c>
      <c r="W51" s="39">
        <v>1926.53</v>
      </c>
      <c r="X51" s="39">
        <v>638.84</v>
      </c>
      <c r="Y51" s="39">
        <v>1210.8499999999999</v>
      </c>
      <c r="Z51" s="39">
        <v>1246.8599999999999</v>
      </c>
      <c r="AA51" s="39">
        <v>1516.55</v>
      </c>
      <c r="AB51" s="39">
        <v>614.22</v>
      </c>
      <c r="AC51" s="39">
        <v>606.15</v>
      </c>
      <c r="AD51" s="40"/>
      <c r="AE51" s="40"/>
    </row>
    <row r="52" spans="12:31" x14ac:dyDescent="0.2">
      <c r="L52" s="33">
        <v>49</v>
      </c>
      <c r="M52" s="38">
        <f ca="1">OFFSET(O$3,MATCH(L52,O$4:O$253,0),MATCH(SelectedStockName,StockNames,0))</f>
        <v>508.25</v>
      </c>
      <c r="O52" s="33">
        <v>47</v>
      </c>
      <c r="P52" s="39">
        <v>1289.1099999999999</v>
      </c>
      <c r="Q52" s="39">
        <v>1033.4000000000001</v>
      </c>
      <c r="R52" s="39">
        <v>746.37</v>
      </c>
      <c r="S52" s="39">
        <v>1862.56</v>
      </c>
      <c r="T52" s="39">
        <v>421.55</v>
      </c>
      <c r="U52" s="39">
        <v>1654.57</v>
      </c>
      <c r="V52" s="39">
        <v>578.12</v>
      </c>
      <c r="W52" s="39">
        <v>1574</v>
      </c>
      <c r="X52" s="39">
        <v>1317.05</v>
      </c>
      <c r="Y52" s="39">
        <v>729.16</v>
      </c>
      <c r="Z52" s="39">
        <v>364.53</v>
      </c>
      <c r="AA52" s="39">
        <v>937.03</v>
      </c>
      <c r="AB52" s="39">
        <v>234.45</v>
      </c>
      <c r="AC52" s="39">
        <v>1392.56</v>
      </c>
      <c r="AD52" s="40"/>
      <c r="AE52" s="40"/>
    </row>
    <row r="53" spans="12:31" x14ac:dyDescent="0.2">
      <c r="L53" s="33">
        <v>50</v>
      </c>
      <c r="M53" s="38">
        <f ca="1">OFFSET(O$3,MATCH(L53,O$4:O$253,0),MATCH(SelectedStockName,StockNames,0))</f>
        <v>769.11</v>
      </c>
      <c r="O53" s="33">
        <v>48</v>
      </c>
      <c r="P53" s="39">
        <v>1093.3699999999999</v>
      </c>
      <c r="Q53" s="39">
        <v>294.88</v>
      </c>
      <c r="R53" s="39">
        <v>1209.25</v>
      </c>
      <c r="S53" s="39">
        <v>1802.65</v>
      </c>
      <c r="T53" s="39">
        <v>1304.24</v>
      </c>
      <c r="U53" s="39">
        <v>991.46</v>
      </c>
      <c r="V53" s="39">
        <v>1193.05</v>
      </c>
      <c r="W53" s="39">
        <v>381.18</v>
      </c>
      <c r="X53" s="39">
        <v>1278.27</v>
      </c>
      <c r="Y53" s="39">
        <v>1358.71</v>
      </c>
      <c r="Z53" s="39">
        <v>1033.56</v>
      </c>
      <c r="AA53" s="39">
        <v>1815.66</v>
      </c>
      <c r="AB53" s="39">
        <v>1621.69</v>
      </c>
      <c r="AC53" s="39">
        <v>1906.11</v>
      </c>
      <c r="AD53" s="40"/>
      <c r="AE53" s="40"/>
    </row>
    <row r="54" spans="12:31" x14ac:dyDescent="0.2">
      <c r="L54" s="33">
        <v>51</v>
      </c>
      <c r="M54" s="38">
        <f ca="1">OFFSET(O$3,MATCH(L54,O$4:O$253,0),MATCH(SelectedStockName,StockNames,0))</f>
        <v>1322.81</v>
      </c>
      <c r="O54" s="33">
        <v>49</v>
      </c>
      <c r="P54" s="39">
        <v>723.18</v>
      </c>
      <c r="Q54" s="39">
        <v>1421.83</v>
      </c>
      <c r="R54" s="39">
        <v>411.6</v>
      </c>
      <c r="S54" s="39">
        <v>1394.1</v>
      </c>
      <c r="T54" s="39">
        <v>1210.8399999999999</v>
      </c>
      <c r="U54" s="39">
        <v>1532.31</v>
      </c>
      <c r="V54" s="39">
        <v>563.41999999999996</v>
      </c>
      <c r="W54" s="39">
        <v>1191.95</v>
      </c>
      <c r="X54" s="39">
        <v>496.29</v>
      </c>
      <c r="Y54" s="39">
        <v>1180.51</v>
      </c>
      <c r="Z54" s="39">
        <v>1743.83</v>
      </c>
      <c r="AA54" s="39">
        <v>952.68</v>
      </c>
      <c r="AB54" s="39">
        <v>508.25</v>
      </c>
      <c r="AC54" s="39">
        <v>1132.1500000000001</v>
      </c>
      <c r="AD54" s="40"/>
      <c r="AE54" s="40"/>
    </row>
    <row r="55" spans="12:31" x14ac:dyDescent="0.2">
      <c r="L55" s="33">
        <v>52</v>
      </c>
      <c r="M55" s="38">
        <f ca="1">OFFSET(O$3,MATCH(L55,O$4:O$253,0),MATCH(SelectedStockName,StockNames,0))</f>
        <v>619.55999999999995</v>
      </c>
      <c r="O55" s="33">
        <v>249</v>
      </c>
      <c r="P55" s="39">
        <v>1311.64</v>
      </c>
      <c r="Q55" s="39">
        <v>1909.29</v>
      </c>
      <c r="R55" s="39">
        <v>1062.1500000000001</v>
      </c>
      <c r="S55" s="39">
        <v>1709.11</v>
      </c>
      <c r="T55" s="39">
        <v>1403.02</v>
      </c>
      <c r="U55" s="39">
        <v>928.15</v>
      </c>
      <c r="V55" s="39">
        <v>1732.37</v>
      </c>
      <c r="W55" s="39">
        <v>690.68</v>
      </c>
      <c r="X55" s="39">
        <v>1175.31</v>
      </c>
      <c r="Y55" s="39">
        <v>1902.07</v>
      </c>
      <c r="Z55" s="39">
        <v>614.66999999999996</v>
      </c>
      <c r="AA55" s="39">
        <v>159.16</v>
      </c>
      <c r="AB55" s="39">
        <v>786.23</v>
      </c>
      <c r="AC55" s="39">
        <v>367.81</v>
      </c>
      <c r="AD55" s="40"/>
      <c r="AE55" s="40"/>
    </row>
    <row r="56" spans="12:31" x14ac:dyDescent="0.2">
      <c r="L56" s="33">
        <v>53</v>
      </c>
      <c r="M56" s="38">
        <f ca="1">OFFSET(O$3,MATCH(L56,O$4:O$253,0),MATCH(SelectedStockName,StockNames,0))</f>
        <v>515.97</v>
      </c>
      <c r="O56" s="33">
        <v>250</v>
      </c>
      <c r="P56" s="39">
        <v>1258.71</v>
      </c>
      <c r="Q56" s="39">
        <v>272.52999999999997</v>
      </c>
      <c r="R56" s="39">
        <v>1751.94</v>
      </c>
      <c r="S56" s="39">
        <v>240.57</v>
      </c>
      <c r="T56" s="39">
        <v>1682.36</v>
      </c>
      <c r="U56" s="39">
        <v>1413.33</v>
      </c>
      <c r="V56" s="39">
        <v>1236.23</v>
      </c>
      <c r="W56" s="39">
        <v>1144.0999999999999</v>
      </c>
      <c r="X56" s="39">
        <v>490.22</v>
      </c>
      <c r="Y56" s="39">
        <v>1426.48</v>
      </c>
      <c r="Z56" s="39">
        <v>235.83</v>
      </c>
      <c r="AA56" s="39">
        <v>1737.78</v>
      </c>
      <c r="AB56" s="39">
        <v>547.19000000000005</v>
      </c>
      <c r="AC56" s="39">
        <v>1765.77</v>
      </c>
      <c r="AD56" s="40"/>
      <c r="AE56" s="40"/>
    </row>
    <row r="57" spans="12:31" x14ac:dyDescent="0.2">
      <c r="L57" s="33">
        <v>54</v>
      </c>
      <c r="M57" s="38">
        <f ca="1">OFFSET(O$3,MATCH(L57,O$4:O$253,0),MATCH(SelectedStockName,StockNames,0))</f>
        <v>431.78</v>
      </c>
      <c r="O57" s="33">
        <v>52</v>
      </c>
      <c r="P57" s="39">
        <v>1254.83</v>
      </c>
      <c r="Q57" s="39">
        <v>254.36</v>
      </c>
      <c r="R57" s="39">
        <v>1934.8</v>
      </c>
      <c r="S57" s="39">
        <v>710.84</v>
      </c>
      <c r="T57" s="39">
        <v>1027.25</v>
      </c>
      <c r="U57" s="39">
        <v>1814.37</v>
      </c>
      <c r="V57" s="39">
        <v>373.35</v>
      </c>
      <c r="W57" s="39">
        <v>1290.24</v>
      </c>
      <c r="X57" s="39">
        <v>1231.22</v>
      </c>
      <c r="Y57" s="39">
        <v>1373.1</v>
      </c>
      <c r="Z57" s="39">
        <v>849.87</v>
      </c>
      <c r="AA57" s="39">
        <v>1425.41</v>
      </c>
      <c r="AB57" s="39">
        <v>619.55999999999995</v>
      </c>
      <c r="AC57" s="39">
        <v>717.35</v>
      </c>
      <c r="AD57" s="40"/>
      <c r="AE57" s="40"/>
    </row>
    <row r="58" spans="12:31" x14ac:dyDescent="0.2">
      <c r="L58" s="33">
        <v>55</v>
      </c>
      <c r="M58" s="38">
        <f ca="1">OFFSET(O$3,MATCH(L58,O$4:O$253,0),MATCH(SelectedStockName,StockNames,0))</f>
        <v>582.91999999999996</v>
      </c>
      <c r="O58" s="33">
        <v>53</v>
      </c>
      <c r="P58" s="39">
        <v>267.61</v>
      </c>
      <c r="Q58" s="39">
        <v>1859.6</v>
      </c>
      <c r="R58" s="39">
        <v>1187.24</v>
      </c>
      <c r="S58" s="39">
        <v>1987.05</v>
      </c>
      <c r="T58" s="39">
        <v>594.27</v>
      </c>
      <c r="U58" s="39">
        <v>222.1</v>
      </c>
      <c r="V58" s="39">
        <v>1588.41</v>
      </c>
      <c r="W58" s="39">
        <v>1448.04</v>
      </c>
      <c r="X58" s="39">
        <v>657.13</v>
      </c>
      <c r="Y58" s="39">
        <v>1000.47</v>
      </c>
      <c r="Z58" s="39">
        <v>866.72</v>
      </c>
      <c r="AA58" s="39">
        <v>813.24</v>
      </c>
      <c r="AB58" s="39">
        <v>515.97</v>
      </c>
      <c r="AC58" s="39">
        <v>838.28</v>
      </c>
      <c r="AD58" s="40"/>
      <c r="AE58" s="40"/>
    </row>
    <row r="59" spans="12:31" x14ac:dyDescent="0.2">
      <c r="L59" s="33">
        <v>56</v>
      </c>
      <c r="M59" s="38">
        <f ca="1">OFFSET(O$3,MATCH(L59,O$4:O$253,0),MATCH(SelectedStockName,StockNames,0))</f>
        <v>400.35</v>
      </c>
      <c r="O59" s="33">
        <v>54</v>
      </c>
      <c r="P59" s="39">
        <v>1730.25</v>
      </c>
      <c r="Q59" s="39">
        <v>216</v>
      </c>
      <c r="R59" s="39">
        <v>275.79000000000002</v>
      </c>
      <c r="S59" s="39">
        <v>951.62</v>
      </c>
      <c r="T59" s="39">
        <v>1812.47</v>
      </c>
      <c r="U59" s="39">
        <v>1539.83</v>
      </c>
      <c r="V59" s="39">
        <v>781.42</v>
      </c>
      <c r="W59" s="39">
        <v>400.21</v>
      </c>
      <c r="X59" s="39">
        <v>950.99</v>
      </c>
      <c r="Y59" s="39">
        <v>270.45999999999998</v>
      </c>
      <c r="Z59" s="39">
        <v>1387.58</v>
      </c>
      <c r="AA59" s="39">
        <v>343.62</v>
      </c>
      <c r="AB59" s="39">
        <v>431.78</v>
      </c>
      <c r="AC59" s="39">
        <v>537.99</v>
      </c>
      <c r="AD59" s="40"/>
      <c r="AE59" s="40"/>
    </row>
    <row r="60" spans="12:31" x14ac:dyDescent="0.2">
      <c r="L60" s="33">
        <v>57</v>
      </c>
      <c r="M60" s="38">
        <f ca="1">OFFSET(O$3,MATCH(L60,O$4:O$253,0),MATCH(SelectedStockName,StockNames,0))</f>
        <v>771.91</v>
      </c>
      <c r="O60" s="33">
        <v>55</v>
      </c>
      <c r="P60" s="39">
        <v>1607.63</v>
      </c>
      <c r="Q60" s="39">
        <v>195.97</v>
      </c>
      <c r="R60" s="39">
        <v>896.37</v>
      </c>
      <c r="S60" s="39">
        <v>1693.64</v>
      </c>
      <c r="T60" s="39">
        <v>1589.98</v>
      </c>
      <c r="U60" s="39">
        <v>819.55</v>
      </c>
      <c r="V60" s="39">
        <v>267.82</v>
      </c>
      <c r="W60" s="39">
        <v>753.41</v>
      </c>
      <c r="X60" s="39">
        <v>1452.99</v>
      </c>
      <c r="Y60" s="39">
        <v>1505.58</v>
      </c>
      <c r="Z60" s="39">
        <v>1065.8800000000001</v>
      </c>
      <c r="AA60" s="39">
        <v>1443.56</v>
      </c>
      <c r="AB60" s="39">
        <v>582.91999999999996</v>
      </c>
      <c r="AC60" s="39">
        <v>501.26</v>
      </c>
      <c r="AD60" s="40"/>
      <c r="AE60" s="40"/>
    </row>
    <row r="61" spans="12:31" x14ac:dyDescent="0.2">
      <c r="L61" s="33">
        <v>58</v>
      </c>
      <c r="M61" s="38">
        <f ca="1">OFFSET(O$3,MATCH(L61,O$4:O$253,0),MATCH(SelectedStockName,StockNames,0))</f>
        <v>617.74</v>
      </c>
      <c r="O61" s="33">
        <v>56</v>
      </c>
      <c r="P61" s="39">
        <v>1640.14</v>
      </c>
      <c r="Q61" s="39">
        <v>1330.19</v>
      </c>
      <c r="R61" s="39">
        <v>677.24</v>
      </c>
      <c r="S61" s="39">
        <v>1304.02</v>
      </c>
      <c r="T61" s="39">
        <v>1807.24</v>
      </c>
      <c r="U61" s="39">
        <v>1138.42</v>
      </c>
      <c r="V61" s="39">
        <v>1447.22</v>
      </c>
      <c r="W61" s="39">
        <v>884.2</v>
      </c>
      <c r="X61" s="39">
        <v>961.5</v>
      </c>
      <c r="Y61" s="39">
        <v>1470.74</v>
      </c>
      <c r="Z61" s="39">
        <v>1292.18</v>
      </c>
      <c r="AA61" s="39">
        <v>1317.17</v>
      </c>
      <c r="AB61" s="39">
        <v>400.35</v>
      </c>
      <c r="AC61" s="39">
        <v>1048.97</v>
      </c>
      <c r="AD61" s="40"/>
      <c r="AE61" s="40"/>
    </row>
    <row r="62" spans="12:31" x14ac:dyDescent="0.2">
      <c r="L62" s="33">
        <v>59</v>
      </c>
      <c r="M62" s="38">
        <f ca="1">OFFSET(O$3,MATCH(L62,O$4:O$253,0),MATCH(SelectedStockName,StockNames,0))</f>
        <v>696.79</v>
      </c>
      <c r="O62" s="33">
        <v>57</v>
      </c>
      <c r="P62" s="39">
        <v>986.54</v>
      </c>
      <c r="Q62" s="39">
        <v>457.15</v>
      </c>
      <c r="R62" s="39">
        <v>1621.17</v>
      </c>
      <c r="S62" s="39">
        <v>1326.44</v>
      </c>
      <c r="T62" s="39">
        <v>1745.07</v>
      </c>
      <c r="U62" s="39">
        <v>632.08000000000004</v>
      </c>
      <c r="V62" s="39">
        <v>1240.27</v>
      </c>
      <c r="W62" s="39">
        <v>1420.49</v>
      </c>
      <c r="X62" s="39">
        <v>599.4</v>
      </c>
      <c r="Y62" s="39">
        <v>554.39</v>
      </c>
      <c r="Z62" s="39">
        <v>1492.08</v>
      </c>
      <c r="AA62" s="39">
        <v>1543.05</v>
      </c>
      <c r="AB62" s="39">
        <v>771.91</v>
      </c>
      <c r="AC62" s="39">
        <v>1501.7</v>
      </c>
      <c r="AD62" s="40"/>
      <c r="AE62" s="40"/>
    </row>
    <row r="63" spans="12:31" x14ac:dyDescent="0.2">
      <c r="L63" s="33">
        <v>60</v>
      </c>
      <c r="M63" s="38">
        <f ca="1">OFFSET(O$3,MATCH(L63,O$4:O$253,0),MATCH(SelectedStockName,StockNames,0))</f>
        <v>418.11</v>
      </c>
      <c r="O63" s="33">
        <v>58</v>
      </c>
      <c r="P63" s="39">
        <v>807.85</v>
      </c>
      <c r="Q63" s="39">
        <v>162.03</v>
      </c>
      <c r="R63" s="39">
        <v>1138.25</v>
      </c>
      <c r="S63" s="39">
        <v>1103.77</v>
      </c>
      <c r="T63" s="39">
        <v>1316.26</v>
      </c>
      <c r="U63" s="39">
        <v>364.18</v>
      </c>
      <c r="V63" s="39">
        <v>1544.56</v>
      </c>
      <c r="W63" s="39">
        <v>268.74</v>
      </c>
      <c r="X63" s="39">
        <v>880.58</v>
      </c>
      <c r="Y63" s="39">
        <v>1496.53</v>
      </c>
      <c r="Z63" s="39">
        <v>636.88</v>
      </c>
      <c r="AA63" s="39">
        <v>544.19000000000005</v>
      </c>
      <c r="AB63" s="39">
        <v>617.74</v>
      </c>
      <c r="AC63" s="39">
        <v>1377.78</v>
      </c>
      <c r="AD63" s="40"/>
      <c r="AE63" s="40"/>
    </row>
    <row r="64" spans="12:31" x14ac:dyDescent="0.2">
      <c r="L64" s="33">
        <v>61</v>
      </c>
      <c r="M64" s="38">
        <f ca="1">OFFSET(O$3,MATCH(L64,O$4:O$253,0),MATCH(SelectedStockName,StockNames,0))</f>
        <v>414.71</v>
      </c>
      <c r="O64" s="33">
        <v>59</v>
      </c>
      <c r="P64" s="39">
        <v>1446.62</v>
      </c>
      <c r="Q64" s="39">
        <v>1287.8900000000001</v>
      </c>
      <c r="R64" s="39">
        <v>323.89999999999998</v>
      </c>
      <c r="S64" s="39">
        <v>649.19000000000005</v>
      </c>
      <c r="T64" s="39">
        <v>1689.88</v>
      </c>
      <c r="U64" s="39">
        <v>810.74</v>
      </c>
      <c r="V64" s="39">
        <v>863.8</v>
      </c>
      <c r="W64" s="39">
        <v>1551.72</v>
      </c>
      <c r="X64" s="39">
        <v>422.1</v>
      </c>
      <c r="Y64" s="39">
        <v>1346.2</v>
      </c>
      <c r="Z64" s="39">
        <v>1030.32</v>
      </c>
      <c r="AA64" s="39">
        <v>1370.25</v>
      </c>
      <c r="AB64" s="39">
        <v>696.79</v>
      </c>
      <c r="AC64" s="39">
        <v>824.85</v>
      </c>
      <c r="AD64" s="40"/>
      <c r="AE64" s="40"/>
    </row>
    <row r="65" spans="12:31" x14ac:dyDescent="0.2">
      <c r="L65" s="33">
        <v>62</v>
      </c>
      <c r="M65" s="38">
        <f ca="1">OFFSET(O$3,MATCH(L65,O$4:O$253,0),MATCH(SelectedStockName,StockNames,0))</f>
        <v>772.51</v>
      </c>
      <c r="O65" s="33">
        <v>60</v>
      </c>
      <c r="P65" s="39">
        <v>547.85</v>
      </c>
      <c r="Q65" s="39">
        <v>708.48</v>
      </c>
      <c r="R65" s="39">
        <v>840.47</v>
      </c>
      <c r="S65" s="39">
        <v>1446.48</v>
      </c>
      <c r="T65" s="39">
        <v>216.45</v>
      </c>
      <c r="U65" s="39">
        <v>308.10000000000002</v>
      </c>
      <c r="V65" s="39">
        <v>643.05999999999995</v>
      </c>
      <c r="W65" s="39">
        <v>446.85</v>
      </c>
      <c r="X65" s="39">
        <v>1267.28</v>
      </c>
      <c r="Y65" s="39">
        <v>1809.09</v>
      </c>
      <c r="Z65" s="39">
        <v>1810.45</v>
      </c>
      <c r="AA65" s="39">
        <v>990.17</v>
      </c>
      <c r="AB65" s="39">
        <v>418.11</v>
      </c>
      <c r="AC65" s="39">
        <v>1602.74</v>
      </c>
      <c r="AD65" s="40"/>
      <c r="AE65" s="40"/>
    </row>
    <row r="66" spans="12:31" x14ac:dyDescent="0.2">
      <c r="L66" s="33">
        <v>63</v>
      </c>
      <c r="M66" s="38">
        <f ca="1">OFFSET(O$3,MATCH(L66,O$4:O$253,0),MATCH(SelectedStockName,StockNames,0))</f>
        <v>710.01</v>
      </c>
      <c r="O66" s="33">
        <v>61</v>
      </c>
      <c r="P66" s="39">
        <v>1331.55</v>
      </c>
      <c r="Q66" s="39">
        <v>185.86</v>
      </c>
      <c r="R66" s="39">
        <v>1513.34</v>
      </c>
      <c r="S66" s="39">
        <v>932.76</v>
      </c>
      <c r="T66" s="39">
        <v>1759.74</v>
      </c>
      <c r="U66" s="39">
        <v>1043.8399999999999</v>
      </c>
      <c r="V66" s="39">
        <v>1845.63</v>
      </c>
      <c r="W66" s="39">
        <v>448.09</v>
      </c>
      <c r="X66" s="39">
        <v>1451.84</v>
      </c>
      <c r="Y66" s="39">
        <v>710.97</v>
      </c>
      <c r="Z66" s="39">
        <v>770.35</v>
      </c>
      <c r="AA66" s="39">
        <v>690.4</v>
      </c>
      <c r="AB66" s="39">
        <v>414.71</v>
      </c>
      <c r="AC66" s="39">
        <v>1118.32</v>
      </c>
      <c r="AD66" s="40"/>
      <c r="AE66" s="40"/>
    </row>
    <row r="67" spans="12:31" x14ac:dyDescent="0.2">
      <c r="L67" s="33">
        <v>64</v>
      </c>
      <c r="M67" s="38">
        <f ca="1">OFFSET(O$3,MATCH(L67,O$4:O$253,0),MATCH(SelectedStockName,StockNames,0))</f>
        <v>800.94</v>
      </c>
      <c r="O67" s="33">
        <v>62</v>
      </c>
      <c r="P67" s="39">
        <v>1895.95</v>
      </c>
      <c r="Q67" s="39">
        <v>1551.56</v>
      </c>
      <c r="R67" s="39">
        <v>1346.77</v>
      </c>
      <c r="S67" s="39">
        <v>1826.75</v>
      </c>
      <c r="T67" s="39">
        <v>1995.77</v>
      </c>
      <c r="U67" s="39">
        <v>373.73</v>
      </c>
      <c r="V67" s="39">
        <v>1262.25</v>
      </c>
      <c r="W67" s="39">
        <v>1835.78</v>
      </c>
      <c r="X67" s="39">
        <v>480.48</v>
      </c>
      <c r="Y67" s="39">
        <v>170.75</v>
      </c>
      <c r="Z67" s="39">
        <v>1906.3</v>
      </c>
      <c r="AA67" s="39">
        <v>1145.01</v>
      </c>
      <c r="AB67" s="39">
        <v>772.51</v>
      </c>
      <c r="AC67" s="39">
        <v>621.12</v>
      </c>
      <c r="AD67" s="40"/>
      <c r="AE67" s="40"/>
    </row>
    <row r="68" spans="12:31" x14ac:dyDescent="0.2">
      <c r="L68" s="33">
        <v>65</v>
      </c>
      <c r="M68" s="38">
        <f ca="1">OFFSET(O$3,MATCH(L68,O$4:O$253,0),MATCH(SelectedStockName,StockNames,0))</f>
        <v>646.30999999999995</v>
      </c>
      <c r="O68" s="33">
        <v>63</v>
      </c>
      <c r="P68" s="39">
        <v>1156.03</v>
      </c>
      <c r="Q68" s="39">
        <v>1629.28</v>
      </c>
      <c r="R68" s="39">
        <v>1734.28</v>
      </c>
      <c r="S68" s="39">
        <v>259.56</v>
      </c>
      <c r="T68" s="39">
        <v>1726.99</v>
      </c>
      <c r="U68" s="39">
        <v>484.01</v>
      </c>
      <c r="V68" s="39">
        <v>566.65</v>
      </c>
      <c r="W68" s="39">
        <v>1531.5</v>
      </c>
      <c r="X68" s="39">
        <v>1804.01</v>
      </c>
      <c r="Y68" s="39">
        <v>784.27</v>
      </c>
      <c r="Z68" s="39">
        <v>1154.32</v>
      </c>
      <c r="AA68" s="39">
        <v>702.15</v>
      </c>
      <c r="AB68" s="39">
        <v>710.01</v>
      </c>
      <c r="AC68" s="39">
        <v>1163.97</v>
      </c>
      <c r="AD68" s="40"/>
      <c r="AE68" s="40"/>
    </row>
    <row r="69" spans="12:31" x14ac:dyDescent="0.2">
      <c r="L69" s="33">
        <v>66</v>
      </c>
      <c r="M69" s="38">
        <f ca="1">OFFSET(O$3,MATCH(L69,O$4:O$253,0),MATCH(SelectedStockName,StockNames,0))</f>
        <v>676.86</v>
      </c>
      <c r="O69" s="33">
        <v>64</v>
      </c>
      <c r="P69" s="39">
        <v>1909.6</v>
      </c>
      <c r="Q69" s="39">
        <v>1663.45</v>
      </c>
      <c r="R69" s="39">
        <v>627.6</v>
      </c>
      <c r="S69" s="39">
        <v>797.66</v>
      </c>
      <c r="T69" s="39">
        <v>1550.25</v>
      </c>
      <c r="U69" s="39">
        <v>1150.18</v>
      </c>
      <c r="V69" s="39">
        <v>1410.37</v>
      </c>
      <c r="W69" s="39">
        <v>465.88</v>
      </c>
      <c r="X69" s="39">
        <v>236.54</v>
      </c>
      <c r="Y69" s="39">
        <v>1804.05</v>
      </c>
      <c r="Z69" s="39">
        <v>1819.84</v>
      </c>
      <c r="AA69" s="39">
        <v>1228.07</v>
      </c>
      <c r="AB69" s="39">
        <v>800.94</v>
      </c>
      <c r="AC69" s="39">
        <v>503.88</v>
      </c>
      <c r="AD69" s="40"/>
      <c r="AE69" s="40"/>
    </row>
    <row r="70" spans="12:31" x14ac:dyDescent="0.2">
      <c r="L70" s="33">
        <v>67</v>
      </c>
      <c r="M70" s="38">
        <f ca="1">OFFSET(O$3,MATCH(L70,O$4:O$253,0),MATCH(SelectedStockName,StockNames,0))</f>
        <v>597.14</v>
      </c>
      <c r="O70" s="33">
        <v>65</v>
      </c>
      <c r="P70" s="39">
        <v>815.98</v>
      </c>
      <c r="Q70" s="39">
        <v>832.93</v>
      </c>
      <c r="R70" s="39">
        <v>903.23</v>
      </c>
      <c r="S70" s="39">
        <v>1801.71</v>
      </c>
      <c r="T70" s="39">
        <v>1569.76</v>
      </c>
      <c r="U70" s="39">
        <v>828.66</v>
      </c>
      <c r="V70" s="39">
        <v>1783.12</v>
      </c>
      <c r="W70" s="39">
        <v>938.2</v>
      </c>
      <c r="X70" s="39">
        <v>798.43</v>
      </c>
      <c r="Y70" s="39">
        <v>1006.54</v>
      </c>
      <c r="Z70" s="39">
        <v>886.35</v>
      </c>
      <c r="AA70" s="39">
        <v>1488.75</v>
      </c>
      <c r="AB70" s="39">
        <v>646.30999999999995</v>
      </c>
      <c r="AC70" s="39">
        <v>528.37</v>
      </c>
      <c r="AD70" s="40"/>
      <c r="AE70" s="40"/>
    </row>
    <row r="71" spans="12:31" x14ac:dyDescent="0.2">
      <c r="L71" s="33">
        <v>68</v>
      </c>
      <c r="M71" s="38">
        <f ca="1">OFFSET(O$3,MATCH(L71,O$4:O$253,0),MATCH(SelectedStockName,StockNames,0))</f>
        <v>411.26</v>
      </c>
      <c r="O71" s="33">
        <v>66</v>
      </c>
      <c r="P71" s="39">
        <v>480.76</v>
      </c>
      <c r="Q71" s="39">
        <v>1263.83</v>
      </c>
      <c r="R71" s="39">
        <v>643.88</v>
      </c>
      <c r="S71" s="39">
        <v>1229.3</v>
      </c>
      <c r="T71" s="39">
        <v>1346.59</v>
      </c>
      <c r="U71" s="39">
        <v>1608.29</v>
      </c>
      <c r="V71" s="39">
        <v>1870.11</v>
      </c>
      <c r="W71" s="39">
        <v>1737.71</v>
      </c>
      <c r="X71" s="39">
        <v>1974.95</v>
      </c>
      <c r="Y71" s="39">
        <v>1987.26</v>
      </c>
      <c r="Z71" s="39">
        <v>232.85</v>
      </c>
      <c r="AA71" s="39">
        <v>1197.6099999999999</v>
      </c>
      <c r="AB71" s="39">
        <v>676.86</v>
      </c>
      <c r="AC71" s="39">
        <v>1708.11</v>
      </c>
      <c r="AD71" s="40"/>
      <c r="AE71" s="40"/>
    </row>
    <row r="72" spans="12:31" x14ac:dyDescent="0.2">
      <c r="L72" s="33">
        <v>69</v>
      </c>
      <c r="M72" s="38">
        <f ca="1">OFFSET(O$3,MATCH(L72,O$4:O$253,0),MATCH(SelectedStockName,StockNames,0))</f>
        <v>533.41</v>
      </c>
      <c r="O72" s="33">
        <v>67</v>
      </c>
      <c r="P72" s="39">
        <v>1658.01</v>
      </c>
      <c r="Q72" s="39">
        <v>480.4</v>
      </c>
      <c r="R72" s="39">
        <v>1683.88</v>
      </c>
      <c r="S72" s="39">
        <v>1561.2</v>
      </c>
      <c r="T72" s="39">
        <v>1205.46</v>
      </c>
      <c r="U72" s="39">
        <v>416.53</v>
      </c>
      <c r="V72" s="39">
        <v>544.75</v>
      </c>
      <c r="W72" s="39">
        <v>158.03</v>
      </c>
      <c r="X72" s="39">
        <v>1254.54</v>
      </c>
      <c r="Y72" s="39">
        <v>1926.99</v>
      </c>
      <c r="Z72" s="39">
        <v>1453.97</v>
      </c>
      <c r="AA72" s="39">
        <v>1017.21</v>
      </c>
      <c r="AB72" s="39">
        <v>597.14</v>
      </c>
      <c r="AC72" s="39">
        <v>1752.95</v>
      </c>
      <c r="AD72" s="40"/>
      <c r="AE72" s="40"/>
    </row>
    <row r="73" spans="12:31" x14ac:dyDescent="0.2">
      <c r="L73" s="33">
        <v>70</v>
      </c>
      <c r="M73" s="38">
        <f ca="1">OFFSET(O$3,MATCH(L73,O$4:O$253,0),MATCH(SelectedStockName,StockNames,0))</f>
        <v>790.61</v>
      </c>
      <c r="O73" s="33">
        <v>68</v>
      </c>
      <c r="P73" s="39">
        <v>1032.97</v>
      </c>
      <c r="Q73" s="39">
        <v>1881.4</v>
      </c>
      <c r="R73" s="39">
        <v>1132.8900000000001</v>
      </c>
      <c r="S73" s="39">
        <v>174.66</v>
      </c>
      <c r="T73" s="39">
        <v>1062.5899999999999</v>
      </c>
      <c r="U73" s="39">
        <v>666.35</v>
      </c>
      <c r="V73" s="39">
        <v>1052.93</v>
      </c>
      <c r="W73" s="39">
        <v>843.33</v>
      </c>
      <c r="X73" s="39">
        <v>1015.59</v>
      </c>
      <c r="Y73" s="39">
        <v>1100.72</v>
      </c>
      <c r="Z73" s="39">
        <v>825.6</v>
      </c>
      <c r="AA73" s="39">
        <v>593.39</v>
      </c>
      <c r="AB73" s="39">
        <v>411.26</v>
      </c>
      <c r="AC73" s="39">
        <v>1785.58</v>
      </c>
      <c r="AD73" s="40"/>
      <c r="AE73" s="40"/>
    </row>
    <row r="74" spans="12:31" x14ac:dyDescent="0.2">
      <c r="L74" s="33">
        <v>71</v>
      </c>
      <c r="M74" s="38">
        <f ca="1">OFFSET(O$3,MATCH(L74,O$4:O$253,0),MATCH(SelectedStockName,StockNames,0))</f>
        <v>523.33000000000004</v>
      </c>
      <c r="O74" s="33">
        <v>69</v>
      </c>
      <c r="P74" s="39">
        <v>1273.6300000000001</v>
      </c>
      <c r="Q74" s="39">
        <v>182.26</v>
      </c>
      <c r="R74" s="39">
        <v>1439.29</v>
      </c>
      <c r="S74" s="39">
        <v>1409.79</v>
      </c>
      <c r="T74" s="39">
        <v>1022.6</v>
      </c>
      <c r="U74" s="39">
        <v>1773.63</v>
      </c>
      <c r="V74" s="39">
        <v>261.06</v>
      </c>
      <c r="W74" s="39">
        <v>1958.37</v>
      </c>
      <c r="X74" s="39">
        <v>1909.67</v>
      </c>
      <c r="Y74" s="39">
        <v>1351.04</v>
      </c>
      <c r="Z74" s="39">
        <v>320.83</v>
      </c>
      <c r="AA74" s="39">
        <v>315.8</v>
      </c>
      <c r="AB74" s="39">
        <v>533.41</v>
      </c>
      <c r="AC74" s="39">
        <v>1611.38</v>
      </c>
      <c r="AD74" s="40"/>
      <c r="AE74" s="40"/>
    </row>
    <row r="75" spans="12:31" x14ac:dyDescent="0.2">
      <c r="L75" s="33">
        <v>72</v>
      </c>
      <c r="M75" s="38">
        <f ca="1">OFFSET(O$3,MATCH(L75,O$4:O$253,0),MATCH(SelectedStockName,StockNames,0))</f>
        <v>596.78</v>
      </c>
      <c r="O75" s="33">
        <v>70</v>
      </c>
      <c r="P75" s="39">
        <v>1684.4</v>
      </c>
      <c r="Q75" s="39">
        <v>246.02</v>
      </c>
      <c r="R75" s="39">
        <v>211.69</v>
      </c>
      <c r="S75" s="39">
        <v>559.41</v>
      </c>
      <c r="T75" s="39">
        <v>655.14</v>
      </c>
      <c r="U75" s="39">
        <v>1076.67</v>
      </c>
      <c r="V75" s="39">
        <v>398.11</v>
      </c>
      <c r="W75" s="39">
        <v>255</v>
      </c>
      <c r="X75" s="39">
        <v>557.22</v>
      </c>
      <c r="Y75" s="39">
        <v>1714.18</v>
      </c>
      <c r="Z75" s="39">
        <v>1690</v>
      </c>
      <c r="AA75" s="39">
        <v>437.3</v>
      </c>
      <c r="AB75" s="39">
        <v>790.61</v>
      </c>
      <c r="AC75" s="39">
        <v>1736.17</v>
      </c>
      <c r="AD75" s="40"/>
      <c r="AE75" s="40"/>
    </row>
    <row r="76" spans="12:31" x14ac:dyDescent="0.2">
      <c r="L76" s="33">
        <v>73</v>
      </c>
      <c r="M76" s="38">
        <f ca="1">OFFSET(O$3,MATCH(L76,O$4:O$253,0),MATCH(SelectedStockName,StockNames,0))</f>
        <v>404.64</v>
      </c>
      <c r="O76" s="33">
        <v>71</v>
      </c>
      <c r="P76" s="39">
        <v>1755.94</v>
      </c>
      <c r="Q76" s="39">
        <v>1688.95</v>
      </c>
      <c r="R76" s="39">
        <v>1675.51</v>
      </c>
      <c r="S76" s="39">
        <v>470.25</v>
      </c>
      <c r="T76" s="39">
        <v>1421.09</v>
      </c>
      <c r="U76" s="39">
        <v>1670.34</v>
      </c>
      <c r="V76" s="39">
        <v>961.78</v>
      </c>
      <c r="W76" s="39">
        <v>1125.1600000000001</v>
      </c>
      <c r="X76" s="39">
        <v>1168.49</v>
      </c>
      <c r="Y76" s="39">
        <v>908.19</v>
      </c>
      <c r="Z76" s="39">
        <v>1503.39</v>
      </c>
      <c r="AA76" s="39">
        <v>1484.14</v>
      </c>
      <c r="AB76" s="39">
        <v>523.33000000000004</v>
      </c>
      <c r="AC76" s="39">
        <v>1995.96</v>
      </c>
      <c r="AD76" s="40"/>
      <c r="AE76" s="40"/>
    </row>
    <row r="77" spans="12:31" x14ac:dyDescent="0.2">
      <c r="L77" s="33">
        <v>74</v>
      </c>
      <c r="M77" s="38">
        <f ca="1">OFFSET(O$3,MATCH(L77,O$4:O$253,0),MATCH(SelectedStockName,StockNames,0))</f>
        <v>504.92</v>
      </c>
      <c r="O77" s="33">
        <v>72</v>
      </c>
      <c r="P77" s="39">
        <v>159.85</v>
      </c>
      <c r="Q77" s="39">
        <v>1663.31</v>
      </c>
      <c r="R77" s="39">
        <v>1966.63</v>
      </c>
      <c r="S77" s="39">
        <v>341.82</v>
      </c>
      <c r="T77" s="39">
        <v>400.76</v>
      </c>
      <c r="U77" s="39">
        <v>573.69000000000005</v>
      </c>
      <c r="V77" s="39">
        <v>1927.09</v>
      </c>
      <c r="W77" s="39">
        <v>306.12</v>
      </c>
      <c r="X77" s="39">
        <v>181.14</v>
      </c>
      <c r="Y77" s="39">
        <v>1516.22</v>
      </c>
      <c r="Z77" s="39">
        <v>1210.3599999999999</v>
      </c>
      <c r="AA77" s="39">
        <v>468.34</v>
      </c>
      <c r="AB77" s="39">
        <v>596.78</v>
      </c>
      <c r="AC77" s="39">
        <v>1002.68</v>
      </c>
      <c r="AD77" s="40"/>
      <c r="AE77" s="40"/>
    </row>
    <row r="78" spans="12:31" x14ac:dyDescent="0.2">
      <c r="L78" s="33">
        <v>75</v>
      </c>
      <c r="M78" s="38">
        <f ca="1">OFFSET(O$3,MATCH(L78,O$4:O$253,0),MATCH(SelectedStockName,StockNames,0))</f>
        <v>474.13</v>
      </c>
      <c r="O78" s="33">
        <v>73</v>
      </c>
      <c r="P78" s="39">
        <v>1666.25</v>
      </c>
      <c r="Q78" s="39">
        <v>328.26</v>
      </c>
      <c r="R78" s="39">
        <v>1138.28</v>
      </c>
      <c r="S78" s="39">
        <v>1752.83</v>
      </c>
      <c r="T78" s="39">
        <v>408.78</v>
      </c>
      <c r="U78" s="39">
        <v>681.9</v>
      </c>
      <c r="V78" s="39">
        <v>980.59</v>
      </c>
      <c r="W78" s="39">
        <v>1086.4100000000001</v>
      </c>
      <c r="X78" s="39">
        <v>508.28</v>
      </c>
      <c r="Y78" s="39">
        <v>605.78</v>
      </c>
      <c r="Z78" s="39">
        <v>1682.12</v>
      </c>
      <c r="AA78" s="39">
        <v>227.03</v>
      </c>
      <c r="AB78" s="39">
        <v>404.64</v>
      </c>
      <c r="AC78" s="39">
        <v>1596.46</v>
      </c>
      <c r="AD78" s="40"/>
      <c r="AE78" s="40"/>
    </row>
    <row r="79" spans="12:31" x14ac:dyDescent="0.2">
      <c r="L79" s="33">
        <v>76</v>
      </c>
      <c r="M79" s="38">
        <f ca="1">OFFSET(O$3,MATCH(L79,O$4:O$253,0),MATCH(SelectedStockName,StockNames,0))</f>
        <v>454.21</v>
      </c>
      <c r="O79" s="33">
        <v>74</v>
      </c>
      <c r="P79" s="39">
        <v>799.34</v>
      </c>
      <c r="Q79" s="39">
        <v>861.9</v>
      </c>
      <c r="R79" s="39">
        <v>241.94</v>
      </c>
      <c r="S79" s="39">
        <v>780.32</v>
      </c>
      <c r="T79" s="39">
        <v>1807.4</v>
      </c>
      <c r="U79" s="39">
        <v>1784.89</v>
      </c>
      <c r="V79" s="39">
        <v>655.47</v>
      </c>
      <c r="W79" s="39">
        <v>1814.89</v>
      </c>
      <c r="X79" s="39">
        <v>305.10000000000002</v>
      </c>
      <c r="Y79" s="39">
        <v>965.5</v>
      </c>
      <c r="Z79" s="39">
        <v>1239.5</v>
      </c>
      <c r="AA79" s="39">
        <v>695.25</v>
      </c>
      <c r="AB79" s="39">
        <v>504.92</v>
      </c>
      <c r="AC79" s="39">
        <v>1200.79</v>
      </c>
      <c r="AD79" s="40"/>
      <c r="AE79" s="40"/>
    </row>
    <row r="80" spans="12:31" x14ac:dyDescent="0.2">
      <c r="L80" s="33">
        <v>77</v>
      </c>
      <c r="M80" s="38">
        <f ca="1">OFFSET(O$3,MATCH(L80,O$4:O$253,0),MATCH(SelectedStockName,StockNames,0))</f>
        <v>427.22</v>
      </c>
      <c r="O80" s="33">
        <v>75</v>
      </c>
      <c r="P80" s="39">
        <v>1955.33</v>
      </c>
      <c r="Q80" s="39">
        <v>1844.93</v>
      </c>
      <c r="R80" s="39">
        <v>847.37</v>
      </c>
      <c r="S80" s="39">
        <v>1785.38</v>
      </c>
      <c r="T80" s="39">
        <v>1368.48</v>
      </c>
      <c r="U80" s="39">
        <v>1065.46</v>
      </c>
      <c r="V80" s="39">
        <v>977.34</v>
      </c>
      <c r="W80" s="39">
        <v>1947.56</v>
      </c>
      <c r="X80" s="39">
        <v>1565.39</v>
      </c>
      <c r="Y80" s="39">
        <v>1900.98</v>
      </c>
      <c r="Z80" s="39">
        <v>731.01</v>
      </c>
      <c r="AA80" s="39">
        <v>1052.8599999999999</v>
      </c>
      <c r="AB80" s="39">
        <v>474.13</v>
      </c>
      <c r="AC80" s="39">
        <v>130</v>
      </c>
      <c r="AD80" s="40"/>
      <c r="AE80" s="40"/>
    </row>
    <row r="81" spans="12:31" x14ac:dyDescent="0.2">
      <c r="L81" s="33">
        <v>78</v>
      </c>
      <c r="M81" s="38">
        <f ca="1">OFFSET(O$3,MATCH(L81,O$4:O$253,0),MATCH(SelectedStockName,StockNames,0))</f>
        <v>532.66999999999996</v>
      </c>
      <c r="O81" s="33">
        <v>76</v>
      </c>
      <c r="P81" s="39">
        <v>1377.94</v>
      </c>
      <c r="Q81" s="39">
        <v>1686.77</v>
      </c>
      <c r="R81" s="39">
        <v>1106.92</v>
      </c>
      <c r="S81" s="39">
        <v>399.8</v>
      </c>
      <c r="T81" s="39">
        <v>442.01</v>
      </c>
      <c r="U81" s="39">
        <v>1932.47</v>
      </c>
      <c r="V81" s="39">
        <v>1107.6400000000001</v>
      </c>
      <c r="W81" s="39">
        <v>1939.73</v>
      </c>
      <c r="X81" s="39">
        <v>1293.3399999999999</v>
      </c>
      <c r="Y81" s="39">
        <v>581.91</v>
      </c>
      <c r="Z81" s="39">
        <v>780.51</v>
      </c>
      <c r="AA81" s="39">
        <v>490.26</v>
      </c>
      <c r="AB81" s="39">
        <v>454.21</v>
      </c>
      <c r="AC81" s="39">
        <v>1465.11</v>
      </c>
      <c r="AD81" s="40"/>
      <c r="AE81" s="40"/>
    </row>
    <row r="82" spans="12:31" x14ac:dyDescent="0.2">
      <c r="L82" s="33">
        <v>79</v>
      </c>
      <c r="M82" s="38">
        <f ca="1">OFFSET(O$3,MATCH(L82,O$4:O$253,0),MATCH(SelectedStockName,StockNames,0))</f>
        <v>784.58</v>
      </c>
      <c r="O82" s="33">
        <v>77</v>
      </c>
      <c r="P82" s="39">
        <v>1216.6500000000001</v>
      </c>
      <c r="Q82" s="39">
        <v>1520.1</v>
      </c>
      <c r="R82" s="39">
        <v>1535.41</v>
      </c>
      <c r="S82" s="39">
        <v>777.35</v>
      </c>
      <c r="T82" s="39">
        <v>451.67</v>
      </c>
      <c r="U82" s="39">
        <v>252.51</v>
      </c>
      <c r="V82" s="39">
        <v>1785.24</v>
      </c>
      <c r="W82" s="39">
        <v>1692.45</v>
      </c>
      <c r="X82" s="39">
        <v>765.8</v>
      </c>
      <c r="Y82" s="39">
        <v>715.36</v>
      </c>
      <c r="Z82" s="39">
        <v>1358.95</v>
      </c>
      <c r="AA82" s="39">
        <v>536.82000000000005</v>
      </c>
      <c r="AB82" s="39">
        <v>427.22</v>
      </c>
      <c r="AC82" s="39">
        <v>543.71</v>
      </c>
      <c r="AD82" s="40"/>
      <c r="AE82" s="40"/>
    </row>
    <row r="83" spans="12:31" x14ac:dyDescent="0.2">
      <c r="L83" s="33">
        <v>80</v>
      </c>
      <c r="M83" s="38">
        <f ca="1">OFFSET(O$3,MATCH(L83,O$4:O$253,0),MATCH(SelectedStockName,StockNames,0))</f>
        <v>486.56</v>
      </c>
      <c r="O83" s="33">
        <v>78</v>
      </c>
      <c r="P83" s="39">
        <v>168.01</v>
      </c>
      <c r="Q83" s="39">
        <v>511.34</v>
      </c>
      <c r="R83" s="39">
        <v>322.27</v>
      </c>
      <c r="S83" s="39">
        <v>1832.22</v>
      </c>
      <c r="T83" s="39">
        <v>881.35</v>
      </c>
      <c r="U83" s="39">
        <v>1213.47</v>
      </c>
      <c r="V83" s="39">
        <v>1480.39</v>
      </c>
      <c r="W83" s="39">
        <v>881.49</v>
      </c>
      <c r="X83" s="39">
        <v>1290.22</v>
      </c>
      <c r="Y83" s="39">
        <v>1571.73</v>
      </c>
      <c r="Z83" s="39">
        <v>511.12</v>
      </c>
      <c r="AA83" s="39">
        <v>356.4</v>
      </c>
      <c r="AB83" s="39">
        <v>532.66999999999996</v>
      </c>
      <c r="AC83" s="39">
        <v>1987.88</v>
      </c>
      <c r="AD83" s="40"/>
      <c r="AE83" s="40"/>
    </row>
    <row r="84" spans="12:31" x14ac:dyDescent="0.2">
      <c r="L84" s="33">
        <v>81</v>
      </c>
      <c r="M84" s="38">
        <f ca="1">OFFSET(O$3,MATCH(L84,O$4:O$253,0),MATCH(SelectedStockName,StockNames,0))</f>
        <v>648.45000000000005</v>
      </c>
      <c r="O84" s="33">
        <v>79</v>
      </c>
      <c r="P84" s="39">
        <v>1476.59</v>
      </c>
      <c r="Q84" s="39">
        <v>608.9</v>
      </c>
      <c r="R84" s="39">
        <v>1813.87</v>
      </c>
      <c r="S84" s="39">
        <v>952.55</v>
      </c>
      <c r="T84" s="39">
        <v>1713.79</v>
      </c>
      <c r="U84" s="39">
        <v>860.8</v>
      </c>
      <c r="V84" s="39">
        <v>1461.97</v>
      </c>
      <c r="W84" s="39">
        <v>1970.94</v>
      </c>
      <c r="X84" s="39">
        <v>783.4</v>
      </c>
      <c r="Y84" s="39">
        <v>1826.6</v>
      </c>
      <c r="Z84" s="39">
        <v>1033.1199999999999</v>
      </c>
      <c r="AA84" s="39">
        <v>219.95</v>
      </c>
      <c r="AB84" s="39">
        <v>784.58</v>
      </c>
      <c r="AC84" s="39">
        <v>1964.27</v>
      </c>
      <c r="AD84" s="40"/>
      <c r="AE84" s="40"/>
    </row>
    <row r="85" spans="12:31" x14ac:dyDescent="0.2">
      <c r="L85" s="33">
        <v>82</v>
      </c>
      <c r="M85" s="38">
        <f ca="1">OFFSET(O$3,MATCH(L85,O$4:O$253,0),MATCH(SelectedStockName,StockNames,0))</f>
        <v>664.54</v>
      </c>
      <c r="O85" s="33">
        <v>80</v>
      </c>
      <c r="P85" s="39">
        <v>1231.55</v>
      </c>
      <c r="Q85" s="39">
        <v>374.22</v>
      </c>
      <c r="R85" s="39">
        <v>1070.68</v>
      </c>
      <c r="S85" s="39">
        <v>460.16</v>
      </c>
      <c r="T85" s="39">
        <v>291.55</v>
      </c>
      <c r="U85" s="39">
        <v>345.22</v>
      </c>
      <c r="V85" s="39">
        <v>273.8</v>
      </c>
      <c r="W85" s="39">
        <v>706</v>
      </c>
      <c r="X85" s="39">
        <v>915.75</v>
      </c>
      <c r="Y85" s="39">
        <v>1904.85</v>
      </c>
      <c r="Z85" s="39">
        <v>614.25</v>
      </c>
      <c r="AA85" s="39">
        <v>1453.14</v>
      </c>
      <c r="AB85" s="39">
        <v>486.56</v>
      </c>
      <c r="AC85" s="39">
        <v>1192.1199999999999</v>
      </c>
      <c r="AD85" s="40"/>
      <c r="AE85" s="40"/>
    </row>
    <row r="86" spans="12:31" x14ac:dyDescent="0.2">
      <c r="L86" s="33">
        <v>83</v>
      </c>
      <c r="M86" s="38">
        <f ca="1">OFFSET(O$3,MATCH(L86,O$4:O$253,0),MATCH(SelectedStockName,StockNames,0))</f>
        <v>693.01</v>
      </c>
      <c r="O86" s="33">
        <v>81</v>
      </c>
      <c r="P86" s="39">
        <v>311.86</v>
      </c>
      <c r="Q86" s="39">
        <v>1922.43</v>
      </c>
      <c r="R86" s="39">
        <v>240.95</v>
      </c>
      <c r="S86" s="39">
        <v>1870.52</v>
      </c>
      <c r="T86" s="39">
        <v>514.34</v>
      </c>
      <c r="U86" s="39">
        <v>761.89</v>
      </c>
      <c r="V86" s="39">
        <v>1554.91</v>
      </c>
      <c r="W86" s="39">
        <v>1242.53</v>
      </c>
      <c r="X86" s="39">
        <v>1766.28</v>
      </c>
      <c r="Y86" s="39">
        <v>889.31</v>
      </c>
      <c r="Z86" s="39">
        <v>642.33000000000004</v>
      </c>
      <c r="AA86" s="39">
        <v>419.26</v>
      </c>
      <c r="AB86" s="39">
        <v>648.45000000000005</v>
      </c>
      <c r="AC86" s="39">
        <v>208.74</v>
      </c>
      <c r="AD86" s="40"/>
      <c r="AE86" s="40"/>
    </row>
    <row r="87" spans="12:31" x14ac:dyDescent="0.2">
      <c r="L87" s="33">
        <v>84</v>
      </c>
      <c r="M87" s="38">
        <f ca="1">OFFSET(O$3,MATCH(L87,O$4:O$253,0),MATCH(SelectedStockName,StockNames,0))</f>
        <v>605.6</v>
      </c>
      <c r="O87" s="33">
        <v>82</v>
      </c>
      <c r="P87" s="39">
        <v>730.46</v>
      </c>
      <c r="Q87" s="39">
        <v>1586.99</v>
      </c>
      <c r="R87" s="39">
        <v>1824.58</v>
      </c>
      <c r="S87" s="39">
        <v>421.47</v>
      </c>
      <c r="T87" s="39">
        <v>1492.69</v>
      </c>
      <c r="U87" s="39">
        <v>343.42</v>
      </c>
      <c r="V87" s="39">
        <v>237.23</v>
      </c>
      <c r="W87" s="39">
        <v>609.63</v>
      </c>
      <c r="X87" s="39">
        <v>968.28</v>
      </c>
      <c r="Y87" s="39">
        <v>190.62</v>
      </c>
      <c r="Z87" s="39">
        <v>1933.67</v>
      </c>
      <c r="AA87" s="39">
        <v>1138.9100000000001</v>
      </c>
      <c r="AB87" s="39">
        <v>664.54</v>
      </c>
      <c r="AC87" s="39">
        <v>1108.8699999999999</v>
      </c>
      <c r="AD87" s="40"/>
      <c r="AE87" s="40"/>
    </row>
    <row r="88" spans="12:31" x14ac:dyDescent="0.2">
      <c r="L88" s="33">
        <v>85</v>
      </c>
      <c r="M88" s="38">
        <f ca="1">OFFSET(O$3,MATCH(L88,O$4:O$253,0),MATCH(SelectedStockName,StockNames,0))</f>
        <v>460.98</v>
      </c>
      <c r="O88" s="33">
        <v>83</v>
      </c>
      <c r="P88" s="39">
        <v>525.49</v>
      </c>
      <c r="Q88" s="39">
        <v>1823.26</v>
      </c>
      <c r="R88" s="39">
        <v>1680.58</v>
      </c>
      <c r="S88" s="39">
        <v>537.66</v>
      </c>
      <c r="T88" s="39">
        <v>626.46</v>
      </c>
      <c r="U88" s="39">
        <v>190.29</v>
      </c>
      <c r="V88" s="39">
        <v>609.08000000000004</v>
      </c>
      <c r="W88" s="39">
        <v>1588.38</v>
      </c>
      <c r="X88" s="39">
        <v>343.93</v>
      </c>
      <c r="Y88" s="39">
        <v>874.85</v>
      </c>
      <c r="Z88" s="39">
        <v>1737.34</v>
      </c>
      <c r="AA88" s="39">
        <v>1230.26</v>
      </c>
      <c r="AB88" s="39">
        <v>693.01</v>
      </c>
      <c r="AC88" s="39">
        <v>805.56</v>
      </c>
      <c r="AD88" s="40"/>
      <c r="AE88" s="40"/>
    </row>
    <row r="89" spans="12:31" x14ac:dyDescent="0.2">
      <c r="L89" s="33">
        <v>86</v>
      </c>
      <c r="M89" s="38">
        <f ca="1">OFFSET(O$3,MATCH(L89,O$4:O$253,0),MATCH(SelectedStockName,StockNames,0))</f>
        <v>725.99</v>
      </c>
      <c r="O89" s="33">
        <v>84</v>
      </c>
      <c r="P89" s="39">
        <v>1627.93</v>
      </c>
      <c r="Q89" s="39">
        <v>548.80999999999995</v>
      </c>
      <c r="R89" s="39">
        <v>1360.93</v>
      </c>
      <c r="S89" s="39">
        <v>677.52</v>
      </c>
      <c r="T89" s="39">
        <v>1138.92</v>
      </c>
      <c r="U89" s="39">
        <v>1354.11</v>
      </c>
      <c r="V89" s="39">
        <v>830.11</v>
      </c>
      <c r="W89" s="39">
        <v>1348.25</v>
      </c>
      <c r="X89" s="39">
        <v>1604.38</v>
      </c>
      <c r="Y89" s="39">
        <v>1515.48</v>
      </c>
      <c r="Z89" s="39">
        <v>1821.68</v>
      </c>
      <c r="AA89" s="39">
        <v>1275.44</v>
      </c>
      <c r="AB89" s="39">
        <v>605.6</v>
      </c>
      <c r="AC89" s="39">
        <v>1361.2</v>
      </c>
      <c r="AD89" s="40"/>
      <c r="AE89" s="40"/>
    </row>
    <row r="90" spans="12:31" x14ac:dyDescent="0.2">
      <c r="L90" s="33">
        <v>87</v>
      </c>
      <c r="M90" s="38">
        <f ca="1">OFFSET(O$3,MATCH(L90,O$4:O$253,0),MATCH(SelectedStockName,StockNames,0))</f>
        <v>525.66999999999996</v>
      </c>
      <c r="O90" s="33">
        <v>85</v>
      </c>
      <c r="P90" s="39">
        <v>1582.33</v>
      </c>
      <c r="Q90" s="39">
        <v>1335.49</v>
      </c>
      <c r="R90" s="39">
        <v>1113.82</v>
      </c>
      <c r="S90" s="39">
        <v>286.12</v>
      </c>
      <c r="T90" s="39">
        <v>983.78</v>
      </c>
      <c r="U90" s="39">
        <v>1597.91</v>
      </c>
      <c r="V90" s="39">
        <v>1036.53</v>
      </c>
      <c r="W90" s="39">
        <v>595.05999999999995</v>
      </c>
      <c r="X90" s="39">
        <v>417.06</v>
      </c>
      <c r="Y90" s="39">
        <v>1680.39</v>
      </c>
      <c r="Z90" s="39">
        <v>1097.23</v>
      </c>
      <c r="AA90" s="39">
        <v>565.11</v>
      </c>
      <c r="AB90" s="39">
        <v>460.98</v>
      </c>
      <c r="AC90" s="39">
        <v>1709.43</v>
      </c>
      <c r="AD90" s="40"/>
      <c r="AE90" s="40"/>
    </row>
    <row r="91" spans="12:31" x14ac:dyDescent="0.2">
      <c r="L91" s="33">
        <v>88</v>
      </c>
      <c r="M91" s="38">
        <f ca="1">OFFSET(O$3,MATCH(L91,O$4:O$253,0),MATCH(SelectedStockName,StockNames,0))</f>
        <v>515.52</v>
      </c>
      <c r="O91" s="33">
        <v>86</v>
      </c>
      <c r="P91" s="39">
        <v>868.79</v>
      </c>
      <c r="Q91" s="39">
        <v>199.38</v>
      </c>
      <c r="R91" s="39">
        <v>984.54</v>
      </c>
      <c r="S91" s="39">
        <v>976.97</v>
      </c>
      <c r="T91" s="39">
        <v>481.48</v>
      </c>
      <c r="U91" s="39">
        <v>1068.44</v>
      </c>
      <c r="V91" s="39">
        <v>152.63</v>
      </c>
      <c r="W91" s="39">
        <v>145.16</v>
      </c>
      <c r="X91" s="39">
        <v>1033.43</v>
      </c>
      <c r="Y91" s="39">
        <v>597.64</v>
      </c>
      <c r="Z91" s="39">
        <v>1906.7</v>
      </c>
      <c r="AA91" s="39">
        <v>214.38</v>
      </c>
      <c r="AB91" s="39">
        <v>725.99</v>
      </c>
      <c r="AC91" s="39">
        <v>485.53</v>
      </c>
      <c r="AD91" s="40"/>
      <c r="AE91" s="40"/>
    </row>
    <row r="92" spans="12:31" x14ac:dyDescent="0.2">
      <c r="L92" s="33">
        <v>89</v>
      </c>
      <c r="M92" s="38">
        <f ca="1">OFFSET(O$3,MATCH(L92,O$4:O$253,0),MATCH(SelectedStockName,StockNames,0))</f>
        <v>631.33000000000004</v>
      </c>
      <c r="O92" s="33">
        <v>87</v>
      </c>
      <c r="P92" s="39">
        <v>1622.02</v>
      </c>
      <c r="Q92" s="39">
        <v>1304.8499999999999</v>
      </c>
      <c r="R92" s="39">
        <v>434.55</v>
      </c>
      <c r="S92" s="39">
        <v>1786.48</v>
      </c>
      <c r="T92" s="39">
        <v>1813.71</v>
      </c>
      <c r="U92" s="39">
        <v>1037.8699999999999</v>
      </c>
      <c r="V92" s="39">
        <v>1982.39</v>
      </c>
      <c r="W92" s="39">
        <v>1063.31</v>
      </c>
      <c r="X92" s="39">
        <v>1005.18</v>
      </c>
      <c r="Y92" s="39">
        <v>771.16</v>
      </c>
      <c r="Z92" s="39">
        <v>1246.53</v>
      </c>
      <c r="AA92" s="39">
        <v>1714.19</v>
      </c>
      <c r="AB92" s="39">
        <v>525.66999999999996</v>
      </c>
      <c r="AC92" s="39">
        <v>1699.64</v>
      </c>
      <c r="AD92" s="40"/>
      <c r="AE92" s="40"/>
    </row>
    <row r="93" spans="12:31" x14ac:dyDescent="0.2">
      <c r="L93" s="33">
        <v>90</v>
      </c>
      <c r="M93" s="38">
        <f ca="1">OFFSET(O$3,MATCH(L93,O$4:O$253,0),MATCH(SelectedStockName,StockNames,0))</f>
        <v>672.04</v>
      </c>
      <c r="O93" s="33">
        <v>88</v>
      </c>
      <c r="P93" s="39">
        <v>634.84</v>
      </c>
      <c r="Q93" s="39">
        <v>870.66</v>
      </c>
      <c r="R93" s="39">
        <v>1488.79</v>
      </c>
      <c r="S93" s="39">
        <v>1534.35</v>
      </c>
      <c r="T93" s="39">
        <v>588.70000000000005</v>
      </c>
      <c r="U93" s="39">
        <v>1515.52</v>
      </c>
      <c r="V93" s="39">
        <v>1190.77</v>
      </c>
      <c r="W93" s="39">
        <v>1286.21</v>
      </c>
      <c r="X93" s="39">
        <v>1964.99</v>
      </c>
      <c r="Y93" s="39">
        <v>372.23</v>
      </c>
      <c r="Z93" s="39">
        <v>1571.05</v>
      </c>
      <c r="AA93" s="39">
        <v>1210.6400000000001</v>
      </c>
      <c r="AB93" s="39">
        <v>515.52</v>
      </c>
      <c r="AC93" s="39">
        <v>1715.81</v>
      </c>
      <c r="AD93" s="40"/>
      <c r="AE93" s="40"/>
    </row>
    <row r="94" spans="12:31" x14ac:dyDescent="0.2">
      <c r="L94" s="33">
        <v>91</v>
      </c>
      <c r="M94" s="38">
        <f ca="1">OFFSET(O$3,MATCH(L94,O$4:O$253,0),MATCH(SelectedStockName,StockNames,0))</f>
        <v>401.99</v>
      </c>
      <c r="O94" s="33">
        <v>89</v>
      </c>
      <c r="P94" s="39">
        <v>608.36</v>
      </c>
      <c r="Q94" s="39">
        <v>1455.19</v>
      </c>
      <c r="R94" s="39">
        <v>478.63</v>
      </c>
      <c r="S94" s="39">
        <v>1424.59</v>
      </c>
      <c r="T94" s="39">
        <v>971.1</v>
      </c>
      <c r="U94" s="39">
        <v>549.30999999999995</v>
      </c>
      <c r="V94" s="39">
        <v>1870.06</v>
      </c>
      <c r="W94" s="39">
        <v>1170.8800000000001</v>
      </c>
      <c r="X94" s="39">
        <v>1334.19</v>
      </c>
      <c r="Y94" s="39">
        <v>885.01</v>
      </c>
      <c r="Z94" s="39">
        <v>1930.03</v>
      </c>
      <c r="AA94" s="39">
        <v>841.3</v>
      </c>
      <c r="AB94" s="39">
        <v>631.33000000000004</v>
      </c>
      <c r="AC94" s="39">
        <v>705.49</v>
      </c>
      <c r="AD94" s="40"/>
      <c r="AE94" s="40"/>
    </row>
    <row r="95" spans="12:31" x14ac:dyDescent="0.2">
      <c r="L95" s="33">
        <v>92</v>
      </c>
      <c r="M95" s="38">
        <f ca="1">OFFSET(O$3,MATCH(L95,O$4:O$253,0),MATCH(SelectedStockName,StockNames,0))</f>
        <v>743.1</v>
      </c>
      <c r="O95" s="33">
        <v>90</v>
      </c>
      <c r="P95" s="39">
        <v>569.95000000000005</v>
      </c>
      <c r="Q95" s="39">
        <v>147.91999999999999</v>
      </c>
      <c r="R95" s="39">
        <v>131.25</v>
      </c>
      <c r="S95" s="39">
        <v>1254.68</v>
      </c>
      <c r="T95" s="39">
        <v>1415.36</v>
      </c>
      <c r="U95" s="39">
        <v>1232</v>
      </c>
      <c r="V95" s="39">
        <v>413.81</v>
      </c>
      <c r="W95" s="39">
        <v>736.97</v>
      </c>
      <c r="X95" s="39">
        <v>1117.48</v>
      </c>
      <c r="Y95" s="39">
        <v>310.36</v>
      </c>
      <c r="Z95" s="39">
        <v>1547.47</v>
      </c>
      <c r="AA95" s="39">
        <v>1182.74</v>
      </c>
      <c r="AB95" s="39">
        <v>672.04</v>
      </c>
      <c r="AC95" s="39">
        <v>224.24</v>
      </c>
      <c r="AD95" s="40"/>
      <c r="AE95" s="40"/>
    </row>
    <row r="96" spans="12:31" x14ac:dyDescent="0.2">
      <c r="L96" s="33">
        <v>93</v>
      </c>
      <c r="M96" s="38">
        <f ca="1">OFFSET(O$3,MATCH(L96,O$4:O$253,0),MATCH(SelectedStockName,StockNames,0))</f>
        <v>417.53</v>
      </c>
      <c r="O96" s="33">
        <v>91</v>
      </c>
      <c r="P96" s="39">
        <v>458.84</v>
      </c>
      <c r="Q96" s="39">
        <v>225.63</v>
      </c>
      <c r="R96" s="39">
        <v>1063.5899999999999</v>
      </c>
      <c r="S96" s="39">
        <v>1469.78</v>
      </c>
      <c r="T96" s="39">
        <v>1233.1600000000001</v>
      </c>
      <c r="U96" s="39">
        <v>1269.47</v>
      </c>
      <c r="V96" s="39">
        <v>877.97</v>
      </c>
      <c r="W96" s="39">
        <v>1107.8399999999999</v>
      </c>
      <c r="X96" s="39">
        <v>1243.3900000000001</v>
      </c>
      <c r="Y96" s="39">
        <v>1364.94</v>
      </c>
      <c r="Z96" s="39">
        <v>1385.02</v>
      </c>
      <c r="AA96" s="39">
        <v>1536.97</v>
      </c>
      <c r="AB96" s="39">
        <v>401.99</v>
      </c>
      <c r="AC96" s="39">
        <v>1943.97</v>
      </c>
      <c r="AD96" s="40"/>
      <c r="AE96" s="40"/>
    </row>
    <row r="97" spans="12:31" x14ac:dyDescent="0.2">
      <c r="L97" s="33">
        <v>94</v>
      </c>
      <c r="M97" s="38">
        <f ca="1">OFFSET(O$3,MATCH(L97,O$4:O$253,0),MATCH(SelectedStockName,StockNames,0))</f>
        <v>604.73</v>
      </c>
      <c r="O97" s="33">
        <v>92</v>
      </c>
      <c r="P97" s="39">
        <v>1033.98</v>
      </c>
      <c r="Q97" s="39">
        <v>229.44</v>
      </c>
      <c r="R97" s="39">
        <v>314.64</v>
      </c>
      <c r="S97" s="39">
        <v>282.75</v>
      </c>
      <c r="T97" s="39">
        <v>986.37</v>
      </c>
      <c r="U97" s="39">
        <v>1113.45</v>
      </c>
      <c r="V97" s="39">
        <v>756.01</v>
      </c>
      <c r="W97" s="39">
        <v>1811.68</v>
      </c>
      <c r="X97" s="39">
        <v>1729.43</v>
      </c>
      <c r="Y97" s="39">
        <v>660.54</v>
      </c>
      <c r="Z97" s="39">
        <v>1519.88</v>
      </c>
      <c r="AA97" s="39">
        <v>1820.03</v>
      </c>
      <c r="AB97" s="39">
        <v>743.1</v>
      </c>
      <c r="AC97" s="39">
        <v>702.85</v>
      </c>
      <c r="AD97" s="40"/>
      <c r="AE97" s="40"/>
    </row>
    <row r="98" spans="12:31" x14ac:dyDescent="0.2">
      <c r="L98" s="33">
        <v>95</v>
      </c>
      <c r="M98" s="38">
        <f ca="1">OFFSET(O$3,MATCH(L98,O$4:O$253,0),MATCH(SelectedStockName,StockNames,0))</f>
        <v>636.35</v>
      </c>
      <c r="O98" s="33">
        <v>93</v>
      </c>
      <c r="P98" s="39">
        <v>340.27</v>
      </c>
      <c r="Q98" s="39">
        <v>515.52</v>
      </c>
      <c r="R98" s="39">
        <v>1707.37</v>
      </c>
      <c r="S98" s="39">
        <v>695.53</v>
      </c>
      <c r="T98" s="39">
        <v>567.26</v>
      </c>
      <c r="U98" s="39">
        <v>1288.19</v>
      </c>
      <c r="V98" s="39">
        <v>1690.14</v>
      </c>
      <c r="W98" s="39">
        <v>1566.59</v>
      </c>
      <c r="X98" s="39">
        <v>1228.51</v>
      </c>
      <c r="Y98" s="39">
        <v>1882.94</v>
      </c>
      <c r="Z98" s="39">
        <v>1739.51</v>
      </c>
      <c r="AA98" s="39">
        <v>666.56</v>
      </c>
      <c r="AB98" s="39">
        <v>417.53</v>
      </c>
      <c r="AC98" s="39">
        <v>1323.49</v>
      </c>
      <c r="AD98" s="40"/>
      <c r="AE98" s="40"/>
    </row>
    <row r="99" spans="12:31" x14ac:dyDescent="0.2">
      <c r="L99" s="33">
        <v>96</v>
      </c>
      <c r="M99" s="38">
        <f ca="1">OFFSET(O$3,MATCH(L99,O$4:O$253,0),MATCH(SelectedStockName,StockNames,0))</f>
        <v>450.5</v>
      </c>
      <c r="O99" s="33">
        <v>94</v>
      </c>
      <c r="P99" s="39">
        <v>1879.49</v>
      </c>
      <c r="Q99" s="39">
        <v>904.41</v>
      </c>
      <c r="R99" s="39">
        <v>1735.37</v>
      </c>
      <c r="S99" s="39">
        <v>414.82</v>
      </c>
      <c r="T99" s="39">
        <v>1985.51</v>
      </c>
      <c r="U99" s="39">
        <v>387.78</v>
      </c>
      <c r="V99" s="39">
        <v>1811.62</v>
      </c>
      <c r="W99" s="39">
        <v>842.55</v>
      </c>
      <c r="X99" s="39">
        <v>500.54</v>
      </c>
      <c r="Y99" s="39">
        <v>1540.01</v>
      </c>
      <c r="Z99" s="39">
        <v>452.26</v>
      </c>
      <c r="AA99" s="39">
        <v>432.95</v>
      </c>
      <c r="AB99" s="39">
        <v>604.73</v>
      </c>
      <c r="AC99" s="39">
        <v>1182.67</v>
      </c>
      <c r="AD99" s="40"/>
      <c r="AE99" s="40"/>
    </row>
    <row r="100" spans="12:31" x14ac:dyDescent="0.2">
      <c r="L100" s="33">
        <v>97</v>
      </c>
      <c r="M100" s="38">
        <f ca="1">OFFSET(O$3,MATCH(L100,O$4:O$253,0),MATCH(SelectedStockName,StockNames,0))</f>
        <v>588.88</v>
      </c>
      <c r="O100" s="33">
        <v>95</v>
      </c>
      <c r="P100" s="39">
        <v>1559.57</v>
      </c>
      <c r="Q100" s="39">
        <v>1426.02</v>
      </c>
      <c r="R100" s="39">
        <v>1280.3800000000001</v>
      </c>
      <c r="S100" s="39">
        <v>1628.68</v>
      </c>
      <c r="T100" s="39">
        <v>1777.19</v>
      </c>
      <c r="U100" s="39">
        <v>1524.79</v>
      </c>
      <c r="V100" s="39">
        <v>1330.51</v>
      </c>
      <c r="W100" s="39">
        <v>1508.59</v>
      </c>
      <c r="X100" s="39">
        <v>1764.59</v>
      </c>
      <c r="Y100" s="39">
        <v>1826.17</v>
      </c>
      <c r="Z100" s="39">
        <v>1206.3599999999999</v>
      </c>
      <c r="AA100" s="39">
        <v>878.05</v>
      </c>
      <c r="AB100" s="39">
        <v>636.35</v>
      </c>
      <c r="AC100" s="39">
        <v>1770.34</v>
      </c>
      <c r="AD100" s="40"/>
      <c r="AE100" s="40"/>
    </row>
    <row r="101" spans="12:31" x14ac:dyDescent="0.2">
      <c r="L101" s="33">
        <v>98</v>
      </c>
      <c r="M101" s="38">
        <f ca="1">OFFSET(O$3,MATCH(L101,O$4:O$253,0),MATCH(SelectedStockName,StockNames,0))</f>
        <v>778.73</v>
      </c>
      <c r="O101" s="33">
        <v>96</v>
      </c>
      <c r="P101" s="39">
        <v>1983.44</v>
      </c>
      <c r="Q101" s="39">
        <v>392.98</v>
      </c>
      <c r="R101" s="39">
        <v>1234.92</v>
      </c>
      <c r="S101" s="39">
        <v>1145.26</v>
      </c>
      <c r="T101" s="39">
        <v>899.13</v>
      </c>
      <c r="U101" s="39">
        <v>424.68</v>
      </c>
      <c r="V101" s="39">
        <v>1352.74</v>
      </c>
      <c r="W101" s="39">
        <v>1825.32</v>
      </c>
      <c r="X101" s="39">
        <v>342.66</v>
      </c>
      <c r="Y101" s="39">
        <v>1206.51</v>
      </c>
      <c r="Z101" s="39">
        <v>1478.62</v>
      </c>
      <c r="AA101" s="39">
        <v>556.22</v>
      </c>
      <c r="AB101" s="39">
        <v>450.5</v>
      </c>
      <c r="AC101" s="39">
        <v>1208.46</v>
      </c>
      <c r="AD101" s="40"/>
      <c r="AE101" s="40"/>
    </row>
    <row r="102" spans="12:31" x14ac:dyDescent="0.2">
      <c r="L102" s="33">
        <v>99</v>
      </c>
      <c r="M102" s="38">
        <f ca="1">OFFSET(O$3,MATCH(L102,O$4:O$253,0),MATCH(SelectedStockName,StockNames,0))</f>
        <v>549.86</v>
      </c>
      <c r="O102" s="33">
        <v>97</v>
      </c>
      <c r="P102" s="39">
        <v>430.16</v>
      </c>
      <c r="Q102" s="39">
        <v>867.36</v>
      </c>
      <c r="R102" s="39">
        <v>479.86</v>
      </c>
      <c r="S102" s="39">
        <v>1511.01</v>
      </c>
      <c r="T102" s="39">
        <v>1292.6600000000001</v>
      </c>
      <c r="U102" s="39">
        <v>1587.18</v>
      </c>
      <c r="V102" s="39">
        <v>1397.46</v>
      </c>
      <c r="W102" s="39">
        <v>131.47</v>
      </c>
      <c r="X102" s="39">
        <v>1383.53</v>
      </c>
      <c r="Y102" s="39">
        <v>1035.72</v>
      </c>
      <c r="Z102" s="39">
        <v>1923.7</v>
      </c>
      <c r="AA102" s="39">
        <v>1561.83</v>
      </c>
      <c r="AB102" s="39">
        <v>588.88</v>
      </c>
      <c r="AC102" s="39">
        <v>1813.82</v>
      </c>
      <c r="AD102" s="40"/>
      <c r="AE102" s="40"/>
    </row>
    <row r="103" spans="12:31" x14ac:dyDescent="0.2">
      <c r="L103" s="33">
        <v>100</v>
      </c>
      <c r="M103" s="38">
        <f ca="1">OFFSET(O$3,MATCH(L103,O$4:O$253,0),MATCH(SelectedStockName,StockNames,0))</f>
        <v>599.09</v>
      </c>
      <c r="O103" s="33">
        <v>98</v>
      </c>
      <c r="P103" s="39">
        <v>1474.12</v>
      </c>
      <c r="Q103" s="39">
        <v>964.33</v>
      </c>
      <c r="R103" s="39">
        <v>1999.85</v>
      </c>
      <c r="S103" s="39">
        <v>522.49</v>
      </c>
      <c r="T103" s="39">
        <v>1992.6</v>
      </c>
      <c r="U103" s="39">
        <v>1637.37</v>
      </c>
      <c r="V103" s="39">
        <v>1023.26</v>
      </c>
      <c r="W103" s="39">
        <v>380.09</v>
      </c>
      <c r="X103" s="39">
        <v>284.11</v>
      </c>
      <c r="Y103" s="39">
        <v>963.13</v>
      </c>
      <c r="Z103" s="39">
        <v>818.74</v>
      </c>
      <c r="AA103" s="39">
        <v>726.34</v>
      </c>
      <c r="AB103" s="39">
        <v>778.73</v>
      </c>
      <c r="AC103" s="39">
        <v>1858.62</v>
      </c>
      <c r="AD103" s="40"/>
      <c r="AE103" s="40"/>
    </row>
    <row r="104" spans="12:31" x14ac:dyDescent="0.2">
      <c r="L104" s="33">
        <v>101</v>
      </c>
      <c r="M104" s="38">
        <f ca="1">OFFSET(O$3,MATCH(L104,O$4:O$253,0),MATCH(SelectedStockName,StockNames,0))</f>
        <v>713.17</v>
      </c>
      <c r="O104" s="33">
        <v>99</v>
      </c>
      <c r="P104" s="39">
        <v>1000.28</v>
      </c>
      <c r="Q104" s="39">
        <v>1212.94</v>
      </c>
      <c r="R104" s="39">
        <v>1850.25</v>
      </c>
      <c r="S104" s="39">
        <v>409.27</v>
      </c>
      <c r="T104" s="39">
        <v>946.28</v>
      </c>
      <c r="U104" s="39">
        <v>1535.57</v>
      </c>
      <c r="V104" s="39">
        <v>1195.9000000000001</v>
      </c>
      <c r="W104" s="39">
        <v>1437.7</v>
      </c>
      <c r="X104" s="39">
        <v>378.09</v>
      </c>
      <c r="Y104" s="39">
        <v>384.44</v>
      </c>
      <c r="Z104" s="39">
        <v>149.47999999999999</v>
      </c>
      <c r="AA104" s="39">
        <v>1741.91</v>
      </c>
      <c r="AB104" s="39">
        <v>549.86</v>
      </c>
      <c r="AC104" s="39">
        <v>1765.23</v>
      </c>
      <c r="AD104" s="40"/>
      <c r="AE104" s="40"/>
    </row>
    <row r="105" spans="12:31" x14ac:dyDescent="0.2">
      <c r="L105" s="33">
        <v>102</v>
      </c>
      <c r="M105" s="38">
        <f ca="1">OFFSET(O$3,MATCH(L105,O$4:O$253,0),MATCH(SelectedStockName,StockNames,0))</f>
        <v>474</v>
      </c>
      <c r="O105" s="33">
        <v>100</v>
      </c>
      <c r="P105" s="39">
        <v>1677.78</v>
      </c>
      <c r="Q105" s="39">
        <v>1277.8699999999999</v>
      </c>
      <c r="R105" s="39">
        <v>861.41</v>
      </c>
      <c r="S105" s="39">
        <v>1465.27</v>
      </c>
      <c r="T105" s="39">
        <v>1290.21</v>
      </c>
      <c r="U105" s="39">
        <v>1467.59</v>
      </c>
      <c r="V105" s="39">
        <v>511.04</v>
      </c>
      <c r="W105" s="39">
        <v>846.59</v>
      </c>
      <c r="X105" s="39">
        <v>1903.5</v>
      </c>
      <c r="Y105" s="39">
        <v>1705.42</v>
      </c>
      <c r="Z105" s="39">
        <v>195.43</v>
      </c>
      <c r="AA105" s="39">
        <v>591.98</v>
      </c>
      <c r="AB105" s="39">
        <v>599.09</v>
      </c>
      <c r="AC105" s="39">
        <v>1463.13</v>
      </c>
      <c r="AD105" s="40"/>
      <c r="AE105" s="40"/>
    </row>
    <row r="106" spans="12:31" x14ac:dyDescent="0.2">
      <c r="L106" s="33">
        <v>103</v>
      </c>
      <c r="M106" s="38">
        <f ca="1">OFFSET(O$3,MATCH(L106,O$4:O$253,0),MATCH(SelectedStockName,StockNames,0))</f>
        <v>675.74</v>
      </c>
      <c r="O106" s="33">
        <v>101</v>
      </c>
      <c r="P106" s="39">
        <v>248.73</v>
      </c>
      <c r="Q106" s="39">
        <v>570.77</v>
      </c>
      <c r="R106" s="39">
        <v>1533.66</v>
      </c>
      <c r="S106" s="39">
        <v>893.41</v>
      </c>
      <c r="T106" s="39">
        <v>1199.74</v>
      </c>
      <c r="U106" s="39">
        <v>1230.0899999999999</v>
      </c>
      <c r="V106" s="39">
        <v>1877.14</v>
      </c>
      <c r="W106" s="39">
        <v>1599.72</v>
      </c>
      <c r="X106" s="39">
        <v>926.95</v>
      </c>
      <c r="Y106" s="39">
        <v>263.19</v>
      </c>
      <c r="Z106" s="39">
        <v>618.78</v>
      </c>
      <c r="AA106" s="39">
        <v>277.91000000000003</v>
      </c>
      <c r="AB106" s="39">
        <v>713.17</v>
      </c>
      <c r="AC106" s="39">
        <v>323.72000000000003</v>
      </c>
      <c r="AD106" s="40"/>
      <c r="AE106" s="40"/>
    </row>
    <row r="107" spans="12:31" x14ac:dyDescent="0.2">
      <c r="L107" s="33">
        <v>104</v>
      </c>
      <c r="M107" s="38">
        <f ca="1">OFFSET(O$3,MATCH(L107,O$4:O$253,0),MATCH(SelectedStockName,StockNames,0))</f>
        <v>410.45</v>
      </c>
      <c r="O107" s="33">
        <v>102</v>
      </c>
      <c r="P107" s="39">
        <v>1620.65</v>
      </c>
      <c r="Q107" s="39">
        <v>712.26</v>
      </c>
      <c r="R107" s="39">
        <v>1960.12</v>
      </c>
      <c r="S107" s="39">
        <v>1048.5899999999999</v>
      </c>
      <c r="T107" s="39">
        <v>931.52</v>
      </c>
      <c r="U107" s="39">
        <v>252.58</v>
      </c>
      <c r="V107" s="39">
        <v>1987.96</v>
      </c>
      <c r="W107" s="39">
        <v>143.66999999999999</v>
      </c>
      <c r="X107" s="39">
        <v>1403.04</v>
      </c>
      <c r="Y107" s="39">
        <v>785.96</v>
      </c>
      <c r="Z107" s="39">
        <v>1394.17</v>
      </c>
      <c r="AA107" s="39">
        <v>1822.92</v>
      </c>
      <c r="AB107" s="39">
        <v>474</v>
      </c>
      <c r="AC107" s="39">
        <v>1597.06</v>
      </c>
      <c r="AD107" s="40"/>
      <c r="AE107" s="40"/>
    </row>
    <row r="108" spans="12:31" x14ac:dyDescent="0.2">
      <c r="L108" s="33">
        <v>105</v>
      </c>
      <c r="M108" s="38">
        <f ca="1">OFFSET(O$3,MATCH(L108,O$4:O$253,0),MATCH(SelectedStockName,StockNames,0))</f>
        <v>658.48</v>
      </c>
      <c r="O108" s="33">
        <v>103</v>
      </c>
      <c r="P108" s="39">
        <v>165.07</v>
      </c>
      <c r="Q108" s="39">
        <v>1421.82</v>
      </c>
      <c r="R108" s="39">
        <v>671.79</v>
      </c>
      <c r="S108" s="39">
        <v>1743.07</v>
      </c>
      <c r="T108" s="39">
        <v>1209.28</v>
      </c>
      <c r="U108" s="39">
        <v>271.72000000000003</v>
      </c>
      <c r="V108" s="39">
        <v>930.11</v>
      </c>
      <c r="W108" s="39">
        <v>1328.04</v>
      </c>
      <c r="X108" s="39">
        <v>682.44</v>
      </c>
      <c r="Y108" s="39">
        <v>1682.69</v>
      </c>
      <c r="Z108" s="39">
        <v>483.38</v>
      </c>
      <c r="AA108" s="39">
        <v>1617.7</v>
      </c>
      <c r="AB108" s="39">
        <v>675.74</v>
      </c>
      <c r="AC108" s="39">
        <v>1119.3800000000001</v>
      </c>
      <c r="AD108" s="40"/>
      <c r="AE108" s="40"/>
    </row>
    <row r="109" spans="12:31" x14ac:dyDescent="0.2">
      <c r="L109" s="33">
        <v>106</v>
      </c>
      <c r="M109" s="38">
        <f ca="1">OFFSET(O$3,MATCH(L109,O$4:O$253,0),MATCH(SelectedStockName,StockNames,0))</f>
        <v>712.82</v>
      </c>
      <c r="O109" s="33">
        <v>104</v>
      </c>
      <c r="P109" s="39">
        <v>1418.92</v>
      </c>
      <c r="Q109" s="39">
        <v>920.36</v>
      </c>
      <c r="R109" s="39">
        <v>723.61</v>
      </c>
      <c r="S109" s="39">
        <v>1302.18</v>
      </c>
      <c r="T109" s="39">
        <v>800.35</v>
      </c>
      <c r="U109" s="39">
        <v>1290.1099999999999</v>
      </c>
      <c r="V109" s="39">
        <v>1702.84</v>
      </c>
      <c r="W109" s="39">
        <v>971.97</v>
      </c>
      <c r="X109" s="39">
        <v>1878.76</v>
      </c>
      <c r="Y109" s="39">
        <v>542.20000000000005</v>
      </c>
      <c r="Z109" s="39">
        <v>844.03</v>
      </c>
      <c r="AA109" s="39">
        <v>1547</v>
      </c>
      <c r="AB109" s="39">
        <v>410.45</v>
      </c>
      <c r="AC109" s="39">
        <v>1380.47</v>
      </c>
      <c r="AD109" s="40"/>
      <c r="AE109" s="40"/>
    </row>
    <row r="110" spans="12:31" x14ac:dyDescent="0.2">
      <c r="L110" s="33">
        <v>107</v>
      </c>
      <c r="M110" s="38">
        <f ca="1">OFFSET(O$3,MATCH(L110,O$4:O$253,0),MATCH(SelectedStockName,StockNames,0))</f>
        <v>683.29</v>
      </c>
      <c r="O110" s="33">
        <v>105</v>
      </c>
      <c r="P110" s="39">
        <v>1668.89</v>
      </c>
      <c r="Q110" s="39">
        <v>1517.69</v>
      </c>
      <c r="R110" s="39">
        <v>1619.79</v>
      </c>
      <c r="S110" s="39">
        <v>194.62</v>
      </c>
      <c r="T110" s="39">
        <v>1447.33</v>
      </c>
      <c r="U110" s="39">
        <v>1579.56</v>
      </c>
      <c r="V110" s="39">
        <v>1749.59</v>
      </c>
      <c r="W110" s="39">
        <v>1505.58</v>
      </c>
      <c r="X110" s="39">
        <v>1997.12</v>
      </c>
      <c r="Y110" s="39">
        <v>1934.23</v>
      </c>
      <c r="Z110" s="39">
        <v>973.09</v>
      </c>
      <c r="AA110" s="39">
        <v>391.88</v>
      </c>
      <c r="AB110" s="39">
        <v>658.48</v>
      </c>
      <c r="AC110" s="39">
        <v>1132.6400000000001</v>
      </c>
      <c r="AD110" s="40"/>
      <c r="AE110" s="40"/>
    </row>
    <row r="111" spans="12:31" x14ac:dyDescent="0.2">
      <c r="L111" s="33">
        <v>108</v>
      </c>
      <c r="M111" s="38">
        <f ca="1">OFFSET(O$3,MATCH(L111,O$4:O$253,0),MATCH(SelectedStockName,StockNames,0))</f>
        <v>752.81</v>
      </c>
      <c r="O111" s="33">
        <v>106</v>
      </c>
      <c r="P111" s="39">
        <v>681.81</v>
      </c>
      <c r="Q111" s="39">
        <v>1191.8</v>
      </c>
      <c r="R111" s="39">
        <v>1130.6199999999999</v>
      </c>
      <c r="S111" s="39">
        <v>475.37</v>
      </c>
      <c r="T111" s="39">
        <v>440.41</v>
      </c>
      <c r="U111" s="39">
        <v>1836.86</v>
      </c>
      <c r="V111" s="39">
        <v>221.63</v>
      </c>
      <c r="W111" s="39">
        <v>1568.42</v>
      </c>
      <c r="X111" s="39">
        <v>1025.44</v>
      </c>
      <c r="Y111" s="39">
        <v>1380.76</v>
      </c>
      <c r="Z111" s="39">
        <v>1813.71</v>
      </c>
      <c r="AA111" s="39">
        <v>1229.79</v>
      </c>
      <c r="AB111" s="39">
        <v>712.82</v>
      </c>
      <c r="AC111" s="39">
        <v>620.63</v>
      </c>
      <c r="AD111" s="40"/>
      <c r="AE111" s="40"/>
    </row>
    <row r="112" spans="12:31" x14ac:dyDescent="0.2">
      <c r="L112" s="33">
        <v>109</v>
      </c>
      <c r="M112" s="38">
        <f ca="1">OFFSET(O$3,MATCH(L112,O$4:O$253,0),MATCH(SelectedStockName,StockNames,0))</f>
        <v>441.08</v>
      </c>
      <c r="O112" s="33">
        <v>107</v>
      </c>
      <c r="P112" s="39">
        <v>635.29999999999995</v>
      </c>
      <c r="Q112" s="39">
        <v>1985.43</v>
      </c>
      <c r="R112" s="39">
        <v>870.57</v>
      </c>
      <c r="S112" s="39">
        <v>1318.74</v>
      </c>
      <c r="T112" s="39">
        <v>773.65</v>
      </c>
      <c r="U112" s="39">
        <v>1707.08</v>
      </c>
      <c r="V112" s="39">
        <v>649.01</v>
      </c>
      <c r="W112" s="39">
        <v>1244.8499999999999</v>
      </c>
      <c r="X112" s="39">
        <v>900.37</v>
      </c>
      <c r="Y112" s="39">
        <v>473.63</v>
      </c>
      <c r="Z112" s="39">
        <v>1853.61</v>
      </c>
      <c r="AA112" s="39">
        <v>1779.31</v>
      </c>
      <c r="AB112" s="39">
        <v>683.29</v>
      </c>
      <c r="AC112" s="39">
        <v>1135.05</v>
      </c>
      <c r="AD112" s="40"/>
      <c r="AE112" s="40"/>
    </row>
    <row r="113" spans="12:31" x14ac:dyDescent="0.2">
      <c r="L113" s="33">
        <v>110</v>
      </c>
      <c r="M113" s="38">
        <f ca="1">OFFSET(O$3,MATCH(L113,O$4:O$253,0),MATCH(SelectedStockName,StockNames,0))</f>
        <v>454.38</v>
      </c>
      <c r="O113" s="33">
        <v>108</v>
      </c>
      <c r="P113" s="39">
        <v>1843.57</v>
      </c>
      <c r="Q113" s="39">
        <v>1744.16</v>
      </c>
      <c r="R113" s="39">
        <v>357.26</v>
      </c>
      <c r="S113" s="39">
        <v>1575.84</v>
      </c>
      <c r="T113" s="39">
        <v>1459.65</v>
      </c>
      <c r="U113" s="39">
        <v>1480.35</v>
      </c>
      <c r="V113" s="39">
        <v>1564.44</v>
      </c>
      <c r="W113" s="39">
        <v>908.37</v>
      </c>
      <c r="X113" s="39">
        <v>1947.4</v>
      </c>
      <c r="Y113" s="39">
        <v>1772.76</v>
      </c>
      <c r="Z113" s="39">
        <v>1510.92</v>
      </c>
      <c r="AA113" s="39">
        <v>1050.06</v>
      </c>
      <c r="AB113" s="39">
        <v>752.81</v>
      </c>
      <c r="AC113" s="39">
        <v>1768.91</v>
      </c>
      <c r="AD113" s="40"/>
      <c r="AE113" s="40"/>
    </row>
    <row r="114" spans="12:31" x14ac:dyDescent="0.2">
      <c r="L114" s="33">
        <v>111</v>
      </c>
      <c r="M114" s="38">
        <f ca="1">OFFSET(O$3,MATCH(L114,O$4:O$253,0),MATCH(SelectedStockName,StockNames,0))</f>
        <v>451.33</v>
      </c>
      <c r="O114" s="33">
        <v>109</v>
      </c>
      <c r="P114" s="39">
        <v>1911.65</v>
      </c>
      <c r="Q114" s="39">
        <v>358.45</v>
      </c>
      <c r="R114" s="39">
        <v>1064.5999999999999</v>
      </c>
      <c r="S114" s="39">
        <v>709.86</v>
      </c>
      <c r="T114" s="39">
        <v>1475.41</v>
      </c>
      <c r="U114" s="39">
        <v>535.87</v>
      </c>
      <c r="V114" s="39">
        <v>793.15</v>
      </c>
      <c r="W114" s="39">
        <v>1575.77</v>
      </c>
      <c r="X114" s="39">
        <v>1611.8</v>
      </c>
      <c r="Y114" s="39">
        <v>1927.73</v>
      </c>
      <c r="Z114" s="39">
        <v>874.58</v>
      </c>
      <c r="AA114" s="39">
        <v>725.17</v>
      </c>
      <c r="AB114" s="39">
        <v>441.08</v>
      </c>
      <c r="AC114" s="39">
        <v>316.72000000000003</v>
      </c>
      <c r="AD114" s="40"/>
      <c r="AE114" s="40"/>
    </row>
    <row r="115" spans="12:31" x14ac:dyDescent="0.2">
      <c r="L115" s="33">
        <v>112</v>
      </c>
      <c r="M115" s="38">
        <f ca="1">OFFSET(O$3,MATCH(L115,O$4:O$253,0),MATCH(SelectedStockName,StockNames,0))</f>
        <v>665.93</v>
      </c>
      <c r="O115" s="33">
        <v>110</v>
      </c>
      <c r="P115" s="39">
        <v>473.79</v>
      </c>
      <c r="Q115" s="39">
        <v>208.34</v>
      </c>
      <c r="R115" s="39">
        <v>1657.61</v>
      </c>
      <c r="S115" s="39">
        <v>1676.84</v>
      </c>
      <c r="T115" s="39">
        <v>1394.53</v>
      </c>
      <c r="U115" s="39">
        <v>1202.57</v>
      </c>
      <c r="V115" s="39">
        <v>901.11</v>
      </c>
      <c r="W115" s="39">
        <v>1147.8699999999999</v>
      </c>
      <c r="X115" s="39">
        <v>344.8</v>
      </c>
      <c r="Y115" s="39">
        <v>1811.98</v>
      </c>
      <c r="Z115" s="39">
        <v>264.17</v>
      </c>
      <c r="AA115" s="39">
        <v>165.35</v>
      </c>
      <c r="AB115" s="39">
        <v>454.38</v>
      </c>
      <c r="AC115" s="39">
        <v>1292.8699999999999</v>
      </c>
      <c r="AD115" s="40"/>
      <c r="AE115" s="40"/>
    </row>
    <row r="116" spans="12:31" x14ac:dyDescent="0.2">
      <c r="L116" s="33">
        <v>113</v>
      </c>
      <c r="M116" s="38">
        <f ca="1">OFFSET(O$3,MATCH(L116,O$4:O$253,0),MATCH(SelectedStockName,StockNames,0))</f>
        <v>419.48</v>
      </c>
      <c r="O116" s="33">
        <v>111</v>
      </c>
      <c r="P116" s="39">
        <v>796.65</v>
      </c>
      <c r="Q116" s="39">
        <v>1265.1300000000001</v>
      </c>
      <c r="R116" s="39">
        <v>136.97999999999999</v>
      </c>
      <c r="S116" s="39">
        <v>1775.12</v>
      </c>
      <c r="T116" s="39">
        <v>623.36</v>
      </c>
      <c r="U116" s="39">
        <v>1979.23</v>
      </c>
      <c r="V116" s="39">
        <v>766.74</v>
      </c>
      <c r="W116" s="39">
        <v>1467.48</v>
      </c>
      <c r="X116" s="39">
        <v>379.88</v>
      </c>
      <c r="Y116" s="39">
        <v>610.04</v>
      </c>
      <c r="Z116" s="39">
        <v>1245.32</v>
      </c>
      <c r="AA116" s="39">
        <v>1420.11</v>
      </c>
      <c r="AB116" s="39">
        <v>451.33</v>
      </c>
      <c r="AC116" s="39">
        <v>268.27999999999997</v>
      </c>
      <c r="AD116" s="40"/>
      <c r="AE116" s="40"/>
    </row>
    <row r="117" spans="12:31" x14ac:dyDescent="0.2">
      <c r="L117" s="33">
        <v>114</v>
      </c>
      <c r="M117" s="38">
        <f ca="1">OFFSET(O$3,MATCH(L117,O$4:O$253,0),MATCH(SelectedStockName,StockNames,0))</f>
        <v>785.82</v>
      </c>
      <c r="O117" s="33">
        <v>112</v>
      </c>
      <c r="P117" s="39">
        <v>835.92</v>
      </c>
      <c r="Q117" s="39">
        <v>551.48</v>
      </c>
      <c r="R117" s="39">
        <v>1444.46</v>
      </c>
      <c r="S117" s="39">
        <v>986.21</v>
      </c>
      <c r="T117" s="39">
        <v>1379.02</v>
      </c>
      <c r="U117" s="39">
        <v>1568.44</v>
      </c>
      <c r="V117" s="39">
        <v>1224.6199999999999</v>
      </c>
      <c r="W117" s="39">
        <v>1705.58</v>
      </c>
      <c r="X117" s="39">
        <v>1881.7</v>
      </c>
      <c r="Y117" s="39">
        <v>570.91</v>
      </c>
      <c r="Z117" s="39">
        <v>235.13</v>
      </c>
      <c r="AA117" s="39">
        <v>911.69</v>
      </c>
      <c r="AB117" s="39">
        <v>665.93</v>
      </c>
      <c r="AC117" s="39">
        <v>295.02</v>
      </c>
      <c r="AD117" s="40"/>
      <c r="AE117" s="40"/>
    </row>
    <row r="118" spans="12:31" x14ac:dyDescent="0.2">
      <c r="L118" s="33">
        <v>115</v>
      </c>
      <c r="M118" s="38">
        <f ca="1">OFFSET(O$3,MATCH(L118,O$4:O$253,0),MATCH(SelectedStockName,StockNames,0))</f>
        <v>476.93</v>
      </c>
      <c r="O118" s="33">
        <v>113</v>
      </c>
      <c r="P118" s="39">
        <v>215.65</v>
      </c>
      <c r="Q118" s="39">
        <v>929.6</v>
      </c>
      <c r="R118" s="39">
        <v>1844.11</v>
      </c>
      <c r="S118" s="39">
        <v>694.11</v>
      </c>
      <c r="T118" s="39">
        <v>715.15</v>
      </c>
      <c r="U118" s="39">
        <v>1267.93</v>
      </c>
      <c r="V118" s="39">
        <v>1905.57</v>
      </c>
      <c r="W118" s="39">
        <v>1847.55</v>
      </c>
      <c r="X118" s="39">
        <v>988.75</v>
      </c>
      <c r="Y118" s="39">
        <v>1056.1400000000001</v>
      </c>
      <c r="Z118" s="39">
        <v>1456.41</v>
      </c>
      <c r="AA118" s="39">
        <v>248.61</v>
      </c>
      <c r="AB118" s="39">
        <v>419.48</v>
      </c>
      <c r="AC118" s="39">
        <v>358.94</v>
      </c>
      <c r="AD118" s="40"/>
      <c r="AE118" s="40"/>
    </row>
    <row r="119" spans="12:31" x14ac:dyDescent="0.2">
      <c r="L119" s="33">
        <v>116</v>
      </c>
      <c r="M119" s="38">
        <f ca="1">OFFSET(O$3,MATCH(L119,O$4:O$253,0),MATCH(SelectedStockName,StockNames,0))</f>
        <v>686.07</v>
      </c>
      <c r="O119" s="33">
        <v>114</v>
      </c>
      <c r="P119" s="39">
        <v>207.64</v>
      </c>
      <c r="Q119" s="39">
        <v>198.7</v>
      </c>
      <c r="R119" s="39">
        <v>1984.47</v>
      </c>
      <c r="S119" s="39">
        <v>1506.14</v>
      </c>
      <c r="T119" s="39">
        <v>800.86</v>
      </c>
      <c r="U119" s="39">
        <v>1722.5</v>
      </c>
      <c r="V119" s="39">
        <v>226.94</v>
      </c>
      <c r="W119" s="39">
        <v>759.16</v>
      </c>
      <c r="X119" s="39">
        <v>1724.45</v>
      </c>
      <c r="Y119" s="39">
        <v>430</v>
      </c>
      <c r="Z119" s="39">
        <v>1460.63</v>
      </c>
      <c r="AA119" s="39">
        <v>782.08</v>
      </c>
      <c r="AB119" s="39">
        <v>785.82</v>
      </c>
      <c r="AC119" s="39">
        <v>1878.78</v>
      </c>
      <c r="AD119" s="40"/>
      <c r="AE119" s="40"/>
    </row>
    <row r="120" spans="12:31" x14ac:dyDescent="0.2">
      <c r="L120" s="33">
        <v>117</v>
      </c>
      <c r="M120" s="38">
        <f ca="1">OFFSET(O$3,MATCH(L120,O$4:O$253,0),MATCH(SelectedStockName,StockNames,0))</f>
        <v>636.36</v>
      </c>
      <c r="O120" s="33">
        <v>115</v>
      </c>
      <c r="P120" s="39">
        <v>1077.26</v>
      </c>
      <c r="Q120" s="39">
        <v>496.72</v>
      </c>
      <c r="R120" s="39">
        <v>894.93</v>
      </c>
      <c r="S120" s="39">
        <v>1104.31</v>
      </c>
      <c r="T120" s="39">
        <v>1641.23</v>
      </c>
      <c r="U120" s="39">
        <v>1509.73</v>
      </c>
      <c r="V120" s="39">
        <v>1307.9000000000001</v>
      </c>
      <c r="W120" s="39">
        <v>388.72</v>
      </c>
      <c r="X120" s="39">
        <v>145.22999999999999</v>
      </c>
      <c r="Y120" s="39">
        <v>1278.96</v>
      </c>
      <c r="Z120" s="39">
        <v>478.14</v>
      </c>
      <c r="AA120" s="39">
        <v>1574.42</v>
      </c>
      <c r="AB120" s="39">
        <v>476.93</v>
      </c>
      <c r="AC120" s="39">
        <v>418.57</v>
      </c>
      <c r="AD120" s="40"/>
      <c r="AE120" s="40"/>
    </row>
    <row r="121" spans="12:31" x14ac:dyDescent="0.2">
      <c r="L121" s="33">
        <v>118</v>
      </c>
      <c r="M121" s="38">
        <f ca="1">OFFSET(O$3,MATCH(L121,O$4:O$253,0),MATCH(SelectedStockName,StockNames,0))</f>
        <v>428.93</v>
      </c>
      <c r="O121" s="33">
        <v>116</v>
      </c>
      <c r="P121" s="39">
        <v>1574.7</v>
      </c>
      <c r="Q121" s="39">
        <v>934.85</v>
      </c>
      <c r="R121" s="39">
        <v>1601.49</v>
      </c>
      <c r="S121" s="39">
        <v>375.64</v>
      </c>
      <c r="T121" s="39">
        <v>1294.55</v>
      </c>
      <c r="U121" s="39">
        <v>423.48</v>
      </c>
      <c r="V121" s="39">
        <v>1257.3499999999999</v>
      </c>
      <c r="W121" s="39">
        <v>1368.29</v>
      </c>
      <c r="X121" s="39">
        <v>513.94000000000005</v>
      </c>
      <c r="Y121" s="39">
        <v>1282.26</v>
      </c>
      <c r="Z121" s="39">
        <v>960.24</v>
      </c>
      <c r="AA121" s="39">
        <v>1597.62</v>
      </c>
      <c r="AB121" s="39">
        <v>686.07</v>
      </c>
      <c r="AC121" s="39">
        <v>1912.05</v>
      </c>
      <c r="AD121" s="40"/>
      <c r="AE121" s="40"/>
    </row>
    <row r="122" spans="12:31" x14ac:dyDescent="0.2">
      <c r="L122" s="33">
        <v>119</v>
      </c>
      <c r="M122" s="38">
        <f ca="1">OFFSET(O$3,MATCH(L122,O$4:O$253,0),MATCH(SelectedStockName,StockNames,0))</f>
        <v>500.68</v>
      </c>
      <c r="O122" s="33">
        <v>117</v>
      </c>
      <c r="P122" s="39">
        <v>1169.45</v>
      </c>
      <c r="Q122" s="39">
        <v>1766.39</v>
      </c>
      <c r="R122" s="39">
        <v>1876.28</v>
      </c>
      <c r="S122" s="39">
        <v>848.72</v>
      </c>
      <c r="T122" s="39">
        <v>666.35</v>
      </c>
      <c r="U122" s="39">
        <v>454.35</v>
      </c>
      <c r="V122" s="39">
        <v>309.07</v>
      </c>
      <c r="W122" s="39">
        <v>1622.83</v>
      </c>
      <c r="X122" s="39">
        <v>1748.45</v>
      </c>
      <c r="Y122" s="39">
        <v>606.75</v>
      </c>
      <c r="Z122" s="39">
        <v>1144.6400000000001</v>
      </c>
      <c r="AA122" s="39">
        <v>363.2</v>
      </c>
      <c r="AB122" s="39">
        <v>636.36</v>
      </c>
      <c r="AC122" s="39">
        <v>744.19</v>
      </c>
      <c r="AD122" s="40"/>
      <c r="AE122" s="40"/>
    </row>
    <row r="123" spans="12:31" x14ac:dyDescent="0.2">
      <c r="L123" s="33">
        <v>120</v>
      </c>
      <c r="M123" s="38">
        <f ca="1">OFFSET(O$3,MATCH(L123,O$4:O$253,0),MATCH(SelectedStockName,StockNames,0))</f>
        <v>401.68</v>
      </c>
      <c r="O123" s="33">
        <v>118</v>
      </c>
      <c r="P123" s="39">
        <v>576.42999999999995</v>
      </c>
      <c r="Q123" s="39">
        <v>517.34</v>
      </c>
      <c r="R123" s="39">
        <v>1100.02</v>
      </c>
      <c r="S123" s="39">
        <v>637.67999999999995</v>
      </c>
      <c r="T123" s="39">
        <v>1732.21</v>
      </c>
      <c r="U123" s="39">
        <v>1285.77</v>
      </c>
      <c r="V123" s="39">
        <v>336.68</v>
      </c>
      <c r="W123" s="39">
        <v>1658.05</v>
      </c>
      <c r="X123" s="39">
        <v>445.46</v>
      </c>
      <c r="Y123" s="39">
        <v>1434.58</v>
      </c>
      <c r="Z123" s="39">
        <v>851.75</v>
      </c>
      <c r="AA123" s="39">
        <v>544.61</v>
      </c>
      <c r="AB123" s="39">
        <v>428.93</v>
      </c>
      <c r="AC123" s="39">
        <v>879.36</v>
      </c>
      <c r="AD123" s="40"/>
      <c r="AE123" s="40"/>
    </row>
    <row r="124" spans="12:31" x14ac:dyDescent="0.2">
      <c r="L124" s="33">
        <v>121</v>
      </c>
      <c r="M124" s="38">
        <f ca="1">OFFSET(O$3,MATCH(L124,O$4:O$253,0),MATCH(SelectedStockName,StockNames,0))</f>
        <v>766.37</v>
      </c>
      <c r="O124" s="33">
        <v>119</v>
      </c>
      <c r="P124" s="39">
        <v>304.23</v>
      </c>
      <c r="Q124" s="39">
        <v>586.95000000000005</v>
      </c>
      <c r="R124" s="39">
        <v>1992.46</v>
      </c>
      <c r="S124" s="39">
        <v>1265.75</v>
      </c>
      <c r="T124" s="39">
        <v>318.52999999999997</v>
      </c>
      <c r="U124" s="39">
        <v>1092.7</v>
      </c>
      <c r="V124" s="39">
        <v>1438.01</v>
      </c>
      <c r="W124" s="39">
        <v>452.16</v>
      </c>
      <c r="X124" s="39">
        <v>1924.08</v>
      </c>
      <c r="Y124" s="39">
        <v>1024.72</v>
      </c>
      <c r="Z124" s="39">
        <v>674.04</v>
      </c>
      <c r="AA124" s="39">
        <v>358.84</v>
      </c>
      <c r="AB124" s="39">
        <v>500.68</v>
      </c>
      <c r="AC124" s="39">
        <v>1917.56</v>
      </c>
      <c r="AD124" s="40"/>
      <c r="AE124" s="40"/>
    </row>
    <row r="125" spans="12:31" x14ac:dyDescent="0.2">
      <c r="L125" s="33">
        <v>122</v>
      </c>
      <c r="M125" s="38">
        <f ca="1">OFFSET(O$3,MATCH(L125,O$4:O$253,0),MATCH(SelectedStockName,StockNames,0))</f>
        <v>549.91999999999996</v>
      </c>
      <c r="O125" s="33">
        <v>120</v>
      </c>
      <c r="P125" s="39">
        <v>1988.79</v>
      </c>
      <c r="Q125" s="39">
        <v>1704.49</v>
      </c>
      <c r="R125" s="39">
        <v>657.93</v>
      </c>
      <c r="S125" s="39">
        <v>1983.03</v>
      </c>
      <c r="T125" s="39">
        <v>851.72</v>
      </c>
      <c r="U125" s="39">
        <v>1959.39</v>
      </c>
      <c r="V125" s="39">
        <v>1630.39</v>
      </c>
      <c r="W125" s="39">
        <v>1932.62</v>
      </c>
      <c r="X125" s="39">
        <v>570.22</v>
      </c>
      <c r="Y125" s="39">
        <v>1183.1300000000001</v>
      </c>
      <c r="Z125" s="39">
        <v>213.69</v>
      </c>
      <c r="AA125" s="39">
        <v>205.9</v>
      </c>
      <c r="AB125" s="39">
        <v>401.68</v>
      </c>
      <c r="AC125" s="39">
        <v>1922.86</v>
      </c>
      <c r="AD125" s="40"/>
      <c r="AE125" s="40"/>
    </row>
    <row r="126" spans="12:31" x14ac:dyDescent="0.2">
      <c r="L126" s="33">
        <v>123</v>
      </c>
      <c r="M126" s="38">
        <f ca="1">OFFSET(O$3,MATCH(L126,O$4:O$253,0),MATCH(SelectedStockName,StockNames,0))</f>
        <v>769.17</v>
      </c>
      <c r="O126" s="33">
        <v>121</v>
      </c>
      <c r="P126" s="39">
        <v>449.12</v>
      </c>
      <c r="Q126" s="39">
        <v>923.46</v>
      </c>
      <c r="R126" s="39">
        <v>1041.7</v>
      </c>
      <c r="S126" s="39">
        <v>1156.3</v>
      </c>
      <c r="T126" s="39">
        <v>1851.65</v>
      </c>
      <c r="U126" s="39">
        <v>1736.33</v>
      </c>
      <c r="V126" s="39">
        <v>213.81</v>
      </c>
      <c r="W126" s="39">
        <v>713.2</v>
      </c>
      <c r="X126" s="39">
        <v>842.19</v>
      </c>
      <c r="Y126" s="39">
        <v>349.77</v>
      </c>
      <c r="Z126" s="39">
        <v>718.46</v>
      </c>
      <c r="AA126" s="39">
        <v>265.05</v>
      </c>
      <c r="AB126" s="39">
        <v>766.37</v>
      </c>
      <c r="AC126" s="39">
        <v>1113.47</v>
      </c>
      <c r="AD126" s="40"/>
      <c r="AE126" s="40"/>
    </row>
    <row r="127" spans="12:31" x14ac:dyDescent="0.2">
      <c r="L127" s="33">
        <v>124</v>
      </c>
      <c r="M127" s="38">
        <f ca="1">OFFSET(O$3,MATCH(L127,O$4:O$253,0),MATCH(SelectedStockName,StockNames,0))</f>
        <v>695.81</v>
      </c>
      <c r="O127" s="33">
        <v>122</v>
      </c>
      <c r="P127" s="39">
        <v>1967.17</v>
      </c>
      <c r="Q127" s="39">
        <v>1848.65</v>
      </c>
      <c r="R127" s="39">
        <v>516.98</v>
      </c>
      <c r="S127" s="39">
        <v>1357.87</v>
      </c>
      <c r="T127" s="39">
        <v>1237.44</v>
      </c>
      <c r="U127" s="39">
        <v>1098.31</v>
      </c>
      <c r="V127" s="39">
        <v>1825.1</v>
      </c>
      <c r="W127" s="39">
        <v>1681.07</v>
      </c>
      <c r="X127" s="39">
        <v>566.89</v>
      </c>
      <c r="Y127" s="39">
        <v>378.11</v>
      </c>
      <c r="Z127" s="39">
        <v>891.69</v>
      </c>
      <c r="AA127" s="39">
        <v>1219.47</v>
      </c>
      <c r="AB127" s="39">
        <v>549.91999999999996</v>
      </c>
      <c r="AC127" s="39">
        <v>1652.36</v>
      </c>
      <c r="AD127" s="40"/>
      <c r="AE127" s="40"/>
    </row>
    <row r="128" spans="12:31" x14ac:dyDescent="0.2">
      <c r="L128" s="33">
        <v>125</v>
      </c>
      <c r="M128" s="38">
        <f ca="1">OFFSET(O$3,MATCH(L128,O$4:O$253,0),MATCH(SelectedStockName,StockNames,0))</f>
        <v>758.57</v>
      </c>
      <c r="O128" s="33">
        <v>123</v>
      </c>
      <c r="P128" s="39">
        <v>158.74</v>
      </c>
      <c r="Q128" s="39">
        <v>200.15</v>
      </c>
      <c r="R128" s="39">
        <v>138.30000000000001</v>
      </c>
      <c r="S128" s="39">
        <v>1524.72</v>
      </c>
      <c r="T128" s="39">
        <v>499.05</v>
      </c>
      <c r="U128" s="39">
        <v>1166.28</v>
      </c>
      <c r="V128" s="39">
        <v>1695.08</v>
      </c>
      <c r="W128" s="39">
        <v>385.93</v>
      </c>
      <c r="X128" s="39">
        <v>1071.95</v>
      </c>
      <c r="Y128" s="39">
        <v>1792.92</v>
      </c>
      <c r="Z128" s="39">
        <v>336.03</v>
      </c>
      <c r="AA128" s="39">
        <v>1665.54</v>
      </c>
      <c r="AB128" s="39">
        <v>769.17</v>
      </c>
      <c r="AC128" s="39">
        <v>1722.8</v>
      </c>
      <c r="AD128" s="40"/>
      <c r="AE128" s="40"/>
    </row>
    <row r="129" spans="12:31" x14ac:dyDescent="0.2">
      <c r="L129" s="33">
        <v>126</v>
      </c>
      <c r="M129" s="38">
        <f ca="1">OFFSET(O$3,MATCH(L129,O$4:O$253,0),MATCH(SelectedStockName,StockNames,0))</f>
        <v>655.45</v>
      </c>
      <c r="O129" s="33">
        <v>124</v>
      </c>
      <c r="P129" s="39">
        <v>351.15</v>
      </c>
      <c r="Q129" s="39">
        <v>383.08</v>
      </c>
      <c r="R129" s="39">
        <v>467.28</v>
      </c>
      <c r="S129" s="39">
        <v>1850.22</v>
      </c>
      <c r="T129" s="39">
        <v>1203.72</v>
      </c>
      <c r="U129" s="39">
        <v>1988.71</v>
      </c>
      <c r="V129" s="39">
        <v>1059.22</v>
      </c>
      <c r="W129" s="39">
        <v>1899.9</v>
      </c>
      <c r="X129" s="39">
        <v>873.62</v>
      </c>
      <c r="Y129" s="39">
        <v>1312.43</v>
      </c>
      <c r="Z129" s="39">
        <v>1180.24</v>
      </c>
      <c r="AA129" s="39">
        <v>616.09</v>
      </c>
      <c r="AB129" s="39">
        <v>695.81</v>
      </c>
      <c r="AC129" s="39">
        <v>1403.81</v>
      </c>
      <c r="AD129" s="40"/>
      <c r="AE129" s="40"/>
    </row>
    <row r="130" spans="12:31" x14ac:dyDescent="0.2">
      <c r="L130" s="33">
        <v>127</v>
      </c>
      <c r="M130" s="38">
        <f ca="1">OFFSET(O$3,MATCH(L130,O$4:O$253,0),MATCH(SelectedStockName,StockNames,0))</f>
        <v>436.48</v>
      </c>
      <c r="O130" s="33">
        <v>125</v>
      </c>
      <c r="P130" s="39">
        <v>1238.33</v>
      </c>
      <c r="Q130" s="39">
        <v>496</v>
      </c>
      <c r="R130" s="39">
        <v>1534.65</v>
      </c>
      <c r="S130" s="39">
        <v>221.93</v>
      </c>
      <c r="T130" s="39">
        <v>1119.1400000000001</v>
      </c>
      <c r="U130" s="39">
        <v>542.14</v>
      </c>
      <c r="V130" s="39">
        <v>1657.32</v>
      </c>
      <c r="W130" s="39">
        <v>477.54</v>
      </c>
      <c r="X130" s="39">
        <v>202.13</v>
      </c>
      <c r="Y130" s="39">
        <v>557.79999999999995</v>
      </c>
      <c r="Z130" s="39">
        <v>1832.81</v>
      </c>
      <c r="AA130" s="39">
        <v>1291.6199999999999</v>
      </c>
      <c r="AB130" s="39">
        <v>758.57</v>
      </c>
      <c r="AC130" s="39">
        <v>888.72</v>
      </c>
      <c r="AD130" s="40"/>
      <c r="AE130" s="40"/>
    </row>
    <row r="131" spans="12:31" x14ac:dyDescent="0.2">
      <c r="L131" s="33">
        <v>128</v>
      </c>
      <c r="M131" s="38">
        <f ca="1">OFFSET(O$3,MATCH(L131,O$4:O$253,0),MATCH(SelectedStockName,StockNames,0))</f>
        <v>798.39</v>
      </c>
      <c r="O131" s="33">
        <v>126</v>
      </c>
      <c r="P131" s="39">
        <v>1385.69</v>
      </c>
      <c r="Q131" s="39">
        <v>1690.17</v>
      </c>
      <c r="R131" s="39">
        <v>1791.06</v>
      </c>
      <c r="S131" s="39">
        <v>1132.3900000000001</v>
      </c>
      <c r="T131" s="39">
        <v>1059.3</v>
      </c>
      <c r="U131" s="39">
        <v>1801.47</v>
      </c>
      <c r="V131" s="39">
        <v>1592.96</v>
      </c>
      <c r="W131" s="39">
        <v>571.62</v>
      </c>
      <c r="X131" s="39">
        <v>1789</v>
      </c>
      <c r="Y131" s="39">
        <v>477.48</v>
      </c>
      <c r="Z131" s="39">
        <v>390.05</v>
      </c>
      <c r="AA131" s="39">
        <v>1338.75</v>
      </c>
      <c r="AB131" s="39">
        <v>655.45</v>
      </c>
      <c r="AC131" s="39">
        <v>1654.22</v>
      </c>
      <c r="AD131" s="40"/>
      <c r="AE131" s="40"/>
    </row>
    <row r="132" spans="12:31" x14ac:dyDescent="0.2">
      <c r="L132" s="33">
        <v>129</v>
      </c>
      <c r="M132" s="38">
        <f ca="1">OFFSET(O$3,MATCH(L132,O$4:O$253,0),MATCH(SelectedStockName,StockNames,0))</f>
        <v>640.03</v>
      </c>
      <c r="O132" s="33">
        <v>127</v>
      </c>
      <c r="P132" s="39">
        <v>281.17</v>
      </c>
      <c r="Q132" s="39">
        <v>1573.81</v>
      </c>
      <c r="R132" s="39">
        <v>331.86</v>
      </c>
      <c r="S132" s="39">
        <v>1774.52</v>
      </c>
      <c r="T132" s="39">
        <v>1929.83</v>
      </c>
      <c r="U132" s="39">
        <v>1746</v>
      </c>
      <c r="V132" s="39">
        <v>893.87</v>
      </c>
      <c r="W132" s="39">
        <v>1457.36</v>
      </c>
      <c r="X132" s="39">
        <v>177.21</v>
      </c>
      <c r="Y132" s="39">
        <v>253.5</v>
      </c>
      <c r="Z132" s="39">
        <v>1143.79</v>
      </c>
      <c r="AA132" s="39">
        <v>1782.22</v>
      </c>
      <c r="AB132" s="39">
        <v>436.48</v>
      </c>
      <c r="AC132" s="39">
        <v>793.11</v>
      </c>
      <c r="AD132" s="40"/>
      <c r="AE132" s="40"/>
    </row>
    <row r="133" spans="12:31" x14ac:dyDescent="0.2">
      <c r="L133" s="33">
        <v>130</v>
      </c>
      <c r="M133" s="38">
        <f ca="1">OFFSET(O$3,MATCH(L133,O$4:O$253,0),MATCH(SelectedStockName,StockNames,0))</f>
        <v>773.6</v>
      </c>
      <c r="O133" s="33">
        <v>128</v>
      </c>
      <c r="P133" s="39">
        <v>1074.3900000000001</v>
      </c>
      <c r="Q133" s="39">
        <v>995.13</v>
      </c>
      <c r="R133" s="39">
        <v>1124.8399999999999</v>
      </c>
      <c r="S133" s="39">
        <v>737.16</v>
      </c>
      <c r="T133" s="39">
        <v>708.79</v>
      </c>
      <c r="U133" s="39">
        <v>134.62</v>
      </c>
      <c r="V133" s="39">
        <v>1227.27</v>
      </c>
      <c r="W133" s="39">
        <v>1051.1500000000001</v>
      </c>
      <c r="X133" s="39">
        <v>736.68</v>
      </c>
      <c r="Y133" s="39">
        <v>822.91</v>
      </c>
      <c r="Z133" s="39">
        <v>1961.68</v>
      </c>
      <c r="AA133" s="39">
        <v>562.16999999999996</v>
      </c>
      <c r="AB133" s="39">
        <v>798.39</v>
      </c>
      <c r="AC133" s="39">
        <v>435.07</v>
      </c>
      <c r="AD133" s="40"/>
      <c r="AE133" s="40"/>
    </row>
    <row r="134" spans="12:31" x14ac:dyDescent="0.2">
      <c r="L134" s="33">
        <v>131</v>
      </c>
      <c r="M134" s="38">
        <f ca="1">OFFSET(O$3,MATCH(L134,O$4:O$253,0),MATCH(SelectedStockName,StockNames,0))</f>
        <v>502.86</v>
      </c>
      <c r="O134" s="33">
        <v>129</v>
      </c>
      <c r="P134" s="39">
        <v>1193.08</v>
      </c>
      <c r="Q134" s="39">
        <v>374.01</v>
      </c>
      <c r="R134" s="39">
        <v>541.03</v>
      </c>
      <c r="S134" s="39">
        <v>733.87</v>
      </c>
      <c r="T134" s="39">
        <v>1938.9</v>
      </c>
      <c r="U134" s="39">
        <v>870.03</v>
      </c>
      <c r="V134" s="39">
        <v>136.51</v>
      </c>
      <c r="W134" s="39">
        <v>285.58</v>
      </c>
      <c r="X134" s="39">
        <v>1934</v>
      </c>
      <c r="Y134" s="39">
        <v>1113.78</v>
      </c>
      <c r="Z134" s="39">
        <v>415.64</v>
      </c>
      <c r="AA134" s="39">
        <v>1140.25</v>
      </c>
      <c r="AB134" s="39">
        <v>640.03</v>
      </c>
      <c r="AC134" s="39">
        <v>1211.53</v>
      </c>
      <c r="AD134" s="40"/>
      <c r="AE134" s="40"/>
    </row>
    <row r="135" spans="12:31" x14ac:dyDescent="0.2">
      <c r="L135" s="33">
        <v>132</v>
      </c>
      <c r="M135" s="38">
        <f ca="1">OFFSET(O$3,MATCH(L135,O$4:O$253,0),MATCH(SelectedStockName,StockNames,0))</f>
        <v>424.13</v>
      </c>
      <c r="O135" s="33">
        <v>130</v>
      </c>
      <c r="P135" s="39">
        <v>1340.41</v>
      </c>
      <c r="Q135" s="39">
        <v>1198.1600000000001</v>
      </c>
      <c r="R135" s="39">
        <v>1557.65</v>
      </c>
      <c r="S135" s="39">
        <v>1476.55</v>
      </c>
      <c r="T135" s="39">
        <v>1493.59</v>
      </c>
      <c r="U135" s="39">
        <v>661.48</v>
      </c>
      <c r="V135" s="39">
        <v>731.14</v>
      </c>
      <c r="W135" s="39">
        <v>973.66</v>
      </c>
      <c r="X135" s="39">
        <v>1492.44</v>
      </c>
      <c r="Y135" s="39">
        <v>1974.44</v>
      </c>
      <c r="Z135" s="39">
        <v>461.93</v>
      </c>
      <c r="AA135" s="39">
        <v>669.55</v>
      </c>
      <c r="AB135" s="39">
        <v>773.6</v>
      </c>
      <c r="AC135" s="39">
        <v>867.99</v>
      </c>
      <c r="AD135" s="40"/>
      <c r="AE135" s="40"/>
    </row>
    <row r="136" spans="12:31" x14ac:dyDescent="0.2">
      <c r="L136" s="33">
        <v>133</v>
      </c>
      <c r="M136" s="38">
        <f ca="1">OFFSET(O$3,MATCH(L136,O$4:O$253,0),MATCH(SelectedStockName,StockNames,0))</f>
        <v>476.84</v>
      </c>
      <c r="O136" s="33">
        <v>131</v>
      </c>
      <c r="P136" s="39">
        <v>589.9</v>
      </c>
      <c r="Q136" s="39">
        <v>1229.93</v>
      </c>
      <c r="R136" s="39">
        <v>771.18</v>
      </c>
      <c r="S136" s="39">
        <v>1795.75</v>
      </c>
      <c r="T136" s="39">
        <v>1047.83</v>
      </c>
      <c r="U136" s="39">
        <v>1763.06</v>
      </c>
      <c r="V136" s="39">
        <v>1274.74</v>
      </c>
      <c r="W136" s="39">
        <v>1724.09</v>
      </c>
      <c r="X136" s="39">
        <v>1515.84</v>
      </c>
      <c r="Y136" s="39">
        <v>316.98</v>
      </c>
      <c r="Z136" s="39">
        <v>980.56</v>
      </c>
      <c r="AA136" s="39">
        <v>918.67</v>
      </c>
      <c r="AB136" s="39">
        <v>502.86</v>
      </c>
      <c r="AC136" s="39">
        <v>700.24</v>
      </c>
      <c r="AD136" s="40"/>
      <c r="AE136" s="40"/>
    </row>
    <row r="137" spans="12:31" x14ac:dyDescent="0.2">
      <c r="L137" s="33">
        <v>134</v>
      </c>
      <c r="M137" s="38">
        <f ca="1">OFFSET(O$3,MATCH(L137,O$4:O$253,0),MATCH(SelectedStockName,StockNames,0))</f>
        <v>421.57</v>
      </c>
      <c r="O137" s="33">
        <v>132</v>
      </c>
      <c r="P137" s="39">
        <v>442.15</v>
      </c>
      <c r="Q137" s="39">
        <v>1024.32</v>
      </c>
      <c r="R137" s="39">
        <v>1686.2</v>
      </c>
      <c r="S137" s="39">
        <v>1521.82</v>
      </c>
      <c r="T137" s="39">
        <v>1931.81</v>
      </c>
      <c r="U137" s="39">
        <v>185.2</v>
      </c>
      <c r="V137" s="39">
        <v>627.22</v>
      </c>
      <c r="W137" s="39">
        <v>1892.66</v>
      </c>
      <c r="X137" s="39">
        <v>1372.61</v>
      </c>
      <c r="Y137" s="39">
        <v>687.87</v>
      </c>
      <c r="Z137" s="39">
        <v>1269.75</v>
      </c>
      <c r="AA137" s="39">
        <v>1279.43</v>
      </c>
      <c r="AB137" s="39">
        <v>424.13</v>
      </c>
      <c r="AC137" s="39">
        <v>1041.06</v>
      </c>
      <c r="AD137" s="40"/>
      <c r="AE137" s="40"/>
    </row>
    <row r="138" spans="12:31" x14ac:dyDescent="0.2">
      <c r="L138" s="33">
        <v>135</v>
      </c>
      <c r="M138" s="38">
        <f ca="1">OFFSET(O$3,MATCH(L138,O$4:O$253,0),MATCH(SelectedStockName,StockNames,0))</f>
        <v>608.87</v>
      </c>
      <c r="O138" s="33">
        <v>133</v>
      </c>
      <c r="P138" s="39">
        <v>1657.15</v>
      </c>
      <c r="Q138" s="39">
        <v>197.31</v>
      </c>
      <c r="R138" s="39">
        <v>345.81</v>
      </c>
      <c r="S138" s="39">
        <v>761.52</v>
      </c>
      <c r="T138" s="39">
        <v>588.39</v>
      </c>
      <c r="U138" s="39">
        <v>484.43</v>
      </c>
      <c r="V138" s="39">
        <v>1809.35</v>
      </c>
      <c r="W138" s="39">
        <v>620.08000000000004</v>
      </c>
      <c r="X138" s="39">
        <v>1417.76</v>
      </c>
      <c r="Y138" s="39">
        <v>616.79999999999995</v>
      </c>
      <c r="Z138" s="39">
        <v>1915.96</v>
      </c>
      <c r="AA138" s="39">
        <v>1285.69</v>
      </c>
      <c r="AB138" s="39">
        <v>476.84</v>
      </c>
      <c r="AC138" s="39">
        <v>468.36</v>
      </c>
      <c r="AD138" s="40"/>
      <c r="AE138" s="40"/>
    </row>
    <row r="139" spans="12:31" x14ac:dyDescent="0.2">
      <c r="L139" s="33">
        <v>136</v>
      </c>
      <c r="M139" s="38">
        <f ca="1">OFFSET(O$3,MATCH(L139,O$4:O$253,0),MATCH(SelectedStockName,StockNames,0))</f>
        <v>464.77</v>
      </c>
      <c r="O139" s="33">
        <v>134</v>
      </c>
      <c r="P139" s="39">
        <v>1460.04</v>
      </c>
      <c r="Q139" s="39">
        <v>1505.45</v>
      </c>
      <c r="R139" s="39">
        <v>159.66</v>
      </c>
      <c r="S139" s="39">
        <v>592.30999999999995</v>
      </c>
      <c r="T139" s="39">
        <v>665.67</v>
      </c>
      <c r="U139" s="39">
        <v>268.52999999999997</v>
      </c>
      <c r="V139" s="39">
        <v>1864.21</v>
      </c>
      <c r="W139" s="39">
        <v>521.54</v>
      </c>
      <c r="X139" s="39">
        <v>1433.69</v>
      </c>
      <c r="Y139" s="39">
        <v>625.03</v>
      </c>
      <c r="Z139" s="39">
        <v>1075.1500000000001</v>
      </c>
      <c r="AA139" s="39">
        <v>662.76</v>
      </c>
      <c r="AB139" s="39">
        <v>421.57</v>
      </c>
      <c r="AC139" s="39">
        <v>508.8</v>
      </c>
      <c r="AD139" s="40"/>
      <c r="AE139" s="40"/>
    </row>
    <row r="140" spans="12:31" x14ac:dyDescent="0.2">
      <c r="L140" s="33">
        <v>137</v>
      </c>
      <c r="M140" s="38">
        <f ca="1">OFFSET(O$3,MATCH(L140,O$4:O$253,0),MATCH(SelectedStockName,StockNames,0))</f>
        <v>422.75</v>
      </c>
      <c r="O140" s="33">
        <v>135</v>
      </c>
      <c r="P140" s="39">
        <v>478.85</v>
      </c>
      <c r="Q140" s="39">
        <v>1281.46</v>
      </c>
      <c r="R140" s="39">
        <v>1949.86</v>
      </c>
      <c r="S140" s="39">
        <v>1557.98</v>
      </c>
      <c r="T140" s="39">
        <v>149.03</v>
      </c>
      <c r="U140" s="39">
        <v>1723.27</v>
      </c>
      <c r="V140" s="39">
        <v>1306.8800000000001</v>
      </c>
      <c r="W140" s="39">
        <v>971.01</v>
      </c>
      <c r="X140" s="39">
        <v>1451.75</v>
      </c>
      <c r="Y140" s="39">
        <v>630.73</v>
      </c>
      <c r="Z140" s="39">
        <v>1305.55</v>
      </c>
      <c r="AA140" s="39">
        <v>766.97</v>
      </c>
      <c r="AB140" s="39">
        <v>608.87</v>
      </c>
      <c r="AC140" s="39">
        <v>1261.04</v>
      </c>
      <c r="AD140" s="40"/>
      <c r="AE140" s="40"/>
    </row>
    <row r="141" spans="12:31" x14ac:dyDescent="0.2">
      <c r="L141" s="33">
        <v>138</v>
      </c>
      <c r="M141" s="38">
        <f ca="1">OFFSET(O$3,MATCH(L141,O$4:O$253,0),MATCH(SelectedStockName,StockNames,0))</f>
        <v>664.93</v>
      </c>
      <c r="O141" s="33">
        <v>136</v>
      </c>
      <c r="P141" s="39">
        <v>1799.06</v>
      </c>
      <c r="Q141" s="39">
        <v>1843.75</v>
      </c>
      <c r="R141" s="39">
        <v>174.3</v>
      </c>
      <c r="S141" s="39">
        <v>799.26</v>
      </c>
      <c r="T141" s="39">
        <v>962.09</v>
      </c>
      <c r="U141" s="39">
        <v>1998.25</v>
      </c>
      <c r="V141" s="39">
        <v>959.91</v>
      </c>
      <c r="W141" s="39">
        <v>678.67</v>
      </c>
      <c r="X141" s="39">
        <v>1443.23</v>
      </c>
      <c r="Y141" s="39">
        <v>1872.06</v>
      </c>
      <c r="Z141" s="39">
        <v>1268.54</v>
      </c>
      <c r="AA141" s="39">
        <v>731.14</v>
      </c>
      <c r="AB141" s="39">
        <v>464.77</v>
      </c>
      <c r="AC141" s="39">
        <v>385.21</v>
      </c>
      <c r="AD141" s="40"/>
      <c r="AE141" s="40"/>
    </row>
    <row r="142" spans="12:31" x14ac:dyDescent="0.2">
      <c r="L142" s="33">
        <v>139</v>
      </c>
      <c r="M142" s="38">
        <f ca="1">OFFSET(O$3,MATCH(L142,O$4:O$253,0),MATCH(SelectedStockName,StockNames,0))</f>
        <v>744.8</v>
      </c>
      <c r="O142" s="33">
        <v>137</v>
      </c>
      <c r="P142" s="39">
        <v>462.37</v>
      </c>
      <c r="Q142" s="39">
        <v>1975.92</v>
      </c>
      <c r="R142" s="39">
        <v>1076.01</v>
      </c>
      <c r="S142" s="39">
        <v>1323.05</v>
      </c>
      <c r="T142" s="39">
        <v>1000.85</v>
      </c>
      <c r="U142" s="39">
        <v>298.08</v>
      </c>
      <c r="V142" s="39">
        <v>737.75</v>
      </c>
      <c r="W142" s="39">
        <v>865.39</v>
      </c>
      <c r="X142" s="39">
        <v>196.51</v>
      </c>
      <c r="Y142" s="39">
        <v>1176.52</v>
      </c>
      <c r="Z142" s="39">
        <v>491.63</v>
      </c>
      <c r="AA142" s="39">
        <v>1044.3399999999999</v>
      </c>
      <c r="AB142" s="39">
        <v>422.75</v>
      </c>
      <c r="AC142" s="39">
        <v>1420.24</v>
      </c>
      <c r="AD142" s="40"/>
      <c r="AE142" s="40"/>
    </row>
    <row r="143" spans="12:31" x14ac:dyDescent="0.2">
      <c r="L143" s="33">
        <v>140</v>
      </c>
      <c r="M143" s="38">
        <f ca="1">OFFSET(O$3,MATCH(L143,O$4:O$253,0),MATCH(SelectedStockName,StockNames,0))</f>
        <v>567.17999999999995</v>
      </c>
      <c r="O143" s="33">
        <v>138</v>
      </c>
      <c r="P143" s="39">
        <v>1113.21</v>
      </c>
      <c r="Q143" s="39">
        <v>548.49</v>
      </c>
      <c r="R143" s="39">
        <v>1797.96</v>
      </c>
      <c r="S143" s="39">
        <v>1726.47</v>
      </c>
      <c r="T143" s="39">
        <v>615.51</v>
      </c>
      <c r="U143" s="39">
        <v>1805.54</v>
      </c>
      <c r="V143" s="39">
        <v>298.73</v>
      </c>
      <c r="W143" s="39">
        <v>1818.48</v>
      </c>
      <c r="X143" s="39">
        <v>1134.22</v>
      </c>
      <c r="Y143" s="39">
        <v>1132.56</v>
      </c>
      <c r="Z143" s="39">
        <v>1696.85</v>
      </c>
      <c r="AA143" s="39">
        <v>930.37</v>
      </c>
      <c r="AB143" s="39">
        <v>664.93</v>
      </c>
      <c r="AC143" s="39">
        <v>1212.25</v>
      </c>
      <c r="AD143" s="40"/>
      <c r="AE143" s="40"/>
    </row>
    <row r="144" spans="12:31" x14ac:dyDescent="0.2">
      <c r="L144" s="33">
        <v>141</v>
      </c>
      <c r="M144" s="38">
        <f ca="1">OFFSET(O$3,MATCH(L144,O$4:O$253,0),MATCH(SelectedStockName,StockNames,0))</f>
        <v>675.26</v>
      </c>
      <c r="O144" s="33">
        <v>139</v>
      </c>
      <c r="P144" s="39">
        <v>380.33</v>
      </c>
      <c r="Q144" s="39">
        <v>1422.55</v>
      </c>
      <c r="R144" s="39">
        <v>902.83</v>
      </c>
      <c r="S144" s="39">
        <v>952.18</v>
      </c>
      <c r="T144" s="39">
        <v>151.80000000000001</v>
      </c>
      <c r="U144" s="39">
        <v>1438.95</v>
      </c>
      <c r="V144" s="39">
        <v>1742.65</v>
      </c>
      <c r="W144" s="39">
        <v>1093.72</v>
      </c>
      <c r="X144" s="39">
        <v>242.2</v>
      </c>
      <c r="Y144" s="39">
        <v>1172.25</v>
      </c>
      <c r="Z144" s="39">
        <v>1062.1300000000001</v>
      </c>
      <c r="AA144" s="39">
        <v>315.74</v>
      </c>
      <c r="AB144" s="39">
        <v>744.8</v>
      </c>
      <c r="AC144" s="39">
        <v>568.26</v>
      </c>
      <c r="AD144" s="40"/>
      <c r="AE144" s="40"/>
    </row>
    <row r="145" spans="12:31" x14ac:dyDescent="0.2">
      <c r="L145" s="33">
        <v>142</v>
      </c>
      <c r="M145" s="38">
        <f ca="1">OFFSET(O$3,MATCH(L145,O$4:O$253,0),MATCH(SelectedStockName,StockNames,0))</f>
        <v>472.67</v>
      </c>
      <c r="O145" s="33">
        <v>140</v>
      </c>
      <c r="P145" s="39">
        <v>1030.0999999999999</v>
      </c>
      <c r="Q145" s="39">
        <v>1122.3800000000001</v>
      </c>
      <c r="R145" s="39">
        <v>860.16</v>
      </c>
      <c r="S145" s="39">
        <v>979.81</v>
      </c>
      <c r="T145" s="39">
        <v>1490.57</v>
      </c>
      <c r="U145" s="39">
        <v>1699.3</v>
      </c>
      <c r="V145" s="39">
        <v>348.84</v>
      </c>
      <c r="W145" s="39">
        <v>1213.05</v>
      </c>
      <c r="X145" s="39">
        <v>1850.87</v>
      </c>
      <c r="Y145" s="39">
        <v>136.22999999999999</v>
      </c>
      <c r="Z145" s="39">
        <v>334.73</v>
      </c>
      <c r="AA145" s="39">
        <v>176.12</v>
      </c>
      <c r="AB145" s="39">
        <v>567.17999999999995</v>
      </c>
      <c r="AC145" s="39">
        <v>1492.39</v>
      </c>
      <c r="AD145" s="40"/>
      <c r="AE145" s="40"/>
    </row>
    <row r="146" spans="12:31" x14ac:dyDescent="0.2">
      <c r="L146" s="33">
        <v>143</v>
      </c>
      <c r="M146" s="38">
        <f ca="1">OFFSET(O$3,MATCH(L146,O$4:O$253,0),MATCH(SelectedStockName,StockNames,0))</f>
        <v>782.94</v>
      </c>
      <c r="O146" s="33">
        <v>141</v>
      </c>
      <c r="P146" s="39">
        <v>715.28</v>
      </c>
      <c r="Q146" s="39">
        <v>641.64</v>
      </c>
      <c r="R146" s="39">
        <v>927.19</v>
      </c>
      <c r="S146" s="39">
        <v>1745.31</v>
      </c>
      <c r="T146" s="39">
        <v>471.36</v>
      </c>
      <c r="U146" s="39">
        <v>420.16</v>
      </c>
      <c r="V146" s="39">
        <v>668.08</v>
      </c>
      <c r="W146" s="39">
        <v>925.39</v>
      </c>
      <c r="X146" s="39">
        <v>1177.83</v>
      </c>
      <c r="Y146" s="39">
        <v>442.18</v>
      </c>
      <c r="Z146" s="39">
        <v>1277.22</v>
      </c>
      <c r="AA146" s="39">
        <v>1920.35</v>
      </c>
      <c r="AB146" s="39">
        <v>675.26</v>
      </c>
      <c r="AC146" s="39">
        <v>1480.73</v>
      </c>
      <c r="AD146" s="40"/>
      <c r="AE146" s="40"/>
    </row>
    <row r="147" spans="12:31" x14ac:dyDescent="0.2">
      <c r="L147" s="33">
        <v>144</v>
      </c>
      <c r="M147" s="38">
        <f ca="1">OFFSET(O$3,MATCH(L147,O$4:O$253,0),MATCH(SelectedStockName,StockNames,0))</f>
        <v>590.36</v>
      </c>
      <c r="O147" s="33">
        <v>142</v>
      </c>
      <c r="P147" s="39">
        <v>1159.81</v>
      </c>
      <c r="Q147" s="39">
        <v>1468.57</v>
      </c>
      <c r="R147" s="39">
        <v>643.23</v>
      </c>
      <c r="S147" s="39">
        <v>1000.59</v>
      </c>
      <c r="T147" s="39">
        <v>153.94999999999999</v>
      </c>
      <c r="U147" s="39">
        <v>994.33</v>
      </c>
      <c r="V147" s="39">
        <v>443.46</v>
      </c>
      <c r="W147" s="39">
        <v>1959.19</v>
      </c>
      <c r="X147" s="39">
        <v>564.27</v>
      </c>
      <c r="Y147" s="39">
        <v>1010.52</v>
      </c>
      <c r="Z147" s="39">
        <v>1959.77</v>
      </c>
      <c r="AA147" s="39">
        <v>1293.46</v>
      </c>
      <c r="AB147" s="39">
        <v>472.67</v>
      </c>
      <c r="AC147" s="39">
        <v>1317.45</v>
      </c>
      <c r="AD147" s="40"/>
      <c r="AE147" s="40"/>
    </row>
    <row r="148" spans="12:31" x14ac:dyDescent="0.2">
      <c r="L148" s="33">
        <v>145</v>
      </c>
      <c r="M148" s="38">
        <f ca="1">OFFSET(O$3,MATCH(L148,O$4:O$253,0),MATCH(SelectedStockName,StockNames,0))</f>
        <v>539.91</v>
      </c>
      <c r="O148" s="33">
        <v>143</v>
      </c>
      <c r="P148" s="39">
        <v>1692.98</v>
      </c>
      <c r="Q148" s="39">
        <v>642.57000000000005</v>
      </c>
      <c r="R148" s="39">
        <v>1380.22</v>
      </c>
      <c r="S148" s="39">
        <v>1587.22</v>
      </c>
      <c r="T148" s="39">
        <v>796.43</v>
      </c>
      <c r="U148" s="39">
        <v>324.8</v>
      </c>
      <c r="V148" s="39">
        <v>648.54999999999995</v>
      </c>
      <c r="W148" s="39">
        <v>1159.04</v>
      </c>
      <c r="X148" s="39">
        <v>498.87</v>
      </c>
      <c r="Y148" s="39">
        <v>201.18</v>
      </c>
      <c r="Z148" s="39">
        <v>850.3</v>
      </c>
      <c r="AA148" s="39">
        <v>1430.79</v>
      </c>
      <c r="AB148" s="39">
        <v>782.94</v>
      </c>
      <c r="AC148" s="39">
        <v>1729.22</v>
      </c>
      <c r="AD148" s="40"/>
      <c r="AE148" s="40"/>
    </row>
    <row r="149" spans="12:31" x14ac:dyDescent="0.2">
      <c r="L149" s="33">
        <v>146</v>
      </c>
      <c r="M149" s="38">
        <f ca="1">OFFSET(O$3,MATCH(L149,O$4:O$253,0),MATCH(SelectedStockName,StockNames,0))</f>
        <v>613.80999999999995</v>
      </c>
      <c r="O149" s="33">
        <v>144</v>
      </c>
      <c r="P149" s="39">
        <v>200.51</v>
      </c>
      <c r="Q149" s="39">
        <v>318.45</v>
      </c>
      <c r="R149" s="39">
        <v>1621.63</v>
      </c>
      <c r="S149" s="39">
        <v>1047.3</v>
      </c>
      <c r="T149" s="39">
        <v>1930.56</v>
      </c>
      <c r="U149" s="39">
        <v>724.91</v>
      </c>
      <c r="V149" s="39">
        <v>428.62</v>
      </c>
      <c r="W149" s="39">
        <v>719.43</v>
      </c>
      <c r="X149" s="39">
        <v>556.76</v>
      </c>
      <c r="Y149" s="39">
        <v>396.23</v>
      </c>
      <c r="Z149" s="39">
        <v>643.1</v>
      </c>
      <c r="AA149" s="39">
        <v>401.99</v>
      </c>
      <c r="AB149" s="39">
        <v>590.36</v>
      </c>
      <c r="AC149" s="39">
        <v>241.15</v>
      </c>
      <c r="AD149" s="40"/>
      <c r="AE149" s="40"/>
    </row>
    <row r="150" spans="12:31" x14ac:dyDescent="0.2">
      <c r="L150" s="33">
        <v>147</v>
      </c>
      <c r="M150" s="38">
        <f ca="1">OFFSET(O$3,MATCH(L150,O$4:O$253,0),MATCH(SelectedStockName,StockNames,0))</f>
        <v>550.1</v>
      </c>
      <c r="O150" s="33">
        <v>145</v>
      </c>
      <c r="P150" s="39">
        <v>1290.8699999999999</v>
      </c>
      <c r="Q150" s="39">
        <v>1365.22</v>
      </c>
      <c r="R150" s="39">
        <v>1258.98</v>
      </c>
      <c r="S150" s="39">
        <v>1612.22</v>
      </c>
      <c r="T150" s="39">
        <v>1807.31</v>
      </c>
      <c r="U150" s="39">
        <v>678.15</v>
      </c>
      <c r="V150" s="39">
        <v>1203.32</v>
      </c>
      <c r="W150" s="39">
        <v>1378.66</v>
      </c>
      <c r="X150" s="39">
        <v>788.28</v>
      </c>
      <c r="Y150" s="39">
        <v>1676.88</v>
      </c>
      <c r="Z150" s="39">
        <v>416.35</v>
      </c>
      <c r="AA150" s="39">
        <v>897.98</v>
      </c>
      <c r="AB150" s="39">
        <v>539.91</v>
      </c>
      <c r="AC150" s="39">
        <v>1094.71</v>
      </c>
      <c r="AD150" s="40"/>
      <c r="AE150" s="40"/>
    </row>
    <row r="151" spans="12:31" x14ac:dyDescent="0.2">
      <c r="L151" s="33">
        <v>148</v>
      </c>
      <c r="M151" s="38">
        <f ca="1">OFFSET(O$3,MATCH(L151,O$4:O$253,0),MATCH(SelectedStockName,StockNames,0))</f>
        <v>793.78</v>
      </c>
      <c r="O151" s="33">
        <v>146</v>
      </c>
      <c r="P151" s="39">
        <v>1978.75</v>
      </c>
      <c r="Q151" s="39">
        <v>853.87</v>
      </c>
      <c r="R151" s="39">
        <v>1003.07</v>
      </c>
      <c r="S151" s="39">
        <v>525.29999999999995</v>
      </c>
      <c r="T151" s="39">
        <v>957.32</v>
      </c>
      <c r="U151" s="39">
        <v>1567.4</v>
      </c>
      <c r="V151" s="39">
        <v>954.34</v>
      </c>
      <c r="W151" s="39">
        <v>1486.7</v>
      </c>
      <c r="X151" s="39">
        <v>887.76</v>
      </c>
      <c r="Y151" s="39">
        <v>332.98</v>
      </c>
      <c r="Z151" s="39">
        <v>207.13</v>
      </c>
      <c r="AA151" s="39">
        <v>1267.78</v>
      </c>
      <c r="AB151" s="39">
        <v>613.80999999999995</v>
      </c>
      <c r="AC151" s="39">
        <v>1896.48</v>
      </c>
      <c r="AD151" s="40"/>
      <c r="AE151" s="40"/>
    </row>
    <row r="152" spans="12:31" x14ac:dyDescent="0.2">
      <c r="L152" s="33">
        <v>149</v>
      </c>
      <c r="M152" s="38">
        <f ca="1">OFFSET(O$3,MATCH(L152,O$4:O$253,0),MATCH(SelectedStockName,StockNames,0))</f>
        <v>582.9</v>
      </c>
      <c r="O152" s="33">
        <v>147</v>
      </c>
      <c r="P152" s="39">
        <v>656.9</v>
      </c>
      <c r="Q152" s="39">
        <v>1880.53</v>
      </c>
      <c r="R152" s="39">
        <v>1481.48</v>
      </c>
      <c r="S152" s="39">
        <v>607.16</v>
      </c>
      <c r="T152" s="39">
        <v>1088.1600000000001</v>
      </c>
      <c r="U152" s="39">
        <v>1874.07</v>
      </c>
      <c r="V152" s="39">
        <v>1608.6</v>
      </c>
      <c r="W152" s="39">
        <v>1057.3699999999999</v>
      </c>
      <c r="X152" s="39">
        <v>151.34</v>
      </c>
      <c r="Y152" s="39">
        <v>1240.23</v>
      </c>
      <c r="Z152" s="39">
        <v>922.99</v>
      </c>
      <c r="AA152" s="39">
        <v>1292.83</v>
      </c>
      <c r="AB152" s="39">
        <v>550.1</v>
      </c>
      <c r="AC152" s="39">
        <v>1719.34</v>
      </c>
      <c r="AD152" s="40"/>
      <c r="AE152" s="40"/>
    </row>
    <row r="153" spans="12:31" x14ac:dyDescent="0.2">
      <c r="L153" s="33">
        <v>150</v>
      </c>
      <c r="M153" s="38">
        <f ca="1">OFFSET(O$3,MATCH(L153,O$4:O$253,0),MATCH(SelectedStockName,StockNames,0))</f>
        <v>467.53</v>
      </c>
      <c r="O153" s="33">
        <v>148</v>
      </c>
      <c r="P153" s="39">
        <v>1265.45</v>
      </c>
      <c r="Q153" s="39">
        <v>1127.48</v>
      </c>
      <c r="R153" s="39">
        <v>1659.19</v>
      </c>
      <c r="S153" s="39">
        <v>1175.3900000000001</v>
      </c>
      <c r="T153" s="39">
        <v>1110.22</v>
      </c>
      <c r="U153" s="39">
        <v>1871.48</v>
      </c>
      <c r="V153" s="39">
        <v>1976.4</v>
      </c>
      <c r="W153" s="39">
        <v>401.15</v>
      </c>
      <c r="X153" s="39">
        <v>196.58</v>
      </c>
      <c r="Y153" s="39">
        <v>1550.22</v>
      </c>
      <c r="Z153" s="39">
        <v>761.61</v>
      </c>
      <c r="AA153" s="39">
        <v>500.32</v>
      </c>
      <c r="AB153" s="39">
        <v>793.78</v>
      </c>
      <c r="AC153" s="39">
        <v>818.65</v>
      </c>
      <c r="AD153" s="40"/>
      <c r="AE153" s="40"/>
    </row>
    <row r="154" spans="12:31" x14ac:dyDescent="0.2">
      <c r="L154" s="33">
        <v>151</v>
      </c>
      <c r="M154" s="38">
        <f ca="1">OFFSET(O$3,MATCH(L154,O$4:O$253,0),MATCH(SelectedStockName,StockNames,0))</f>
        <v>793.64</v>
      </c>
      <c r="O154" s="33">
        <v>149</v>
      </c>
      <c r="P154" s="39">
        <v>483.4</v>
      </c>
      <c r="Q154" s="39">
        <v>756.27</v>
      </c>
      <c r="R154" s="39">
        <v>312.23</v>
      </c>
      <c r="S154" s="39">
        <v>1974.01</v>
      </c>
      <c r="T154" s="39">
        <v>1170.74</v>
      </c>
      <c r="U154" s="39">
        <v>633.75</v>
      </c>
      <c r="V154" s="39">
        <v>801.99</v>
      </c>
      <c r="W154" s="39">
        <v>584.70000000000005</v>
      </c>
      <c r="X154" s="39">
        <v>429.16</v>
      </c>
      <c r="Y154" s="39">
        <v>1516.63</v>
      </c>
      <c r="Z154" s="39">
        <v>1358.46</v>
      </c>
      <c r="AA154" s="39">
        <v>872.4</v>
      </c>
      <c r="AB154" s="39">
        <v>582.9</v>
      </c>
      <c r="AC154" s="39">
        <v>1671.97</v>
      </c>
      <c r="AD154" s="40"/>
      <c r="AE154" s="40"/>
    </row>
    <row r="155" spans="12:31" x14ac:dyDescent="0.2">
      <c r="L155" s="33">
        <v>152</v>
      </c>
      <c r="M155" s="38">
        <f ca="1">OFFSET(O$3,MATCH(L155,O$4:O$253,0),MATCH(SelectedStockName,StockNames,0))</f>
        <v>729.98</v>
      </c>
      <c r="O155" s="33">
        <v>150</v>
      </c>
      <c r="P155" s="39">
        <v>1904.74</v>
      </c>
      <c r="Q155" s="39">
        <v>272.98</v>
      </c>
      <c r="R155" s="39">
        <v>1210.8599999999999</v>
      </c>
      <c r="S155" s="39">
        <v>929.79</v>
      </c>
      <c r="T155" s="39">
        <v>1901.02</v>
      </c>
      <c r="U155" s="39">
        <v>1742.95</v>
      </c>
      <c r="V155" s="39">
        <v>1831.26</v>
      </c>
      <c r="W155" s="39">
        <v>171.44</v>
      </c>
      <c r="X155" s="39">
        <v>846.14</v>
      </c>
      <c r="Y155" s="39">
        <v>1743.06</v>
      </c>
      <c r="Z155" s="39">
        <v>829.19</v>
      </c>
      <c r="AA155" s="39">
        <v>398.63</v>
      </c>
      <c r="AB155" s="39">
        <v>467.53</v>
      </c>
      <c r="AC155" s="39">
        <v>1056.31</v>
      </c>
      <c r="AD155" s="40"/>
      <c r="AE155" s="40"/>
    </row>
    <row r="156" spans="12:31" x14ac:dyDescent="0.2">
      <c r="L156" s="33">
        <v>153</v>
      </c>
      <c r="M156" s="38">
        <f ca="1">OFFSET(O$3,MATCH(L156,O$4:O$253,0),MATCH(SelectedStockName,StockNames,0))</f>
        <v>566.25</v>
      </c>
      <c r="O156" s="33">
        <v>151</v>
      </c>
      <c r="P156" s="39">
        <v>389.59</v>
      </c>
      <c r="Q156" s="39">
        <v>264.68</v>
      </c>
      <c r="R156" s="39">
        <v>1759.94</v>
      </c>
      <c r="S156" s="39">
        <v>1853.57</v>
      </c>
      <c r="T156" s="39">
        <v>227.59</v>
      </c>
      <c r="U156" s="39">
        <v>1671.68</v>
      </c>
      <c r="V156" s="39">
        <v>1710.89</v>
      </c>
      <c r="W156" s="39">
        <v>1599.9</v>
      </c>
      <c r="X156" s="39">
        <v>848.85</v>
      </c>
      <c r="Y156" s="39">
        <v>134.34</v>
      </c>
      <c r="Z156" s="39">
        <v>693.19</v>
      </c>
      <c r="AA156" s="39">
        <v>1903.3</v>
      </c>
      <c r="AB156" s="39">
        <v>793.64</v>
      </c>
      <c r="AC156" s="39">
        <v>473.52</v>
      </c>
      <c r="AD156" s="40"/>
      <c r="AE156" s="40"/>
    </row>
    <row r="157" spans="12:31" x14ac:dyDescent="0.2">
      <c r="L157" s="33">
        <v>154</v>
      </c>
      <c r="M157" s="38">
        <f ca="1">OFFSET(O$3,MATCH(L157,O$4:O$253,0),MATCH(SelectedStockName,StockNames,0))</f>
        <v>450.7</v>
      </c>
      <c r="O157" s="33">
        <v>152</v>
      </c>
      <c r="P157" s="39">
        <v>437.9</v>
      </c>
      <c r="Q157" s="39">
        <v>1681.65</v>
      </c>
      <c r="R157" s="39">
        <v>366.85</v>
      </c>
      <c r="S157" s="39">
        <v>884.89</v>
      </c>
      <c r="T157" s="39">
        <v>1124.92</v>
      </c>
      <c r="U157" s="39">
        <v>338.29</v>
      </c>
      <c r="V157" s="39">
        <v>1603.58</v>
      </c>
      <c r="W157" s="39">
        <v>1620.96</v>
      </c>
      <c r="X157" s="39">
        <v>574.11</v>
      </c>
      <c r="Y157" s="39">
        <v>345.9</v>
      </c>
      <c r="Z157" s="39">
        <v>302.12</v>
      </c>
      <c r="AA157" s="39">
        <v>1744.2</v>
      </c>
      <c r="AB157" s="39">
        <v>729.98</v>
      </c>
      <c r="AC157" s="39">
        <v>741.83</v>
      </c>
      <c r="AD157" s="40"/>
      <c r="AE157" s="40"/>
    </row>
    <row r="158" spans="12:31" x14ac:dyDescent="0.2">
      <c r="L158" s="33">
        <v>155</v>
      </c>
      <c r="M158" s="38">
        <f ca="1">OFFSET(O$3,MATCH(L158,O$4:O$253,0),MATCH(SelectedStockName,StockNames,0))</f>
        <v>701.88</v>
      </c>
      <c r="O158" s="33">
        <v>153</v>
      </c>
      <c r="P158" s="39">
        <v>681.9</v>
      </c>
      <c r="Q158" s="39">
        <v>178.03</v>
      </c>
      <c r="R158" s="39">
        <v>1766.4</v>
      </c>
      <c r="S158" s="39">
        <v>734.67</v>
      </c>
      <c r="T158" s="39">
        <v>227.75</v>
      </c>
      <c r="U158" s="39">
        <v>532.62</v>
      </c>
      <c r="V158" s="39">
        <v>1569.49</v>
      </c>
      <c r="W158" s="39">
        <v>1469.65</v>
      </c>
      <c r="X158" s="39">
        <v>1801.48</v>
      </c>
      <c r="Y158" s="39">
        <v>926.01</v>
      </c>
      <c r="Z158" s="39">
        <v>1425.88</v>
      </c>
      <c r="AA158" s="39">
        <v>1603.84</v>
      </c>
      <c r="AB158" s="39">
        <v>566.25</v>
      </c>
      <c r="AC158" s="39">
        <v>1121.33</v>
      </c>
      <c r="AD158" s="40"/>
      <c r="AE158" s="40"/>
    </row>
    <row r="159" spans="12:31" x14ac:dyDescent="0.2">
      <c r="L159" s="33">
        <v>156</v>
      </c>
      <c r="M159" s="38">
        <f ca="1">OFFSET(O$3,MATCH(L159,O$4:O$253,0),MATCH(SelectedStockName,StockNames,0))</f>
        <v>627.08000000000004</v>
      </c>
      <c r="O159" s="33">
        <v>154</v>
      </c>
      <c r="P159" s="39">
        <v>1641.28</v>
      </c>
      <c r="Q159" s="39">
        <v>1284.33</v>
      </c>
      <c r="R159" s="39">
        <v>471.42</v>
      </c>
      <c r="S159" s="39">
        <v>1604.06</v>
      </c>
      <c r="T159" s="39">
        <v>458</v>
      </c>
      <c r="U159" s="39">
        <v>508.05</v>
      </c>
      <c r="V159" s="39">
        <v>1989.03</v>
      </c>
      <c r="W159" s="39">
        <v>991.28</v>
      </c>
      <c r="X159" s="39">
        <v>1051.8499999999999</v>
      </c>
      <c r="Y159" s="39">
        <v>1872.7</v>
      </c>
      <c r="Z159" s="39">
        <v>610.55999999999995</v>
      </c>
      <c r="AA159" s="39">
        <v>904.28</v>
      </c>
      <c r="AB159" s="39">
        <v>450.7</v>
      </c>
      <c r="AC159" s="39">
        <v>1126.43</v>
      </c>
      <c r="AD159" s="40"/>
      <c r="AE159" s="40"/>
    </row>
    <row r="160" spans="12:31" x14ac:dyDescent="0.2">
      <c r="L160" s="33">
        <v>157</v>
      </c>
      <c r="M160" s="38">
        <f ca="1">OFFSET(O$3,MATCH(L160,O$4:O$253,0),MATCH(SelectedStockName,StockNames,0))</f>
        <v>688.22</v>
      </c>
      <c r="O160" s="33">
        <v>155</v>
      </c>
      <c r="P160" s="39">
        <v>1125.04</v>
      </c>
      <c r="Q160" s="39">
        <v>293.66000000000003</v>
      </c>
      <c r="R160" s="39">
        <v>1562.41</v>
      </c>
      <c r="S160" s="39">
        <v>1110.33</v>
      </c>
      <c r="T160" s="39">
        <v>859.57</v>
      </c>
      <c r="U160" s="39">
        <v>1108.1199999999999</v>
      </c>
      <c r="V160" s="39">
        <v>393.27</v>
      </c>
      <c r="W160" s="39">
        <v>1952.78</v>
      </c>
      <c r="X160" s="39">
        <v>1015.56</v>
      </c>
      <c r="Y160" s="39">
        <v>1828.64</v>
      </c>
      <c r="Z160" s="39">
        <v>1436.49</v>
      </c>
      <c r="AA160" s="39">
        <v>1681.03</v>
      </c>
      <c r="AB160" s="39">
        <v>701.88</v>
      </c>
      <c r="AC160" s="39">
        <v>1927.08</v>
      </c>
      <c r="AD160" s="40"/>
      <c r="AE160" s="40"/>
    </row>
    <row r="161" spans="12:31" x14ac:dyDescent="0.2">
      <c r="L161" s="33">
        <v>158</v>
      </c>
      <c r="M161" s="38">
        <f ca="1">OFFSET(O$3,MATCH(L161,O$4:O$253,0),MATCH(SelectedStockName,StockNames,0))</f>
        <v>570.29999999999995</v>
      </c>
      <c r="O161" s="33">
        <v>156</v>
      </c>
      <c r="P161" s="39">
        <v>782.8</v>
      </c>
      <c r="Q161" s="39">
        <v>1445.93</v>
      </c>
      <c r="R161" s="39">
        <v>345.79</v>
      </c>
      <c r="S161" s="39">
        <v>694.55</v>
      </c>
      <c r="T161" s="39">
        <v>1900.25</v>
      </c>
      <c r="U161" s="39">
        <v>646.21</v>
      </c>
      <c r="V161" s="39">
        <v>889.97</v>
      </c>
      <c r="W161" s="39">
        <v>252.05</v>
      </c>
      <c r="X161" s="39">
        <v>240.76</v>
      </c>
      <c r="Y161" s="39">
        <v>1965.77</v>
      </c>
      <c r="Z161" s="39">
        <v>293.89</v>
      </c>
      <c r="AA161" s="39">
        <v>208.91</v>
      </c>
      <c r="AB161" s="39">
        <v>627.08000000000004</v>
      </c>
      <c r="AC161" s="39">
        <v>1825.03</v>
      </c>
      <c r="AD161" s="40"/>
      <c r="AE161" s="40"/>
    </row>
    <row r="162" spans="12:31" x14ac:dyDescent="0.2">
      <c r="L162" s="33">
        <v>159</v>
      </c>
      <c r="M162" s="38">
        <f ca="1">OFFSET(O$3,MATCH(L162,O$4:O$253,0),MATCH(SelectedStockName,StockNames,0))</f>
        <v>563.79</v>
      </c>
      <c r="O162" s="33">
        <v>157</v>
      </c>
      <c r="P162" s="39">
        <v>209.42</v>
      </c>
      <c r="Q162" s="39">
        <v>1135.3800000000001</v>
      </c>
      <c r="R162" s="39">
        <v>359.44</v>
      </c>
      <c r="S162" s="39">
        <v>1498.95</v>
      </c>
      <c r="T162" s="39">
        <v>1896.59</v>
      </c>
      <c r="U162" s="39">
        <v>951.37</v>
      </c>
      <c r="V162" s="39">
        <v>830.78</v>
      </c>
      <c r="W162" s="39">
        <v>371.58</v>
      </c>
      <c r="X162" s="39">
        <v>548.12</v>
      </c>
      <c r="Y162" s="39">
        <v>788.78</v>
      </c>
      <c r="Z162" s="39">
        <v>1645.91</v>
      </c>
      <c r="AA162" s="39">
        <v>1799.23</v>
      </c>
      <c r="AB162" s="39">
        <v>688.22</v>
      </c>
      <c r="AC162" s="39">
        <v>158.84</v>
      </c>
      <c r="AD162" s="40"/>
      <c r="AE162" s="40"/>
    </row>
    <row r="163" spans="12:31" x14ac:dyDescent="0.2">
      <c r="L163" s="33">
        <v>160</v>
      </c>
      <c r="M163" s="38">
        <f ca="1">OFFSET(O$3,MATCH(L163,O$4:O$253,0),MATCH(SelectedStockName,StockNames,0))</f>
        <v>732.21</v>
      </c>
      <c r="O163" s="33">
        <v>158</v>
      </c>
      <c r="P163" s="39">
        <v>1926.12</v>
      </c>
      <c r="Q163" s="39">
        <v>1169.02</v>
      </c>
      <c r="R163" s="39">
        <v>812.49</v>
      </c>
      <c r="S163" s="39">
        <v>1852.19</v>
      </c>
      <c r="T163" s="39">
        <v>223.59</v>
      </c>
      <c r="U163" s="39">
        <v>739.21</v>
      </c>
      <c r="V163" s="39">
        <v>644.88</v>
      </c>
      <c r="W163" s="39">
        <v>345.95</v>
      </c>
      <c r="X163" s="39">
        <v>818.12</v>
      </c>
      <c r="Y163" s="39">
        <v>1437.04</v>
      </c>
      <c r="Z163" s="39">
        <v>1506.08</v>
      </c>
      <c r="AA163" s="39">
        <v>348.08</v>
      </c>
      <c r="AB163" s="39">
        <v>570.29999999999995</v>
      </c>
      <c r="AC163" s="39">
        <v>1728.12</v>
      </c>
      <c r="AD163" s="40"/>
      <c r="AE163" s="40"/>
    </row>
    <row r="164" spans="12:31" x14ac:dyDescent="0.2">
      <c r="L164" s="33">
        <v>161</v>
      </c>
      <c r="M164" s="38">
        <f ca="1">OFFSET(O$3,MATCH(L164,O$4:O$253,0),MATCH(SelectedStockName,StockNames,0))</f>
        <v>592.30999999999995</v>
      </c>
      <c r="O164" s="33">
        <v>159</v>
      </c>
      <c r="P164" s="39">
        <v>1634.12</v>
      </c>
      <c r="Q164" s="39">
        <v>1248.6300000000001</v>
      </c>
      <c r="R164" s="39">
        <v>145.03</v>
      </c>
      <c r="S164" s="39">
        <v>828.78</v>
      </c>
      <c r="T164" s="39">
        <v>165.84</v>
      </c>
      <c r="U164" s="39">
        <v>221.11</v>
      </c>
      <c r="V164" s="39">
        <v>893.31</v>
      </c>
      <c r="W164" s="39">
        <v>855.96</v>
      </c>
      <c r="X164" s="39">
        <v>1849.08</v>
      </c>
      <c r="Y164" s="39">
        <v>1450.76</v>
      </c>
      <c r="Z164" s="39">
        <v>538.22</v>
      </c>
      <c r="AA164" s="39">
        <v>1868.63</v>
      </c>
      <c r="AB164" s="39">
        <v>563.79</v>
      </c>
      <c r="AC164" s="39">
        <v>799.99</v>
      </c>
      <c r="AD164" s="40"/>
      <c r="AE164" s="40"/>
    </row>
    <row r="165" spans="12:31" x14ac:dyDescent="0.2">
      <c r="L165" s="33">
        <v>162</v>
      </c>
      <c r="M165" s="38">
        <f ca="1">OFFSET(O$3,MATCH(L165,O$4:O$253,0),MATCH(SelectedStockName,StockNames,0))</f>
        <v>652.76</v>
      </c>
      <c r="O165" s="33">
        <v>160</v>
      </c>
      <c r="P165" s="39">
        <v>351.48</v>
      </c>
      <c r="Q165" s="39">
        <v>1916.66</v>
      </c>
      <c r="R165" s="39">
        <v>485.75</v>
      </c>
      <c r="S165" s="39">
        <v>1618.77</v>
      </c>
      <c r="T165" s="39">
        <v>1073.52</v>
      </c>
      <c r="U165" s="39">
        <v>297.68</v>
      </c>
      <c r="V165" s="39">
        <v>1063.42</v>
      </c>
      <c r="W165" s="39">
        <v>1403.37</v>
      </c>
      <c r="X165" s="39">
        <v>1542.82</v>
      </c>
      <c r="Y165" s="39">
        <v>591</v>
      </c>
      <c r="Z165" s="39">
        <v>905.2</v>
      </c>
      <c r="AA165" s="39">
        <v>134.72</v>
      </c>
      <c r="AB165" s="39">
        <v>732.21</v>
      </c>
      <c r="AC165" s="39">
        <v>311.91000000000003</v>
      </c>
      <c r="AD165" s="40"/>
      <c r="AE165" s="40"/>
    </row>
    <row r="166" spans="12:31" x14ac:dyDescent="0.2">
      <c r="L166" s="33">
        <v>163</v>
      </c>
      <c r="M166" s="38">
        <f ca="1">OFFSET(O$3,MATCH(L166,O$4:O$253,0),MATCH(SelectedStockName,StockNames,0))</f>
        <v>402.21</v>
      </c>
      <c r="O166" s="33">
        <v>161</v>
      </c>
      <c r="P166" s="39">
        <v>490.26</v>
      </c>
      <c r="Q166" s="39">
        <v>1543.9</v>
      </c>
      <c r="R166" s="39">
        <v>1453.31</v>
      </c>
      <c r="S166" s="39">
        <v>210.8</v>
      </c>
      <c r="T166" s="39">
        <v>1244.27</v>
      </c>
      <c r="U166" s="39">
        <v>999.62</v>
      </c>
      <c r="V166" s="39">
        <v>206.18</v>
      </c>
      <c r="W166" s="39">
        <v>428.53</v>
      </c>
      <c r="X166" s="39">
        <v>1394.72</v>
      </c>
      <c r="Y166" s="39">
        <v>1842.92</v>
      </c>
      <c r="Z166" s="39">
        <v>215.28</v>
      </c>
      <c r="AA166" s="39">
        <v>1001.06</v>
      </c>
      <c r="AB166" s="39">
        <v>592.30999999999995</v>
      </c>
      <c r="AC166" s="39">
        <v>1249.53</v>
      </c>
      <c r="AD166" s="40"/>
      <c r="AE166" s="40"/>
    </row>
    <row r="167" spans="12:31" x14ac:dyDescent="0.2">
      <c r="L167" s="33">
        <v>164</v>
      </c>
      <c r="M167" s="38">
        <f ca="1">OFFSET(O$3,MATCH(L167,O$4:O$253,0),MATCH(SelectedStockName,StockNames,0))</f>
        <v>554.49</v>
      </c>
      <c r="O167" s="33">
        <v>162</v>
      </c>
      <c r="P167" s="39">
        <v>1262.83</v>
      </c>
      <c r="Q167" s="39">
        <v>1553.04</v>
      </c>
      <c r="R167" s="39">
        <v>1700.39</v>
      </c>
      <c r="S167" s="39">
        <v>219.93</v>
      </c>
      <c r="T167" s="39">
        <v>456.22</v>
      </c>
      <c r="U167" s="39">
        <v>1290.98</v>
      </c>
      <c r="V167" s="39">
        <v>1982.34</v>
      </c>
      <c r="W167" s="39">
        <v>920.35</v>
      </c>
      <c r="X167" s="39">
        <v>731.56</v>
      </c>
      <c r="Y167" s="39">
        <v>228.61</v>
      </c>
      <c r="Z167" s="39">
        <v>1218.04</v>
      </c>
      <c r="AA167" s="39">
        <v>947.72</v>
      </c>
      <c r="AB167" s="39">
        <v>652.76</v>
      </c>
      <c r="AC167" s="39">
        <v>1589.82</v>
      </c>
      <c r="AD167" s="40"/>
      <c r="AE167" s="40"/>
    </row>
    <row r="168" spans="12:31" x14ac:dyDescent="0.2">
      <c r="L168" s="33">
        <v>165</v>
      </c>
      <c r="M168" s="38">
        <f ca="1">OFFSET(O$3,MATCH(L168,O$4:O$253,0),MATCH(SelectedStockName,StockNames,0))</f>
        <v>771.76</v>
      </c>
      <c r="O168" s="33">
        <v>163</v>
      </c>
      <c r="P168" s="39">
        <v>837.95</v>
      </c>
      <c r="Q168" s="39">
        <v>1725.83</v>
      </c>
      <c r="R168" s="39">
        <v>1343.23</v>
      </c>
      <c r="S168" s="39">
        <v>163.47</v>
      </c>
      <c r="T168" s="39">
        <v>1822.08</v>
      </c>
      <c r="U168" s="39">
        <v>558.99</v>
      </c>
      <c r="V168" s="39">
        <v>993.3</v>
      </c>
      <c r="W168" s="39">
        <v>1231.4100000000001</v>
      </c>
      <c r="X168" s="39">
        <v>827.47</v>
      </c>
      <c r="Y168" s="39">
        <v>1977.07</v>
      </c>
      <c r="Z168" s="39">
        <v>508.04</v>
      </c>
      <c r="AA168" s="39">
        <v>1938.52</v>
      </c>
      <c r="AB168" s="39">
        <v>402.21</v>
      </c>
      <c r="AC168" s="39">
        <v>135.96</v>
      </c>
      <c r="AD168" s="40"/>
      <c r="AE168" s="40"/>
    </row>
    <row r="169" spans="12:31" x14ac:dyDescent="0.2">
      <c r="L169" s="33">
        <v>166</v>
      </c>
      <c r="M169" s="38">
        <f ca="1">OFFSET(O$3,MATCH(L169,O$4:O$253,0),MATCH(SelectedStockName,StockNames,0))</f>
        <v>628.1</v>
      </c>
      <c r="O169" s="33">
        <v>164</v>
      </c>
      <c r="P169" s="39">
        <v>1062.73</v>
      </c>
      <c r="Q169" s="39">
        <v>720.29</v>
      </c>
      <c r="R169" s="39">
        <v>1181.1400000000001</v>
      </c>
      <c r="S169" s="39">
        <v>906.98</v>
      </c>
      <c r="T169" s="39">
        <v>320.70999999999998</v>
      </c>
      <c r="U169" s="39">
        <v>1633.25</v>
      </c>
      <c r="V169" s="39">
        <v>1531.81</v>
      </c>
      <c r="W169" s="39">
        <v>885.7</v>
      </c>
      <c r="X169" s="39">
        <v>872.84</v>
      </c>
      <c r="Y169" s="39">
        <v>355.11</v>
      </c>
      <c r="Z169" s="39">
        <v>779.49</v>
      </c>
      <c r="AA169" s="39">
        <v>591.75</v>
      </c>
      <c r="AB169" s="39">
        <v>554.49</v>
      </c>
      <c r="AC169" s="39">
        <v>1770.06</v>
      </c>
      <c r="AD169" s="40"/>
      <c r="AE169" s="40"/>
    </row>
    <row r="170" spans="12:31" x14ac:dyDescent="0.2">
      <c r="L170" s="33">
        <v>167</v>
      </c>
      <c r="M170" s="38">
        <f ca="1">OFFSET(O$3,MATCH(L170,O$4:O$253,0),MATCH(SelectedStockName,StockNames,0))</f>
        <v>421.17</v>
      </c>
      <c r="O170" s="33">
        <v>165</v>
      </c>
      <c r="P170" s="39">
        <v>1457</v>
      </c>
      <c r="Q170" s="39">
        <v>1945.76</v>
      </c>
      <c r="R170" s="39">
        <v>1191.5899999999999</v>
      </c>
      <c r="S170" s="39">
        <v>1786.14</v>
      </c>
      <c r="T170" s="39">
        <v>1176.3499999999999</v>
      </c>
      <c r="U170" s="39">
        <v>464.26</v>
      </c>
      <c r="V170" s="39">
        <v>1438.25</v>
      </c>
      <c r="W170" s="39">
        <v>722.67</v>
      </c>
      <c r="X170" s="39">
        <v>1350.24</v>
      </c>
      <c r="Y170" s="39">
        <v>1681.76</v>
      </c>
      <c r="Z170" s="39">
        <v>1308.5899999999999</v>
      </c>
      <c r="AA170" s="39">
        <v>876.91</v>
      </c>
      <c r="AB170" s="39">
        <v>771.76</v>
      </c>
      <c r="AC170" s="39">
        <v>766.44</v>
      </c>
      <c r="AD170" s="40"/>
      <c r="AE170" s="40"/>
    </row>
    <row r="171" spans="12:31" x14ac:dyDescent="0.2">
      <c r="L171" s="33">
        <v>168</v>
      </c>
      <c r="M171" s="38">
        <f ca="1">OFFSET(O$3,MATCH(L171,O$4:O$253,0),MATCH(SelectedStockName,StockNames,0))</f>
        <v>587.98</v>
      </c>
      <c r="O171" s="33">
        <v>166</v>
      </c>
      <c r="P171" s="39">
        <v>131.76</v>
      </c>
      <c r="Q171" s="39">
        <v>1136.98</v>
      </c>
      <c r="R171" s="39">
        <v>499.6</v>
      </c>
      <c r="S171" s="39">
        <v>1616.83</v>
      </c>
      <c r="T171" s="39">
        <v>1059.97</v>
      </c>
      <c r="U171" s="39">
        <v>130.74</v>
      </c>
      <c r="V171" s="39">
        <v>380.01</v>
      </c>
      <c r="W171" s="39">
        <v>348.01</v>
      </c>
      <c r="X171" s="39">
        <v>1550.52</v>
      </c>
      <c r="Y171" s="39">
        <v>365.26</v>
      </c>
      <c r="Z171" s="39">
        <v>1890.47</v>
      </c>
      <c r="AA171" s="39">
        <v>473.98</v>
      </c>
      <c r="AB171" s="39">
        <v>628.1</v>
      </c>
      <c r="AC171" s="39">
        <v>211.48</v>
      </c>
      <c r="AD171" s="40"/>
      <c r="AE171" s="40"/>
    </row>
    <row r="172" spans="12:31" x14ac:dyDescent="0.2">
      <c r="L172" s="33">
        <v>169</v>
      </c>
      <c r="M172" s="38">
        <f ca="1">OFFSET(O$3,MATCH(L172,O$4:O$253,0),MATCH(SelectedStockName,StockNames,0))</f>
        <v>763.61</v>
      </c>
      <c r="O172" s="33">
        <v>167</v>
      </c>
      <c r="P172" s="39">
        <v>1935.12</v>
      </c>
      <c r="Q172" s="39">
        <v>650.45000000000005</v>
      </c>
      <c r="R172" s="39">
        <v>436.45</v>
      </c>
      <c r="S172" s="39">
        <v>715.52</v>
      </c>
      <c r="T172" s="39">
        <v>300.32</v>
      </c>
      <c r="U172" s="39">
        <v>1961.13</v>
      </c>
      <c r="V172" s="39">
        <v>1739.83</v>
      </c>
      <c r="W172" s="39">
        <v>1615.33</v>
      </c>
      <c r="X172" s="39">
        <v>576.28</v>
      </c>
      <c r="Y172" s="39">
        <v>1368.61</v>
      </c>
      <c r="Z172" s="39">
        <v>714.8</v>
      </c>
      <c r="AA172" s="39">
        <v>1728.6</v>
      </c>
      <c r="AB172" s="39">
        <v>421.17</v>
      </c>
      <c r="AC172" s="39">
        <v>269.06</v>
      </c>
      <c r="AD172" s="40"/>
      <c r="AE172" s="40"/>
    </row>
    <row r="173" spans="12:31" x14ac:dyDescent="0.2">
      <c r="L173" s="33">
        <v>170</v>
      </c>
      <c r="M173" s="38">
        <f ca="1">OFFSET(O$3,MATCH(L173,O$4:O$253,0),MATCH(SelectedStockName,StockNames,0))</f>
        <v>678.98</v>
      </c>
      <c r="O173" s="33">
        <v>168</v>
      </c>
      <c r="P173" s="39">
        <v>1468.79</v>
      </c>
      <c r="Q173" s="39">
        <v>1281.53</v>
      </c>
      <c r="R173" s="39">
        <v>670.48</v>
      </c>
      <c r="S173" s="39">
        <v>303.83999999999997</v>
      </c>
      <c r="T173" s="39">
        <v>1573.45</v>
      </c>
      <c r="U173" s="39">
        <v>959.81</v>
      </c>
      <c r="V173" s="39">
        <v>691.54</v>
      </c>
      <c r="W173" s="39">
        <v>596.19000000000005</v>
      </c>
      <c r="X173" s="39">
        <v>385.84</v>
      </c>
      <c r="Y173" s="39">
        <v>1391.62</v>
      </c>
      <c r="Z173" s="39">
        <v>1725.95</v>
      </c>
      <c r="AA173" s="39">
        <v>416.96</v>
      </c>
      <c r="AB173" s="39">
        <v>587.98</v>
      </c>
      <c r="AC173" s="39">
        <v>1241.8499999999999</v>
      </c>
      <c r="AD173" s="40"/>
      <c r="AE173" s="40"/>
    </row>
    <row r="174" spans="12:31" x14ac:dyDescent="0.2">
      <c r="L174" s="33">
        <v>171</v>
      </c>
      <c r="M174" s="38">
        <f ca="1">OFFSET(O$3,MATCH(L174,O$4:O$253,0),MATCH(SelectedStockName,StockNames,0))</f>
        <v>754.6</v>
      </c>
      <c r="O174" s="33">
        <v>169</v>
      </c>
      <c r="P174" s="39">
        <v>1206.27</v>
      </c>
      <c r="Q174" s="39">
        <v>333.21</v>
      </c>
      <c r="R174" s="39">
        <v>1745.83</v>
      </c>
      <c r="S174" s="39">
        <v>1971.9</v>
      </c>
      <c r="T174" s="39">
        <v>376.18</v>
      </c>
      <c r="U174" s="39">
        <v>566.03</v>
      </c>
      <c r="V174" s="39">
        <v>1036.9100000000001</v>
      </c>
      <c r="W174" s="39">
        <v>1040.6400000000001</v>
      </c>
      <c r="X174" s="39">
        <v>566.5</v>
      </c>
      <c r="Y174" s="39">
        <v>1692.16</v>
      </c>
      <c r="Z174" s="39">
        <v>1630.31</v>
      </c>
      <c r="AA174" s="39">
        <v>1543.89</v>
      </c>
      <c r="AB174" s="39">
        <v>763.61</v>
      </c>
      <c r="AC174" s="39">
        <v>1544.37</v>
      </c>
      <c r="AD174" s="40"/>
      <c r="AE174" s="40"/>
    </row>
    <row r="175" spans="12:31" x14ac:dyDescent="0.2">
      <c r="L175" s="33">
        <v>172</v>
      </c>
      <c r="M175" s="38">
        <f ca="1">OFFSET(O$3,MATCH(L175,O$4:O$253,0),MATCH(SelectedStockName,StockNames,0))</f>
        <v>537.5</v>
      </c>
      <c r="O175" s="33">
        <v>170</v>
      </c>
      <c r="P175" s="39">
        <v>191.56</v>
      </c>
      <c r="Q175" s="39">
        <v>914.17</v>
      </c>
      <c r="R175" s="39">
        <v>1037.04</v>
      </c>
      <c r="S175" s="39">
        <v>726.16</v>
      </c>
      <c r="T175" s="39">
        <v>1389.53</v>
      </c>
      <c r="U175" s="39">
        <v>1617.4</v>
      </c>
      <c r="V175" s="39">
        <v>1228.69</v>
      </c>
      <c r="W175" s="39">
        <v>1886.32</v>
      </c>
      <c r="X175" s="39">
        <v>684.14</v>
      </c>
      <c r="Y175" s="39">
        <v>303.51</v>
      </c>
      <c r="Z175" s="39">
        <v>793.56</v>
      </c>
      <c r="AA175" s="39">
        <v>585.04999999999995</v>
      </c>
      <c r="AB175" s="39">
        <v>678.98</v>
      </c>
      <c r="AC175" s="39">
        <v>1336.7</v>
      </c>
      <c r="AD175" s="40"/>
      <c r="AE175" s="40"/>
    </row>
    <row r="176" spans="12:31" x14ac:dyDescent="0.2">
      <c r="L176" s="33">
        <v>173</v>
      </c>
      <c r="M176" s="38">
        <f ca="1">OFFSET(O$3,MATCH(L176,O$4:O$253,0),MATCH(SelectedStockName,StockNames,0))</f>
        <v>640.47</v>
      </c>
      <c r="O176" s="33">
        <v>171</v>
      </c>
      <c r="P176" s="39">
        <v>410.26</v>
      </c>
      <c r="Q176" s="39">
        <v>232.46</v>
      </c>
      <c r="R176" s="39">
        <v>1063.94</v>
      </c>
      <c r="S176" s="39">
        <v>1637.9</v>
      </c>
      <c r="T176" s="39">
        <v>319.83</v>
      </c>
      <c r="U176" s="39">
        <v>1440.75</v>
      </c>
      <c r="V176" s="39">
        <v>228.67</v>
      </c>
      <c r="W176" s="39">
        <v>667.12</v>
      </c>
      <c r="X176" s="39">
        <v>1750.31</v>
      </c>
      <c r="Y176" s="39">
        <v>1579.31</v>
      </c>
      <c r="Z176" s="39">
        <v>1754.86</v>
      </c>
      <c r="AA176" s="39">
        <v>1156.33</v>
      </c>
      <c r="AB176" s="39">
        <v>754.6</v>
      </c>
      <c r="AC176" s="39">
        <v>1242.2</v>
      </c>
      <c r="AD176" s="40"/>
      <c r="AE176" s="40"/>
    </row>
    <row r="177" spans="12:31" x14ac:dyDescent="0.2">
      <c r="L177" s="33">
        <v>174</v>
      </c>
      <c r="M177" s="38">
        <f ca="1">OFFSET(O$3,MATCH(L177,O$4:O$253,0),MATCH(SelectedStockName,StockNames,0))</f>
        <v>423.45</v>
      </c>
      <c r="O177" s="33">
        <v>172</v>
      </c>
      <c r="P177" s="39">
        <v>1797.84</v>
      </c>
      <c r="Q177" s="39">
        <v>1774.13</v>
      </c>
      <c r="R177" s="39">
        <v>1537.6</v>
      </c>
      <c r="S177" s="39">
        <v>320.67</v>
      </c>
      <c r="T177" s="39">
        <v>1262.05</v>
      </c>
      <c r="U177" s="39">
        <v>446.72</v>
      </c>
      <c r="V177" s="39">
        <v>923.37</v>
      </c>
      <c r="W177" s="39">
        <v>917.43</v>
      </c>
      <c r="X177" s="39">
        <v>1374.52</v>
      </c>
      <c r="Y177" s="39">
        <v>1755.23</v>
      </c>
      <c r="Z177" s="39">
        <v>1565.04</v>
      </c>
      <c r="AA177" s="39">
        <v>886.92</v>
      </c>
      <c r="AB177" s="39">
        <v>537.5</v>
      </c>
      <c r="AC177" s="39">
        <v>1106.4000000000001</v>
      </c>
      <c r="AD177" s="40"/>
      <c r="AE177" s="40"/>
    </row>
    <row r="178" spans="12:31" x14ac:dyDescent="0.2">
      <c r="L178" s="33">
        <v>175</v>
      </c>
      <c r="M178" s="38">
        <f ca="1">OFFSET(O$3,MATCH(L178,O$4:O$253,0),MATCH(SelectedStockName,StockNames,0))</f>
        <v>657.5</v>
      </c>
      <c r="O178" s="33">
        <v>173</v>
      </c>
      <c r="P178" s="39">
        <v>1864.78</v>
      </c>
      <c r="Q178" s="39">
        <v>751.07</v>
      </c>
      <c r="R178" s="39">
        <v>1532.4</v>
      </c>
      <c r="S178" s="39">
        <v>170.75</v>
      </c>
      <c r="T178" s="39">
        <v>1508.01</v>
      </c>
      <c r="U178" s="39">
        <v>304.25</v>
      </c>
      <c r="V178" s="39">
        <v>1776.9</v>
      </c>
      <c r="W178" s="39">
        <v>308.61</v>
      </c>
      <c r="X178" s="39">
        <v>1233.8800000000001</v>
      </c>
      <c r="Y178" s="39">
        <v>1899.77</v>
      </c>
      <c r="Z178" s="39">
        <v>373.49</v>
      </c>
      <c r="AA178" s="39">
        <v>1541.38</v>
      </c>
      <c r="AB178" s="39">
        <v>640.47</v>
      </c>
      <c r="AC178" s="39">
        <v>547.20000000000005</v>
      </c>
      <c r="AD178" s="40"/>
      <c r="AE178" s="40"/>
    </row>
    <row r="179" spans="12:31" x14ac:dyDescent="0.2">
      <c r="L179" s="33">
        <v>176</v>
      </c>
      <c r="M179" s="38">
        <f ca="1">OFFSET(O$3,MATCH(L179,O$4:O$253,0),MATCH(SelectedStockName,StockNames,0))</f>
        <v>635.01</v>
      </c>
      <c r="O179" s="33">
        <v>174</v>
      </c>
      <c r="P179" s="39">
        <v>1777.16</v>
      </c>
      <c r="Q179" s="39">
        <v>1991.33</v>
      </c>
      <c r="R179" s="39">
        <v>1947.75</v>
      </c>
      <c r="S179" s="39">
        <v>1086.45</v>
      </c>
      <c r="T179" s="39">
        <v>1058.43</v>
      </c>
      <c r="U179" s="39">
        <v>254.75</v>
      </c>
      <c r="V179" s="39">
        <v>318.75</v>
      </c>
      <c r="W179" s="39">
        <v>1297.5</v>
      </c>
      <c r="X179" s="39">
        <v>1428.78</v>
      </c>
      <c r="Y179" s="39">
        <v>552.35</v>
      </c>
      <c r="Z179" s="39">
        <v>963.9</v>
      </c>
      <c r="AA179" s="39">
        <v>1005.33</v>
      </c>
      <c r="AB179" s="39">
        <v>423.45</v>
      </c>
      <c r="AC179" s="39">
        <v>1845.44</v>
      </c>
      <c r="AD179" s="40"/>
      <c r="AE179" s="40"/>
    </row>
    <row r="180" spans="12:31" x14ac:dyDescent="0.2">
      <c r="L180" s="33">
        <v>177</v>
      </c>
      <c r="M180" s="38">
        <f ca="1">OFFSET(O$3,MATCH(L180,O$4:O$253,0),MATCH(SelectedStockName,StockNames,0))</f>
        <v>424.46</v>
      </c>
      <c r="O180" s="33">
        <v>175</v>
      </c>
      <c r="P180" s="39">
        <v>1874.12</v>
      </c>
      <c r="Q180" s="39">
        <v>270.74</v>
      </c>
      <c r="R180" s="39">
        <v>567.99</v>
      </c>
      <c r="S180" s="39">
        <v>171.86</v>
      </c>
      <c r="T180" s="39">
        <v>197.49</v>
      </c>
      <c r="U180" s="39">
        <v>868.77</v>
      </c>
      <c r="V180" s="39">
        <v>1788.99</v>
      </c>
      <c r="W180" s="39">
        <v>1152.01</v>
      </c>
      <c r="X180" s="39">
        <v>1017.27</v>
      </c>
      <c r="Y180" s="39">
        <v>1282.3599999999999</v>
      </c>
      <c r="Z180" s="39">
        <v>1166.72</v>
      </c>
      <c r="AA180" s="39">
        <v>198.7</v>
      </c>
      <c r="AB180" s="39">
        <v>657.5</v>
      </c>
      <c r="AC180" s="39">
        <v>1791.9</v>
      </c>
      <c r="AD180" s="40"/>
      <c r="AE180" s="40"/>
    </row>
    <row r="181" spans="12:31" x14ac:dyDescent="0.2">
      <c r="L181" s="33">
        <v>178</v>
      </c>
      <c r="M181" s="38">
        <f ca="1">OFFSET(O$3,MATCH(L181,O$4:O$253,0),MATCH(SelectedStockName,StockNames,0))</f>
        <v>659.06</v>
      </c>
      <c r="O181" s="33">
        <v>176</v>
      </c>
      <c r="P181" s="39">
        <v>1527.31</v>
      </c>
      <c r="Q181" s="39">
        <v>326.19</v>
      </c>
      <c r="R181" s="39">
        <v>1707.79</v>
      </c>
      <c r="S181" s="39">
        <v>233.14</v>
      </c>
      <c r="T181" s="39">
        <v>1909.07</v>
      </c>
      <c r="U181" s="39">
        <v>768.34</v>
      </c>
      <c r="V181" s="39">
        <v>1242.96</v>
      </c>
      <c r="W181" s="39">
        <v>1817.47</v>
      </c>
      <c r="X181" s="39">
        <v>725.25</v>
      </c>
      <c r="Y181" s="39">
        <v>441.75</v>
      </c>
      <c r="Z181" s="39">
        <v>1170.82</v>
      </c>
      <c r="AA181" s="39">
        <v>864.14</v>
      </c>
      <c r="AB181" s="39">
        <v>635.01</v>
      </c>
      <c r="AC181" s="39">
        <v>1016.11</v>
      </c>
      <c r="AD181" s="40"/>
      <c r="AE181" s="40"/>
    </row>
    <row r="182" spans="12:31" x14ac:dyDescent="0.2">
      <c r="L182" s="33">
        <v>179</v>
      </c>
      <c r="M182" s="38">
        <f ca="1">OFFSET(O$3,MATCH(L182,O$4:O$253,0),MATCH(SelectedStockName,StockNames,0))</f>
        <v>738.36</v>
      </c>
      <c r="O182" s="33">
        <v>177</v>
      </c>
      <c r="P182" s="39">
        <v>173.53</v>
      </c>
      <c r="Q182" s="39">
        <v>1958.11</v>
      </c>
      <c r="R182" s="39">
        <v>882.81</v>
      </c>
      <c r="S182" s="39">
        <v>592.08000000000004</v>
      </c>
      <c r="T182" s="39">
        <v>1571.13</v>
      </c>
      <c r="U182" s="39">
        <v>1412.26</v>
      </c>
      <c r="V182" s="39">
        <v>597.24</v>
      </c>
      <c r="W182" s="39">
        <v>1039.22</v>
      </c>
      <c r="X182" s="39">
        <v>330.98</v>
      </c>
      <c r="Y182" s="39">
        <v>1780.67</v>
      </c>
      <c r="Z182" s="39">
        <v>514.42999999999995</v>
      </c>
      <c r="AA182" s="39">
        <v>1228.81</v>
      </c>
      <c r="AB182" s="39">
        <v>424.46</v>
      </c>
      <c r="AC182" s="39">
        <v>177.3</v>
      </c>
      <c r="AD182" s="40"/>
      <c r="AE182" s="40"/>
    </row>
    <row r="183" spans="12:31" x14ac:dyDescent="0.2">
      <c r="L183" s="33">
        <v>180</v>
      </c>
      <c r="M183" s="38">
        <f ca="1">OFFSET(O$3,MATCH(L183,O$4:O$253,0),MATCH(SelectedStockName,StockNames,0))</f>
        <v>680.3</v>
      </c>
      <c r="O183" s="33">
        <v>178</v>
      </c>
      <c r="P183" s="39">
        <v>921.33</v>
      </c>
      <c r="Q183" s="39">
        <v>810.19</v>
      </c>
      <c r="R183" s="39">
        <v>1699.67</v>
      </c>
      <c r="S183" s="39">
        <v>1568.33</v>
      </c>
      <c r="T183" s="39">
        <v>1480.94</v>
      </c>
      <c r="U183" s="39">
        <v>825.33</v>
      </c>
      <c r="V183" s="39">
        <v>764.25</v>
      </c>
      <c r="W183" s="39">
        <v>787.97</v>
      </c>
      <c r="X183" s="39">
        <v>1943.26</v>
      </c>
      <c r="Y183" s="39">
        <v>358.9</v>
      </c>
      <c r="Z183" s="39">
        <v>1094.1500000000001</v>
      </c>
      <c r="AA183" s="39">
        <v>584.33000000000004</v>
      </c>
      <c r="AB183" s="39">
        <v>659.06</v>
      </c>
      <c r="AC183" s="39">
        <v>1828.29</v>
      </c>
      <c r="AD183" s="40"/>
      <c r="AE183" s="40"/>
    </row>
    <row r="184" spans="12:31" x14ac:dyDescent="0.2">
      <c r="L184" s="33">
        <v>181</v>
      </c>
      <c r="M184" s="38">
        <f ca="1">OFFSET(O$3,MATCH(L184,O$4:O$253,0),MATCH(SelectedStockName,StockNames,0))</f>
        <v>407.28</v>
      </c>
      <c r="O184" s="33">
        <v>179</v>
      </c>
      <c r="P184" s="39">
        <v>979.15</v>
      </c>
      <c r="Q184" s="39">
        <v>324.91000000000003</v>
      </c>
      <c r="R184" s="39">
        <v>1270.03</v>
      </c>
      <c r="S184" s="39">
        <v>1036.72</v>
      </c>
      <c r="T184" s="39">
        <v>915.02</v>
      </c>
      <c r="U184" s="39">
        <v>840.77</v>
      </c>
      <c r="V184" s="39">
        <v>862.49</v>
      </c>
      <c r="W184" s="39">
        <v>1236.83</v>
      </c>
      <c r="X184" s="39">
        <v>493.54</v>
      </c>
      <c r="Y184" s="39">
        <v>1861.3</v>
      </c>
      <c r="Z184" s="39">
        <v>668.38</v>
      </c>
      <c r="AA184" s="39">
        <v>1536.09</v>
      </c>
      <c r="AB184" s="39">
        <v>738.36</v>
      </c>
      <c r="AC184" s="39">
        <v>966.5</v>
      </c>
      <c r="AD184" s="40"/>
      <c r="AE184" s="40"/>
    </row>
    <row r="185" spans="12:31" x14ac:dyDescent="0.2">
      <c r="L185" s="33">
        <v>182</v>
      </c>
      <c r="M185" s="38">
        <f ca="1">OFFSET(O$3,MATCH(L185,O$4:O$253,0),MATCH(SelectedStockName,StockNames,0))</f>
        <v>646.73</v>
      </c>
      <c r="O185" s="33">
        <v>180</v>
      </c>
      <c r="P185" s="39">
        <v>490.15</v>
      </c>
      <c r="Q185" s="39">
        <v>327.91</v>
      </c>
      <c r="R185" s="39">
        <v>244.96</v>
      </c>
      <c r="S185" s="39">
        <v>1134.9100000000001</v>
      </c>
      <c r="T185" s="39">
        <v>1689.18</v>
      </c>
      <c r="U185" s="39">
        <v>1942.7</v>
      </c>
      <c r="V185" s="39">
        <v>930.78</v>
      </c>
      <c r="W185" s="39">
        <v>1274.5999999999999</v>
      </c>
      <c r="X185" s="39">
        <v>1682.17</v>
      </c>
      <c r="Y185" s="39">
        <v>1728.44</v>
      </c>
      <c r="Z185" s="39">
        <v>1287.68</v>
      </c>
      <c r="AA185" s="39">
        <v>166.87</v>
      </c>
      <c r="AB185" s="39">
        <v>680.3</v>
      </c>
      <c r="AC185" s="39">
        <v>1127.78</v>
      </c>
      <c r="AD185" s="40"/>
      <c r="AE185" s="40"/>
    </row>
    <row r="186" spans="12:31" x14ac:dyDescent="0.2">
      <c r="L186" s="33">
        <v>183</v>
      </c>
      <c r="M186" s="38">
        <f ca="1">OFFSET(O$3,MATCH(L186,O$4:O$253,0),MATCH(SelectedStockName,StockNames,0))</f>
        <v>483.66</v>
      </c>
      <c r="O186" s="33">
        <v>181</v>
      </c>
      <c r="P186" s="39">
        <v>533.36</v>
      </c>
      <c r="Q186" s="39">
        <v>1716.15</v>
      </c>
      <c r="R186" s="39">
        <v>1638.2</v>
      </c>
      <c r="S186" s="39">
        <v>874.21</v>
      </c>
      <c r="T186" s="39">
        <v>138.18</v>
      </c>
      <c r="U186" s="39">
        <v>815.11</v>
      </c>
      <c r="V186" s="39">
        <v>1265.03</v>
      </c>
      <c r="W186" s="39">
        <v>1436.57</v>
      </c>
      <c r="X186" s="39">
        <v>1539.88</v>
      </c>
      <c r="Y186" s="39">
        <v>722.17</v>
      </c>
      <c r="Z186" s="39">
        <v>134.69</v>
      </c>
      <c r="AA186" s="39">
        <v>1463.69</v>
      </c>
      <c r="AB186" s="39">
        <v>407.28</v>
      </c>
      <c r="AC186" s="39">
        <v>1481.55</v>
      </c>
      <c r="AD186" s="40"/>
      <c r="AE186" s="40"/>
    </row>
    <row r="187" spans="12:31" x14ac:dyDescent="0.2">
      <c r="L187" s="33">
        <v>184</v>
      </c>
      <c r="M187" s="38">
        <f ca="1">OFFSET(O$3,MATCH(L187,O$4:O$253,0),MATCH(SelectedStockName,StockNames,0))</f>
        <v>553.86</v>
      </c>
      <c r="O187" s="33">
        <v>182</v>
      </c>
      <c r="P187" s="39">
        <v>392.09</v>
      </c>
      <c r="Q187" s="39">
        <v>1912.34</v>
      </c>
      <c r="R187" s="39">
        <v>1280.6600000000001</v>
      </c>
      <c r="S187" s="39">
        <v>1591.39</v>
      </c>
      <c r="T187" s="39">
        <v>1288.08</v>
      </c>
      <c r="U187" s="39">
        <v>468.01</v>
      </c>
      <c r="V187" s="39">
        <v>1398.88</v>
      </c>
      <c r="W187" s="39">
        <v>409.35</v>
      </c>
      <c r="X187" s="39">
        <v>635.73</v>
      </c>
      <c r="Y187" s="39">
        <v>1126.03</v>
      </c>
      <c r="Z187" s="39">
        <v>518.5</v>
      </c>
      <c r="AA187" s="39">
        <v>1990.85</v>
      </c>
      <c r="AB187" s="39">
        <v>646.73</v>
      </c>
      <c r="AC187" s="39">
        <v>1527.45</v>
      </c>
      <c r="AD187" s="40"/>
      <c r="AE187" s="40"/>
    </row>
    <row r="188" spans="12:31" x14ac:dyDescent="0.2">
      <c r="L188" s="33">
        <v>185</v>
      </c>
      <c r="M188" s="38">
        <f ca="1">OFFSET(O$3,MATCH(L188,O$4:O$253,0),MATCH(SelectedStockName,StockNames,0))</f>
        <v>427.13</v>
      </c>
      <c r="O188" s="33">
        <v>183</v>
      </c>
      <c r="P188" s="39">
        <v>1988.05</v>
      </c>
      <c r="Q188" s="39">
        <v>387.15</v>
      </c>
      <c r="R188" s="39">
        <v>430.2</v>
      </c>
      <c r="S188" s="39">
        <v>1148.8699999999999</v>
      </c>
      <c r="T188" s="39">
        <v>1946.35</v>
      </c>
      <c r="U188" s="39">
        <v>921.58</v>
      </c>
      <c r="V188" s="39">
        <v>1075.72</v>
      </c>
      <c r="W188" s="39">
        <v>1149.68</v>
      </c>
      <c r="X188" s="39">
        <v>1718.38</v>
      </c>
      <c r="Y188" s="39">
        <v>717.78</v>
      </c>
      <c r="Z188" s="39">
        <v>503.57</v>
      </c>
      <c r="AA188" s="39">
        <v>1516.1</v>
      </c>
      <c r="AB188" s="39">
        <v>483.66</v>
      </c>
      <c r="AC188" s="39">
        <v>167.64</v>
      </c>
      <c r="AD188" s="40"/>
      <c r="AE188" s="40"/>
    </row>
    <row r="189" spans="12:31" x14ac:dyDescent="0.2">
      <c r="L189" s="33">
        <v>186</v>
      </c>
      <c r="M189" s="38">
        <f ca="1">OFFSET(O$3,MATCH(L189,O$4:O$253,0),MATCH(SelectedStockName,StockNames,0))</f>
        <v>681.01</v>
      </c>
      <c r="O189" s="33">
        <v>184</v>
      </c>
      <c r="P189" s="39">
        <v>1788.94</v>
      </c>
      <c r="Q189" s="39">
        <v>1749.77</v>
      </c>
      <c r="R189" s="39">
        <v>215.34</v>
      </c>
      <c r="S189" s="39">
        <v>226.53</v>
      </c>
      <c r="T189" s="39">
        <v>183.1</v>
      </c>
      <c r="U189" s="39">
        <v>265.62</v>
      </c>
      <c r="V189" s="39">
        <v>1575.64</v>
      </c>
      <c r="W189" s="39">
        <v>1182.8599999999999</v>
      </c>
      <c r="X189" s="39">
        <v>1871.64</v>
      </c>
      <c r="Y189" s="39">
        <v>984.19</v>
      </c>
      <c r="Z189" s="39">
        <v>864.63</v>
      </c>
      <c r="AA189" s="39">
        <v>193.99</v>
      </c>
      <c r="AB189" s="39">
        <v>553.86</v>
      </c>
      <c r="AC189" s="39">
        <v>308.74</v>
      </c>
      <c r="AD189" s="40"/>
      <c r="AE189" s="40"/>
    </row>
    <row r="190" spans="12:31" x14ac:dyDescent="0.2">
      <c r="L190" s="33">
        <v>187</v>
      </c>
      <c r="M190" s="38">
        <f ca="1">OFFSET(O$3,MATCH(L190,O$4:O$253,0),MATCH(SelectedStockName,StockNames,0))</f>
        <v>759.64</v>
      </c>
      <c r="O190" s="33">
        <v>185</v>
      </c>
      <c r="P190" s="39">
        <v>974.4</v>
      </c>
      <c r="Q190" s="39">
        <v>443.39</v>
      </c>
      <c r="R190" s="39">
        <v>512.25</v>
      </c>
      <c r="S190" s="39">
        <v>747.02</v>
      </c>
      <c r="T190" s="39">
        <v>543.36</v>
      </c>
      <c r="U190" s="39">
        <v>1974.17</v>
      </c>
      <c r="V190" s="39">
        <v>733.97</v>
      </c>
      <c r="W190" s="39">
        <v>1708.73</v>
      </c>
      <c r="X190" s="39">
        <v>460.51</v>
      </c>
      <c r="Y190" s="39">
        <v>223.42</v>
      </c>
      <c r="Z190" s="39">
        <v>1977.43</v>
      </c>
      <c r="AA190" s="39">
        <v>1344.93</v>
      </c>
      <c r="AB190" s="39">
        <v>427.13</v>
      </c>
      <c r="AC190" s="39">
        <v>653.47</v>
      </c>
      <c r="AD190" s="40"/>
      <c r="AE190" s="40"/>
    </row>
    <row r="191" spans="12:31" x14ac:dyDescent="0.2">
      <c r="L191" s="33">
        <v>188</v>
      </c>
      <c r="M191" s="38">
        <f ca="1">OFFSET(O$3,MATCH(L191,O$4:O$253,0),MATCH(SelectedStockName,StockNames,0))</f>
        <v>735.62</v>
      </c>
      <c r="O191" s="33">
        <v>186</v>
      </c>
      <c r="P191" s="39">
        <v>1967.03</v>
      </c>
      <c r="Q191" s="39">
        <v>1868.76</v>
      </c>
      <c r="R191" s="39">
        <v>1901.65</v>
      </c>
      <c r="S191" s="39">
        <v>672.71</v>
      </c>
      <c r="T191" s="39">
        <v>232.3</v>
      </c>
      <c r="U191" s="39">
        <v>538.36</v>
      </c>
      <c r="V191" s="39">
        <v>1759.05</v>
      </c>
      <c r="W191" s="39">
        <v>723.67</v>
      </c>
      <c r="X191" s="39">
        <v>292.51</v>
      </c>
      <c r="Y191" s="39">
        <v>1236.98</v>
      </c>
      <c r="Z191" s="39">
        <v>850.75</v>
      </c>
      <c r="AA191" s="39">
        <v>1208.07</v>
      </c>
      <c r="AB191" s="39">
        <v>681.01</v>
      </c>
      <c r="AC191" s="39">
        <v>1321.44</v>
      </c>
      <c r="AD191" s="40"/>
      <c r="AE191" s="40"/>
    </row>
    <row r="192" spans="12:31" x14ac:dyDescent="0.2">
      <c r="L192" s="33">
        <v>189</v>
      </c>
      <c r="M192" s="38">
        <f ca="1">OFFSET(O$3,MATCH(L192,O$4:O$253,0),MATCH(SelectedStockName,StockNames,0))</f>
        <v>664.73</v>
      </c>
      <c r="O192" s="33">
        <v>187</v>
      </c>
      <c r="P192" s="39">
        <v>356.96</v>
      </c>
      <c r="Q192" s="39">
        <v>1698.81</v>
      </c>
      <c r="R192" s="39">
        <v>1800.51</v>
      </c>
      <c r="S192" s="39">
        <v>1803.71</v>
      </c>
      <c r="T192" s="39">
        <v>1880.67</v>
      </c>
      <c r="U192" s="39">
        <v>256.67</v>
      </c>
      <c r="V192" s="39">
        <v>1509.45</v>
      </c>
      <c r="W192" s="39">
        <v>1336.91</v>
      </c>
      <c r="X192" s="39">
        <v>1618.8</v>
      </c>
      <c r="Y192" s="39">
        <v>257.63</v>
      </c>
      <c r="Z192" s="39">
        <v>932.18</v>
      </c>
      <c r="AA192" s="39">
        <v>243.9</v>
      </c>
      <c r="AB192" s="39">
        <v>759.64</v>
      </c>
      <c r="AC192" s="39">
        <v>244.22</v>
      </c>
      <c r="AD192" s="40"/>
      <c r="AE192" s="40"/>
    </row>
    <row r="193" spans="12:31" x14ac:dyDescent="0.2">
      <c r="L193" s="33">
        <v>190</v>
      </c>
      <c r="M193" s="38">
        <f ca="1">OFFSET(O$3,MATCH(L193,O$4:O$253,0),MATCH(SelectedStockName,StockNames,0))</f>
        <v>788.76</v>
      </c>
      <c r="O193" s="33">
        <v>188</v>
      </c>
      <c r="P193" s="39">
        <v>1880.46</v>
      </c>
      <c r="Q193" s="39">
        <v>401.12</v>
      </c>
      <c r="R193" s="39">
        <v>1622.95</v>
      </c>
      <c r="S193" s="39">
        <v>353.57</v>
      </c>
      <c r="T193" s="39">
        <v>1753.98</v>
      </c>
      <c r="U193" s="39">
        <v>726.98</v>
      </c>
      <c r="V193" s="39">
        <v>1531.01</v>
      </c>
      <c r="W193" s="39">
        <v>1630.26</v>
      </c>
      <c r="X193" s="39">
        <v>755.1</v>
      </c>
      <c r="Y193" s="39">
        <v>1927.08</v>
      </c>
      <c r="Z193" s="39">
        <v>1987.73</v>
      </c>
      <c r="AA193" s="39">
        <v>1111.51</v>
      </c>
      <c r="AB193" s="39">
        <v>735.62</v>
      </c>
      <c r="AC193" s="39">
        <v>1043.33</v>
      </c>
      <c r="AD193" s="40"/>
      <c r="AE193" s="40"/>
    </row>
    <row r="194" spans="12:31" x14ac:dyDescent="0.2">
      <c r="L194" s="33">
        <v>191</v>
      </c>
      <c r="M194" s="38">
        <f ca="1">OFFSET(O$3,MATCH(L194,O$4:O$253,0),MATCH(SelectedStockName,StockNames,0))</f>
        <v>424.8</v>
      </c>
      <c r="O194" s="33">
        <v>189</v>
      </c>
      <c r="P194" s="39">
        <v>844.75</v>
      </c>
      <c r="Q194" s="39">
        <v>932.02</v>
      </c>
      <c r="R194" s="39">
        <v>1154.92</v>
      </c>
      <c r="S194" s="39">
        <v>248.86</v>
      </c>
      <c r="T194" s="39">
        <v>1451.41</v>
      </c>
      <c r="U194" s="39">
        <v>679.84</v>
      </c>
      <c r="V194" s="39">
        <v>572.59</v>
      </c>
      <c r="W194" s="39">
        <v>1225.07</v>
      </c>
      <c r="X194" s="39">
        <v>1905.85</v>
      </c>
      <c r="Y194" s="39">
        <v>800.43</v>
      </c>
      <c r="Z194" s="39">
        <v>997.59</v>
      </c>
      <c r="AA194" s="39">
        <v>226.48</v>
      </c>
      <c r="AB194" s="39">
        <v>664.73</v>
      </c>
      <c r="AC194" s="39">
        <v>1314.08</v>
      </c>
      <c r="AD194" s="40"/>
      <c r="AE194" s="40"/>
    </row>
    <row r="195" spans="12:31" x14ac:dyDescent="0.2">
      <c r="L195" s="33">
        <v>192</v>
      </c>
      <c r="M195" s="38">
        <f ca="1">OFFSET(O$3,MATCH(L195,O$4:O$253,0),MATCH(SelectedStockName,StockNames,0))</f>
        <v>539.36</v>
      </c>
      <c r="O195" s="33">
        <v>190</v>
      </c>
      <c r="P195" s="39">
        <v>814.93</v>
      </c>
      <c r="Q195" s="39">
        <v>1412.71</v>
      </c>
      <c r="R195" s="39">
        <v>1461.53</v>
      </c>
      <c r="S195" s="39">
        <v>1107.78</v>
      </c>
      <c r="T195" s="39">
        <v>504.76</v>
      </c>
      <c r="U195" s="39">
        <v>1606.94</v>
      </c>
      <c r="V195" s="39">
        <v>872.58</v>
      </c>
      <c r="W195" s="39">
        <v>1328.08</v>
      </c>
      <c r="X195" s="39">
        <v>374.17</v>
      </c>
      <c r="Y195" s="39">
        <v>794.05</v>
      </c>
      <c r="Z195" s="39">
        <v>1797.74</v>
      </c>
      <c r="AA195" s="39">
        <v>336.35</v>
      </c>
      <c r="AB195" s="39">
        <v>788.76</v>
      </c>
      <c r="AC195" s="39">
        <v>1168.43</v>
      </c>
      <c r="AD195" s="40"/>
      <c r="AE195" s="40"/>
    </row>
    <row r="196" spans="12:31" x14ac:dyDescent="0.2">
      <c r="L196" s="33">
        <v>193</v>
      </c>
      <c r="M196" s="38">
        <f ca="1">OFFSET(O$3,MATCH(L196,O$4:O$253,0),MATCH(SelectedStockName,StockNames,0))</f>
        <v>423.99</v>
      </c>
      <c r="O196" s="33">
        <v>191</v>
      </c>
      <c r="P196" s="39">
        <v>1801.45</v>
      </c>
      <c r="Q196" s="39">
        <v>168.69</v>
      </c>
      <c r="R196" s="39">
        <v>580.75</v>
      </c>
      <c r="S196" s="39">
        <v>1967.69</v>
      </c>
      <c r="T196" s="39">
        <v>1280.99</v>
      </c>
      <c r="U196" s="39">
        <v>1154.71</v>
      </c>
      <c r="V196" s="39">
        <v>1622.92</v>
      </c>
      <c r="W196" s="39">
        <v>634.87</v>
      </c>
      <c r="X196" s="39">
        <v>661.55</v>
      </c>
      <c r="Y196" s="39">
        <v>824.93</v>
      </c>
      <c r="Z196" s="39">
        <v>733.94</v>
      </c>
      <c r="AA196" s="39">
        <v>1046.78</v>
      </c>
      <c r="AB196" s="39">
        <v>424.8</v>
      </c>
      <c r="AC196" s="39">
        <v>997.8</v>
      </c>
      <c r="AD196" s="40"/>
      <c r="AE196" s="40"/>
    </row>
    <row r="197" spans="12:31" x14ac:dyDescent="0.2">
      <c r="L197" s="33">
        <v>194</v>
      </c>
      <c r="M197" s="38">
        <f ca="1">OFFSET(O$3,MATCH(L197,O$4:O$253,0),MATCH(SelectedStockName,StockNames,0))</f>
        <v>653.48</v>
      </c>
      <c r="O197" s="33">
        <v>192</v>
      </c>
      <c r="P197" s="39">
        <v>1020.75</v>
      </c>
      <c r="Q197" s="39">
        <v>1381.65</v>
      </c>
      <c r="R197" s="39">
        <v>592.61</v>
      </c>
      <c r="S197" s="39">
        <v>1523.98</v>
      </c>
      <c r="T197" s="39">
        <v>429.77</v>
      </c>
      <c r="U197" s="39">
        <v>474.34</v>
      </c>
      <c r="V197" s="39">
        <v>1367.77</v>
      </c>
      <c r="W197" s="39">
        <v>1818.27</v>
      </c>
      <c r="X197" s="39">
        <v>145.19</v>
      </c>
      <c r="Y197" s="39">
        <v>1510.78</v>
      </c>
      <c r="Z197" s="39">
        <v>582.45000000000005</v>
      </c>
      <c r="AA197" s="39">
        <v>602.52</v>
      </c>
      <c r="AB197" s="39">
        <v>539.36</v>
      </c>
      <c r="AC197" s="39">
        <v>1370.35</v>
      </c>
      <c r="AD197" s="40"/>
      <c r="AE197" s="40"/>
    </row>
    <row r="198" spans="12:31" x14ac:dyDescent="0.2">
      <c r="L198" s="33">
        <v>195</v>
      </c>
      <c r="M198" s="38">
        <f ca="1">OFFSET(O$3,MATCH(L198,O$4:O$253,0),MATCH(SelectedStockName,StockNames,0))</f>
        <v>495.86</v>
      </c>
      <c r="O198" s="33">
        <v>193</v>
      </c>
      <c r="P198" s="39">
        <v>1174.44</v>
      </c>
      <c r="Q198" s="39">
        <v>553.36</v>
      </c>
      <c r="R198" s="39">
        <v>171.2</v>
      </c>
      <c r="S198" s="39">
        <v>1423.09</v>
      </c>
      <c r="T198" s="39">
        <v>622.55999999999995</v>
      </c>
      <c r="U198" s="39">
        <v>1447.61</v>
      </c>
      <c r="V198" s="39">
        <v>207.52</v>
      </c>
      <c r="W198" s="39">
        <v>420.22</v>
      </c>
      <c r="X198" s="39">
        <v>830.03</v>
      </c>
      <c r="Y198" s="39">
        <v>850.35</v>
      </c>
      <c r="Z198" s="39">
        <v>995.01</v>
      </c>
      <c r="AA198" s="39">
        <v>1355.17</v>
      </c>
      <c r="AB198" s="39">
        <v>423.99</v>
      </c>
      <c r="AC198" s="39">
        <v>505.6</v>
      </c>
      <c r="AD198" s="40"/>
      <c r="AE198" s="40"/>
    </row>
    <row r="199" spans="12:31" x14ac:dyDescent="0.2">
      <c r="L199" s="33">
        <v>196</v>
      </c>
      <c r="M199" s="38">
        <f ca="1">OFFSET(O$3,MATCH(L199,O$4:O$253,0),MATCH(SelectedStockName,StockNames,0))</f>
        <v>462.75</v>
      </c>
      <c r="O199" s="33">
        <v>194</v>
      </c>
      <c r="P199" s="39">
        <v>1026.51</v>
      </c>
      <c r="Q199" s="39">
        <v>1407.18</v>
      </c>
      <c r="R199" s="39">
        <v>1222.1099999999999</v>
      </c>
      <c r="S199" s="39">
        <v>252.92</v>
      </c>
      <c r="T199" s="39">
        <v>1298.03</v>
      </c>
      <c r="U199" s="39">
        <v>552.07000000000005</v>
      </c>
      <c r="V199" s="39">
        <v>1612.32</v>
      </c>
      <c r="W199" s="39">
        <v>862.93</v>
      </c>
      <c r="X199" s="39">
        <v>380.69</v>
      </c>
      <c r="Y199" s="39">
        <v>616.05999999999995</v>
      </c>
      <c r="Z199" s="39">
        <v>1750.7</v>
      </c>
      <c r="AA199" s="39">
        <v>595.6</v>
      </c>
      <c r="AB199" s="39">
        <v>653.48</v>
      </c>
      <c r="AC199" s="39">
        <v>1214.77</v>
      </c>
      <c r="AD199" s="40"/>
      <c r="AE199" s="40"/>
    </row>
    <row r="200" spans="12:31" x14ac:dyDescent="0.2">
      <c r="L200" s="33">
        <v>197</v>
      </c>
      <c r="M200" s="38">
        <f ca="1">OFFSET(O$3,MATCH(L200,O$4:O$253,0),MATCH(SelectedStockName,StockNames,0))</f>
        <v>516.17999999999995</v>
      </c>
      <c r="O200" s="33">
        <v>195</v>
      </c>
      <c r="P200" s="39">
        <v>1638.37</v>
      </c>
      <c r="Q200" s="39">
        <v>752.02</v>
      </c>
      <c r="R200" s="39">
        <v>1945.92</v>
      </c>
      <c r="S200" s="39">
        <v>1376.81</v>
      </c>
      <c r="T200" s="39">
        <v>613.41</v>
      </c>
      <c r="U200" s="39">
        <v>1898.98</v>
      </c>
      <c r="V200" s="39">
        <v>158.52000000000001</v>
      </c>
      <c r="W200" s="39">
        <v>1448.95</v>
      </c>
      <c r="X200" s="39">
        <v>1224.8499999999999</v>
      </c>
      <c r="Y200" s="39">
        <v>1269.04</v>
      </c>
      <c r="Z200" s="39">
        <v>683.57</v>
      </c>
      <c r="AA200" s="39">
        <v>237.41</v>
      </c>
      <c r="AB200" s="39">
        <v>495.86</v>
      </c>
      <c r="AC200" s="39">
        <v>1370.14</v>
      </c>
      <c r="AD200" s="40"/>
      <c r="AE200" s="40"/>
    </row>
    <row r="201" spans="12:31" x14ac:dyDescent="0.2">
      <c r="L201" s="33">
        <v>198</v>
      </c>
      <c r="M201" s="38">
        <f ca="1">OFFSET(O$3,MATCH(L201,O$4:O$253,0),MATCH(SelectedStockName,StockNames,0))</f>
        <v>650.1</v>
      </c>
      <c r="O201" s="33">
        <v>196</v>
      </c>
      <c r="P201" s="39">
        <v>622.28</v>
      </c>
      <c r="Q201" s="39">
        <v>769.97</v>
      </c>
      <c r="R201" s="39">
        <v>1564.93</v>
      </c>
      <c r="S201" s="39">
        <v>740.08</v>
      </c>
      <c r="T201" s="39">
        <v>569.4</v>
      </c>
      <c r="U201" s="39">
        <v>1827.4</v>
      </c>
      <c r="V201" s="39">
        <v>212.12</v>
      </c>
      <c r="W201" s="39">
        <v>1588.19</v>
      </c>
      <c r="X201" s="39">
        <v>1842.29</v>
      </c>
      <c r="Y201" s="39">
        <v>689.6</v>
      </c>
      <c r="Z201" s="39">
        <v>946.78</v>
      </c>
      <c r="AA201" s="39">
        <v>997.92</v>
      </c>
      <c r="AB201" s="39">
        <v>462.75</v>
      </c>
      <c r="AC201" s="39">
        <v>741.55</v>
      </c>
      <c r="AD201" s="40"/>
      <c r="AE201" s="40"/>
    </row>
    <row r="202" spans="12:31" x14ac:dyDescent="0.2">
      <c r="L202" s="33">
        <v>199</v>
      </c>
      <c r="M202" s="38">
        <f ca="1">OFFSET(O$3,MATCH(L202,O$4:O$253,0),MATCH(SelectedStockName,StockNames,0))</f>
        <v>409.99</v>
      </c>
      <c r="O202" s="33">
        <v>197</v>
      </c>
      <c r="P202" s="39">
        <v>945.99</v>
      </c>
      <c r="Q202" s="39">
        <v>1648.34</v>
      </c>
      <c r="R202" s="39">
        <v>1339.86</v>
      </c>
      <c r="S202" s="39">
        <v>1776.4</v>
      </c>
      <c r="T202" s="39">
        <v>722.49</v>
      </c>
      <c r="U202" s="39">
        <v>253.39</v>
      </c>
      <c r="V202" s="39">
        <v>647.15</v>
      </c>
      <c r="W202" s="39">
        <v>1237.78</v>
      </c>
      <c r="X202" s="39">
        <v>1187.92</v>
      </c>
      <c r="Y202" s="39">
        <v>581.96</v>
      </c>
      <c r="Z202" s="39">
        <v>1095.92</v>
      </c>
      <c r="AA202" s="39">
        <v>359.68</v>
      </c>
      <c r="AB202" s="39">
        <v>516.17999999999995</v>
      </c>
      <c r="AC202" s="39">
        <v>1121.6199999999999</v>
      </c>
      <c r="AD202" s="40"/>
      <c r="AE202" s="40"/>
    </row>
    <row r="203" spans="12:31" x14ac:dyDescent="0.2">
      <c r="L203" s="33">
        <v>200</v>
      </c>
      <c r="M203" s="38">
        <f ca="1">OFFSET(O$3,MATCH(L203,O$4:O$253,0),MATCH(SelectedStockName,StockNames,0))</f>
        <v>584.25</v>
      </c>
      <c r="O203" s="33">
        <v>198</v>
      </c>
      <c r="P203" s="39">
        <v>259.63</v>
      </c>
      <c r="Q203" s="39">
        <v>1491.97</v>
      </c>
      <c r="R203" s="39">
        <v>1882.69</v>
      </c>
      <c r="S203" s="39">
        <v>1111.8699999999999</v>
      </c>
      <c r="T203" s="39">
        <v>1707.28</v>
      </c>
      <c r="U203" s="39">
        <v>824.85</v>
      </c>
      <c r="V203" s="39">
        <v>1837.06</v>
      </c>
      <c r="W203" s="39">
        <v>189</v>
      </c>
      <c r="X203" s="39">
        <v>1328.03</v>
      </c>
      <c r="Y203" s="39">
        <v>888.35</v>
      </c>
      <c r="Z203" s="39">
        <v>1911.86</v>
      </c>
      <c r="AA203" s="39">
        <v>219.58</v>
      </c>
      <c r="AB203" s="39">
        <v>650.1</v>
      </c>
      <c r="AC203" s="39">
        <v>1821.72</v>
      </c>
      <c r="AD203" s="40"/>
      <c r="AE203" s="40"/>
    </row>
    <row r="204" spans="12:31" x14ac:dyDescent="0.2">
      <c r="L204" s="33">
        <v>201</v>
      </c>
      <c r="M204" s="38">
        <f ca="1">OFFSET(O$3,MATCH(L204,O$4:O$253,0),MATCH(SelectedStockName,StockNames,0))</f>
        <v>699.5</v>
      </c>
      <c r="O204" s="33">
        <v>199</v>
      </c>
      <c r="P204" s="39">
        <v>546.67999999999995</v>
      </c>
      <c r="Q204" s="39">
        <v>915.34</v>
      </c>
      <c r="R204" s="39">
        <v>848.69</v>
      </c>
      <c r="S204" s="39">
        <v>1712.36</v>
      </c>
      <c r="T204" s="39">
        <v>662.83</v>
      </c>
      <c r="U204" s="39">
        <v>1715.89</v>
      </c>
      <c r="V204" s="39">
        <v>1571.44</v>
      </c>
      <c r="W204" s="39">
        <v>1461.38</v>
      </c>
      <c r="X204" s="39">
        <v>1375.16</v>
      </c>
      <c r="Y204" s="39">
        <v>274.18</v>
      </c>
      <c r="Z204" s="39">
        <v>580.08000000000004</v>
      </c>
      <c r="AA204" s="39">
        <v>1588.28</v>
      </c>
      <c r="AB204" s="39">
        <v>409.99</v>
      </c>
      <c r="AC204" s="39">
        <v>396.64</v>
      </c>
      <c r="AD204" s="40"/>
      <c r="AE204" s="40"/>
    </row>
    <row r="205" spans="12:31" x14ac:dyDescent="0.2">
      <c r="L205" s="33">
        <v>202</v>
      </c>
      <c r="M205" s="38">
        <f ca="1">OFFSET(O$3,MATCH(L205,O$4:O$253,0),MATCH(SelectedStockName,StockNames,0))</f>
        <v>515.6</v>
      </c>
      <c r="O205" s="33">
        <v>200</v>
      </c>
      <c r="P205" s="39">
        <v>656.54</v>
      </c>
      <c r="Q205" s="39">
        <v>1209.29</v>
      </c>
      <c r="R205" s="39">
        <v>288.63</v>
      </c>
      <c r="S205" s="39">
        <v>1804.86</v>
      </c>
      <c r="T205" s="39">
        <v>1289.44</v>
      </c>
      <c r="U205" s="39">
        <v>1077.53</v>
      </c>
      <c r="V205" s="39">
        <v>1802.35</v>
      </c>
      <c r="W205" s="39">
        <v>763.52</v>
      </c>
      <c r="X205" s="39">
        <v>1032.5</v>
      </c>
      <c r="Y205" s="39">
        <v>1058.0899999999999</v>
      </c>
      <c r="Z205" s="39">
        <v>946.9</v>
      </c>
      <c r="AA205" s="39">
        <v>600.09</v>
      </c>
      <c r="AB205" s="39">
        <v>584.25</v>
      </c>
      <c r="AC205" s="39">
        <v>1880.68</v>
      </c>
      <c r="AD205" s="40"/>
      <c r="AE205" s="40"/>
    </row>
    <row r="206" spans="12:31" x14ac:dyDescent="0.2">
      <c r="L206" s="33">
        <v>203</v>
      </c>
      <c r="M206" s="38">
        <f ca="1">OFFSET(O$3,MATCH(L206,O$4:O$253,0),MATCH(SelectedStockName,StockNames,0))</f>
        <v>592.08000000000004</v>
      </c>
      <c r="O206" s="33">
        <v>201</v>
      </c>
      <c r="P206" s="39">
        <v>1803.21</v>
      </c>
      <c r="Q206" s="39">
        <v>1647.97</v>
      </c>
      <c r="R206" s="39">
        <v>1146.3800000000001</v>
      </c>
      <c r="S206" s="39">
        <v>499.58</v>
      </c>
      <c r="T206" s="39">
        <v>1163.06</v>
      </c>
      <c r="U206" s="39">
        <v>659.81</v>
      </c>
      <c r="V206" s="39">
        <v>681.81</v>
      </c>
      <c r="W206" s="39">
        <v>1362.42</v>
      </c>
      <c r="X206" s="39">
        <v>1269.06</v>
      </c>
      <c r="Y206" s="39">
        <v>199.33</v>
      </c>
      <c r="Z206" s="39">
        <v>1265.71</v>
      </c>
      <c r="AA206" s="39">
        <v>1249.23</v>
      </c>
      <c r="AB206" s="39">
        <v>699.5</v>
      </c>
      <c r="AC206" s="39">
        <v>1092.47</v>
      </c>
      <c r="AD206" s="40"/>
      <c r="AE206" s="40"/>
    </row>
    <row r="207" spans="12:31" x14ac:dyDescent="0.2">
      <c r="L207" s="33">
        <v>204</v>
      </c>
      <c r="M207" s="38">
        <f ca="1">OFFSET(O$3,MATCH(L207,O$4:O$253,0),MATCH(SelectedStockName,StockNames,0))</f>
        <v>581.52</v>
      </c>
      <c r="O207" s="33">
        <v>202</v>
      </c>
      <c r="P207" s="39">
        <v>1748.81</v>
      </c>
      <c r="Q207" s="39">
        <v>429.94</v>
      </c>
      <c r="R207" s="39">
        <v>1659.16</v>
      </c>
      <c r="S207" s="39">
        <v>349.43</v>
      </c>
      <c r="T207" s="39">
        <v>978.7</v>
      </c>
      <c r="U207" s="39">
        <v>1000.37</v>
      </c>
      <c r="V207" s="39">
        <v>1252.53</v>
      </c>
      <c r="W207" s="39">
        <v>704.65</v>
      </c>
      <c r="X207" s="39">
        <v>1381.05</v>
      </c>
      <c r="Y207" s="39">
        <v>1458.2</v>
      </c>
      <c r="Z207" s="39">
        <v>330.17</v>
      </c>
      <c r="AA207" s="39">
        <v>1704.85</v>
      </c>
      <c r="AB207" s="39">
        <v>515.6</v>
      </c>
      <c r="AC207" s="39">
        <v>722.21</v>
      </c>
      <c r="AD207" s="40"/>
      <c r="AE207" s="40"/>
    </row>
    <row r="208" spans="12:31" x14ac:dyDescent="0.2">
      <c r="L208" s="33">
        <v>205</v>
      </c>
      <c r="M208" s="38">
        <f ca="1">OFFSET(O$3,MATCH(L208,O$4:O$253,0),MATCH(SelectedStockName,StockNames,0))</f>
        <v>618.92999999999995</v>
      </c>
      <c r="O208" s="33">
        <v>203</v>
      </c>
      <c r="P208" s="39">
        <v>659.84</v>
      </c>
      <c r="Q208" s="39">
        <v>1677.56</v>
      </c>
      <c r="R208" s="39">
        <v>857.15</v>
      </c>
      <c r="S208" s="39">
        <v>816.14</v>
      </c>
      <c r="T208" s="39">
        <v>236.85</v>
      </c>
      <c r="U208" s="39">
        <v>1588.72</v>
      </c>
      <c r="V208" s="39">
        <v>338.56</v>
      </c>
      <c r="W208" s="39">
        <v>1781.85</v>
      </c>
      <c r="X208" s="39">
        <v>1245.6500000000001</v>
      </c>
      <c r="Y208" s="39">
        <v>464.57</v>
      </c>
      <c r="Z208" s="39">
        <v>699.31</v>
      </c>
      <c r="AA208" s="39">
        <v>535.01</v>
      </c>
      <c r="AB208" s="39">
        <v>592.08000000000004</v>
      </c>
      <c r="AC208" s="39">
        <v>467.47</v>
      </c>
      <c r="AD208" s="40"/>
      <c r="AE208" s="40"/>
    </row>
    <row r="209" spans="12:31" x14ac:dyDescent="0.2">
      <c r="L209" s="33">
        <v>206</v>
      </c>
      <c r="M209" s="38">
        <f ca="1">OFFSET(O$3,MATCH(L209,O$4:O$253,0),MATCH(SelectedStockName,StockNames,0))</f>
        <v>601.48</v>
      </c>
      <c r="O209" s="33">
        <v>204</v>
      </c>
      <c r="P209" s="39">
        <v>737.47</v>
      </c>
      <c r="Q209" s="39">
        <v>1432.74</v>
      </c>
      <c r="R209" s="39">
        <v>498.49</v>
      </c>
      <c r="S209" s="39">
        <v>703.59</v>
      </c>
      <c r="T209" s="39">
        <v>1163.1099999999999</v>
      </c>
      <c r="U209" s="39">
        <v>230.64</v>
      </c>
      <c r="V209" s="39">
        <v>270.02</v>
      </c>
      <c r="W209" s="39">
        <v>906.79</v>
      </c>
      <c r="X209" s="39">
        <v>699.42</v>
      </c>
      <c r="Y209" s="39">
        <v>1327.27</v>
      </c>
      <c r="Z209" s="39">
        <v>1651.91</v>
      </c>
      <c r="AA209" s="39">
        <v>1910.96</v>
      </c>
      <c r="AB209" s="39">
        <v>581.52</v>
      </c>
      <c r="AC209" s="39">
        <v>212.49</v>
      </c>
      <c r="AD209" s="40"/>
      <c r="AE209" s="40"/>
    </row>
    <row r="210" spans="12:31" x14ac:dyDescent="0.2">
      <c r="L210" s="33">
        <v>207</v>
      </c>
      <c r="M210" s="38">
        <f ca="1">OFFSET(O$3,MATCH(L210,O$4:O$253,0),MATCH(SelectedStockName,StockNames,0))</f>
        <v>646.29999999999995</v>
      </c>
      <c r="O210" s="33">
        <v>205</v>
      </c>
      <c r="P210" s="39">
        <v>493.15</v>
      </c>
      <c r="Q210" s="39">
        <v>1114.52</v>
      </c>
      <c r="R210" s="39">
        <v>1041.03</v>
      </c>
      <c r="S210" s="39">
        <v>1069.32</v>
      </c>
      <c r="T210" s="39">
        <v>1663.15</v>
      </c>
      <c r="U210" s="39">
        <v>1814</v>
      </c>
      <c r="V210" s="39">
        <v>1569.34</v>
      </c>
      <c r="W210" s="39">
        <v>312.3</v>
      </c>
      <c r="X210" s="39">
        <v>671.28</v>
      </c>
      <c r="Y210" s="39">
        <v>1536.76</v>
      </c>
      <c r="Z210" s="39">
        <v>307.63</v>
      </c>
      <c r="AA210" s="39">
        <v>1390.84</v>
      </c>
      <c r="AB210" s="39">
        <v>618.92999999999995</v>
      </c>
      <c r="AC210" s="39">
        <v>1178.5899999999999</v>
      </c>
      <c r="AD210" s="40"/>
      <c r="AE210" s="40"/>
    </row>
    <row r="211" spans="12:31" x14ac:dyDescent="0.2">
      <c r="L211" s="33">
        <v>208</v>
      </c>
      <c r="M211" s="38">
        <f ca="1">OFFSET(O$3,MATCH(L211,O$4:O$253,0),MATCH(SelectedStockName,StockNames,0))</f>
        <v>753.65</v>
      </c>
      <c r="O211" s="33">
        <v>206</v>
      </c>
      <c r="P211" s="39">
        <v>380.15</v>
      </c>
      <c r="Q211" s="39">
        <v>786.61</v>
      </c>
      <c r="R211" s="39">
        <v>252.9</v>
      </c>
      <c r="S211" s="39">
        <v>844.59</v>
      </c>
      <c r="T211" s="39">
        <v>836.56</v>
      </c>
      <c r="U211" s="39">
        <v>835.67</v>
      </c>
      <c r="V211" s="39">
        <v>785.01</v>
      </c>
      <c r="W211" s="39">
        <v>735.36</v>
      </c>
      <c r="X211" s="39">
        <v>162.13999999999999</v>
      </c>
      <c r="Y211" s="39">
        <v>959.93</v>
      </c>
      <c r="Z211" s="39">
        <v>1697.92</v>
      </c>
      <c r="AA211" s="39">
        <v>407.04</v>
      </c>
      <c r="AB211" s="39">
        <v>601.48</v>
      </c>
      <c r="AC211" s="39">
        <v>1427.07</v>
      </c>
      <c r="AD211" s="40"/>
      <c r="AE211" s="40"/>
    </row>
    <row r="212" spans="12:31" x14ac:dyDescent="0.2">
      <c r="L212" s="33">
        <v>209</v>
      </c>
      <c r="M212" s="38">
        <f ca="1">OFFSET(O$3,MATCH(L212,O$4:O$253,0),MATCH(SelectedStockName,StockNames,0))</f>
        <v>943.75</v>
      </c>
      <c r="O212" s="33">
        <v>207</v>
      </c>
      <c r="P212" s="39">
        <v>676</v>
      </c>
      <c r="Q212" s="39">
        <v>754.03</v>
      </c>
      <c r="R212" s="39">
        <v>1808.64</v>
      </c>
      <c r="S212" s="39">
        <v>763.36</v>
      </c>
      <c r="T212" s="39">
        <v>593.83000000000004</v>
      </c>
      <c r="U212" s="39">
        <v>1070.22</v>
      </c>
      <c r="V212" s="39">
        <v>1746.19</v>
      </c>
      <c r="W212" s="39">
        <v>1253.03</v>
      </c>
      <c r="X212" s="39">
        <v>1859.96</v>
      </c>
      <c r="Y212" s="39">
        <v>1858.98</v>
      </c>
      <c r="Z212" s="39">
        <v>1045.01</v>
      </c>
      <c r="AA212" s="39">
        <v>1278.6099999999999</v>
      </c>
      <c r="AB212" s="39">
        <v>646.29999999999995</v>
      </c>
      <c r="AC212" s="39">
        <v>1386.48</v>
      </c>
      <c r="AD212" s="40"/>
      <c r="AE212" s="40"/>
    </row>
    <row r="213" spans="12:31" x14ac:dyDescent="0.2">
      <c r="L213" s="33">
        <v>210</v>
      </c>
      <c r="M213" s="38">
        <f ca="1">OFFSET(O$3,MATCH(L213,O$4:O$253,0),MATCH(SelectedStockName,StockNames,0))</f>
        <v>216.43</v>
      </c>
      <c r="O213" s="33">
        <v>208</v>
      </c>
      <c r="P213" s="39">
        <v>1601.62</v>
      </c>
      <c r="Q213" s="39">
        <v>795.56</v>
      </c>
      <c r="R213" s="39">
        <v>1373.36</v>
      </c>
      <c r="S213" s="39">
        <v>1060.07</v>
      </c>
      <c r="T213" s="39">
        <v>1939.75</v>
      </c>
      <c r="U213" s="39">
        <v>1161.3800000000001</v>
      </c>
      <c r="V213" s="39">
        <v>162.21</v>
      </c>
      <c r="W213" s="39">
        <v>1661.16</v>
      </c>
      <c r="X213" s="39">
        <v>544.88</v>
      </c>
      <c r="Y213" s="39">
        <v>867.8</v>
      </c>
      <c r="Z213" s="39">
        <v>655.32000000000005</v>
      </c>
      <c r="AA213" s="39">
        <v>1943.89</v>
      </c>
      <c r="AB213" s="39">
        <v>753.65</v>
      </c>
      <c r="AC213" s="39">
        <v>354.03</v>
      </c>
      <c r="AD213" s="40"/>
      <c r="AE213" s="40"/>
    </row>
    <row r="214" spans="12:31" x14ac:dyDescent="0.2">
      <c r="L214" s="33">
        <v>211</v>
      </c>
      <c r="M214" s="38">
        <f ca="1">OFFSET(O$3,MATCH(L214,O$4:O$253,0),MATCH(SelectedStockName,StockNames,0))</f>
        <v>898.77</v>
      </c>
      <c r="O214" s="33">
        <v>209</v>
      </c>
      <c r="P214" s="39">
        <v>717.3</v>
      </c>
      <c r="Q214" s="39">
        <v>1061.4000000000001</v>
      </c>
      <c r="R214" s="39">
        <v>1226.25</v>
      </c>
      <c r="S214" s="39">
        <v>1480.66</v>
      </c>
      <c r="T214" s="39">
        <v>961.21</v>
      </c>
      <c r="U214" s="39">
        <v>477.61</v>
      </c>
      <c r="V214" s="39">
        <v>214.07</v>
      </c>
      <c r="W214" s="39">
        <v>1026.19</v>
      </c>
      <c r="X214" s="39">
        <v>1651.98</v>
      </c>
      <c r="Y214" s="39">
        <v>1890.5</v>
      </c>
      <c r="Z214" s="39">
        <v>1591.68</v>
      </c>
      <c r="AA214" s="39">
        <v>771.67</v>
      </c>
      <c r="AB214" s="39">
        <v>943.75</v>
      </c>
      <c r="AC214" s="39">
        <v>545.49</v>
      </c>
      <c r="AD214" s="40"/>
      <c r="AE214" s="40"/>
    </row>
    <row r="215" spans="12:31" x14ac:dyDescent="0.2">
      <c r="L215" s="33">
        <v>212</v>
      </c>
      <c r="M215" s="38">
        <f ca="1">OFFSET(O$3,MATCH(L215,O$4:O$253,0),MATCH(SelectedStockName,StockNames,0))</f>
        <v>1597.38</v>
      </c>
      <c r="O215" s="33">
        <v>210</v>
      </c>
      <c r="P215" s="39">
        <v>1537.09</v>
      </c>
      <c r="Q215" s="39">
        <v>1328.52</v>
      </c>
      <c r="R215" s="39">
        <v>174.26</v>
      </c>
      <c r="S215" s="39">
        <v>1751.59</v>
      </c>
      <c r="T215" s="39">
        <v>200.34</v>
      </c>
      <c r="U215" s="39">
        <v>1138.1600000000001</v>
      </c>
      <c r="V215" s="39">
        <v>1330.82</v>
      </c>
      <c r="W215" s="39">
        <v>1246.76</v>
      </c>
      <c r="X215" s="39">
        <v>1505.45</v>
      </c>
      <c r="Y215" s="39">
        <v>1834</v>
      </c>
      <c r="Z215" s="39">
        <v>493.27</v>
      </c>
      <c r="AA215" s="39">
        <v>1560.98</v>
      </c>
      <c r="AB215" s="39">
        <v>216.43</v>
      </c>
      <c r="AC215" s="39">
        <v>471.53</v>
      </c>
      <c r="AD215" s="40"/>
      <c r="AE215" s="40"/>
    </row>
    <row r="216" spans="12:31" x14ac:dyDescent="0.2">
      <c r="L216" s="33">
        <v>213</v>
      </c>
      <c r="M216" s="38">
        <f ca="1">OFFSET(O$3,MATCH(L216,O$4:O$253,0),MATCH(SelectedStockName,StockNames,0))</f>
        <v>1325.51</v>
      </c>
      <c r="O216" s="33">
        <v>211</v>
      </c>
      <c r="P216" s="39">
        <v>617.37</v>
      </c>
      <c r="Q216" s="39">
        <v>327.97</v>
      </c>
      <c r="R216" s="39">
        <v>423.05</v>
      </c>
      <c r="S216" s="39">
        <v>365.54</v>
      </c>
      <c r="T216" s="39">
        <v>1790.28</v>
      </c>
      <c r="U216" s="39">
        <v>243.63</v>
      </c>
      <c r="V216" s="39">
        <v>228.92</v>
      </c>
      <c r="W216" s="39">
        <v>1221</v>
      </c>
      <c r="X216" s="39">
        <v>1489.82</v>
      </c>
      <c r="Y216" s="39">
        <v>348.17</v>
      </c>
      <c r="Z216" s="39">
        <v>182.59</v>
      </c>
      <c r="AA216" s="39">
        <v>1860.39</v>
      </c>
      <c r="AB216" s="39">
        <v>898.77</v>
      </c>
      <c r="AC216" s="39">
        <v>610.64</v>
      </c>
      <c r="AD216" s="40"/>
      <c r="AE216" s="40"/>
    </row>
    <row r="217" spans="12:31" x14ac:dyDescent="0.2">
      <c r="L217" s="33">
        <v>214</v>
      </c>
      <c r="M217" s="38">
        <f ca="1">OFFSET(O$3,MATCH(L217,O$4:O$253,0),MATCH(SelectedStockName,StockNames,0))</f>
        <v>973.67</v>
      </c>
      <c r="O217" s="33">
        <v>212</v>
      </c>
      <c r="P217" s="39">
        <v>989.98</v>
      </c>
      <c r="Q217" s="39">
        <v>1372.01</v>
      </c>
      <c r="R217" s="39">
        <v>1220.44</v>
      </c>
      <c r="S217" s="39">
        <v>152.34</v>
      </c>
      <c r="T217" s="39">
        <v>1004.62</v>
      </c>
      <c r="U217" s="39">
        <v>436.62</v>
      </c>
      <c r="V217" s="39">
        <v>1387.9</v>
      </c>
      <c r="W217" s="39">
        <v>1327.14</v>
      </c>
      <c r="X217" s="39">
        <v>1241.49</v>
      </c>
      <c r="Y217" s="39">
        <v>181.42</v>
      </c>
      <c r="Z217" s="39">
        <v>1900.3</v>
      </c>
      <c r="AA217" s="39">
        <v>921.37</v>
      </c>
      <c r="AB217" s="39">
        <v>1597.38</v>
      </c>
      <c r="AC217" s="39">
        <v>1403.11</v>
      </c>
      <c r="AD217" s="40"/>
      <c r="AE217" s="40"/>
    </row>
    <row r="218" spans="12:31" x14ac:dyDescent="0.2">
      <c r="L218" s="33">
        <v>215</v>
      </c>
      <c r="M218" s="38">
        <f ca="1">OFFSET(O$3,MATCH(L218,O$4:O$253,0),MATCH(SelectedStockName,StockNames,0))</f>
        <v>1784.52</v>
      </c>
      <c r="O218" s="33">
        <v>213</v>
      </c>
      <c r="P218" s="39">
        <v>1882.26</v>
      </c>
      <c r="Q218" s="39">
        <v>1930.53</v>
      </c>
      <c r="R218" s="39">
        <v>1060.56</v>
      </c>
      <c r="S218" s="39">
        <v>709.68</v>
      </c>
      <c r="T218" s="39">
        <v>1864.95</v>
      </c>
      <c r="U218" s="39">
        <v>1207.8</v>
      </c>
      <c r="V218" s="39">
        <v>1538.45</v>
      </c>
      <c r="W218" s="39">
        <v>977.77</v>
      </c>
      <c r="X218" s="39">
        <v>795.74</v>
      </c>
      <c r="Y218" s="39">
        <v>1397.1</v>
      </c>
      <c r="Z218" s="39">
        <v>568.12</v>
      </c>
      <c r="AA218" s="39">
        <v>169.64</v>
      </c>
      <c r="AB218" s="39">
        <v>1325.51</v>
      </c>
      <c r="AC218" s="39">
        <v>515.29</v>
      </c>
      <c r="AD218" s="40"/>
      <c r="AE218" s="40"/>
    </row>
    <row r="219" spans="12:31" x14ac:dyDescent="0.2">
      <c r="L219" s="33">
        <v>216</v>
      </c>
      <c r="M219" s="38">
        <f ca="1">OFFSET(O$3,MATCH(L219,O$4:O$253,0),MATCH(SelectedStockName,StockNames,0))</f>
        <v>537.71</v>
      </c>
      <c r="O219" s="33">
        <v>214</v>
      </c>
      <c r="P219" s="39">
        <v>747.04</v>
      </c>
      <c r="Q219" s="39">
        <v>1981.37</v>
      </c>
      <c r="R219" s="39">
        <v>1886.72</v>
      </c>
      <c r="S219" s="39">
        <v>788.64</v>
      </c>
      <c r="T219" s="39">
        <v>748.71</v>
      </c>
      <c r="U219" s="39">
        <v>254.37</v>
      </c>
      <c r="V219" s="39">
        <v>1664.3</v>
      </c>
      <c r="W219" s="39">
        <v>364.75</v>
      </c>
      <c r="X219" s="39">
        <v>174.17</v>
      </c>
      <c r="Y219" s="39">
        <v>966.15</v>
      </c>
      <c r="Z219" s="39">
        <v>1812.63</v>
      </c>
      <c r="AA219" s="39">
        <v>1730.33</v>
      </c>
      <c r="AB219" s="39">
        <v>973.67</v>
      </c>
      <c r="AC219" s="39">
        <v>1872.09</v>
      </c>
      <c r="AD219" s="40"/>
      <c r="AE219" s="40"/>
    </row>
    <row r="220" spans="12:31" x14ac:dyDescent="0.2">
      <c r="L220" s="33">
        <v>217</v>
      </c>
      <c r="M220" s="38">
        <f ca="1">OFFSET(O$3,MATCH(L220,O$4:O$253,0),MATCH(SelectedStockName,StockNames,0))</f>
        <v>324.23</v>
      </c>
      <c r="O220" s="33">
        <v>215</v>
      </c>
      <c r="P220" s="39">
        <v>591.98</v>
      </c>
      <c r="Q220" s="39">
        <v>951.17</v>
      </c>
      <c r="R220" s="39">
        <v>888.15</v>
      </c>
      <c r="S220" s="39">
        <v>1145.3800000000001</v>
      </c>
      <c r="T220" s="39">
        <v>1668.95</v>
      </c>
      <c r="U220" s="39">
        <v>1699.12</v>
      </c>
      <c r="V220" s="39">
        <v>1232.67</v>
      </c>
      <c r="W220" s="39">
        <v>676.69</v>
      </c>
      <c r="X220" s="39">
        <v>1171.31</v>
      </c>
      <c r="Y220" s="39">
        <v>346.08</v>
      </c>
      <c r="Z220" s="39">
        <v>428.63</v>
      </c>
      <c r="AA220" s="39">
        <v>579.70000000000005</v>
      </c>
      <c r="AB220" s="39">
        <v>1784.52</v>
      </c>
      <c r="AC220" s="39">
        <v>130.25</v>
      </c>
      <c r="AD220" s="40"/>
      <c r="AE220" s="40"/>
    </row>
    <row r="221" spans="12:31" x14ac:dyDescent="0.2">
      <c r="L221" s="33">
        <v>218</v>
      </c>
      <c r="M221" s="38">
        <f ca="1">OFFSET(O$3,MATCH(L221,O$4:O$253,0),MATCH(SelectedStockName,StockNames,0))</f>
        <v>1988.7</v>
      </c>
      <c r="O221" s="33">
        <v>216</v>
      </c>
      <c r="P221" s="39">
        <v>223.63</v>
      </c>
      <c r="Q221" s="39">
        <v>930.54</v>
      </c>
      <c r="R221" s="39">
        <v>500.09</v>
      </c>
      <c r="S221" s="39">
        <v>1942.47</v>
      </c>
      <c r="T221" s="39">
        <v>716.08</v>
      </c>
      <c r="U221" s="39">
        <v>1809.05</v>
      </c>
      <c r="V221" s="39">
        <v>1490.65</v>
      </c>
      <c r="W221" s="39">
        <v>820.15</v>
      </c>
      <c r="X221" s="39">
        <v>1062.33</v>
      </c>
      <c r="Y221" s="39">
        <v>276.5</v>
      </c>
      <c r="Z221" s="39">
        <v>1153.25</v>
      </c>
      <c r="AA221" s="39">
        <v>1819.43</v>
      </c>
      <c r="AB221" s="39">
        <v>537.71</v>
      </c>
      <c r="AC221" s="39">
        <v>1272.72</v>
      </c>
      <c r="AD221" s="40"/>
      <c r="AE221" s="40"/>
    </row>
    <row r="222" spans="12:31" x14ac:dyDescent="0.2">
      <c r="L222" s="33">
        <v>219</v>
      </c>
      <c r="M222" s="38">
        <f ca="1">OFFSET(O$3,MATCH(L222,O$4:O$253,0),MATCH(SelectedStockName,StockNames,0))</f>
        <v>1499.89</v>
      </c>
      <c r="O222" s="33">
        <v>217</v>
      </c>
      <c r="P222" s="39">
        <v>873.74</v>
      </c>
      <c r="Q222" s="39">
        <v>546.79</v>
      </c>
      <c r="R222" s="39">
        <v>347.15</v>
      </c>
      <c r="S222" s="39">
        <v>846.72</v>
      </c>
      <c r="T222" s="39">
        <v>1068.96</v>
      </c>
      <c r="U222" s="39">
        <v>404.87</v>
      </c>
      <c r="V222" s="39">
        <v>1329.11</v>
      </c>
      <c r="W222" s="39">
        <v>305.13</v>
      </c>
      <c r="X222" s="39">
        <v>1627.79</v>
      </c>
      <c r="Y222" s="39">
        <v>282.60000000000002</v>
      </c>
      <c r="Z222" s="39">
        <v>1320.91</v>
      </c>
      <c r="AA222" s="39">
        <v>333.87</v>
      </c>
      <c r="AB222" s="39">
        <v>324.23</v>
      </c>
      <c r="AC222" s="39">
        <v>1363.92</v>
      </c>
      <c r="AD222" s="40"/>
      <c r="AE222" s="40"/>
    </row>
    <row r="223" spans="12:31" x14ac:dyDescent="0.2">
      <c r="L223" s="33">
        <v>220</v>
      </c>
      <c r="M223" s="38">
        <f ca="1">OFFSET(O$3,MATCH(L223,O$4:O$253,0),MATCH(SelectedStockName,StockNames,0))</f>
        <v>1322.44</v>
      </c>
      <c r="O223" s="33">
        <v>218</v>
      </c>
      <c r="P223" s="39">
        <v>1155.23</v>
      </c>
      <c r="Q223" s="39">
        <v>1270.18</v>
      </c>
      <c r="R223" s="39">
        <v>673.48</v>
      </c>
      <c r="S223" s="39">
        <v>735.64</v>
      </c>
      <c r="T223" s="39">
        <v>586.22</v>
      </c>
      <c r="U223" s="39">
        <v>1952.64</v>
      </c>
      <c r="V223" s="39">
        <v>615.51</v>
      </c>
      <c r="W223" s="39">
        <v>1105.42</v>
      </c>
      <c r="X223" s="39">
        <v>1331.95</v>
      </c>
      <c r="Y223" s="39">
        <v>606.38</v>
      </c>
      <c r="Z223" s="39">
        <v>713.31</v>
      </c>
      <c r="AA223" s="39">
        <v>224.5</v>
      </c>
      <c r="AB223" s="39">
        <v>1988.7</v>
      </c>
      <c r="AC223" s="39">
        <v>1506.57</v>
      </c>
      <c r="AD223" s="40"/>
      <c r="AE223" s="40"/>
    </row>
    <row r="224" spans="12:31" x14ac:dyDescent="0.2">
      <c r="L224" s="33">
        <v>221</v>
      </c>
      <c r="M224" s="38">
        <f ca="1">OFFSET(O$3,MATCH(L224,O$4:O$253,0),MATCH(SelectedStockName,StockNames,0))</f>
        <v>1341.93</v>
      </c>
      <c r="O224" s="33">
        <v>219</v>
      </c>
      <c r="P224" s="39">
        <v>1063.44</v>
      </c>
      <c r="Q224" s="39">
        <v>274.14999999999998</v>
      </c>
      <c r="R224" s="39">
        <v>580.07000000000005</v>
      </c>
      <c r="S224" s="39">
        <v>851.47</v>
      </c>
      <c r="T224" s="39">
        <v>1931.74</v>
      </c>
      <c r="U224" s="39">
        <v>1295.9000000000001</v>
      </c>
      <c r="V224" s="39">
        <v>313.14</v>
      </c>
      <c r="W224" s="39">
        <v>415.47</v>
      </c>
      <c r="X224" s="39">
        <v>1756.8</v>
      </c>
      <c r="Y224" s="39">
        <v>1805.68</v>
      </c>
      <c r="Z224" s="39">
        <v>417.79</v>
      </c>
      <c r="AA224" s="39">
        <v>1448.69</v>
      </c>
      <c r="AB224" s="39">
        <v>1499.89</v>
      </c>
      <c r="AC224" s="39">
        <v>1885.2</v>
      </c>
      <c r="AD224" s="40"/>
      <c r="AE224" s="40"/>
    </row>
    <row r="225" spans="12:31" x14ac:dyDescent="0.2">
      <c r="L225" s="33">
        <v>222</v>
      </c>
      <c r="M225" s="38">
        <f ca="1">OFFSET(O$3,MATCH(L225,O$4:O$253,0),MATCH(SelectedStockName,StockNames,0))</f>
        <v>228.59</v>
      </c>
      <c r="O225" s="33">
        <v>220</v>
      </c>
      <c r="P225" s="39">
        <v>477.38</v>
      </c>
      <c r="Q225" s="39">
        <v>1254.97</v>
      </c>
      <c r="R225" s="39">
        <v>1276.31</v>
      </c>
      <c r="S225" s="39">
        <v>1611.05</v>
      </c>
      <c r="T225" s="39">
        <v>1077.68</v>
      </c>
      <c r="U225" s="39">
        <v>1313.62</v>
      </c>
      <c r="V225" s="39">
        <v>817.36</v>
      </c>
      <c r="W225" s="39">
        <v>932.24</v>
      </c>
      <c r="X225" s="39">
        <v>1658.8</v>
      </c>
      <c r="Y225" s="39">
        <v>694.96</v>
      </c>
      <c r="Z225" s="39">
        <v>1103.6099999999999</v>
      </c>
      <c r="AA225" s="39">
        <v>603.54999999999995</v>
      </c>
      <c r="AB225" s="39">
        <v>1322.44</v>
      </c>
      <c r="AC225" s="39">
        <v>166.28</v>
      </c>
      <c r="AD225" s="40"/>
      <c r="AE225" s="40"/>
    </row>
    <row r="226" spans="12:31" x14ac:dyDescent="0.2">
      <c r="L226" s="33">
        <v>223</v>
      </c>
      <c r="M226" s="38">
        <f ca="1">OFFSET(O$3,MATCH(L226,O$4:O$253,0),MATCH(SelectedStockName,StockNames,0))</f>
        <v>475.06</v>
      </c>
      <c r="O226" s="33">
        <v>221</v>
      </c>
      <c r="P226" s="39">
        <v>398.8</v>
      </c>
      <c r="Q226" s="39">
        <v>348.11</v>
      </c>
      <c r="R226" s="39">
        <v>1364.82</v>
      </c>
      <c r="S226" s="39">
        <v>1878.85</v>
      </c>
      <c r="T226" s="39">
        <v>1786.22</v>
      </c>
      <c r="U226" s="39">
        <v>940.21</v>
      </c>
      <c r="V226" s="39">
        <v>1576.59</v>
      </c>
      <c r="W226" s="39">
        <v>993.64</v>
      </c>
      <c r="X226" s="39">
        <v>1776.03</v>
      </c>
      <c r="Y226" s="39">
        <v>926.52</v>
      </c>
      <c r="Z226" s="39">
        <v>1003.19</v>
      </c>
      <c r="AA226" s="39">
        <v>458.04</v>
      </c>
      <c r="AB226" s="39">
        <v>1341.93</v>
      </c>
      <c r="AC226" s="39">
        <v>567.6</v>
      </c>
      <c r="AD226" s="40"/>
      <c r="AE226" s="40"/>
    </row>
    <row r="227" spans="12:31" x14ac:dyDescent="0.2">
      <c r="L227" s="33">
        <v>224</v>
      </c>
      <c r="M227" s="38">
        <f ca="1">OFFSET(O$3,MATCH(L227,O$4:O$253,0),MATCH(SelectedStockName,StockNames,0))</f>
        <v>1203.4000000000001</v>
      </c>
      <c r="O227" s="33">
        <v>222</v>
      </c>
      <c r="P227" s="39">
        <v>1128.32</v>
      </c>
      <c r="Q227" s="39">
        <v>1715.5</v>
      </c>
      <c r="R227" s="39">
        <v>575.84</v>
      </c>
      <c r="S227" s="39">
        <v>645.05999999999995</v>
      </c>
      <c r="T227" s="39">
        <v>1731.25</v>
      </c>
      <c r="U227" s="39">
        <v>685.05</v>
      </c>
      <c r="V227" s="39">
        <v>1489.39</v>
      </c>
      <c r="W227" s="39">
        <v>288.91000000000003</v>
      </c>
      <c r="X227" s="39">
        <v>474.67</v>
      </c>
      <c r="Y227" s="39">
        <v>942.69</v>
      </c>
      <c r="Z227" s="39">
        <v>1798.69</v>
      </c>
      <c r="AA227" s="39">
        <v>1944.83</v>
      </c>
      <c r="AB227" s="39">
        <v>228.59</v>
      </c>
      <c r="AC227" s="39">
        <v>1766.81</v>
      </c>
      <c r="AD227" s="40"/>
      <c r="AE227" s="40"/>
    </row>
    <row r="228" spans="12:31" x14ac:dyDescent="0.2">
      <c r="L228" s="33">
        <v>225</v>
      </c>
      <c r="M228" s="38">
        <f ca="1">OFFSET(O$3,MATCH(L228,O$4:O$253,0),MATCH(SelectedStockName,StockNames,0))</f>
        <v>741.85</v>
      </c>
      <c r="O228" s="33">
        <v>223</v>
      </c>
      <c r="P228" s="39">
        <v>1897.38</v>
      </c>
      <c r="Q228" s="39">
        <v>1512.76</v>
      </c>
      <c r="R228" s="39">
        <v>1073.0999999999999</v>
      </c>
      <c r="S228" s="39">
        <v>1643.51</v>
      </c>
      <c r="T228" s="39">
        <v>1494.9</v>
      </c>
      <c r="U228" s="39">
        <v>1519.74</v>
      </c>
      <c r="V228" s="39">
        <v>579.66</v>
      </c>
      <c r="W228" s="39">
        <v>414.47</v>
      </c>
      <c r="X228" s="39">
        <v>1449.85</v>
      </c>
      <c r="Y228" s="39">
        <v>1077.07</v>
      </c>
      <c r="Z228" s="39">
        <v>1372.67</v>
      </c>
      <c r="AA228" s="39">
        <v>1536.22</v>
      </c>
      <c r="AB228" s="39">
        <v>475.06</v>
      </c>
      <c r="AC228" s="39">
        <v>706.37</v>
      </c>
      <c r="AD228" s="40"/>
      <c r="AE228" s="40"/>
    </row>
    <row r="229" spans="12:31" x14ac:dyDescent="0.2">
      <c r="L229" s="33">
        <v>226</v>
      </c>
      <c r="M229" s="38">
        <f ca="1">OFFSET(O$3,MATCH(L229,O$4:O$253,0),MATCH(SelectedStockName,StockNames,0))</f>
        <v>1692.33</v>
      </c>
      <c r="O229" s="33">
        <v>224</v>
      </c>
      <c r="P229" s="39">
        <v>1621.21</v>
      </c>
      <c r="Q229" s="39">
        <v>1779.9</v>
      </c>
      <c r="R229" s="39">
        <v>842.53</v>
      </c>
      <c r="S229" s="39">
        <v>297.91000000000003</v>
      </c>
      <c r="T229" s="39">
        <v>932.87</v>
      </c>
      <c r="U229" s="39">
        <v>733.09</v>
      </c>
      <c r="V229" s="39">
        <v>1997.31</v>
      </c>
      <c r="W229" s="39">
        <v>727.25</v>
      </c>
      <c r="X229" s="39">
        <v>874.39</v>
      </c>
      <c r="Y229" s="39">
        <v>1038.8900000000001</v>
      </c>
      <c r="Z229" s="39">
        <v>232.81</v>
      </c>
      <c r="AA229" s="39">
        <v>1950.9</v>
      </c>
      <c r="AB229" s="39">
        <v>1203.4000000000001</v>
      </c>
      <c r="AC229" s="39">
        <v>853.15</v>
      </c>
      <c r="AD229" s="40"/>
      <c r="AE229" s="40"/>
    </row>
    <row r="230" spans="12:31" x14ac:dyDescent="0.2">
      <c r="L230" s="33">
        <v>227</v>
      </c>
      <c r="M230" s="38">
        <f ca="1">OFFSET(O$3,MATCH(L230,O$4:O$253,0),MATCH(SelectedStockName,StockNames,0))</f>
        <v>1423.63</v>
      </c>
      <c r="O230" s="33">
        <v>225</v>
      </c>
      <c r="P230" s="39">
        <v>577.91</v>
      </c>
      <c r="Q230" s="39">
        <v>1149.71</v>
      </c>
      <c r="R230" s="39">
        <v>1095.8399999999999</v>
      </c>
      <c r="S230" s="39">
        <v>510.89</v>
      </c>
      <c r="T230" s="39">
        <v>1078.4000000000001</v>
      </c>
      <c r="U230" s="39">
        <v>991.93</v>
      </c>
      <c r="V230" s="39">
        <v>1254.03</v>
      </c>
      <c r="W230" s="39">
        <v>659.7</v>
      </c>
      <c r="X230" s="39">
        <v>875.45</v>
      </c>
      <c r="Y230" s="39">
        <v>1470.48</v>
      </c>
      <c r="Z230" s="39">
        <v>616.49</v>
      </c>
      <c r="AA230" s="39">
        <v>1888.17</v>
      </c>
      <c r="AB230" s="39">
        <v>741.85</v>
      </c>
      <c r="AC230" s="39">
        <v>1366.38</v>
      </c>
      <c r="AD230" s="40"/>
      <c r="AE230" s="40"/>
    </row>
    <row r="231" spans="12:31" x14ac:dyDescent="0.2">
      <c r="L231" s="33">
        <v>228</v>
      </c>
      <c r="M231" s="38">
        <f ca="1">OFFSET(O$3,MATCH(L231,O$4:O$253,0),MATCH(SelectedStockName,StockNames,0))</f>
        <v>1511.65</v>
      </c>
      <c r="O231" s="33">
        <v>226</v>
      </c>
      <c r="P231" s="39">
        <v>450.19</v>
      </c>
      <c r="Q231" s="39">
        <v>1191.17</v>
      </c>
      <c r="R231" s="39">
        <v>1477.85</v>
      </c>
      <c r="S231" s="39">
        <v>376.08</v>
      </c>
      <c r="T231" s="39">
        <v>1628.18</v>
      </c>
      <c r="U231" s="39">
        <v>486.21</v>
      </c>
      <c r="V231" s="39">
        <v>1771.25</v>
      </c>
      <c r="W231" s="39">
        <v>1911.92</v>
      </c>
      <c r="X231" s="39">
        <v>1369.88</v>
      </c>
      <c r="Y231" s="39">
        <v>412.82</v>
      </c>
      <c r="Z231" s="39">
        <v>858.16</v>
      </c>
      <c r="AA231" s="39">
        <v>571.04999999999995</v>
      </c>
      <c r="AB231" s="39">
        <v>1692.33</v>
      </c>
      <c r="AC231" s="39">
        <v>782.37</v>
      </c>
      <c r="AD231" s="40"/>
      <c r="AE231" s="40"/>
    </row>
    <row r="232" spans="12:31" x14ac:dyDescent="0.2">
      <c r="L232" s="33">
        <v>229</v>
      </c>
      <c r="M232" s="38">
        <f ca="1">OFFSET(O$3,MATCH(L232,O$4:O$253,0),MATCH(SelectedStockName,StockNames,0))</f>
        <v>360.66</v>
      </c>
      <c r="O232" s="33">
        <v>227</v>
      </c>
      <c r="P232" s="39">
        <v>1296.05</v>
      </c>
      <c r="Q232" s="39">
        <v>1309.5999999999999</v>
      </c>
      <c r="R232" s="39">
        <v>1528.55</v>
      </c>
      <c r="S232" s="39">
        <v>673.8</v>
      </c>
      <c r="T232" s="39">
        <v>1101.68</v>
      </c>
      <c r="U232" s="39">
        <v>1344.69</v>
      </c>
      <c r="V232" s="39">
        <v>1473.23</v>
      </c>
      <c r="W232" s="39">
        <v>1417.75</v>
      </c>
      <c r="X232" s="39">
        <v>1670.69</v>
      </c>
      <c r="Y232" s="39">
        <v>1386.33</v>
      </c>
      <c r="Z232" s="39">
        <v>363.24</v>
      </c>
      <c r="AA232" s="39">
        <v>1699.69</v>
      </c>
      <c r="AB232" s="39">
        <v>1423.63</v>
      </c>
      <c r="AC232" s="39">
        <v>170.06</v>
      </c>
      <c r="AD232" s="40"/>
      <c r="AE232" s="40"/>
    </row>
    <row r="233" spans="12:31" x14ac:dyDescent="0.2">
      <c r="L233" s="33">
        <v>230</v>
      </c>
      <c r="M233" s="38">
        <f ca="1">OFFSET(O$3,MATCH(L233,O$4:O$253,0),MATCH(SelectedStockName,StockNames,0))</f>
        <v>1252.3</v>
      </c>
      <c r="O233" s="33">
        <v>228</v>
      </c>
      <c r="P233" s="39">
        <v>1504.37</v>
      </c>
      <c r="Q233" s="39">
        <v>1932.52</v>
      </c>
      <c r="R233" s="39">
        <v>506.3</v>
      </c>
      <c r="S233" s="39">
        <v>713.18</v>
      </c>
      <c r="T233" s="39">
        <v>1977.01</v>
      </c>
      <c r="U233" s="39">
        <v>1672.85</v>
      </c>
      <c r="V233" s="39">
        <v>1729.58</v>
      </c>
      <c r="W233" s="39">
        <v>1897.21</v>
      </c>
      <c r="X233" s="39">
        <v>638.46</v>
      </c>
      <c r="Y233" s="39">
        <v>1271.0899999999999</v>
      </c>
      <c r="Z233" s="39">
        <v>1178.73</v>
      </c>
      <c r="AA233" s="39">
        <v>290.27999999999997</v>
      </c>
      <c r="AB233" s="39">
        <v>1511.65</v>
      </c>
      <c r="AC233" s="39">
        <v>551.96</v>
      </c>
      <c r="AD233" s="40"/>
      <c r="AE233" s="40"/>
    </row>
    <row r="234" spans="12:31" x14ac:dyDescent="0.2">
      <c r="L234" s="33">
        <v>231</v>
      </c>
      <c r="M234" s="38">
        <f ca="1">OFFSET(O$3,MATCH(L234,O$4:O$253,0),MATCH(SelectedStockName,StockNames,0))</f>
        <v>1149.51</v>
      </c>
      <c r="O234" s="33">
        <v>229</v>
      </c>
      <c r="P234" s="39">
        <v>1311.75</v>
      </c>
      <c r="Q234" s="39">
        <v>1145.69</v>
      </c>
      <c r="R234" s="39">
        <v>1725.64</v>
      </c>
      <c r="S234" s="39">
        <v>1909.29</v>
      </c>
      <c r="T234" s="39">
        <v>1653.61</v>
      </c>
      <c r="U234" s="39">
        <v>1960.79</v>
      </c>
      <c r="V234" s="39">
        <v>881.63</v>
      </c>
      <c r="W234" s="39">
        <v>459.74</v>
      </c>
      <c r="X234" s="39">
        <v>1016.82</v>
      </c>
      <c r="Y234" s="39">
        <v>1457.72</v>
      </c>
      <c r="Z234" s="39">
        <v>238.82</v>
      </c>
      <c r="AA234" s="39">
        <v>1544.97</v>
      </c>
      <c r="AB234" s="39">
        <v>360.66</v>
      </c>
      <c r="AC234" s="39">
        <v>1343.73</v>
      </c>
      <c r="AD234" s="40"/>
      <c r="AE234" s="40"/>
    </row>
    <row r="235" spans="12:31" x14ac:dyDescent="0.2">
      <c r="L235" s="33">
        <v>232</v>
      </c>
      <c r="M235" s="38">
        <f ca="1">OFFSET(O$3,MATCH(L235,O$4:O$253,0),MATCH(SelectedStockName,StockNames,0))</f>
        <v>1111.18</v>
      </c>
      <c r="O235" s="33">
        <v>230</v>
      </c>
      <c r="P235" s="39">
        <v>637.97</v>
      </c>
      <c r="Q235" s="39">
        <v>1846.16</v>
      </c>
      <c r="R235" s="39">
        <v>1085.3</v>
      </c>
      <c r="S235" s="39">
        <v>1505.77</v>
      </c>
      <c r="T235" s="39">
        <v>1843.71</v>
      </c>
      <c r="U235" s="39">
        <v>1404.94</v>
      </c>
      <c r="V235" s="39">
        <v>664.78</v>
      </c>
      <c r="W235" s="39">
        <v>1180.21</v>
      </c>
      <c r="X235" s="39">
        <v>1744.27</v>
      </c>
      <c r="Y235" s="39">
        <v>536.66999999999996</v>
      </c>
      <c r="Z235" s="39">
        <v>909.24</v>
      </c>
      <c r="AA235" s="39">
        <v>423.62</v>
      </c>
      <c r="AB235" s="39">
        <v>1252.3</v>
      </c>
      <c r="AC235" s="39">
        <v>1307.4100000000001</v>
      </c>
      <c r="AD235" s="40"/>
      <c r="AE235" s="40"/>
    </row>
    <row r="236" spans="12:31" x14ac:dyDescent="0.2">
      <c r="L236" s="33">
        <v>233</v>
      </c>
      <c r="M236" s="38">
        <f ca="1">OFFSET(O$3,MATCH(L236,O$4:O$253,0),MATCH(SelectedStockName,StockNames,0))</f>
        <v>1125.3399999999999</v>
      </c>
      <c r="O236" s="33">
        <v>231</v>
      </c>
      <c r="P236" s="39">
        <v>1109.98</v>
      </c>
      <c r="Q236" s="39">
        <v>1299.99</v>
      </c>
      <c r="R236" s="39">
        <v>1991.86</v>
      </c>
      <c r="S236" s="39">
        <v>1323.56</v>
      </c>
      <c r="T236" s="39">
        <v>1755.88</v>
      </c>
      <c r="U236" s="39">
        <v>204.78</v>
      </c>
      <c r="V236" s="39">
        <v>149.28</v>
      </c>
      <c r="W236" s="39">
        <v>729.64</v>
      </c>
      <c r="X236" s="39">
        <v>1440.02</v>
      </c>
      <c r="Y236" s="39">
        <v>1440.28</v>
      </c>
      <c r="Z236" s="39">
        <v>1317.17</v>
      </c>
      <c r="AA236" s="39">
        <v>1203</v>
      </c>
      <c r="AB236" s="39">
        <v>1149.51</v>
      </c>
      <c r="AC236" s="39">
        <v>1899.31</v>
      </c>
      <c r="AD236" s="40"/>
      <c r="AE236" s="40"/>
    </row>
    <row r="237" spans="12:31" x14ac:dyDescent="0.2">
      <c r="L237" s="33">
        <v>234</v>
      </c>
      <c r="M237" s="38">
        <f ca="1">OFFSET(O$3,MATCH(L237,O$4:O$253,0),MATCH(SelectedStockName,StockNames,0))</f>
        <v>1087.2</v>
      </c>
      <c r="O237" s="33">
        <v>232</v>
      </c>
      <c r="P237" s="39">
        <v>836.46</v>
      </c>
      <c r="Q237" s="39">
        <v>1749.1</v>
      </c>
      <c r="R237" s="39">
        <v>1775.92</v>
      </c>
      <c r="S237" s="39">
        <v>834.69</v>
      </c>
      <c r="T237" s="39">
        <v>607.25</v>
      </c>
      <c r="U237" s="39">
        <v>940.18</v>
      </c>
      <c r="V237" s="39">
        <v>1264.92</v>
      </c>
      <c r="W237" s="39">
        <v>849.58</v>
      </c>
      <c r="X237" s="39">
        <v>827.98</v>
      </c>
      <c r="Y237" s="39">
        <v>1762.02</v>
      </c>
      <c r="Z237" s="39">
        <v>634.23</v>
      </c>
      <c r="AA237" s="39">
        <v>136.53</v>
      </c>
      <c r="AB237" s="39">
        <v>1111.18</v>
      </c>
      <c r="AC237" s="39">
        <v>1706.94</v>
      </c>
      <c r="AD237" s="40"/>
      <c r="AE237" s="40"/>
    </row>
    <row r="238" spans="12:31" x14ac:dyDescent="0.2">
      <c r="L238" s="33">
        <v>235</v>
      </c>
      <c r="M238" s="38">
        <f ca="1">OFFSET(O$3,MATCH(L238,O$4:O$253,0),MATCH(SelectedStockName,StockNames,0))</f>
        <v>1411.21</v>
      </c>
      <c r="O238" s="33">
        <v>233</v>
      </c>
      <c r="P238" s="39">
        <v>743.49</v>
      </c>
      <c r="Q238" s="39">
        <v>1998.16</v>
      </c>
      <c r="R238" s="39">
        <v>1073.45</v>
      </c>
      <c r="S238" s="39">
        <v>1434.97</v>
      </c>
      <c r="T238" s="39">
        <v>175.05</v>
      </c>
      <c r="U238" s="39">
        <v>1887.75</v>
      </c>
      <c r="V238" s="39">
        <v>1424.29</v>
      </c>
      <c r="W238" s="39">
        <v>361.83</v>
      </c>
      <c r="X238" s="39">
        <v>1843.14</v>
      </c>
      <c r="Y238" s="39">
        <v>585.64</v>
      </c>
      <c r="Z238" s="39">
        <v>1178.3900000000001</v>
      </c>
      <c r="AA238" s="39">
        <v>463.91</v>
      </c>
      <c r="AB238" s="39">
        <v>1125.3399999999999</v>
      </c>
      <c r="AC238" s="39">
        <v>1378.03</v>
      </c>
      <c r="AD238" s="40"/>
      <c r="AE238" s="40"/>
    </row>
    <row r="239" spans="12:31" x14ac:dyDescent="0.2">
      <c r="L239" s="33">
        <v>236</v>
      </c>
      <c r="M239" s="38">
        <f ca="1">OFFSET(O$3,MATCH(L239,O$4:O$253,0),MATCH(SelectedStockName,StockNames,0))</f>
        <v>1992.64</v>
      </c>
      <c r="O239" s="33">
        <v>234</v>
      </c>
      <c r="P239" s="39">
        <v>1993.01</v>
      </c>
      <c r="Q239" s="39">
        <v>1676.05</v>
      </c>
      <c r="R239" s="39">
        <v>1524.21</v>
      </c>
      <c r="S239" s="39">
        <v>1996.27</v>
      </c>
      <c r="T239" s="39">
        <v>472.07</v>
      </c>
      <c r="U239" s="39">
        <v>1566.3</v>
      </c>
      <c r="V239" s="39">
        <v>550.66999999999996</v>
      </c>
      <c r="W239" s="39">
        <v>1487.56</v>
      </c>
      <c r="X239" s="39">
        <v>1247.08</v>
      </c>
      <c r="Y239" s="39">
        <v>1301.32</v>
      </c>
      <c r="Z239" s="39">
        <v>413.29</v>
      </c>
      <c r="AA239" s="39">
        <v>710.93</v>
      </c>
      <c r="AB239" s="39">
        <v>1087.2</v>
      </c>
      <c r="AC239" s="39">
        <v>366.01</v>
      </c>
      <c r="AD239" s="40"/>
      <c r="AE239" s="40"/>
    </row>
    <row r="240" spans="12:31" x14ac:dyDescent="0.2">
      <c r="L240" s="33">
        <v>237</v>
      </c>
      <c r="M240" s="38">
        <f ca="1">OFFSET(O$3,MATCH(L240,O$4:O$253,0),MATCH(SelectedStockName,StockNames,0))</f>
        <v>1022.34</v>
      </c>
      <c r="O240" s="33">
        <v>235</v>
      </c>
      <c r="P240" s="39">
        <v>552.51</v>
      </c>
      <c r="Q240" s="39">
        <v>622.87</v>
      </c>
      <c r="R240" s="39">
        <v>1646.98</v>
      </c>
      <c r="S240" s="39">
        <v>1610.8</v>
      </c>
      <c r="T240" s="39">
        <v>141.16</v>
      </c>
      <c r="U240" s="39">
        <v>357.31</v>
      </c>
      <c r="V240" s="39">
        <v>1489.39</v>
      </c>
      <c r="W240" s="39">
        <v>512.76</v>
      </c>
      <c r="X240" s="39">
        <v>1380.4</v>
      </c>
      <c r="Y240" s="39">
        <v>1877.09</v>
      </c>
      <c r="Z240" s="39">
        <v>1073.78</v>
      </c>
      <c r="AA240" s="39">
        <v>1721.41</v>
      </c>
      <c r="AB240" s="39">
        <v>1411.21</v>
      </c>
      <c r="AC240" s="39">
        <v>1441.26</v>
      </c>
      <c r="AD240" s="40"/>
      <c r="AE240" s="40"/>
    </row>
    <row r="241" spans="12:31" x14ac:dyDescent="0.2">
      <c r="L241" s="33">
        <v>238</v>
      </c>
      <c r="M241" s="38">
        <f ca="1">OFFSET(O$3,MATCH(L241,O$4:O$253,0),MATCH(SelectedStockName,StockNames,0))</f>
        <v>697.32</v>
      </c>
      <c r="O241" s="33">
        <v>236</v>
      </c>
      <c r="P241" s="39">
        <v>1239.08</v>
      </c>
      <c r="Q241" s="39">
        <v>548.91999999999996</v>
      </c>
      <c r="R241" s="39">
        <v>319.92</v>
      </c>
      <c r="S241" s="39">
        <v>716.95</v>
      </c>
      <c r="T241" s="39">
        <v>395.9</v>
      </c>
      <c r="U241" s="39">
        <v>1985.38</v>
      </c>
      <c r="V241" s="39">
        <v>719.92</v>
      </c>
      <c r="W241" s="39">
        <v>1434.66</v>
      </c>
      <c r="X241" s="39">
        <v>1387.58</v>
      </c>
      <c r="Y241" s="39">
        <v>848.38</v>
      </c>
      <c r="Z241" s="39">
        <v>320.38</v>
      </c>
      <c r="AA241" s="39">
        <v>998.22</v>
      </c>
      <c r="AB241" s="39">
        <v>1992.64</v>
      </c>
      <c r="AC241" s="39">
        <v>615.27</v>
      </c>
      <c r="AD241" s="40"/>
      <c r="AE241" s="40"/>
    </row>
    <row r="242" spans="12:31" x14ac:dyDescent="0.2">
      <c r="L242" s="33">
        <v>239</v>
      </c>
      <c r="M242" s="38">
        <f ca="1">OFFSET(O$3,MATCH(L242,O$4:O$253,0),MATCH(SelectedStockName,StockNames,0))</f>
        <v>332.34</v>
      </c>
      <c r="O242" s="33">
        <v>237</v>
      </c>
      <c r="P242" s="39">
        <v>1002.78</v>
      </c>
      <c r="Q242" s="39">
        <v>879.31</v>
      </c>
      <c r="R242" s="39">
        <v>1758.11</v>
      </c>
      <c r="S242" s="39">
        <v>1355.92</v>
      </c>
      <c r="T242" s="39">
        <v>778.09</v>
      </c>
      <c r="U242" s="39">
        <v>1612.5</v>
      </c>
      <c r="V242" s="39">
        <v>1434.21</v>
      </c>
      <c r="W242" s="39">
        <v>1080.2</v>
      </c>
      <c r="X242" s="39">
        <v>384.89</v>
      </c>
      <c r="Y242" s="39">
        <v>1145.8900000000001</v>
      </c>
      <c r="Z242" s="39">
        <v>970.66</v>
      </c>
      <c r="AA242" s="39">
        <v>1411.24</v>
      </c>
      <c r="AB242" s="39">
        <v>1022.34</v>
      </c>
      <c r="AC242" s="39">
        <v>1641.61</v>
      </c>
      <c r="AD242" s="40"/>
      <c r="AE242" s="40"/>
    </row>
    <row r="243" spans="12:31" x14ac:dyDescent="0.2">
      <c r="L243" s="33">
        <v>240</v>
      </c>
      <c r="M243" s="38">
        <f ca="1">OFFSET(O$3,MATCH(L243,O$4:O$253,0),MATCH(SelectedStockName,StockNames,0))</f>
        <v>136.68</v>
      </c>
      <c r="O243" s="33">
        <v>238</v>
      </c>
      <c r="P243" s="39">
        <v>393.27</v>
      </c>
      <c r="Q243" s="39">
        <v>1059.25</v>
      </c>
      <c r="R243" s="39">
        <v>819.51</v>
      </c>
      <c r="S243" s="39">
        <v>984.12</v>
      </c>
      <c r="T243" s="39">
        <v>680.67</v>
      </c>
      <c r="U243" s="39">
        <v>1735.57</v>
      </c>
      <c r="V243" s="39">
        <v>499.92</v>
      </c>
      <c r="W243" s="39">
        <v>892.99</v>
      </c>
      <c r="X243" s="39">
        <v>538.98</v>
      </c>
      <c r="Y243" s="39">
        <v>264.51</v>
      </c>
      <c r="Z243" s="39">
        <v>1317.44</v>
      </c>
      <c r="AA243" s="39">
        <v>1434.85</v>
      </c>
      <c r="AB243" s="39">
        <v>697.32</v>
      </c>
      <c r="AC243" s="39">
        <v>1138.98</v>
      </c>
      <c r="AD243" s="40"/>
      <c r="AE243" s="40"/>
    </row>
    <row r="244" spans="12:31" x14ac:dyDescent="0.2">
      <c r="L244" s="33">
        <v>241</v>
      </c>
      <c r="M244" s="38">
        <f ca="1">OFFSET(O$3,MATCH(L244,O$4:O$253,0),MATCH(SelectedStockName,StockNames,0))</f>
        <v>1929.13</v>
      </c>
      <c r="O244" s="33">
        <v>239</v>
      </c>
      <c r="P244" s="39">
        <v>544.71</v>
      </c>
      <c r="Q244" s="39">
        <v>149.63999999999999</v>
      </c>
      <c r="R244" s="39">
        <v>799.24</v>
      </c>
      <c r="S244" s="39">
        <v>1157.0899999999999</v>
      </c>
      <c r="T244" s="39">
        <v>1198.29</v>
      </c>
      <c r="U244" s="39">
        <v>205.44</v>
      </c>
      <c r="V244" s="39">
        <v>1846</v>
      </c>
      <c r="W244" s="39">
        <v>1661.72</v>
      </c>
      <c r="X244" s="39">
        <v>675.81</v>
      </c>
      <c r="Y244" s="39">
        <v>1747.99</v>
      </c>
      <c r="Z244" s="39">
        <v>1778.47</v>
      </c>
      <c r="AA244" s="39">
        <v>1199.73</v>
      </c>
      <c r="AB244" s="39">
        <v>332.34</v>
      </c>
      <c r="AC244" s="39">
        <v>1644.21</v>
      </c>
      <c r="AD244" s="40"/>
      <c r="AE244" s="40"/>
    </row>
    <row r="245" spans="12:31" x14ac:dyDescent="0.2">
      <c r="L245" s="33">
        <v>242</v>
      </c>
      <c r="M245" s="38">
        <f ca="1">OFFSET(O$3,MATCH(L245,O$4:O$253,0),MATCH(SelectedStockName,StockNames,0))</f>
        <v>935.71</v>
      </c>
      <c r="O245" s="33">
        <v>240</v>
      </c>
      <c r="P245" s="39">
        <v>1141.58</v>
      </c>
      <c r="Q245" s="39">
        <v>1238.98</v>
      </c>
      <c r="R245" s="39">
        <v>1460.25</v>
      </c>
      <c r="S245" s="39">
        <v>1180.76</v>
      </c>
      <c r="T245" s="39">
        <v>1086.76</v>
      </c>
      <c r="U245" s="39">
        <v>1467.26</v>
      </c>
      <c r="V245" s="39">
        <v>1491.18</v>
      </c>
      <c r="W245" s="39">
        <v>1135.06</v>
      </c>
      <c r="X245" s="39">
        <v>851.89</v>
      </c>
      <c r="Y245" s="39">
        <v>1777.42</v>
      </c>
      <c r="Z245" s="39">
        <v>1416.96</v>
      </c>
      <c r="AA245" s="39">
        <v>1804.92</v>
      </c>
      <c r="AB245" s="39">
        <v>136.68</v>
      </c>
      <c r="AC245" s="39">
        <v>895.47</v>
      </c>
      <c r="AD245" s="40"/>
      <c r="AE245" s="40"/>
    </row>
    <row r="246" spans="12:31" x14ac:dyDescent="0.2">
      <c r="L246" s="33">
        <v>243</v>
      </c>
      <c r="M246" s="38">
        <f ca="1">OFFSET(O$3,MATCH(L246,O$4:O$253,0),MATCH(SelectedStockName,StockNames,0))</f>
        <v>1630.15</v>
      </c>
      <c r="O246" s="33">
        <v>241</v>
      </c>
      <c r="P246" s="39">
        <v>1827.36</v>
      </c>
      <c r="Q246" s="39">
        <v>1999.19</v>
      </c>
      <c r="R246" s="39">
        <v>1458.56</v>
      </c>
      <c r="S246" s="39">
        <v>1177.04</v>
      </c>
      <c r="T246" s="39">
        <v>168.76</v>
      </c>
      <c r="U246" s="39">
        <v>1340.51</v>
      </c>
      <c r="V246" s="39">
        <v>888.12</v>
      </c>
      <c r="W246" s="39">
        <v>900.77</v>
      </c>
      <c r="X246" s="39">
        <v>1833.52</v>
      </c>
      <c r="Y246" s="39">
        <v>1551.81</v>
      </c>
      <c r="Z246" s="39">
        <v>676.09</v>
      </c>
      <c r="AA246" s="39">
        <v>1177.97</v>
      </c>
      <c r="AB246" s="39">
        <v>1929.13</v>
      </c>
      <c r="AC246" s="39">
        <v>1623.16</v>
      </c>
      <c r="AD246" s="40"/>
      <c r="AE246" s="40"/>
    </row>
    <row r="247" spans="12:31" x14ac:dyDescent="0.2">
      <c r="L247" s="33">
        <v>244</v>
      </c>
      <c r="M247" s="38">
        <f ca="1">OFFSET(O$3,MATCH(L247,O$4:O$253,0),MATCH(SelectedStockName,StockNames,0))</f>
        <v>1678.7</v>
      </c>
      <c r="O247" s="33">
        <v>242</v>
      </c>
      <c r="P247" s="39">
        <v>552.66999999999996</v>
      </c>
      <c r="Q247" s="39">
        <v>607.15</v>
      </c>
      <c r="R247" s="39">
        <v>962.79</v>
      </c>
      <c r="S247" s="39">
        <v>1105.0999999999999</v>
      </c>
      <c r="T247" s="39">
        <v>1994.47</v>
      </c>
      <c r="U247" s="39">
        <v>1534.14</v>
      </c>
      <c r="V247" s="39">
        <v>1706</v>
      </c>
      <c r="W247" s="39">
        <v>986.76</v>
      </c>
      <c r="X247" s="39">
        <v>960.76</v>
      </c>
      <c r="Y247" s="39">
        <v>1643.96</v>
      </c>
      <c r="Z247" s="39">
        <v>1945.92</v>
      </c>
      <c r="AA247" s="39">
        <v>1106.0999999999999</v>
      </c>
      <c r="AB247" s="39">
        <v>935.71</v>
      </c>
      <c r="AC247" s="39">
        <v>1319.53</v>
      </c>
      <c r="AD247" s="40"/>
      <c r="AE247" s="40"/>
    </row>
    <row r="248" spans="12:31" x14ac:dyDescent="0.2">
      <c r="L248" s="33">
        <v>245</v>
      </c>
      <c r="M248" s="38">
        <f ca="1">OFFSET(O$3,MATCH(L248,O$4:O$253,0),MATCH(SelectedStockName,StockNames,0))</f>
        <v>1947.65</v>
      </c>
      <c r="O248" s="33">
        <v>243</v>
      </c>
      <c r="P248" s="39">
        <v>1805.19</v>
      </c>
      <c r="Q248" s="39">
        <v>1306.25</v>
      </c>
      <c r="R248" s="39">
        <v>947.13</v>
      </c>
      <c r="S248" s="39">
        <v>680.31</v>
      </c>
      <c r="T248" s="39">
        <v>1687.32</v>
      </c>
      <c r="U248" s="39">
        <v>898.33</v>
      </c>
      <c r="V248" s="39">
        <v>1472.28</v>
      </c>
      <c r="W248" s="39">
        <v>1117.2</v>
      </c>
      <c r="X248" s="39">
        <v>1491.37</v>
      </c>
      <c r="Y248" s="39">
        <v>1662.55</v>
      </c>
      <c r="Z248" s="39">
        <v>1301.3499999999999</v>
      </c>
      <c r="AA248" s="39">
        <v>391.61</v>
      </c>
      <c r="AB248" s="39">
        <v>1630.15</v>
      </c>
      <c r="AC248" s="39">
        <v>824.76</v>
      </c>
      <c r="AD248" s="40"/>
      <c r="AE248" s="40"/>
    </row>
    <row r="249" spans="12:31" x14ac:dyDescent="0.2">
      <c r="L249" s="33">
        <v>246</v>
      </c>
      <c r="M249" s="38">
        <f ca="1">OFFSET(O$3,MATCH(L249,O$4:O$253,0),MATCH(SelectedStockName,StockNames,0))</f>
        <v>1030.5999999999999</v>
      </c>
      <c r="O249" s="33">
        <v>244</v>
      </c>
      <c r="P249" s="39">
        <v>971.98</v>
      </c>
      <c r="Q249" s="39">
        <v>734.94</v>
      </c>
      <c r="R249" s="39">
        <v>757.85</v>
      </c>
      <c r="S249" s="39">
        <v>856.46</v>
      </c>
      <c r="T249" s="39">
        <v>242.42</v>
      </c>
      <c r="U249" s="39">
        <v>579.79</v>
      </c>
      <c r="V249" s="39">
        <v>756.26</v>
      </c>
      <c r="W249" s="39">
        <v>1958.99</v>
      </c>
      <c r="X249" s="39">
        <v>1158.33</v>
      </c>
      <c r="Y249" s="39">
        <v>1335.77</v>
      </c>
      <c r="Z249" s="39">
        <v>1303.5899999999999</v>
      </c>
      <c r="AA249" s="39">
        <v>911.39</v>
      </c>
      <c r="AB249" s="39">
        <v>1678.7</v>
      </c>
      <c r="AC249" s="39">
        <v>400.56</v>
      </c>
      <c r="AD249" s="40"/>
      <c r="AE249" s="40"/>
    </row>
    <row r="250" spans="12:31" x14ac:dyDescent="0.2">
      <c r="L250" s="33">
        <v>247</v>
      </c>
      <c r="M250" s="38">
        <f ca="1">OFFSET(O$3,MATCH(L250,O$4:O$253,0),MATCH(SelectedStockName,StockNames,0))</f>
        <v>932.76</v>
      </c>
      <c r="O250" s="33">
        <v>245</v>
      </c>
      <c r="P250" s="39">
        <v>1076.18</v>
      </c>
      <c r="Q250" s="39">
        <v>1457.34</v>
      </c>
      <c r="R250" s="39">
        <v>1278.42</v>
      </c>
      <c r="S250" s="39">
        <v>791.12</v>
      </c>
      <c r="T250" s="39">
        <v>1426.77</v>
      </c>
      <c r="U250" s="39">
        <v>1707.61</v>
      </c>
      <c r="V250" s="39">
        <v>204.54</v>
      </c>
      <c r="W250" s="39">
        <v>737</v>
      </c>
      <c r="X250" s="39">
        <v>260.58999999999997</v>
      </c>
      <c r="Y250" s="39">
        <v>1016.84</v>
      </c>
      <c r="Z250" s="39">
        <v>1971.91</v>
      </c>
      <c r="AA250" s="39">
        <v>1369.57</v>
      </c>
      <c r="AB250" s="39">
        <v>1947.65</v>
      </c>
      <c r="AC250" s="39">
        <v>1665.24</v>
      </c>
      <c r="AD250" s="40"/>
      <c r="AE250" s="40"/>
    </row>
    <row r="251" spans="12:31" x14ac:dyDescent="0.2">
      <c r="L251" s="33">
        <v>248</v>
      </c>
      <c r="M251" s="38">
        <f ca="1">OFFSET(O$3,MATCH(L251,O$4:O$253,0),MATCH(SelectedStockName,StockNames,0))</f>
        <v>1219.4000000000001</v>
      </c>
      <c r="O251" s="33">
        <v>246</v>
      </c>
      <c r="P251" s="39">
        <v>831.42</v>
      </c>
      <c r="Q251" s="39">
        <v>749.28</v>
      </c>
      <c r="R251" s="39">
        <v>627.16999999999996</v>
      </c>
      <c r="S251" s="39">
        <v>706.89</v>
      </c>
      <c r="T251" s="39">
        <v>1996.19</v>
      </c>
      <c r="U251" s="39">
        <v>1716.34</v>
      </c>
      <c r="V251" s="39">
        <v>307.57</v>
      </c>
      <c r="W251" s="39">
        <v>1368.24</v>
      </c>
      <c r="X251" s="39">
        <v>1891.37</v>
      </c>
      <c r="Y251" s="39">
        <v>1615.23</v>
      </c>
      <c r="Z251" s="39">
        <v>1353.72</v>
      </c>
      <c r="AA251" s="39">
        <v>1373.75</v>
      </c>
      <c r="AB251" s="39">
        <v>1030.5999999999999</v>
      </c>
      <c r="AC251" s="39">
        <v>708.12</v>
      </c>
      <c r="AD251" s="40"/>
      <c r="AE251" s="40"/>
    </row>
    <row r="252" spans="12:31" x14ac:dyDescent="0.2">
      <c r="L252" s="33">
        <v>249</v>
      </c>
      <c r="M252" s="38">
        <f ca="1">OFFSET(O$3,MATCH(L252,O$4:O$253,0),MATCH(SelectedStockName,StockNames,0))</f>
        <v>786.23</v>
      </c>
      <c r="O252" s="33">
        <v>247</v>
      </c>
      <c r="P252" s="39">
        <v>964.13</v>
      </c>
      <c r="Q252" s="39">
        <v>1149.92</v>
      </c>
      <c r="R252" s="39">
        <v>1666.57</v>
      </c>
      <c r="S252" s="39">
        <v>1625.31</v>
      </c>
      <c r="T252" s="39">
        <v>1345.29</v>
      </c>
      <c r="U252" s="39">
        <v>1976.74</v>
      </c>
      <c r="V252" s="39">
        <v>1298.5</v>
      </c>
      <c r="W252" s="39">
        <v>630.62</v>
      </c>
      <c r="X252" s="39">
        <v>1396.5</v>
      </c>
      <c r="Y252" s="39">
        <v>1908.41</v>
      </c>
      <c r="Z252" s="39">
        <v>533.08000000000004</v>
      </c>
      <c r="AA252" s="39">
        <v>850.64</v>
      </c>
      <c r="AB252" s="39">
        <v>932.76</v>
      </c>
      <c r="AC252" s="39">
        <v>1275.28</v>
      </c>
      <c r="AD252" s="40"/>
      <c r="AE252" s="40"/>
    </row>
    <row r="253" spans="12:31" x14ac:dyDescent="0.2">
      <c r="L253" s="41">
        <v>250</v>
      </c>
      <c r="M253" s="42">
        <f ca="1">OFFSET(O$3,MATCH(L253,O$4:O$253,0),MATCH(SelectedStockName,StockNames,0))</f>
        <v>547.19000000000005</v>
      </c>
      <c r="O253" s="43">
        <v>248</v>
      </c>
      <c r="P253" s="44">
        <v>301.18</v>
      </c>
      <c r="Q253" s="44">
        <v>612.30999999999995</v>
      </c>
      <c r="R253" s="44">
        <v>302.81</v>
      </c>
      <c r="S253" s="44">
        <v>1167.4000000000001</v>
      </c>
      <c r="T253" s="44">
        <v>1878.36</v>
      </c>
      <c r="U253" s="44">
        <v>1186.05</v>
      </c>
      <c r="V253" s="44">
        <v>1450.59</v>
      </c>
      <c r="W253" s="44">
        <v>617.83000000000004</v>
      </c>
      <c r="X253" s="44">
        <v>827.01</v>
      </c>
      <c r="Y253" s="44">
        <v>1196.3499999999999</v>
      </c>
      <c r="Z253" s="44">
        <v>1911.71</v>
      </c>
      <c r="AA253" s="44">
        <v>1254.75</v>
      </c>
      <c r="AB253" s="44">
        <v>1219.4000000000001</v>
      </c>
      <c r="AC253" s="44">
        <v>1436.76</v>
      </c>
      <c r="AD253" s="40"/>
      <c r="AE253" s="40"/>
    </row>
    <row r="254" spans="12:31" x14ac:dyDescent="0.2">
      <c r="AD254" s="40"/>
      <c r="AE254" s="40"/>
    </row>
    <row r="255" spans="12:31" x14ac:dyDescent="0.2">
      <c r="AD255" s="40"/>
      <c r="AE255" s="40"/>
    </row>
    <row r="256" spans="12:31" x14ac:dyDescent="0.2">
      <c r="AD256" s="40"/>
      <c r="AE256" s="40"/>
    </row>
    <row r="257" spans="30:31" x14ac:dyDescent="0.2">
      <c r="AD257" s="40"/>
      <c r="AE257" s="40"/>
    </row>
    <row r="258" spans="30:31" x14ac:dyDescent="0.2">
      <c r="AD258" s="40"/>
      <c r="AE258" s="40"/>
    </row>
    <row r="259" spans="30:31" x14ac:dyDescent="0.2">
      <c r="AD259" s="40"/>
      <c r="AE259" s="40"/>
    </row>
    <row r="260" spans="30:31" x14ac:dyDescent="0.2">
      <c r="AD260" s="40"/>
      <c r="AE260" s="40"/>
    </row>
    <row r="261" spans="30:31" x14ac:dyDescent="0.2">
      <c r="AD261" s="40"/>
      <c r="AE261" s="40"/>
    </row>
    <row r="262" spans="30:31" x14ac:dyDescent="0.2">
      <c r="AD262" s="40"/>
      <c r="AE262" s="40"/>
    </row>
    <row r="263" spans="30:31" x14ac:dyDescent="0.2">
      <c r="AD263" s="40"/>
      <c r="AE263" s="40"/>
    </row>
    <row r="264" spans="30:31" x14ac:dyDescent="0.2">
      <c r="AD264" s="40"/>
      <c r="AE264" s="40"/>
    </row>
    <row r="265" spans="30:31" x14ac:dyDescent="0.2">
      <c r="AD265" s="40"/>
      <c r="AE265" s="40"/>
    </row>
    <row r="266" spans="30:31" x14ac:dyDescent="0.2">
      <c r="AD266" s="40"/>
      <c r="AE266" s="40"/>
    </row>
    <row r="267" spans="30:31" x14ac:dyDescent="0.2">
      <c r="AD267" s="40"/>
      <c r="AE267" s="40"/>
    </row>
    <row r="268" spans="30:31" x14ac:dyDescent="0.2">
      <c r="AD268" s="40"/>
      <c r="AE268" s="40"/>
    </row>
    <row r="269" spans="30:31" x14ac:dyDescent="0.2">
      <c r="AD269" s="40"/>
      <c r="AE269" s="40"/>
    </row>
    <row r="270" spans="30:31" x14ac:dyDescent="0.2">
      <c r="AD270" s="40"/>
      <c r="AE270" s="40"/>
    </row>
    <row r="271" spans="30:31" x14ac:dyDescent="0.2">
      <c r="AD271" s="40"/>
      <c r="AE271" s="40"/>
    </row>
    <row r="272" spans="30:31" x14ac:dyDescent="0.2">
      <c r="AD272" s="40"/>
      <c r="AE272" s="40"/>
    </row>
    <row r="273" spans="30:31" x14ac:dyDescent="0.2">
      <c r="AD273" s="40"/>
      <c r="AE273" s="40"/>
    </row>
    <row r="274" spans="30:31" x14ac:dyDescent="0.2">
      <c r="AD274" s="40"/>
      <c r="AE274" s="40"/>
    </row>
    <row r="275" spans="30:31" x14ac:dyDescent="0.2">
      <c r="AD275" s="40"/>
      <c r="AE275" s="40"/>
    </row>
    <row r="276" spans="30:31" x14ac:dyDescent="0.2">
      <c r="AD276" s="40"/>
      <c r="AE276" s="40"/>
    </row>
    <row r="277" spans="30:31" x14ac:dyDescent="0.2">
      <c r="AD277" s="40"/>
      <c r="AE277" s="40"/>
    </row>
    <row r="278" spans="30:31" x14ac:dyDescent="0.2">
      <c r="AD278" s="40"/>
      <c r="AE278" s="40"/>
    </row>
    <row r="279" spans="30:31" x14ac:dyDescent="0.2">
      <c r="AD279" s="40"/>
      <c r="AE279" s="40"/>
    </row>
    <row r="280" spans="30:31" x14ac:dyDescent="0.2">
      <c r="AD280" s="40"/>
      <c r="AE280" s="40"/>
    </row>
    <row r="281" spans="30:31" x14ac:dyDescent="0.2">
      <c r="AD281" s="40"/>
      <c r="AE281" s="40"/>
    </row>
    <row r="282" spans="30:31" x14ac:dyDescent="0.2">
      <c r="AD282" s="40"/>
      <c r="AE282" s="40"/>
    </row>
    <row r="283" spans="30:31" x14ac:dyDescent="0.2">
      <c r="AD283" s="40"/>
      <c r="AE283" s="40"/>
    </row>
    <row r="284" spans="30:31" x14ac:dyDescent="0.2">
      <c r="AD284" s="40"/>
      <c r="AE284" s="40"/>
    </row>
    <row r="285" spans="30:31" x14ac:dyDescent="0.2">
      <c r="AD285" s="40"/>
      <c r="AE285" s="40"/>
    </row>
    <row r="286" spans="30:31" x14ac:dyDescent="0.2">
      <c r="AD286" s="40"/>
      <c r="AE286" s="40"/>
    </row>
    <row r="287" spans="30:31" x14ac:dyDescent="0.2">
      <c r="AD287" s="40"/>
      <c r="AE287" s="40"/>
    </row>
    <row r="288" spans="30:31" x14ac:dyDescent="0.2">
      <c r="AD288" s="40"/>
      <c r="AE288" s="40"/>
    </row>
    <row r="289" spans="30:31" x14ac:dyDescent="0.2">
      <c r="AD289" s="40"/>
      <c r="AE289" s="40"/>
    </row>
    <row r="290" spans="30:31" x14ac:dyDescent="0.2">
      <c r="AD290" s="40"/>
      <c r="AE290" s="40"/>
    </row>
    <row r="291" spans="30:31" x14ac:dyDescent="0.2">
      <c r="AD291" s="40"/>
      <c r="AE291" s="40"/>
    </row>
    <row r="292" spans="30:31" x14ac:dyDescent="0.2">
      <c r="AD292" s="40"/>
      <c r="AE292" s="40"/>
    </row>
    <row r="293" spans="30:31" x14ac:dyDescent="0.2">
      <c r="AD293" s="40"/>
      <c r="AE293" s="40"/>
    </row>
    <row r="294" spans="30:31" x14ac:dyDescent="0.2">
      <c r="AD294" s="40"/>
      <c r="AE294" s="40"/>
    </row>
    <row r="295" spans="30:31" x14ac:dyDescent="0.2">
      <c r="AD295" s="40"/>
      <c r="AE295" s="40"/>
    </row>
    <row r="296" spans="30:31" x14ac:dyDescent="0.2">
      <c r="AD296" s="40"/>
      <c r="AE296" s="40"/>
    </row>
    <row r="297" spans="30:31" x14ac:dyDescent="0.2">
      <c r="AD297" s="40"/>
      <c r="AE297" s="40"/>
    </row>
    <row r="298" spans="30:31" x14ac:dyDescent="0.2">
      <c r="AD298" s="40"/>
      <c r="AE298" s="40"/>
    </row>
    <row r="299" spans="30:31" x14ac:dyDescent="0.2">
      <c r="AD299" s="40"/>
      <c r="AE299" s="40"/>
    </row>
    <row r="300" spans="30:31" x14ac:dyDescent="0.2">
      <c r="AD300" s="40"/>
      <c r="AE300" s="40"/>
    </row>
    <row r="301" spans="30:31" x14ac:dyDescent="0.2">
      <c r="AD301" s="40"/>
      <c r="AE301" s="40"/>
    </row>
    <row r="302" spans="30:31" x14ac:dyDescent="0.2">
      <c r="AD302" s="40"/>
      <c r="AE302" s="40"/>
    </row>
    <row r="303" spans="30:31" x14ac:dyDescent="0.2">
      <c r="AD303" s="40"/>
      <c r="AE303" s="40"/>
    </row>
    <row r="304" spans="30:31" x14ac:dyDescent="0.2">
      <c r="AD304" s="40"/>
      <c r="AE304" s="40"/>
    </row>
    <row r="305" spans="30:31" x14ac:dyDescent="0.2">
      <c r="AD305" s="40"/>
      <c r="AE305" s="40"/>
    </row>
    <row r="306" spans="30:31" x14ac:dyDescent="0.2">
      <c r="AD306" s="40"/>
      <c r="AE306" s="40"/>
    </row>
    <row r="307" spans="30:31" x14ac:dyDescent="0.2">
      <c r="AD307" s="40"/>
      <c r="AE307" s="40"/>
    </row>
    <row r="308" spans="30:31" x14ac:dyDescent="0.2">
      <c r="AD308" s="40"/>
      <c r="AE308" s="40"/>
    </row>
    <row r="309" spans="30:31" x14ac:dyDescent="0.2">
      <c r="AD309" s="40"/>
      <c r="AE309" s="40"/>
    </row>
    <row r="310" spans="30:31" x14ac:dyDescent="0.2">
      <c r="AD310" s="40"/>
      <c r="AE310" s="40"/>
    </row>
    <row r="311" spans="30:31" x14ac:dyDescent="0.2">
      <c r="AD311" s="40"/>
      <c r="AE311" s="40"/>
    </row>
    <row r="312" spans="30:31" x14ac:dyDescent="0.2">
      <c r="AD312" s="40"/>
      <c r="AE312" s="40"/>
    </row>
    <row r="313" spans="30:31" x14ac:dyDescent="0.2">
      <c r="AD313" s="40"/>
      <c r="AE313" s="40"/>
    </row>
    <row r="314" spans="30:31" x14ac:dyDescent="0.2">
      <c r="AD314" s="40"/>
      <c r="AE314" s="40"/>
    </row>
    <row r="315" spans="30:31" x14ac:dyDescent="0.2">
      <c r="AD315" s="40"/>
      <c r="AE315" s="40"/>
    </row>
    <row r="316" spans="30:31" x14ac:dyDescent="0.2">
      <c r="AD316" s="40"/>
      <c r="AE316" s="40"/>
    </row>
    <row r="317" spans="30:31" x14ac:dyDescent="0.2">
      <c r="AD317" s="40"/>
      <c r="AE317" s="40"/>
    </row>
    <row r="318" spans="30:31" x14ac:dyDescent="0.2">
      <c r="AD318" s="40"/>
      <c r="AE318" s="40"/>
    </row>
    <row r="319" spans="30:31" x14ac:dyDescent="0.2">
      <c r="AD319" s="40"/>
      <c r="AE319" s="40"/>
    </row>
    <row r="320" spans="30:31" x14ac:dyDescent="0.2">
      <c r="AD320" s="40"/>
      <c r="AE320" s="40"/>
    </row>
    <row r="321" spans="30:31" x14ac:dyDescent="0.2">
      <c r="AD321" s="40"/>
      <c r="AE321" s="40"/>
    </row>
    <row r="322" spans="30:31" x14ac:dyDescent="0.2">
      <c r="AD322" s="40"/>
      <c r="AE322" s="40"/>
    </row>
    <row r="323" spans="30:31" x14ac:dyDescent="0.2">
      <c r="AD323" s="40"/>
      <c r="AE323" s="40"/>
    </row>
    <row r="324" spans="30:31" x14ac:dyDescent="0.2">
      <c r="AD324" s="40"/>
      <c r="AE324" s="40"/>
    </row>
    <row r="325" spans="30:31" x14ac:dyDescent="0.2">
      <c r="AD325" s="40"/>
      <c r="AE325" s="40"/>
    </row>
    <row r="326" spans="30:31" x14ac:dyDescent="0.2">
      <c r="AD326" s="40"/>
      <c r="AE326" s="40"/>
    </row>
    <row r="327" spans="30:31" x14ac:dyDescent="0.2">
      <c r="AD327" s="40"/>
      <c r="AE327" s="40"/>
    </row>
    <row r="328" spans="30:31" x14ac:dyDescent="0.2">
      <c r="AD328" s="40"/>
      <c r="AE328" s="40"/>
    </row>
    <row r="329" spans="30:31" x14ac:dyDescent="0.2">
      <c r="AD329" s="40"/>
      <c r="AE329" s="40"/>
    </row>
    <row r="330" spans="30:31" x14ac:dyDescent="0.2">
      <c r="AD330" s="40"/>
      <c r="AE330" s="40"/>
    </row>
    <row r="331" spans="30:31" x14ac:dyDescent="0.2">
      <c r="AD331" s="40"/>
      <c r="AE331" s="40"/>
    </row>
    <row r="332" spans="30:31" x14ac:dyDescent="0.2">
      <c r="AD332" s="40"/>
      <c r="AE332" s="40"/>
    </row>
    <row r="333" spans="30:31" x14ac:dyDescent="0.2">
      <c r="AD333" s="40"/>
      <c r="AE333" s="40"/>
    </row>
    <row r="334" spans="30:31" x14ac:dyDescent="0.2">
      <c r="AD334" s="40"/>
      <c r="AE334" s="40"/>
    </row>
    <row r="335" spans="30:31" x14ac:dyDescent="0.2">
      <c r="AD335" s="40"/>
      <c r="AE335" s="40"/>
    </row>
    <row r="336" spans="30:31" x14ac:dyDescent="0.2">
      <c r="AD336" s="40"/>
      <c r="AE336" s="40"/>
    </row>
    <row r="337" spans="30:31" x14ac:dyDescent="0.2">
      <c r="AD337" s="40"/>
      <c r="AE337" s="40"/>
    </row>
    <row r="338" spans="30:31" x14ac:dyDescent="0.2">
      <c r="AD338" s="40"/>
      <c r="AE338" s="40"/>
    </row>
    <row r="339" spans="30:31" x14ac:dyDescent="0.2">
      <c r="AD339" s="40"/>
      <c r="AE339" s="40"/>
    </row>
    <row r="340" spans="30:31" x14ac:dyDescent="0.2">
      <c r="AD340" s="40"/>
      <c r="AE340" s="40"/>
    </row>
    <row r="341" spans="30:31" x14ac:dyDescent="0.2">
      <c r="AD341" s="40"/>
      <c r="AE341" s="40"/>
    </row>
    <row r="342" spans="30:31" x14ac:dyDescent="0.2">
      <c r="AD342" s="40"/>
      <c r="AE342" s="40"/>
    </row>
    <row r="343" spans="30:31" x14ac:dyDescent="0.2">
      <c r="AD343" s="40"/>
      <c r="AE343" s="40"/>
    </row>
    <row r="344" spans="30:31" x14ac:dyDescent="0.2">
      <c r="AD344" s="40"/>
      <c r="AE344" s="40"/>
    </row>
    <row r="345" spans="30:31" x14ac:dyDescent="0.2">
      <c r="AD345" s="40"/>
      <c r="AE345" s="40"/>
    </row>
    <row r="346" spans="30:31" x14ac:dyDescent="0.2">
      <c r="AD346" s="40"/>
      <c r="AE346" s="40"/>
    </row>
    <row r="347" spans="30:31" x14ac:dyDescent="0.2">
      <c r="AD347" s="40"/>
      <c r="AE347" s="40"/>
    </row>
    <row r="348" spans="30:31" x14ac:dyDescent="0.2">
      <c r="AD348" s="40"/>
      <c r="AE348" s="40"/>
    </row>
    <row r="349" spans="30:31" x14ac:dyDescent="0.2">
      <c r="AD349" s="40"/>
      <c r="AE349" s="40"/>
    </row>
    <row r="350" spans="30:31" x14ac:dyDescent="0.2">
      <c r="AD350" s="40"/>
      <c r="AE350" s="40"/>
    </row>
    <row r="351" spans="30:31" x14ac:dyDescent="0.2">
      <c r="AD351" s="40"/>
      <c r="AE351" s="40"/>
    </row>
    <row r="352" spans="30:31" x14ac:dyDescent="0.2">
      <c r="AD352" s="40"/>
      <c r="AE352" s="40"/>
    </row>
    <row r="353" spans="30:31" x14ac:dyDescent="0.2">
      <c r="AD353" s="40"/>
      <c r="AE353" s="40"/>
    </row>
    <row r="354" spans="30:31" x14ac:dyDescent="0.2">
      <c r="AD354" s="40"/>
      <c r="AE354" s="40"/>
    </row>
    <row r="355" spans="30:31" x14ac:dyDescent="0.2">
      <c r="AD355" s="40"/>
      <c r="AE355" s="40"/>
    </row>
    <row r="356" spans="30:31" x14ac:dyDescent="0.2">
      <c r="AD356" s="40"/>
      <c r="AE356" s="40"/>
    </row>
    <row r="357" spans="30:31" x14ac:dyDescent="0.2">
      <c r="AD357" s="40"/>
      <c r="AE357" s="40"/>
    </row>
    <row r="358" spans="30:31" x14ac:dyDescent="0.2">
      <c r="AD358" s="40"/>
      <c r="AE358" s="40"/>
    </row>
    <row r="359" spans="30:31" x14ac:dyDescent="0.2">
      <c r="AD359" s="40"/>
      <c r="AE359" s="40"/>
    </row>
    <row r="360" spans="30:31" x14ac:dyDescent="0.2">
      <c r="AD360" s="40"/>
      <c r="AE360" s="40"/>
    </row>
    <row r="361" spans="30:31" x14ac:dyDescent="0.2">
      <c r="AD361" s="40"/>
      <c r="AE361" s="40"/>
    </row>
    <row r="362" spans="30:31" x14ac:dyDescent="0.2">
      <c r="AD362" s="40"/>
      <c r="AE362" s="40"/>
    </row>
    <row r="363" spans="30:31" x14ac:dyDescent="0.2">
      <c r="AD363" s="40"/>
      <c r="AE363" s="40"/>
    </row>
    <row r="364" spans="30:31" x14ac:dyDescent="0.2">
      <c r="AD364" s="40"/>
      <c r="AE364" s="40"/>
    </row>
    <row r="365" spans="30:31" x14ac:dyDescent="0.2">
      <c r="AD365" s="40"/>
      <c r="AE365" s="40"/>
    </row>
    <row r="366" spans="30:31" x14ac:dyDescent="0.2">
      <c r="AD366" s="40"/>
      <c r="AE366" s="40"/>
    </row>
    <row r="367" spans="30:31" x14ac:dyDescent="0.2">
      <c r="AD367" s="40"/>
      <c r="AE367" s="40"/>
    </row>
    <row r="368" spans="30:31" x14ac:dyDescent="0.2">
      <c r="AD368" s="40"/>
      <c r="AE368" s="40"/>
    </row>
    <row r="369" spans="30:31" x14ac:dyDescent="0.2">
      <c r="AD369" s="40"/>
      <c r="AE369" s="40"/>
    </row>
    <row r="370" spans="30:31" x14ac:dyDescent="0.2">
      <c r="AD370" s="40"/>
      <c r="AE370" s="40"/>
    </row>
    <row r="371" spans="30:31" x14ac:dyDescent="0.2">
      <c r="AD371" s="40"/>
      <c r="AE371" s="40"/>
    </row>
    <row r="372" spans="30:31" x14ac:dyDescent="0.2">
      <c r="AD372" s="40"/>
      <c r="AE372" s="40"/>
    </row>
    <row r="373" spans="30:31" x14ac:dyDescent="0.2">
      <c r="AD373" s="40"/>
      <c r="AE373" s="40"/>
    </row>
    <row r="374" spans="30:31" x14ac:dyDescent="0.2">
      <c r="AD374" s="40"/>
      <c r="AE374" s="40"/>
    </row>
    <row r="375" spans="30:31" x14ac:dyDescent="0.2">
      <c r="AD375" s="40"/>
      <c r="AE375" s="40"/>
    </row>
    <row r="376" spans="30:31" x14ac:dyDescent="0.2">
      <c r="AD376" s="40"/>
      <c r="AE376" s="40"/>
    </row>
    <row r="377" spans="30:31" x14ac:dyDescent="0.2">
      <c r="AD377" s="40"/>
      <c r="AE377" s="40"/>
    </row>
    <row r="378" spans="30:31" x14ac:dyDescent="0.2">
      <c r="AD378" s="40"/>
      <c r="AE378" s="40"/>
    </row>
    <row r="379" spans="30:31" x14ac:dyDescent="0.2">
      <c r="AD379" s="40"/>
      <c r="AE379" s="40"/>
    </row>
    <row r="380" spans="30:31" x14ac:dyDescent="0.2">
      <c r="AD380" s="40"/>
      <c r="AE380" s="40"/>
    </row>
    <row r="381" spans="30:31" x14ac:dyDescent="0.2">
      <c r="AD381" s="40"/>
      <c r="AE381" s="40"/>
    </row>
    <row r="382" spans="30:31" x14ac:dyDescent="0.2">
      <c r="AD382" s="40"/>
      <c r="AE382" s="40"/>
    </row>
    <row r="383" spans="30:31" x14ac:dyDescent="0.2">
      <c r="AD383" s="40"/>
      <c r="AE383" s="40"/>
    </row>
    <row r="384" spans="30:31" x14ac:dyDescent="0.2">
      <c r="AD384" s="40"/>
      <c r="AE384" s="40"/>
    </row>
    <row r="385" spans="30:31" x14ac:dyDescent="0.2">
      <c r="AD385" s="40"/>
      <c r="AE385" s="40"/>
    </row>
    <row r="386" spans="30:31" x14ac:dyDescent="0.2">
      <c r="AD386" s="40"/>
      <c r="AE386" s="40"/>
    </row>
    <row r="387" spans="30:31" x14ac:dyDescent="0.2">
      <c r="AD387" s="40"/>
      <c r="AE387" s="40"/>
    </row>
    <row r="388" spans="30:31" x14ac:dyDescent="0.2">
      <c r="AD388" s="40"/>
      <c r="AE388" s="40"/>
    </row>
    <row r="389" spans="30:31" x14ac:dyDescent="0.2">
      <c r="AD389" s="40"/>
      <c r="AE389" s="40"/>
    </row>
    <row r="390" spans="30:31" x14ac:dyDescent="0.2">
      <c r="AD390" s="40"/>
      <c r="AE390" s="40"/>
    </row>
    <row r="391" spans="30:31" x14ac:dyDescent="0.2">
      <c r="AD391" s="40"/>
      <c r="AE391" s="40"/>
    </row>
    <row r="392" spans="30:31" x14ac:dyDescent="0.2">
      <c r="AD392" s="40"/>
      <c r="AE392" s="40"/>
    </row>
    <row r="393" spans="30:31" x14ac:dyDescent="0.2">
      <c r="AD393" s="40"/>
      <c r="AE393" s="40"/>
    </row>
    <row r="394" spans="30:31" x14ac:dyDescent="0.2">
      <c r="AD394" s="40"/>
      <c r="AE394" s="40"/>
    </row>
    <row r="395" spans="30:31" x14ac:dyDescent="0.2">
      <c r="AD395" s="40"/>
      <c r="AE395" s="40"/>
    </row>
    <row r="396" spans="30:31" x14ac:dyDescent="0.2">
      <c r="AD396" s="40"/>
      <c r="AE396" s="40"/>
    </row>
    <row r="397" spans="30:31" x14ac:dyDescent="0.2">
      <c r="AD397" s="40"/>
      <c r="AE397" s="40"/>
    </row>
    <row r="398" spans="30:31" x14ac:dyDescent="0.2">
      <c r="AD398" s="40"/>
      <c r="AE398" s="40"/>
    </row>
    <row r="399" spans="30:31" x14ac:dyDescent="0.2">
      <c r="AD399" s="40"/>
      <c r="AE399" s="40"/>
    </row>
    <row r="400" spans="30:31" x14ac:dyDescent="0.2">
      <c r="AD400" s="40"/>
      <c r="AE400" s="40"/>
    </row>
    <row r="401" spans="30:31" x14ac:dyDescent="0.2">
      <c r="AD401" s="40"/>
      <c r="AE401" s="40"/>
    </row>
    <row r="402" spans="30:31" x14ac:dyDescent="0.2">
      <c r="AD402" s="40"/>
      <c r="AE402" s="40"/>
    </row>
    <row r="403" spans="30:31" x14ac:dyDescent="0.2">
      <c r="AD403" s="40"/>
      <c r="AE403" s="40"/>
    </row>
    <row r="404" spans="30:31" x14ac:dyDescent="0.2">
      <c r="AD404" s="40"/>
      <c r="AE404" s="40"/>
    </row>
    <row r="405" spans="30:31" x14ac:dyDescent="0.2">
      <c r="AD405" s="40"/>
      <c r="AE405" s="40"/>
    </row>
    <row r="406" spans="30:31" x14ac:dyDescent="0.2">
      <c r="AD406" s="40"/>
      <c r="AE406" s="40"/>
    </row>
    <row r="407" spans="30:31" x14ac:dyDescent="0.2">
      <c r="AD407" s="40"/>
      <c r="AE407" s="40"/>
    </row>
    <row r="408" spans="30:31" x14ac:dyDescent="0.2">
      <c r="AD408" s="40"/>
      <c r="AE408" s="40"/>
    </row>
    <row r="409" spans="30:31" x14ac:dyDescent="0.2">
      <c r="AD409" s="40"/>
      <c r="AE409" s="40"/>
    </row>
    <row r="410" spans="30:31" x14ac:dyDescent="0.2">
      <c r="AD410" s="40"/>
      <c r="AE410" s="40"/>
    </row>
    <row r="411" spans="30:31" x14ac:dyDescent="0.2">
      <c r="AD411" s="40"/>
      <c r="AE411" s="40"/>
    </row>
    <row r="412" spans="30:31" x14ac:dyDescent="0.2">
      <c r="AD412" s="40"/>
      <c r="AE412" s="40"/>
    </row>
    <row r="413" spans="30:31" x14ac:dyDescent="0.2">
      <c r="AD413" s="40"/>
      <c r="AE413" s="40"/>
    </row>
    <row r="414" spans="30:31" x14ac:dyDescent="0.2">
      <c r="AD414" s="40"/>
      <c r="AE414" s="40"/>
    </row>
    <row r="415" spans="30:31" x14ac:dyDescent="0.2">
      <c r="AD415" s="40"/>
      <c r="AE415" s="40"/>
    </row>
    <row r="416" spans="30:31" x14ac:dyDescent="0.2">
      <c r="AD416" s="40"/>
      <c r="AE416" s="40"/>
    </row>
    <row r="417" spans="30:31" x14ac:dyDescent="0.2">
      <c r="AD417" s="40"/>
      <c r="AE417" s="40"/>
    </row>
    <row r="418" spans="30:31" x14ac:dyDescent="0.2">
      <c r="AD418" s="40"/>
      <c r="AE418" s="40"/>
    </row>
    <row r="419" spans="30:31" x14ac:dyDescent="0.2">
      <c r="AD419" s="40"/>
      <c r="AE419" s="40"/>
    </row>
    <row r="420" spans="30:31" x14ac:dyDescent="0.2">
      <c r="AD420" s="40"/>
      <c r="AE420" s="40"/>
    </row>
    <row r="421" spans="30:31" x14ac:dyDescent="0.2">
      <c r="AD421" s="40"/>
      <c r="AE421" s="40"/>
    </row>
    <row r="422" spans="30:31" x14ac:dyDescent="0.2">
      <c r="AD422" s="40"/>
      <c r="AE422" s="40"/>
    </row>
    <row r="423" spans="30:31" x14ac:dyDescent="0.2">
      <c r="AD423" s="40"/>
      <c r="AE423" s="40"/>
    </row>
    <row r="424" spans="30:31" x14ac:dyDescent="0.2">
      <c r="AD424" s="40"/>
      <c r="AE424" s="40"/>
    </row>
    <row r="425" spans="30:31" x14ac:dyDescent="0.2">
      <c r="AD425" s="40"/>
      <c r="AE425" s="40"/>
    </row>
    <row r="426" spans="30:31" x14ac:dyDescent="0.2">
      <c r="AD426" s="40"/>
      <c r="AE426" s="40"/>
    </row>
    <row r="427" spans="30:31" x14ac:dyDescent="0.2">
      <c r="AD427" s="40"/>
      <c r="AE427" s="40"/>
    </row>
    <row r="428" spans="30:31" x14ac:dyDescent="0.2">
      <c r="AD428" s="40"/>
      <c r="AE428" s="40"/>
    </row>
    <row r="429" spans="30:31" x14ac:dyDescent="0.2">
      <c r="AD429" s="40"/>
      <c r="AE429" s="40"/>
    </row>
    <row r="430" spans="30:31" x14ac:dyDescent="0.2">
      <c r="AD430" s="40"/>
      <c r="AE430" s="40"/>
    </row>
    <row r="431" spans="30:31" x14ac:dyDescent="0.2">
      <c r="AD431" s="40"/>
      <c r="AE431" s="40"/>
    </row>
    <row r="432" spans="30:31" x14ac:dyDescent="0.2">
      <c r="AD432" s="40"/>
      <c r="AE432" s="40"/>
    </row>
    <row r="433" spans="30:31" x14ac:dyDescent="0.2">
      <c r="AD433" s="40"/>
      <c r="AE433" s="40"/>
    </row>
    <row r="434" spans="30:31" x14ac:dyDescent="0.2">
      <c r="AD434" s="40"/>
      <c r="AE434" s="40"/>
    </row>
    <row r="435" spans="30:31" x14ac:dyDescent="0.2">
      <c r="AD435" s="40"/>
      <c r="AE435" s="40"/>
    </row>
    <row r="436" spans="30:31" x14ac:dyDescent="0.2">
      <c r="AD436" s="40"/>
      <c r="AE436" s="40"/>
    </row>
    <row r="437" spans="30:31" x14ac:dyDescent="0.2">
      <c r="AD437" s="40"/>
      <c r="AE437" s="40"/>
    </row>
    <row r="438" spans="30:31" x14ac:dyDescent="0.2">
      <c r="AD438" s="40"/>
      <c r="AE438" s="40"/>
    </row>
    <row r="439" spans="30:31" x14ac:dyDescent="0.2">
      <c r="AD439" s="40"/>
      <c r="AE439" s="40"/>
    </row>
    <row r="440" spans="30:31" x14ac:dyDescent="0.2">
      <c r="AD440" s="40"/>
      <c r="AE440" s="40"/>
    </row>
    <row r="441" spans="30:31" x14ac:dyDescent="0.2">
      <c r="AD441" s="40"/>
      <c r="AE441" s="40"/>
    </row>
    <row r="442" spans="30:31" x14ac:dyDescent="0.2">
      <c r="AD442" s="40"/>
      <c r="AE442" s="40"/>
    </row>
    <row r="443" spans="30:31" x14ac:dyDescent="0.2">
      <c r="AD443" s="40"/>
      <c r="AE443" s="40"/>
    </row>
    <row r="444" spans="30:31" x14ac:dyDescent="0.2">
      <c r="AD444" s="40"/>
      <c r="AE444" s="40"/>
    </row>
    <row r="445" spans="30:31" x14ac:dyDescent="0.2">
      <c r="AD445" s="40"/>
      <c r="AE445" s="40"/>
    </row>
    <row r="446" spans="30:31" x14ac:dyDescent="0.2">
      <c r="AD446" s="40"/>
      <c r="AE446" s="40"/>
    </row>
    <row r="447" spans="30:31" x14ac:dyDescent="0.2">
      <c r="AD447" s="40"/>
      <c r="AE447" s="40"/>
    </row>
    <row r="448" spans="30:31" x14ac:dyDescent="0.2">
      <c r="AD448" s="40"/>
      <c r="AE448" s="40"/>
    </row>
    <row r="449" spans="30:31" x14ac:dyDescent="0.2">
      <c r="AD449" s="40"/>
      <c r="AE449" s="40"/>
    </row>
    <row r="450" spans="30:31" x14ac:dyDescent="0.2">
      <c r="AD450" s="40"/>
      <c r="AE450" s="40"/>
    </row>
    <row r="451" spans="30:31" x14ac:dyDescent="0.2">
      <c r="AD451" s="40"/>
      <c r="AE451" s="40"/>
    </row>
    <row r="452" spans="30:31" x14ac:dyDescent="0.2">
      <c r="AD452" s="40"/>
      <c r="AE452" s="40"/>
    </row>
    <row r="453" spans="30:31" x14ac:dyDescent="0.2">
      <c r="AD453" s="40"/>
      <c r="AE453" s="40"/>
    </row>
    <row r="454" spans="30:31" x14ac:dyDescent="0.2">
      <c r="AD454" s="40"/>
      <c r="AE454" s="40"/>
    </row>
    <row r="455" spans="30:31" x14ac:dyDescent="0.2">
      <c r="AD455" s="40"/>
      <c r="AE455" s="40"/>
    </row>
    <row r="456" spans="30:31" x14ac:dyDescent="0.2">
      <c r="AD456" s="40"/>
      <c r="AE456" s="40"/>
    </row>
    <row r="457" spans="30:31" x14ac:dyDescent="0.2">
      <c r="AD457" s="40"/>
      <c r="AE457" s="40"/>
    </row>
    <row r="458" spans="30:31" x14ac:dyDescent="0.2">
      <c r="AD458" s="40"/>
      <c r="AE458" s="40"/>
    </row>
    <row r="459" spans="30:31" x14ac:dyDescent="0.2">
      <c r="AD459" s="40"/>
      <c r="AE459" s="40"/>
    </row>
    <row r="460" spans="30:31" x14ac:dyDescent="0.2">
      <c r="AD460" s="40"/>
      <c r="AE460" s="40"/>
    </row>
    <row r="461" spans="30:31" x14ac:dyDescent="0.2">
      <c r="AD461" s="40"/>
      <c r="AE461" s="40"/>
    </row>
    <row r="462" spans="30:31" x14ac:dyDescent="0.2">
      <c r="AD462" s="40"/>
      <c r="AE462" s="40"/>
    </row>
    <row r="463" spans="30:31" x14ac:dyDescent="0.2">
      <c r="AD463" s="40"/>
      <c r="AE463" s="40"/>
    </row>
    <row r="464" spans="30:31" x14ac:dyDescent="0.2">
      <c r="AD464" s="40"/>
      <c r="AE464" s="40"/>
    </row>
    <row r="465" spans="30:31" x14ac:dyDescent="0.2">
      <c r="AD465" s="40"/>
      <c r="AE465" s="40"/>
    </row>
    <row r="466" spans="30:31" x14ac:dyDescent="0.2">
      <c r="AD466" s="40"/>
      <c r="AE466" s="40"/>
    </row>
    <row r="467" spans="30:31" x14ac:dyDescent="0.2">
      <c r="AD467" s="40"/>
      <c r="AE467" s="40"/>
    </row>
    <row r="468" spans="30:31" x14ac:dyDescent="0.2">
      <c r="AD468" s="40"/>
      <c r="AE468" s="40"/>
    </row>
    <row r="469" spans="30:31" x14ac:dyDescent="0.2">
      <c r="AD469" s="40"/>
      <c r="AE469" s="40"/>
    </row>
    <row r="470" spans="30:31" x14ac:dyDescent="0.2">
      <c r="AD470" s="40"/>
      <c r="AE470" s="40"/>
    </row>
    <row r="471" spans="30:31" x14ac:dyDescent="0.2">
      <c r="AD471" s="40"/>
      <c r="AE471" s="40"/>
    </row>
    <row r="472" spans="30:31" x14ac:dyDescent="0.2">
      <c r="AD472" s="40"/>
      <c r="AE472" s="40"/>
    </row>
    <row r="473" spans="30:31" x14ac:dyDescent="0.2">
      <c r="AD473" s="40"/>
      <c r="AE473" s="40"/>
    </row>
    <row r="474" spans="30:31" x14ac:dyDescent="0.2">
      <c r="AD474" s="40"/>
      <c r="AE474" s="40"/>
    </row>
    <row r="475" spans="30:31" x14ac:dyDescent="0.2">
      <c r="AD475" s="40"/>
      <c r="AE475" s="40"/>
    </row>
    <row r="476" spans="30:31" x14ac:dyDescent="0.2">
      <c r="AD476" s="40"/>
      <c r="AE476" s="40"/>
    </row>
    <row r="477" spans="30:31" x14ac:dyDescent="0.2">
      <c r="AD477" s="40"/>
      <c r="AE477" s="40"/>
    </row>
    <row r="478" spans="30:31" x14ac:dyDescent="0.2">
      <c r="AD478" s="40"/>
      <c r="AE478" s="40"/>
    </row>
    <row r="479" spans="30:31" x14ac:dyDescent="0.2">
      <c r="AD479" s="40"/>
      <c r="AE479" s="40"/>
    </row>
    <row r="480" spans="30:31" x14ac:dyDescent="0.2">
      <c r="AD480" s="40"/>
      <c r="AE480" s="40"/>
    </row>
    <row r="481" spans="30:31" x14ac:dyDescent="0.2">
      <c r="AD481" s="40"/>
      <c r="AE481" s="40"/>
    </row>
    <row r="482" spans="30:31" x14ac:dyDescent="0.2">
      <c r="AD482" s="40"/>
      <c r="AE482" s="40"/>
    </row>
    <row r="483" spans="30:31" x14ac:dyDescent="0.2">
      <c r="AD483" s="40"/>
      <c r="AE483" s="40"/>
    </row>
    <row r="484" spans="30:31" x14ac:dyDescent="0.2">
      <c r="AD484" s="40"/>
      <c r="AE484" s="40"/>
    </row>
    <row r="485" spans="30:31" x14ac:dyDescent="0.2">
      <c r="AD485" s="40"/>
      <c r="AE485" s="40"/>
    </row>
    <row r="486" spans="30:31" x14ac:dyDescent="0.2">
      <c r="AD486" s="40"/>
      <c r="AE486" s="40"/>
    </row>
    <row r="487" spans="30:31" x14ac:dyDescent="0.2">
      <c r="AD487" s="40"/>
      <c r="AE487" s="40"/>
    </row>
    <row r="488" spans="30:31" x14ac:dyDescent="0.2">
      <c r="AD488" s="40"/>
      <c r="AE488" s="40"/>
    </row>
    <row r="489" spans="30:31" x14ac:dyDescent="0.2">
      <c r="AD489" s="40"/>
      <c r="AE489" s="40"/>
    </row>
    <row r="490" spans="30:31" x14ac:dyDescent="0.2">
      <c r="AD490" s="40"/>
      <c r="AE490" s="40"/>
    </row>
    <row r="491" spans="30:31" x14ac:dyDescent="0.2">
      <c r="AD491" s="40"/>
      <c r="AE491" s="40"/>
    </row>
    <row r="492" spans="30:31" x14ac:dyDescent="0.2">
      <c r="AD492" s="40"/>
      <c r="AE492" s="40"/>
    </row>
    <row r="493" spans="30:31" x14ac:dyDescent="0.2">
      <c r="AD493" s="40"/>
      <c r="AE493" s="40"/>
    </row>
    <row r="494" spans="30:31" x14ac:dyDescent="0.2">
      <c r="AD494" s="40"/>
      <c r="AE494" s="40"/>
    </row>
    <row r="495" spans="30:31" x14ac:dyDescent="0.2">
      <c r="AD495" s="40"/>
      <c r="AE495" s="40"/>
    </row>
    <row r="496" spans="30:31" x14ac:dyDescent="0.2">
      <c r="AD496" s="40"/>
      <c r="AE496" s="40"/>
    </row>
    <row r="497" spans="30:31" x14ac:dyDescent="0.2">
      <c r="AD497" s="40"/>
      <c r="AE497" s="40"/>
    </row>
    <row r="498" spans="30:31" x14ac:dyDescent="0.2">
      <c r="AD498" s="40"/>
      <c r="AE498" s="40"/>
    </row>
    <row r="499" spans="30:31" x14ac:dyDescent="0.2">
      <c r="AD499" s="40"/>
      <c r="AE499" s="40"/>
    </row>
    <row r="500" spans="30:31" x14ac:dyDescent="0.2">
      <c r="AD500" s="40"/>
      <c r="AE500" s="40"/>
    </row>
    <row r="501" spans="30:31" x14ac:dyDescent="0.2">
      <c r="AD501" s="40"/>
      <c r="AE501" s="40"/>
    </row>
    <row r="502" spans="30:31" x14ac:dyDescent="0.2">
      <c r="AD502" s="40"/>
      <c r="AE502" s="40"/>
    </row>
    <row r="503" spans="30:31" x14ac:dyDescent="0.2">
      <c r="AD503" s="40"/>
      <c r="AE503" s="40"/>
    </row>
    <row r="504" spans="30:31" x14ac:dyDescent="0.2">
      <c r="AD504" s="40"/>
      <c r="AE504" s="40"/>
    </row>
    <row r="505" spans="30:31" x14ac:dyDescent="0.2">
      <c r="AD505" s="40"/>
      <c r="AE505" s="40"/>
    </row>
    <row r="506" spans="30:31" x14ac:dyDescent="0.2">
      <c r="AD506" s="40"/>
      <c r="AE506" s="40"/>
    </row>
    <row r="507" spans="30:31" x14ac:dyDescent="0.2">
      <c r="AD507" s="40"/>
      <c r="AE507" s="40"/>
    </row>
    <row r="508" spans="30:31" x14ac:dyDescent="0.2">
      <c r="AD508" s="40"/>
      <c r="AE508" s="40"/>
    </row>
    <row r="509" spans="30:31" x14ac:dyDescent="0.2">
      <c r="AD509" s="40"/>
      <c r="AE509" s="40"/>
    </row>
    <row r="510" spans="30:31" x14ac:dyDescent="0.2">
      <c r="AD510" s="40"/>
      <c r="AE510" s="40"/>
    </row>
    <row r="511" spans="30:31" x14ac:dyDescent="0.2">
      <c r="AD511" s="40"/>
      <c r="AE511" s="40"/>
    </row>
    <row r="512" spans="30:31" x14ac:dyDescent="0.2">
      <c r="AD512" s="40"/>
      <c r="AE512" s="40"/>
    </row>
    <row r="513" spans="30:31" x14ac:dyDescent="0.2">
      <c r="AD513" s="40"/>
      <c r="AE513" s="40"/>
    </row>
    <row r="514" spans="30:31" x14ac:dyDescent="0.2">
      <c r="AD514" s="40"/>
      <c r="AE514" s="40"/>
    </row>
    <row r="515" spans="30:31" x14ac:dyDescent="0.2">
      <c r="AD515" s="40"/>
      <c r="AE515" s="40"/>
    </row>
    <row r="516" spans="30:31" x14ac:dyDescent="0.2">
      <c r="AD516" s="40"/>
      <c r="AE516" s="40"/>
    </row>
    <row r="517" spans="30:31" x14ac:dyDescent="0.2">
      <c r="AD517" s="40"/>
      <c r="AE517" s="40"/>
    </row>
    <row r="518" spans="30:31" x14ac:dyDescent="0.2">
      <c r="AD518" s="40"/>
      <c r="AE518" s="40"/>
    </row>
    <row r="519" spans="30:31" x14ac:dyDescent="0.2">
      <c r="AD519" s="40"/>
      <c r="AE519" s="40"/>
    </row>
    <row r="520" spans="30:31" x14ac:dyDescent="0.2">
      <c r="AD520" s="40"/>
      <c r="AE520" s="40"/>
    </row>
    <row r="521" spans="30:31" x14ac:dyDescent="0.2">
      <c r="AD521" s="40"/>
      <c r="AE521" s="40"/>
    </row>
    <row r="522" spans="30:31" x14ac:dyDescent="0.2">
      <c r="AD522" s="40"/>
      <c r="AE522" s="40"/>
    </row>
    <row r="523" spans="30:31" x14ac:dyDescent="0.2">
      <c r="AD523" s="40"/>
      <c r="AE523" s="40"/>
    </row>
    <row r="524" spans="30:31" x14ac:dyDescent="0.2">
      <c r="AD524" s="40"/>
      <c r="AE524" s="40"/>
    </row>
    <row r="525" spans="30:31" x14ac:dyDescent="0.2">
      <c r="AD525" s="40"/>
      <c r="AE525" s="40"/>
    </row>
    <row r="526" spans="30:31" x14ac:dyDescent="0.2">
      <c r="AD526" s="40"/>
      <c r="AE526" s="40"/>
    </row>
    <row r="527" spans="30:31" x14ac:dyDescent="0.2">
      <c r="AD527" s="40"/>
      <c r="AE527" s="40"/>
    </row>
    <row r="528" spans="30:31" x14ac:dyDescent="0.2">
      <c r="AD528" s="40"/>
      <c r="AE528" s="40"/>
    </row>
    <row r="529" spans="30:31" x14ac:dyDescent="0.2">
      <c r="AD529" s="40"/>
      <c r="AE529" s="40"/>
    </row>
    <row r="530" spans="30:31" x14ac:dyDescent="0.2">
      <c r="AD530" s="40"/>
      <c r="AE530" s="40"/>
    </row>
    <row r="531" spans="30:31" x14ac:dyDescent="0.2">
      <c r="AD531" s="40"/>
      <c r="AE531" s="40"/>
    </row>
    <row r="532" spans="30:31" x14ac:dyDescent="0.2">
      <c r="AD532" s="40"/>
      <c r="AE532" s="40"/>
    </row>
    <row r="533" spans="30:31" x14ac:dyDescent="0.2">
      <c r="AD533" s="40"/>
      <c r="AE533" s="40"/>
    </row>
    <row r="534" spans="30:31" x14ac:dyDescent="0.2">
      <c r="AD534" s="40"/>
      <c r="AE534" s="40"/>
    </row>
    <row r="535" spans="30:31" x14ac:dyDescent="0.2">
      <c r="AD535" s="40"/>
      <c r="AE535" s="40"/>
    </row>
    <row r="536" spans="30:31" x14ac:dyDescent="0.2">
      <c r="AD536" s="40"/>
      <c r="AE536" s="40"/>
    </row>
    <row r="537" spans="30:31" x14ac:dyDescent="0.2">
      <c r="AD537" s="40"/>
      <c r="AE537" s="40"/>
    </row>
    <row r="538" spans="30:31" x14ac:dyDescent="0.2">
      <c r="AD538" s="40"/>
      <c r="AE538" s="40"/>
    </row>
    <row r="539" spans="30:31" x14ac:dyDescent="0.2">
      <c r="AD539" s="40"/>
      <c r="AE539" s="40"/>
    </row>
    <row r="540" spans="30:31" x14ac:dyDescent="0.2">
      <c r="AD540" s="40"/>
      <c r="AE540" s="40"/>
    </row>
    <row r="541" spans="30:31" x14ac:dyDescent="0.2">
      <c r="AD541" s="40"/>
      <c r="AE541" s="40"/>
    </row>
    <row r="542" spans="30:31" x14ac:dyDescent="0.2">
      <c r="AD542" s="40"/>
      <c r="AE542" s="40"/>
    </row>
    <row r="543" spans="30:31" x14ac:dyDescent="0.2">
      <c r="AD543" s="40"/>
      <c r="AE543" s="40"/>
    </row>
    <row r="544" spans="30:31" x14ac:dyDescent="0.2">
      <c r="AD544" s="40"/>
      <c r="AE544" s="40"/>
    </row>
    <row r="545" spans="30:31" x14ac:dyDescent="0.2">
      <c r="AD545" s="40"/>
      <c r="AE545" s="40"/>
    </row>
    <row r="546" spans="30:31" x14ac:dyDescent="0.2">
      <c r="AD546" s="40"/>
      <c r="AE546" s="40"/>
    </row>
    <row r="547" spans="30:31" x14ac:dyDescent="0.2">
      <c r="AD547" s="40"/>
      <c r="AE547" s="40"/>
    </row>
    <row r="548" spans="30:31" x14ac:dyDescent="0.2">
      <c r="AD548" s="40"/>
      <c r="AE548" s="40"/>
    </row>
    <row r="549" spans="30:31" x14ac:dyDescent="0.2">
      <c r="AD549" s="40"/>
      <c r="AE549" s="40"/>
    </row>
    <row r="550" spans="30:31" x14ac:dyDescent="0.2">
      <c r="AD550" s="40"/>
      <c r="AE550" s="40"/>
    </row>
    <row r="551" spans="30:31" x14ac:dyDescent="0.2">
      <c r="AD551" s="40"/>
      <c r="AE551" s="40"/>
    </row>
    <row r="552" spans="30:31" x14ac:dyDescent="0.2">
      <c r="AD552" s="40"/>
      <c r="AE552" s="40"/>
    </row>
    <row r="553" spans="30:31" x14ac:dyDescent="0.2">
      <c r="AD553" s="40"/>
      <c r="AE553" s="40"/>
    </row>
    <row r="554" spans="30:31" x14ac:dyDescent="0.2">
      <c r="AD554" s="40"/>
      <c r="AE554" s="40"/>
    </row>
    <row r="555" spans="30:31" x14ac:dyDescent="0.2">
      <c r="AD555" s="40"/>
      <c r="AE555" s="40"/>
    </row>
    <row r="556" spans="30:31" x14ac:dyDescent="0.2">
      <c r="AD556" s="40"/>
      <c r="AE556" s="40"/>
    </row>
    <row r="557" spans="30:31" x14ac:dyDescent="0.2">
      <c r="AD557" s="40"/>
      <c r="AE557" s="40"/>
    </row>
    <row r="558" spans="30:31" x14ac:dyDescent="0.2">
      <c r="AD558" s="40"/>
      <c r="AE558" s="40"/>
    </row>
    <row r="559" spans="30:31" x14ac:dyDescent="0.2">
      <c r="AD559" s="40"/>
      <c r="AE559" s="40"/>
    </row>
    <row r="560" spans="30:31" x14ac:dyDescent="0.2">
      <c r="AD560" s="40"/>
      <c r="AE560" s="40"/>
    </row>
    <row r="561" spans="30:31" x14ac:dyDescent="0.2">
      <c r="AD561" s="40"/>
      <c r="AE561" s="40"/>
    </row>
    <row r="562" spans="30:31" x14ac:dyDescent="0.2">
      <c r="AD562" s="40"/>
      <c r="AE562" s="40"/>
    </row>
    <row r="563" spans="30:31" x14ac:dyDescent="0.2">
      <c r="AD563" s="40"/>
      <c r="AE563" s="40"/>
    </row>
    <row r="564" spans="30:31" x14ac:dyDescent="0.2">
      <c r="AD564" s="40"/>
      <c r="AE564" s="40"/>
    </row>
    <row r="565" spans="30:31" x14ac:dyDescent="0.2">
      <c r="AD565" s="40"/>
      <c r="AE565" s="40"/>
    </row>
    <row r="566" spans="30:31" x14ac:dyDescent="0.2">
      <c r="AD566" s="40"/>
      <c r="AE566" s="40"/>
    </row>
    <row r="567" spans="30:31" x14ac:dyDescent="0.2">
      <c r="AD567" s="40"/>
      <c r="AE567" s="40"/>
    </row>
    <row r="568" spans="30:31" x14ac:dyDescent="0.2">
      <c r="AD568" s="40"/>
      <c r="AE568" s="40"/>
    </row>
    <row r="569" spans="30:31" x14ac:dyDescent="0.2">
      <c r="AD569" s="40"/>
      <c r="AE569" s="40"/>
    </row>
    <row r="570" spans="30:31" x14ac:dyDescent="0.2">
      <c r="AD570" s="40"/>
      <c r="AE570" s="40"/>
    </row>
    <row r="571" spans="30:31" x14ac:dyDescent="0.2">
      <c r="AD571" s="40"/>
      <c r="AE571" s="40"/>
    </row>
    <row r="572" spans="30:31" x14ac:dyDescent="0.2">
      <c r="AD572" s="40"/>
      <c r="AE572" s="40"/>
    </row>
    <row r="573" spans="30:31" x14ac:dyDescent="0.2">
      <c r="AD573" s="40"/>
      <c r="AE573" s="40"/>
    </row>
    <row r="574" spans="30:31" x14ac:dyDescent="0.2">
      <c r="AD574" s="40"/>
      <c r="AE574" s="40"/>
    </row>
    <row r="575" spans="30:31" x14ac:dyDescent="0.2">
      <c r="AD575" s="40"/>
      <c r="AE575" s="40"/>
    </row>
    <row r="576" spans="30:31" x14ac:dyDescent="0.2">
      <c r="AD576" s="40"/>
      <c r="AE576" s="40"/>
    </row>
    <row r="577" spans="30:31" x14ac:dyDescent="0.2">
      <c r="AD577" s="40"/>
      <c r="AE577" s="40"/>
    </row>
    <row r="578" spans="30:31" x14ac:dyDescent="0.2">
      <c r="AD578" s="40"/>
      <c r="AE578" s="40"/>
    </row>
    <row r="579" spans="30:31" x14ac:dyDescent="0.2">
      <c r="AD579" s="40"/>
      <c r="AE579" s="40"/>
    </row>
    <row r="580" spans="30:31" x14ac:dyDescent="0.2">
      <c r="AD580" s="40"/>
      <c r="AE580" s="40"/>
    </row>
    <row r="581" spans="30:31" x14ac:dyDescent="0.2">
      <c r="AD581" s="40"/>
      <c r="AE581" s="40"/>
    </row>
    <row r="582" spans="30:31" x14ac:dyDescent="0.2">
      <c r="AD582" s="40"/>
      <c r="AE582" s="40"/>
    </row>
    <row r="583" spans="30:31" x14ac:dyDescent="0.2">
      <c r="AD583" s="40"/>
      <c r="AE583" s="40"/>
    </row>
    <row r="584" spans="30:31" x14ac:dyDescent="0.2">
      <c r="AD584" s="40"/>
      <c r="AE584" s="40"/>
    </row>
    <row r="585" spans="30:31" x14ac:dyDescent="0.2">
      <c r="AD585" s="40"/>
      <c r="AE585" s="40"/>
    </row>
    <row r="586" spans="30:31" x14ac:dyDescent="0.2">
      <c r="AD586" s="40"/>
      <c r="AE586" s="40"/>
    </row>
    <row r="587" spans="30:31" x14ac:dyDescent="0.2">
      <c r="AD587" s="40"/>
      <c r="AE587" s="40"/>
    </row>
    <row r="588" spans="30:31" x14ac:dyDescent="0.2">
      <c r="AD588" s="40"/>
      <c r="AE588" s="40"/>
    </row>
    <row r="589" spans="30:31" x14ac:dyDescent="0.2">
      <c r="AD589" s="40"/>
      <c r="AE589" s="40"/>
    </row>
    <row r="590" spans="30:31" x14ac:dyDescent="0.2">
      <c r="AD590" s="40"/>
      <c r="AE590" s="40"/>
    </row>
    <row r="591" spans="30:31" x14ac:dyDescent="0.2">
      <c r="AD591" s="40"/>
      <c r="AE591" s="40"/>
    </row>
    <row r="592" spans="30:31" x14ac:dyDescent="0.2">
      <c r="AD592" s="40"/>
      <c r="AE592" s="40"/>
    </row>
    <row r="593" spans="30:31" x14ac:dyDescent="0.2">
      <c r="AD593" s="40"/>
      <c r="AE593" s="40"/>
    </row>
    <row r="594" spans="30:31" x14ac:dyDescent="0.2">
      <c r="AD594" s="40"/>
      <c r="AE594" s="40"/>
    </row>
    <row r="595" spans="30:31" x14ac:dyDescent="0.2">
      <c r="AD595" s="40"/>
      <c r="AE595" s="40"/>
    </row>
    <row r="596" spans="30:31" x14ac:dyDescent="0.2">
      <c r="AD596" s="40"/>
      <c r="AE596" s="40"/>
    </row>
    <row r="597" spans="30:31" x14ac:dyDescent="0.2">
      <c r="AD597" s="40"/>
      <c r="AE597" s="40"/>
    </row>
    <row r="598" spans="30:31" x14ac:dyDescent="0.2">
      <c r="AD598" s="40"/>
      <c r="AE598" s="40"/>
    </row>
    <row r="599" spans="30:31" x14ac:dyDescent="0.2">
      <c r="AD599" s="40"/>
      <c r="AE599" s="40"/>
    </row>
    <row r="600" spans="30:31" x14ac:dyDescent="0.2">
      <c r="AD600" s="40"/>
      <c r="AE600" s="40"/>
    </row>
    <row r="601" spans="30:31" x14ac:dyDescent="0.2">
      <c r="AD601" s="40"/>
      <c r="AE601" s="40"/>
    </row>
    <row r="602" spans="30:31" x14ac:dyDescent="0.2">
      <c r="AD602" s="40"/>
      <c r="AE602" s="40"/>
    </row>
    <row r="603" spans="30:31" x14ac:dyDescent="0.2">
      <c r="AD603" s="40"/>
      <c r="AE603" s="40"/>
    </row>
    <row r="604" spans="30:31" x14ac:dyDescent="0.2">
      <c r="AD604" s="40"/>
      <c r="AE604" s="40"/>
    </row>
    <row r="605" spans="30:31" x14ac:dyDescent="0.2">
      <c r="AD605" s="40"/>
      <c r="AE605" s="40"/>
    </row>
    <row r="606" spans="30:31" x14ac:dyDescent="0.2">
      <c r="AD606" s="40"/>
      <c r="AE606" s="40"/>
    </row>
    <row r="607" spans="30:31" x14ac:dyDescent="0.2">
      <c r="AD607" s="40"/>
      <c r="AE607" s="40"/>
    </row>
    <row r="608" spans="30:31" x14ac:dyDescent="0.2">
      <c r="AD608" s="40"/>
      <c r="AE608" s="40"/>
    </row>
    <row r="609" spans="30:31" x14ac:dyDescent="0.2">
      <c r="AD609" s="40"/>
      <c r="AE609" s="40"/>
    </row>
    <row r="610" spans="30:31" x14ac:dyDescent="0.2">
      <c r="AD610" s="40"/>
      <c r="AE610" s="40"/>
    </row>
    <row r="611" spans="30:31" x14ac:dyDescent="0.2">
      <c r="AD611" s="40"/>
      <c r="AE611" s="40"/>
    </row>
    <row r="612" spans="30:31" x14ac:dyDescent="0.2">
      <c r="AD612" s="40"/>
      <c r="AE612" s="40"/>
    </row>
    <row r="613" spans="30:31" x14ac:dyDescent="0.2">
      <c r="AD613" s="40"/>
      <c r="AE613" s="40"/>
    </row>
    <row r="614" spans="30:31" x14ac:dyDescent="0.2">
      <c r="AD614" s="40"/>
      <c r="AE614" s="40"/>
    </row>
    <row r="615" spans="30:31" x14ac:dyDescent="0.2">
      <c r="AD615" s="40"/>
      <c r="AE615" s="40"/>
    </row>
    <row r="616" spans="30:31" x14ac:dyDescent="0.2">
      <c r="AD616" s="40"/>
      <c r="AE616" s="40"/>
    </row>
    <row r="617" spans="30:31" x14ac:dyDescent="0.2">
      <c r="AD617" s="40"/>
      <c r="AE617" s="40"/>
    </row>
    <row r="618" spans="30:31" x14ac:dyDescent="0.2">
      <c r="AD618" s="40"/>
      <c r="AE618" s="40"/>
    </row>
    <row r="619" spans="30:31" x14ac:dyDescent="0.2">
      <c r="AD619" s="40"/>
      <c r="AE619" s="40"/>
    </row>
    <row r="620" spans="30:31" x14ac:dyDescent="0.2">
      <c r="AD620" s="40"/>
      <c r="AE620" s="40"/>
    </row>
    <row r="621" spans="30:31" x14ac:dyDescent="0.2">
      <c r="AD621" s="40"/>
      <c r="AE621" s="40"/>
    </row>
    <row r="622" spans="30:31" x14ac:dyDescent="0.2">
      <c r="AD622" s="40"/>
      <c r="AE622" s="40"/>
    </row>
    <row r="623" spans="30:31" x14ac:dyDescent="0.2">
      <c r="AD623" s="40"/>
      <c r="AE623" s="40"/>
    </row>
    <row r="624" spans="30:31" x14ac:dyDescent="0.2">
      <c r="AD624" s="40"/>
      <c r="AE624" s="40"/>
    </row>
    <row r="625" spans="30:31" x14ac:dyDescent="0.2">
      <c r="AD625" s="40"/>
      <c r="AE625" s="40"/>
    </row>
    <row r="626" spans="30:31" x14ac:dyDescent="0.2">
      <c r="AD626" s="40"/>
      <c r="AE626" s="40"/>
    </row>
    <row r="627" spans="30:31" x14ac:dyDescent="0.2">
      <c r="AD627" s="40"/>
      <c r="AE627" s="40"/>
    </row>
    <row r="628" spans="30:31" x14ac:dyDescent="0.2">
      <c r="AD628" s="40"/>
      <c r="AE628" s="40"/>
    </row>
    <row r="629" spans="30:31" x14ac:dyDescent="0.2">
      <c r="AD629" s="40"/>
      <c r="AE629" s="40"/>
    </row>
    <row r="630" spans="30:31" x14ac:dyDescent="0.2">
      <c r="AD630" s="40"/>
      <c r="AE630" s="40"/>
    </row>
    <row r="631" spans="30:31" x14ac:dyDescent="0.2">
      <c r="AD631" s="40"/>
      <c r="AE631" s="40"/>
    </row>
    <row r="632" spans="30:31" x14ac:dyDescent="0.2">
      <c r="AD632" s="40"/>
      <c r="AE632" s="40"/>
    </row>
    <row r="633" spans="30:31" x14ac:dyDescent="0.2">
      <c r="AD633" s="40"/>
      <c r="AE633" s="40"/>
    </row>
    <row r="634" spans="30:31" x14ac:dyDescent="0.2">
      <c r="AD634" s="40"/>
      <c r="AE634" s="40"/>
    </row>
    <row r="635" spans="30:31" x14ac:dyDescent="0.2">
      <c r="AD635" s="40"/>
      <c r="AE635" s="40"/>
    </row>
    <row r="636" spans="30:31" x14ac:dyDescent="0.2">
      <c r="AD636" s="40"/>
      <c r="AE636" s="40"/>
    </row>
    <row r="637" spans="30:31" x14ac:dyDescent="0.2">
      <c r="AD637" s="40"/>
      <c r="AE637" s="40"/>
    </row>
    <row r="638" spans="30:31" x14ac:dyDescent="0.2">
      <c r="AD638" s="40"/>
      <c r="AE638" s="40"/>
    </row>
    <row r="639" spans="30:31" x14ac:dyDescent="0.2">
      <c r="AD639" s="40"/>
      <c r="AE639" s="40"/>
    </row>
    <row r="640" spans="30:31" x14ac:dyDescent="0.2">
      <c r="AD640" s="40"/>
      <c r="AE640" s="40"/>
    </row>
    <row r="641" spans="30:31" x14ac:dyDescent="0.2">
      <c r="AD641" s="40"/>
      <c r="AE641" s="40"/>
    </row>
    <row r="642" spans="30:31" x14ac:dyDescent="0.2">
      <c r="AD642" s="40"/>
      <c r="AE642" s="40"/>
    </row>
    <row r="643" spans="30:31" x14ac:dyDescent="0.2">
      <c r="AD643" s="40"/>
      <c r="AE643" s="40"/>
    </row>
    <row r="644" spans="30:31" x14ac:dyDescent="0.2">
      <c r="AD644" s="40"/>
      <c r="AE644" s="40"/>
    </row>
    <row r="645" spans="30:31" x14ac:dyDescent="0.2">
      <c r="AD645" s="40"/>
      <c r="AE645" s="40"/>
    </row>
    <row r="646" spans="30:31" x14ac:dyDescent="0.2">
      <c r="AD646" s="40"/>
      <c r="AE646" s="40"/>
    </row>
    <row r="647" spans="30:31" x14ac:dyDescent="0.2">
      <c r="AD647" s="40"/>
      <c r="AE647" s="40"/>
    </row>
    <row r="648" spans="30:31" x14ac:dyDescent="0.2">
      <c r="AD648" s="40"/>
      <c r="AE648" s="40"/>
    </row>
    <row r="649" spans="30:31" x14ac:dyDescent="0.2">
      <c r="AD649" s="40"/>
      <c r="AE649" s="40"/>
    </row>
    <row r="650" spans="30:31" x14ac:dyDescent="0.2">
      <c r="AD650" s="40"/>
      <c r="AE650" s="40"/>
    </row>
    <row r="651" spans="30:31" x14ac:dyDescent="0.2">
      <c r="AD651" s="40"/>
      <c r="AE651" s="40"/>
    </row>
    <row r="652" spans="30:31" x14ac:dyDescent="0.2">
      <c r="AD652" s="40"/>
      <c r="AE652" s="40"/>
    </row>
    <row r="653" spans="30:31" x14ac:dyDescent="0.2">
      <c r="AD653" s="40"/>
      <c r="AE653" s="40"/>
    </row>
    <row r="654" spans="30:31" x14ac:dyDescent="0.2">
      <c r="AD654" s="40"/>
      <c r="AE654" s="40"/>
    </row>
    <row r="655" spans="30:31" x14ac:dyDescent="0.2">
      <c r="AD655" s="40"/>
      <c r="AE655" s="40"/>
    </row>
    <row r="656" spans="30:31" x14ac:dyDescent="0.2">
      <c r="AD656" s="40"/>
      <c r="AE656" s="40"/>
    </row>
    <row r="657" spans="30:31" x14ac:dyDescent="0.2">
      <c r="AD657" s="40"/>
      <c r="AE657" s="40"/>
    </row>
    <row r="658" spans="30:31" x14ac:dyDescent="0.2">
      <c r="AD658" s="40"/>
      <c r="AE658" s="40"/>
    </row>
    <row r="659" spans="30:31" x14ac:dyDescent="0.2">
      <c r="AD659" s="40"/>
      <c r="AE659" s="40"/>
    </row>
    <row r="660" spans="30:31" x14ac:dyDescent="0.2">
      <c r="AD660" s="40"/>
      <c r="AE660" s="40"/>
    </row>
    <row r="661" spans="30:31" x14ac:dyDescent="0.2">
      <c r="AD661" s="40"/>
      <c r="AE661" s="40"/>
    </row>
    <row r="662" spans="30:31" x14ac:dyDescent="0.2">
      <c r="AD662" s="40"/>
      <c r="AE662" s="40"/>
    </row>
    <row r="663" spans="30:31" x14ac:dyDescent="0.2">
      <c r="AD663" s="40"/>
      <c r="AE663" s="40"/>
    </row>
    <row r="664" spans="30:31" x14ac:dyDescent="0.2">
      <c r="AD664" s="40"/>
      <c r="AE664" s="40"/>
    </row>
    <row r="665" spans="30:31" x14ac:dyDescent="0.2">
      <c r="AD665" s="40"/>
      <c r="AE665" s="40"/>
    </row>
    <row r="666" spans="30:31" x14ac:dyDescent="0.2">
      <c r="AD666" s="40"/>
      <c r="AE666" s="40"/>
    </row>
    <row r="667" spans="30:31" x14ac:dyDescent="0.2">
      <c r="AD667" s="40"/>
      <c r="AE667" s="40"/>
    </row>
    <row r="668" spans="30:31" x14ac:dyDescent="0.2">
      <c r="AD668" s="40"/>
      <c r="AE668" s="40"/>
    </row>
    <row r="669" spans="30:31" x14ac:dyDescent="0.2">
      <c r="AD669" s="40"/>
      <c r="AE669" s="40"/>
    </row>
    <row r="670" spans="30:31" x14ac:dyDescent="0.2">
      <c r="AD670" s="40"/>
      <c r="AE670" s="40"/>
    </row>
    <row r="671" spans="30:31" x14ac:dyDescent="0.2">
      <c r="AD671" s="40"/>
      <c r="AE671" s="40"/>
    </row>
    <row r="672" spans="30:31" x14ac:dyDescent="0.2">
      <c r="AD672" s="40"/>
      <c r="AE672" s="40"/>
    </row>
    <row r="673" spans="30:31" x14ac:dyDescent="0.2">
      <c r="AD673" s="40"/>
      <c r="AE673" s="40"/>
    </row>
    <row r="674" spans="30:31" x14ac:dyDescent="0.2">
      <c r="AD674" s="40"/>
      <c r="AE674" s="40"/>
    </row>
    <row r="675" spans="30:31" x14ac:dyDescent="0.2">
      <c r="AD675" s="40"/>
      <c r="AE675" s="40"/>
    </row>
    <row r="676" spans="30:31" x14ac:dyDescent="0.2">
      <c r="AD676" s="40"/>
      <c r="AE676" s="40"/>
    </row>
    <row r="677" spans="30:31" x14ac:dyDescent="0.2">
      <c r="AD677" s="40"/>
      <c r="AE677" s="40"/>
    </row>
    <row r="678" spans="30:31" x14ac:dyDescent="0.2">
      <c r="AD678" s="40"/>
      <c r="AE678" s="40"/>
    </row>
    <row r="679" spans="30:31" x14ac:dyDescent="0.2">
      <c r="AD679" s="40"/>
      <c r="AE679" s="40"/>
    </row>
    <row r="680" spans="30:31" x14ac:dyDescent="0.2">
      <c r="AD680" s="40"/>
      <c r="AE680" s="40"/>
    </row>
    <row r="681" spans="30:31" x14ac:dyDescent="0.2">
      <c r="AD681" s="40"/>
      <c r="AE681" s="40"/>
    </row>
    <row r="682" spans="30:31" x14ac:dyDescent="0.2">
      <c r="AD682" s="40"/>
      <c r="AE682" s="40"/>
    </row>
    <row r="683" spans="30:31" x14ac:dyDescent="0.2">
      <c r="AD683" s="40"/>
      <c r="AE683" s="40"/>
    </row>
    <row r="684" spans="30:31" x14ac:dyDescent="0.2">
      <c r="AD684" s="40"/>
      <c r="AE684" s="40"/>
    </row>
    <row r="685" spans="30:31" x14ac:dyDescent="0.2">
      <c r="AD685" s="40"/>
      <c r="AE685" s="40"/>
    </row>
    <row r="686" spans="30:31" x14ac:dyDescent="0.2">
      <c r="AD686" s="40"/>
      <c r="AE686" s="40"/>
    </row>
    <row r="687" spans="30:31" x14ac:dyDescent="0.2">
      <c r="AD687" s="40"/>
      <c r="AE687" s="40"/>
    </row>
    <row r="688" spans="30:31" x14ac:dyDescent="0.2">
      <c r="AD688" s="40"/>
      <c r="AE688" s="40"/>
    </row>
    <row r="689" spans="30:31" x14ac:dyDescent="0.2">
      <c r="AD689" s="40"/>
      <c r="AE689" s="40"/>
    </row>
    <row r="690" spans="30:31" x14ac:dyDescent="0.2">
      <c r="AD690" s="40"/>
      <c r="AE690" s="40"/>
    </row>
    <row r="691" spans="30:31" x14ac:dyDescent="0.2">
      <c r="AD691" s="40"/>
      <c r="AE691" s="40"/>
    </row>
    <row r="692" spans="30:31" x14ac:dyDescent="0.2">
      <c r="AD692" s="40"/>
      <c r="AE692" s="40"/>
    </row>
    <row r="693" spans="30:31" x14ac:dyDescent="0.2">
      <c r="AD693" s="40"/>
      <c r="AE693" s="40"/>
    </row>
    <row r="694" spans="30:31" x14ac:dyDescent="0.2">
      <c r="AD694" s="40"/>
      <c r="AE694" s="40"/>
    </row>
    <row r="695" spans="30:31" x14ac:dyDescent="0.2">
      <c r="AD695" s="40"/>
      <c r="AE695" s="40"/>
    </row>
    <row r="696" spans="30:31" x14ac:dyDescent="0.2">
      <c r="AD696" s="40"/>
      <c r="AE696" s="40"/>
    </row>
    <row r="697" spans="30:31" x14ac:dyDescent="0.2">
      <c r="AD697" s="40"/>
      <c r="AE697" s="40"/>
    </row>
    <row r="698" spans="30:31" x14ac:dyDescent="0.2">
      <c r="AD698" s="40"/>
      <c r="AE698" s="40"/>
    </row>
    <row r="699" spans="30:31" x14ac:dyDescent="0.2">
      <c r="AD699" s="40"/>
      <c r="AE699" s="40"/>
    </row>
    <row r="700" spans="30:31" x14ac:dyDescent="0.2">
      <c r="AD700" s="40"/>
      <c r="AE700" s="40"/>
    </row>
    <row r="701" spans="30:31" x14ac:dyDescent="0.2">
      <c r="AD701" s="40"/>
      <c r="AE701" s="40"/>
    </row>
    <row r="702" spans="30:31" x14ac:dyDescent="0.2">
      <c r="AD702" s="40"/>
      <c r="AE702" s="40"/>
    </row>
    <row r="703" spans="30:31" x14ac:dyDescent="0.2">
      <c r="AD703" s="40"/>
      <c r="AE703" s="40"/>
    </row>
    <row r="704" spans="30:31" x14ac:dyDescent="0.2">
      <c r="AD704" s="40"/>
      <c r="AE704" s="40"/>
    </row>
    <row r="705" spans="30:31" x14ac:dyDescent="0.2">
      <c r="AD705" s="40"/>
      <c r="AE705" s="40"/>
    </row>
    <row r="706" spans="30:31" x14ac:dyDescent="0.2">
      <c r="AD706" s="40"/>
      <c r="AE706" s="40"/>
    </row>
    <row r="707" spans="30:31" x14ac:dyDescent="0.2">
      <c r="AD707" s="40"/>
      <c r="AE707" s="40"/>
    </row>
    <row r="708" spans="30:31" x14ac:dyDescent="0.2">
      <c r="AD708" s="40"/>
      <c r="AE708" s="40"/>
    </row>
    <row r="709" spans="30:31" x14ac:dyDescent="0.2">
      <c r="AD709" s="40"/>
      <c r="AE709" s="40"/>
    </row>
    <row r="710" spans="30:31" x14ac:dyDescent="0.2">
      <c r="AD710" s="40"/>
      <c r="AE710" s="40"/>
    </row>
    <row r="711" spans="30:31" x14ac:dyDescent="0.2">
      <c r="AD711" s="40"/>
      <c r="AE711" s="40"/>
    </row>
    <row r="712" spans="30:31" x14ac:dyDescent="0.2">
      <c r="AD712" s="40"/>
      <c r="AE712" s="40"/>
    </row>
    <row r="713" spans="30:31" x14ac:dyDescent="0.2">
      <c r="AD713" s="40"/>
      <c r="AE713" s="40"/>
    </row>
    <row r="714" spans="30:31" x14ac:dyDescent="0.2">
      <c r="AD714" s="40"/>
      <c r="AE714" s="40"/>
    </row>
    <row r="715" spans="30:31" x14ac:dyDescent="0.2">
      <c r="AD715" s="40"/>
      <c r="AE715" s="40"/>
    </row>
    <row r="716" spans="30:31" x14ac:dyDescent="0.2">
      <c r="AD716" s="40"/>
      <c r="AE716" s="40"/>
    </row>
    <row r="717" spans="30:31" x14ac:dyDescent="0.2">
      <c r="AD717" s="40"/>
      <c r="AE717" s="40"/>
    </row>
    <row r="718" spans="30:31" x14ac:dyDescent="0.2">
      <c r="AD718" s="40"/>
      <c r="AE718" s="40"/>
    </row>
    <row r="719" spans="30:31" x14ac:dyDescent="0.2">
      <c r="AD719" s="40"/>
      <c r="AE719" s="40"/>
    </row>
    <row r="720" spans="30:31" x14ac:dyDescent="0.2">
      <c r="AD720" s="40"/>
      <c r="AE720" s="40"/>
    </row>
    <row r="721" spans="30:31" x14ac:dyDescent="0.2">
      <c r="AD721" s="40"/>
      <c r="AE721" s="40"/>
    </row>
    <row r="722" spans="30:31" x14ac:dyDescent="0.2">
      <c r="AD722" s="40"/>
      <c r="AE722" s="40"/>
    </row>
    <row r="723" spans="30:31" x14ac:dyDescent="0.2">
      <c r="AD723" s="40"/>
      <c r="AE723" s="40"/>
    </row>
    <row r="724" spans="30:31" x14ac:dyDescent="0.2">
      <c r="AD724" s="40"/>
      <c r="AE724" s="40"/>
    </row>
    <row r="725" spans="30:31" x14ac:dyDescent="0.2">
      <c r="AD725" s="40"/>
      <c r="AE725" s="40"/>
    </row>
    <row r="726" spans="30:31" x14ac:dyDescent="0.2">
      <c r="AD726" s="40"/>
      <c r="AE726" s="40"/>
    </row>
    <row r="727" spans="30:31" x14ac:dyDescent="0.2">
      <c r="AD727" s="40"/>
      <c r="AE727" s="40"/>
    </row>
    <row r="728" spans="30:31" x14ac:dyDescent="0.2">
      <c r="AD728" s="40"/>
      <c r="AE728" s="40"/>
    </row>
    <row r="729" spans="30:31" x14ac:dyDescent="0.2">
      <c r="AD729" s="40"/>
      <c r="AE729" s="40"/>
    </row>
    <row r="730" spans="30:31" x14ac:dyDescent="0.2">
      <c r="AD730" s="40"/>
      <c r="AE730" s="40"/>
    </row>
    <row r="731" spans="30:31" x14ac:dyDescent="0.2">
      <c r="AD731" s="40"/>
      <c r="AE731" s="40"/>
    </row>
    <row r="732" spans="30:31" x14ac:dyDescent="0.2">
      <c r="AD732" s="40"/>
      <c r="AE732" s="40"/>
    </row>
    <row r="733" spans="30:31" x14ac:dyDescent="0.2">
      <c r="AD733" s="40"/>
      <c r="AE733" s="40"/>
    </row>
    <row r="734" spans="30:31" x14ac:dyDescent="0.2">
      <c r="AD734" s="40"/>
      <c r="AE734" s="40"/>
    </row>
    <row r="735" spans="30:31" x14ac:dyDescent="0.2">
      <c r="AD735" s="40"/>
      <c r="AE735" s="40"/>
    </row>
    <row r="736" spans="30:31" x14ac:dyDescent="0.2">
      <c r="AD736" s="40"/>
      <c r="AE736" s="40"/>
    </row>
    <row r="737" spans="30:31" x14ac:dyDescent="0.2">
      <c r="AD737" s="40"/>
      <c r="AE737" s="40"/>
    </row>
    <row r="738" spans="30:31" x14ac:dyDescent="0.2">
      <c r="AD738" s="40"/>
      <c r="AE738" s="40"/>
    </row>
    <row r="739" spans="30:31" x14ac:dyDescent="0.2">
      <c r="AD739" s="40"/>
      <c r="AE739" s="40"/>
    </row>
    <row r="740" spans="30:31" x14ac:dyDescent="0.2">
      <c r="AD740" s="40"/>
      <c r="AE740" s="40"/>
    </row>
    <row r="741" spans="30:31" x14ac:dyDescent="0.2">
      <c r="AD741" s="40"/>
      <c r="AE741" s="40"/>
    </row>
    <row r="742" spans="30:31" x14ac:dyDescent="0.2">
      <c r="AD742" s="40"/>
      <c r="AE742" s="40"/>
    </row>
    <row r="743" spans="30:31" x14ac:dyDescent="0.2">
      <c r="AD743" s="40"/>
      <c r="AE743" s="40"/>
    </row>
    <row r="744" spans="30:31" x14ac:dyDescent="0.2">
      <c r="AD744" s="40"/>
      <c r="AE744" s="40"/>
    </row>
    <row r="745" spans="30:31" x14ac:dyDescent="0.2">
      <c r="AD745" s="40"/>
      <c r="AE745" s="40"/>
    </row>
    <row r="746" spans="30:31" x14ac:dyDescent="0.2">
      <c r="AD746" s="40"/>
      <c r="AE746" s="40"/>
    </row>
    <row r="747" spans="30:31" x14ac:dyDescent="0.2">
      <c r="AD747" s="40"/>
      <c r="AE747" s="40"/>
    </row>
    <row r="748" spans="30:31" x14ac:dyDescent="0.2">
      <c r="AD748" s="40"/>
      <c r="AE748" s="40"/>
    </row>
    <row r="749" spans="30:31" x14ac:dyDescent="0.2">
      <c r="AD749" s="40"/>
      <c r="AE749" s="40"/>
    </row>
    <row r="750" spans="30:31" x14ac:dyDescent="0.2">
      <c r="AD750" s="40"/>
      <c r="AE750" s="40"/>
    </row>
    <row r="751" spans="30:31" x14ac:dyDescent="0.2">
      <c r="AD751" s="40"/>
      <c r="AE751" s="40"/>
    </row>
    <row r="752" spans="30:31" x14ac:dyDescent="0.2">
      <c r="AD752" s="40"/>
      <c r="AE752" s="40"/>
    </row>
    <row r="753" spans="30:31" x14ac:dyDescent="0.2">
      <c r="AD753" s="40"/>
      <c r="AE753" s="40"/>
    </row>
    <row r="754" spans="30:31" x14ac:dyDescent="0.2">
      <c r="AD754" s="40"/>
      <c r="AE754" s="40"/>
    </row>
    <row r="755" spans="30:31" x14ac:dyDescent="0.2">
      <c r="AD755" s="40"/>
      <c r="AE755" s="40"/>
    </row>
    <row r="756" spans="30:31" x14ac:dyDescent="0.2">
      <c r="AD756" s="40"/>
      <c r="AE756" s="40"/>
    </row>
    <row r="757" spans="30:31" x14ac:dyDescent="0.2">
      <c r="AD757" s="40"/>
      <c r="AE757" s="40"/>
    </row>
    <row r="758" spans="30:31" x14ac:dyDescent="0.2">
      <c r="AD758" s="40"/>
      <c r="AE758" s="40"/>
    </row>
    <row r="759" spans="30:31" x14ac:dyDescent="0.2">
      <c r="AD759" s="40"/>
      <c r="AE759" s="40"/>
    </row>
    <row r="760" spans="30:31" x14ac:dyDescent="0.2">
      <c r="AD760" s="40"/>
      <c r="AE760" s="40"/>
    </row>
    <row r="761" spans="30:31" x14ac:dyDescent="0.2">
      <c r="AD761" s="40"/>
      <c r="AE761" s="40"/>
    </row>
    <row r="762" spans="30:31" x14ac:dyDescent="0.2">
      <c r="AD762" s="40"/>
      <c r="AE762" s="40"/>
    </row>
    <row r="763" spans="30:31" x14ac:dyDescent="0.2">
      <c r="AD763" s="40"/>
      <c r="AE763" s="40"/>
    </row>
    <row r="764" spans="30:31" x14ac:dyDescent="0.2">
      <c r="AD764" s="40"/>
      <c r="AE764" s="40"/>
    </row>
    <row r="765" spans="30:31" x14ac:dyDescent="0.2">
      <c r="AD765" s="40"/>
      <c r="AE765" s="40"/>
    </row>
    <row r="766" spans="30:31" x14ac:dyDescent="0.2">
      <c r="AD766" s="40"/>
      <c r="AE766" s="40"/>
    </row>
    <row r="767" spans="30:31" x14ac:dyDescent="0.2">
      <c r="AD767" s="40"/>
      <c r="AE767" s="40"/>
    </row>
    <row r="768" spans="30:31" x14ac:dyDescent="0.2">
      <c r="AD768" s="40"/>
      <c r="AE768" s="40"/>
    </row>
    <row r="769" spans="30:31" x14ac:dyDescent="0.2">
      <c r="AD769" s="40"/>
      <c r="AE769" s="40"/>
    </row>
    <row r="770" spans="30:31" x14ac:dyDescent="0.2">
      <c r="AD770" s="40"/>
      <c r="AE770" s="40"/>
    </row>
    <row r="771" spans="30:31" x14ac:dyDescent="0.2">
      <c r="AD771" s="40"/>
      <c r="AE771" s="40"/>
    </row>
    <row r="772" spans="30:31" x14ac:dyDescent="0.2">
      <c r="AD772" s="40"/>
      <c r="AE772" s="40"/>
    </row>
    <row r="773" spans="30:31" x14ac:dyDescent="0.2">
      <c r="AD773" s="40"/>
      <c r="AE773" s="40"/>
    </row>
    <row r="774" spans="30:31" x14ac:dyDescent="0.2">
      <c r="AD774" s="40"/>
      <c r="AE774" s="40"/>
    </row>
    <row r="775" spans="30:31" x14ac:dyDescent="0.2">
      <c r="AD775" s="40"/>
      <c r="AE775" s="40"/>
    </row>
    <row r="776" spans="30:31" x14ac:dyDescent="0.2">
      <c r="AD776" s="40"/>
      <c r="AE776" s="40"/>
    </row>
    <row r="777" spans="30:31" x14ac:dyDescent="0.2">
      <c r="AD777" s="40"/>
      <c r="AE777" s="40"/>
    </row>
    <row r="778" spans="30:31" x14ac:dyDescent="0.2">
      <c r="AD778" s="40"/>
      <c r="AE778" s="40"/>
    </row>
    <row r="779" spans="30:31" x14ac:dyDescent="0.2">
      <c r="AD779" s="40"/>
      <c r="AE779" s="40"/>
    </row>
    <row r="780" spans="30:31" x14ac:dyDescent="0.2">
      <c r="AD780" s="40"/>
      <c r="AE780" s="40"/>
    </row>
    <row r="781" spans="30:31" x14ac:dyDescent="0.2">
      <c r="AD781" s="40"/>
      <c r="AE781" s="40"/>
    </row>
    <row r="782" spans="30:31" x14ac:dyDescent="0.2">
      <c r="AD782" s="40"/>
      <c r="AE782" s="40"/>
    </row>
    <row r="783" spans="30:31" x14ac:dyDescent="0.2">
      <c r="AD783" s="40"/>
      <c r="AE783" s="40"/>
    </row>
    <row r="784" spans="30:31" x14ac:dyDescent="0.2">
      <c r="AD784" s="40"/>
      <c r="AE784" s="40"/>
    </row>
    <row r="785" spans="30:31" x14ac:dyDescent="0.2">
      <c r="AD785" s="40"/>
      <c r="AE785" s="40"/>
    </row>
    <row r="786" spans="30:31" x14ac:dyDescent="0.2">
      <c r="AD786" s="40"/>
      <c r="AE786" s="40"/>
    </row>
    <row r="787" spans="30:31" x14ac:dyDescent="0.2">
      <c r="AD787" s="40"/>
      <c r="AE787" s="40"/>
    </row>
    <row r="788" spans="30:31" x14ac:dyDescent="0.2">
      <c r="AD788" s="40"/>
      <c r="AE788" s="40"/>
    </row>
    <row r="789" spans="30:31" x14ac:dyDescent="0.2">
      <c r="AD789" s="40"/>
      <c r="AE789" s="40"/>
    </row>
    <row r="790" spans="30:31" x14ac:dyDescent="0.2">
      <c r="AD790" s="40"/>
      <c r="AE790" s="40"/>
    </row>
    <row r="791" spans="30:31" x14ac:dyDescent="0.2">
      <c r="AD791" s="40"/>
      <c r="AE791" s="40"/>
    </row>
    <row r="792" spans="30:31" x14ac:dyDescent="0.2">
      <c r="AD792" s="40"/>
      <c r="AE792" s="40"/>
    </row>
    <row r="793" spans="30:31" x14ac:dyDescent="0.2">
      <c r="AD793" s="40"/>
      <c r="AE793" s="40"/>
    </row>
    <row r="794" spans="30:31" x14ac:dyDescent="0.2">
      <c r="AD794" s="40"/>
      <c r="AE794" s="40"/>
    </row>
    <row r="795" spans="30:31" x14ac:dyDescent="0.2">
      <c r="AD795" s="40"/>
      <c r="AE795" s="40"/>
    </row>
    <row r="796" spans="30:31" x14ac:dyDescent="0.2">
      <c r="AD796" s="40"/>
      <c r="AE796" s="40"/>
    </row>
    <row r="797" spans="30:31" x14ac:dyDescent="0.2">
      <c r="AD797" s="40"/>
      <c r="AE797" s="40"/>
    </row>
    <row r="798" spans="30:31" x14ac:dyDescent="0.2">
      <c r="AD798" s="40"/>
      <c r="AE798" s="40"/>
    </row>
    <row r="799" spans="30:31" x14ac:dyDescent="0.2">
      <c r="AD799" s="40"/>
      <c r="AE799" s="40"/>
    </row>
    <row r="800" spans="30:31" x14ac:dyDescent="0.2">
      <c r="AD800" s="40"/>
      <c r="AE800" s="40"/>
    </row>
    <row r="801" spans="30:31" x14ac:dyDescent="0.2">
      <c r="AD801" s="40"/>
      <c r="AE801" s="40"/>
    </row>
    <row r="802" spans="30:31" x14ac:dyDescent="0.2">
      <c r="AD802" s="40"/>
      <c r="AE802" s="40"/>
    </row>
    <row r="803" spans="30:31" x14ac:dyDescent="0.2">
      <c r="AD803" s="40"/>
      <c r="AE803" s="40"/>
    </row>
    <row r="804" spans="30:31" x14ac:dyDescent="0.2">
      <c r="AD804" s="40"/>
      <c r="AE804" s="40"/>
    </row>
    <row r="805" spans="30:31" x14ac:dyDescent="0.2">
      <c r="AD805" s="40"/>
      <c r="AE805" s="40"/>
    </row>
    <row r="806" spans="30:31" x14ac:dyDescent="0.2">
      <c r="AD806" s="40"/>
      <c r="AE806" s="40"/>
    </row>
    <row r="807" spans="30:31" x14ac:dyDescent="0.2">
      <c r="AD807" s="40"/>
      <c r="AE807" s="40"/>
    </row>
    <row r="808" spans="30:31" x14ac:dyDescent="0.2">
      <c r="AD808" s="40"/>
      <c r="AE808" s="40"/>
    </row>
    <row r="809" spans="30:31" x14ac:dyDescent="0.2">
      <c r="AD809" s="40"/>
      <c r="AE809" s="40"/>
    </row>
    <row r="810" spans="30:31" x14ac:dyDescent="0.2">
      <c r="AD810" s="40"/>
      <c r="AE810" s="40"/>
    </row>
    <row r="811" spans="30:31" x14ac:dyDescent="0.2">
      <c r="AD811" s="40"/>
      <c r="AE811" s="40"/>
    </row>
    <row r="812" spans="30:31" x14ac:dyDescent="0.2">
      <c r="AD812" s="40"/>
      <c r="AE812" s="40"/>
    </row>
    <row r="813" spans="30:31" x14ac:dyDescent="0.2">
      <c r="AD813" s="40"/>
      <c r="AE813" s="40"/>
    </row>
    <row r="814" spans="30:31" x14ac:dyDescent="0.2">
      <c r="AD814" s="40"/>
      <c r="AE814" s="40"/>
    </row>
    <row r="815" spans="30:31" x14ac:dyDescent="0.2">
      <c r="AD815" s="40"/>
      <c r="AE815" s="40"/>
    </row>
    <row r="816" spans="30:31" x14ac:dyDescent="0.2">
      <c r="AD816" s="40"/>
      <c r="AE816" s="40"/>
    </row>
    <row r="817" spans="30:31" x14ac:dyDescent="0.2">
      <c r="AD817" s="40"/>
      <c r="AE817" s="40"/>
    </row>
    <row r="818" spans="30:31" x14ac:dyDescent="0.2">
      <c r="AD818" s="40"/>
      <c r="AE818" s="40"/>
    </row>
    <row r="819" spans="30:31" x14ac:dyDescent="0.2">
      <c r="AD819" s="40"/>
      <c r="AE819" s="40"/>
    </row>
    <row r="820" spans="30:31" x14ac:dyDescent="0.2">
      <c r="AD820" s="40"/>
      <c r="AE820" s="40"/>
    </row>
    <row r="821" spans="30:31" x14ac:dyDescent="0.2">
      <c r="AD821" s="40"/>
      <c r="AE821" s="40"/>
    </row>
    <row r="822" spans="30:31" x14ac:dyDescent="0.2">
      <c r="AD822" s="40"/>
      <c r="AE822" s="40"/>
    </row>
    <row r="823" spans="30:31" x14ac:dyDescent="0.2">
      <c r="AD823" s="40"/>
      <c r="AE823" s="40"/>
    </row>
    <row r="824" spans="30:31" x14ac:dyDescent="0.2">
      <c r="AD824" s="40"/>
      <c r="AE824" s="40"/>
    </row>
    <row r="825" spans="30:31" x14ac:dyDescent="0.2">
      <c r="AD825" s="40"/>
      <c r="AE825" s="40"/>
    </row>
    <row r="826" spans="30:31" x14ac:dyDescent="0.2">
      <c r="AD826" s="40"/>
      <c r="AE826" s="40"/>
    </row>
    <row r="827" spans="30:31" x14ac:dyDescent="0.2">
      <c r="AD827" s="40"/>
      <c r="AE827" s="40"/>
    </row>
    <row r="828" spans="30:31" x14ac:dyDescent="0.2">
      <c r="AD828" s="40"/>
      <c r="AE828" s="40"/>
    </row>
    <row r="829" spans="30:31" x14ac:dyDescent="0.2">
      <c r="AD829" s="40"/>
      <c r="AE829" s="40"/>
    </row>
    <row r="830" spans="30:31" x14ac:dyDescent="0.2">
      <c r="AD830" s="40"/>
      <c r="AE830" s="40"/>
    </row>
    <row r="831" spans="30:31" x14ac:dyDescent="0.2">
      <c r="AD831" s="40"/>
      <c r="AE831" s="40"/>
    </row>
    <row r="832" spans="30:31" x14ac:dyDescent="0.2">
      <c r="AD832" s="40"/>
      <c r="AE832" s="40"/>
    </row>
    <row r="833" spans="30:31" x14ac:dyDescent="0.2">
      <c r="AD833" s="40"/>
      <c r="AE833" s="40"/>
    </row>
    <row r="834" spans="30:31" x14ac:dyDescent="0.2">
      <c r="AD834" s="40"/>
      <c r="AE834" s="40"/>
    </row>
    <row r="835" spans="30:31" x14ac:dyDescent="0.2">
      <c r="AD835" s="40"/>
      <c r="AE835" s="40"/>
    </row>
    <row r="836" spans="30:31" x14ac:dyDescent="0.2">
      <c r="AD836" s="40"/>
      <c r="AE836" s="40"/>
    </row>
    <row r="837" spans="30:31" x14ac:dyDescent="0.2">
      <c r="AD837" s="40"/>
      <c r="AE837" s="40"/>
    </row>
    <row r="838" spans="30:31" x14ac:dyDescent="0.2">
      <c r="AD838" s="40"/>
      <c r="AE838" s="40"/>
    </row>
    <row r="839" spans="30:31" x14ac:dyDescent="0.2">
      <c r="AD839" s="40"/>
      <c r="AE839" s="40"/>
    </row>
    <row r="840" spans="30:31" x14ac:dyDescent="0.2">
      <c r="AD840" s="40"/>
      <c r="AE840" s="40"/>
    </row>
    <row r="841" spans="30:31" x14ac:dyDescent="0.2">
      <c r="AD841" s="40"/>
      <c r="AE841" s="40"/>
    </row>
    <row r="842" spans="30:31" x14ac:dyDescent="0.2">
      <c r="AD842" s="40"/>
      <c r="AE842" s="40"/>
    </row>
    <row r="843" spans="30:31" x14ac:dyDescent="0.2">
      <c r="AD843" s="40"/>
      <c r="AE843" s="40"/>
    </row>
    <row r="844" spans="30:31" x14ac:dyDescent="0.2">
      <c r="AD844" s="40"/>
      <c r="AE844" s="40"/>
    </row>
    <row r="845" spans="30:31" x14ac:dyDescent="0.2">
      <c r="AD845" s="40"/>
      <c r="AE845" s="40"/>
    </row>
    <row r="846" spans="30:31" x14ac:dyDescent="0.2">
      <c r="AD846" s="40"/>
      <c r="AE846" s="40"/>
    </row>
    <row r="847" spans="30:31" x14ac:dyDescent="0.2">
      <c r="AD847" s="40"/>
      <c r="AE847" s="40"/>
    </row>
    <row r="848" spans="30:31" x14ac:dyDescent="0.2">
      <c r="AD848" s="40"/>
      <c r="AE848" s="40"/>
    </row>
    <row r="849" spans="30:31" x14ac:dyDescent="0.2">
      <c r="AD849" s="40"/>
      <c r="AE849" s="40"/>
    </row>
    <row r="850" spans="30:31" x14ac:dyDescent="0.2">
      <c r="AD850" s="40"/>
      <c r="AE850" s="40"/>
    </row>
    <row r="851" spans="30:31" x14ac:dyDescent="0.2">
      <c r="AD851" s="40"/>
      <c r="AE851" s="40"/>
    </row>
    <row r="852" spans="30:31" x14ac:dyDescent="0.2">
      <c r="AD852" s="40"/>
      <c r="AE852" s="40"/>
    </row>
    <row r="853" spans="30:31" x14ac:dyDescent="0.2">
      <c r="AD853" s="40"/>
      <c r="AE853" s="40"/>
    </row>
    <row r="854" spans="30:31" x14ac:dyDescent="0.2">
      <c r="AD854" s="40"/>
      <c r="AE854" s="40"/>
    </row>
    <row r="855" spans="30:31" x14ac:dyDescent="0.2">
      <c r="AD855" s="40"/>
      <c r="AE855" s="40"/>
    </row>
    <row r="856" spans="30:31" x14ac:dyDescent="0.2">
      <c r="AD856" s="40"/>
      <c r="AE856" s="40"/>
    </row>
    <row r="857" spans="30:31" x14ac:dyDescent="0.2">
      <c r="AD857" s="40"/>
      <c r="AE857" s="40"/>
    </row>
    <row r="858" spans="30:31" x14ac:dyDescent="0.2">
      <c r="AD858" s="40"/>
      <c r="AE858" s="40"/>
    </row>
    <row r="859" spans="30:31" x14ac:dyDescent="0.2">
      <c r="AD859" s="40"/>
      <c r="AE859" s="40"/>
    </row>
    <row r="860" spans="30:31" x14ac:dyDescent="0.2">
      <c r="AD860" s="40"/>
      <c r="AE860" s="40"/>
    </row>
    <row r="861" spans="30:31" x14ac:dyDescent="0.2">
      <c r="AD861" s="40"/>
      <c r="AE861" s="40"/>
    </row>
    <row r="862" spans="30:31" x14ac:dyDescent="0.2">
      <c r="AD862" s="40"/>
      <c r="AE862" s="40"/>
    </row>
    <row r="863" spans="30:31" x14ac:dyDescent="0.2">
      <c r="AD863" s="40"/>
      <c r="AE863" s="40"/>
    </row>
    <row r="864" spans="30:31" x14ac:dyDescent="0.2">
      <c r="AD864" s="40"/>
      <c r="AE864" s="40"/>
    </row>
    <row r="865" spans="30:31" x14ac:dyDescent="0.2">
      <c r="AD865" s="40"/>
      <c r="AE865" s="40"/>
    </row>
    <row r="866" spans="30:31" x14ac:dyDescent="0.2">
      <c r="AD866" s="40"/>
      <c r="AE866" s="40"/>
    </row>
    <row r="867" spans="30:31" x14ac:dyDescent="0.2">
      <c r="AD867" s="40"/>
      <c r="AE867" s="40"/>
    </row>
    <row r="868" spans="30:31" x14ac:dyDescent="0.2">
      <c r="AD868" s="40"/>
      <c r="AE868" s="40"/>
    </row>
    <row r="869" spans="30:31" x14ac:dyDescent="0.2">
      <c r="AD869" s="40"/>
      <c r="AE869" s="40"/>
    </row>
    <row r="870" spans="30:31" x14ac:dyDescent="0.2">
      <c r="AD870" s="40"/>
      <c r="AE870" s="40"/>
    </row>
    <row r="871" spans="30:31" x14ac:dyDescent="0.2">
      <c r="AD871" s="40"/>
      <c r="AE871" s="40"/>
    </row>
    <row r="872" spans="30:31" x14ac:dyDescent="0.2">
      <c r="AD872" s="40"/>
      <c r="AE872" s="40"/>
    </row>
    <row r="873" spans="30:31" x14ac:dyDescent="0.2">
      <c r="AD873" s="40"/>
      <c r="AE873" s="40"/>
    </row>
    <row r="874" spans="30:31" x14ac:dyDescent="0.2">
      <c r="AD874" s="40"/>
      <c r="AE874" s="40"/>
    </row>
    <row r="875" spans="30:31" x14ac:dyDescent="0.2">
      <c r="AD875" s="40"/>
      <c r="AE875" s="40"/>
    </row>
    <row r="876" spans="30:31" x14ac:dyDescent="0.2">
      <c r="AD876" s="40"/>
      <c r="AE876" s="40"/>
    </row>
    <row r="877" spans="30:31" x14ac:dyDescent="0.2">
      <c r="AD877" s="40"/>
      <c r="AE877" s="40"/>
    </row>
    <row r="878" spans="30:31" x14ac:dyDescent="0.2">
      <c r="AD878" s="40"/>
      <c r="AE878" s="40"/>
    </row>
    <row r="879" spans="30:31" x14ac:dyDescent="0.2">
      <c r="AD879" s="40"/>
      <c r="AE879" s="40"/>
    </row>
    <row r="880" spans="30:31" x14ac:dyDescent="0.2">
      <c r="AD880" s="40"/>
      <c r="AE880" s="40"/>
    </row>
    <row r="881" spans="30:31" x14ac:dyDescent="0.2">
      <c r="AD881" s="40"/>
      <c r="AE881" s="40"/>
    </row>
    <row r="882" spans="30:31" x14ac:dyDescent="0.2">
      <c r="AD882" s="40"/>
      <c r="AE882" s="40"/>
    </row>
    <row r="883" spans="30:31" x14ac:dyDescent="0.2">
      <c r="AD883" s="40"/>
      <c r="AE883" s="40"/>
    </row>
    <row r="884" spans="30:31" x14ac:dyDescent="0.2">
      <c r="AD884" s="40"/>
      <c r="AE884" s="40"/>
    </row>
    <row r="885" spans="30:31" x14ac:dyDescent="0.2">
      <c r="AD885" s="40"/>
      <c r="AE885" s="40"/>
    </row>
    <row r="886" spans="30:31" x14ac:dyDescent="0.2">
      <c r="AD886" s="40"/>
      <c r="AE886" s="40"/>
    </row>
    <row r="887" spans="30:31" x14ac:dyDescent="0.2">
      <c r="AD887" s="40"/>
      <c r="AE887" s="40"/>
    </row>
    <row r="888" spans="30:31" x14ac:dyDescent="0.2">
      <c r="AD888" s="40"/>
      <c r="AE888" s="40"/>
    </row>
    <row r="889" spans="30:31" x14ac:dyDescent="0.2">
      <c r="AD889" s="40"/>
      <c r="AE889" s="40"/>
    </row>
    <row r="890" spans="30:31" x14ac:dyDescent="0.2">
      <c r="AD890" s="40"/>
      <c r="AE890" s="40"/>
    </row>
    <row r="891" spans="30:31" x14ac:dyDescent="0.2">
      <c r="AD891" s="40"/>
      <c r="AE891" s="40"/>
    </row>
    <row r="892" spans="30:31" x14ac:dyDescent="0.2">
      <c r="AD892" s="40"/>
      <c r="AE892" s="40"/>
    </row>
    <row r="893" spans="30:31" x14ac:dyDescent="0.2">
      <c r="AD893" s="40"/>
      <c r="AE893" s="40"/>
    </row>
    <row r="894" spans="30:31" x14ac:dyDescent="0.2">
      <c r="AD894" s="40"/>
      <c r="AE894" s="40"/>
    </row>
    <row r="895" spans="30:31" x14ac:dyDescent="0.2">
      <c r="AD895" s="40"/>
      <c r="AE895" s="40"/>
    </row>
    <row r="896" spans="30:31" x14ac:dyDescent="0.2">
      <c r="AD896" s="40"/>
      <c r="AE896" s="40"/>
    </row>
    <row r="897" spans="30:31" x14ac:dyDescent="0.2">
      <c r="AD897" s="40"/>
      <c r="AE897" s="40"/>
    </row>
    <row r="898" spans="30:31" x14ac:dyDescent="0.2">
      <c r="AD898" s="40"/>
      <c r="AE898" s="40"/>
    </row>
    <row r="899" spans="30:31" x14ac:dyDescent="0.2">
      <c r="AD899" s="40"/>
      <c r="AE899" s="40"/>
    </row>
    <row r="900" spans="30:31" x14ac:dyDescent="0.2">
      <c r="AD900" s="40"/>
      <c r="AE900" s="40"/>
    </row>
    <row r="901" spans="30:31" x14ac:dyDescent="0.2">
      <c r="AD901" s="40"/>
      <c r="AE901" s="40"/>
    </row>
    <row r="902" spans="30:31" x14ac:dyDescent="0.2">
      <c r="AD902" s="40"/>
      <c r="AE902" s="40"/>
    </row>
    <row r="903" spans="30:31" x14ac:dyDescent="0.2">
      <c r="AD903" s="40"/>
      <c r="AE903" s="40"/>
    </row>
    <row r="904" spans="30:31" x14ac:dyDescent="0.2">
      <c r="AD904" s="40"/>
      <c r="AE904" s="40"/>
    </row>
    <row r="905" spans="30:31" x14ac:dyDescent="0.2">
      <c r="AD905" s="40"/>
      <c r="AE905" s="40"/>
    </row>
    <row r="906" spans="30:31" x14ac:dyDescent="0.2">
      <c r="AD906" s="40"/>
      <c r="AE906" s="40"/>
    </row>
    <row r="907" spans="30:31" x14ac:dyDescent="0.2">
      <c r="AD907" s="40"/>
      <c r="AE907" s="40"/>
    </row>
    <row r="908" spans="30:31" x14ac:dyDescent="0.2">
      <c r="AD908" s="40"/>
      <c r="AE908" s="40"/>
    </row>
    <row r="909" spans="30:31" x14ac:dyDescent="0.2">
      <c r="AD909" s="40"/>
      <c r="AE909" s="40"/>
    </row>
    <row r="910" spans="30:31" x14ac:dyDescent="0.2">
      <c r="AD910" s="40"/>
      <c r="AE910" s="40"/>
    </row>
    <row r="911" spans="30:31" x14ac:dyDescent="0.2">
      <c r="AD911" s="40"/>
      <c r="AE911" s="40"/>
    </row>
    <row r="912" spans="30:31" x14ac:dyDescent="0.2">
      <c r="AD912" s="40"/>
      <c r="AE912" s="40"/>
    </row>
    <row r="913" spans="30:31" x14ac:dyDescent="0.2">
      <c r="AD913" s="40"/>
      <c r="AE913" s="40"/>
    </row>
    <row r="914" spans="30:31" x14ac:dyDescent="0.2">
      <c r="AD914" s="40"/>
      <c r="AE914" s="40"/>
    </row>
    <row r="915" spans="30:31" x14ac:dyDescent="0.2">
      <c r="AD915" s="40"/>
      <c r="AE915" s="40"/>
    </row>
    <row r="916" spans="30:31" x14ac:dyDescent="0.2">
      <c r="AD916" s="40"/>
      <c r="AE916" s="40"/>
    </row>
    <row r="917" spans="30:31" x14ac:dyDescent="0.2">
      <c r="AD917" s="40"/>
      <c r="AE917" s="40"/>
    </row>
    <row r="918" spans="30:31" x14ac:dyDescent="0.2">
      <c r="AD918" s="40"/>
      <c r="AE918" s="40"/>
    </row>
    <row r="919" spans="30:31" x14ac:dyDescent="0.2">
      <c r="AD919" s="40"/>
      <c r="AE919" s="40"/>
    </row>
    <row r="920" spans="30:31" x14ac:dyDescent="0.2">
      <c r="AD920" s="40"/>
      <c r="AE920" s="40"/>
    </row>
    <row r="921" spans="30:31" x14ac:dyDescent="0.2">
      <c r="AD921" s="40"/>
      <c r="AE921" s="40"/>
    </row>
    <row r="922" spans="30:31" x14ac:dyDescent="0.2">
      <c r="AD922" s="40"/>
      <c r="AE922" s="40"/>
    </row>
    <row r="923" spans="30:31" x14ac:dyDescent="0.2">
      <c r="AD923" s="40"/>
      <c r="AE923" s="40"/>
    </row>
    <row r="924" spans="30:31" x14ac:dyDescent="0.2">
      <c r="AD924" s="40"/>
      <c r="AE924" s="40"/>
    </row>
    <row r="925" spans="30:31" x14ac:dyDescent="0.2">
      <c r="AD925" s="40"/>
      <c r="AE925" s="40"/>
    </row>
    <row r="926" spans="30:31" x14ac:dyDescent="0.2">
      <c r="AD926" s="40"/>
      <c r="AE926" s="40"/>
    </row>
    <row r="927" spans="30:31" x14ac:dyDescent="0.2">
      <c r="AD927" s="40"/>
      <c r="AE927" s="40"/>
    </row>
    <row r="928" spans="30:31" x14ac:dyDescent="0.2">
      <c r="AD928" s="40"/>
      <c r="AE928" s="40"/>
    </row>
    <row r="929" spans="30:31" x14ac:dyDescent="0.2">
      <c r="AD929" s="40"/>
      <c r="AE929" s="40"/>
    </row>
    <row r="930" spans="30:31" x14ac:dyDescent="0.2">
      <c r="AD930" s="40"/>
      <c r="AE930" s="40"/>
    </row>
    <row r="931" spans="30:31" x14ac:dyDescent="0.2">
      <c r="AD931" s="40"/>
      <c r="AE931" s="40"/>
    </row>
    <row r="932" spans="30:31" x14ac:dyDescent="0.2">
      <c r="AD932" s="40"/>
      <c r="AE932" s="40"/>
    </row>
    <row r="933" spans="30:31" x14ac:dyDescent="0.2">
      <c r="AD933" s="40"/>
      <c r="AE933" s="40"/>
    </row>
    <row r="934" spans="30:31" x14ac:dyDescent="0.2">
      <c r="AD934" s="40"/>
      <c r="AE934" s="40"/>
    </row>
    <row r="935" spans="30:31" x14ac:dyDescent="0.2">
      <c r="AD935" s="40"/>
      <c r="AE935" s="40"/>
    </row>
    <row r="936" spans="30:31" x14ac:dyDescent="0.2">
      <c r="AD936" s="40"/>
      <c r="AE936" s="40"/>
    </row>
    <row r="937" spans="30:31" x14ac:dyDescent="0.2">
      <c r="AD937" s="40"/>
      <c r="AE937" s="40"/>
    </row>
    <row r="938" spans="30:31" x14ac:dyDescent="0.2">
      <c r="AD938" s="40"/>
      <c r="AE938" s="40"/>
    </row>
    <row r="939" spans="30:31" x14ac:dyDescent="0.2">
      <c r="AD939" s="40"/>
      <c r="AE939" s="40"/>
    </row>
    <row r="940" spans="30:31" x14ac:dyDescent="0.2">
      <c r="AD940" s="40"/>
      <c r="AE940" s="40"/>
    </row>
    <row r="941" spans="30:31" x14ac:dyDescent="0.2">
      <c r="AD941" s="40"/>
      <c r="AE941" s="40"/>
    </row>
    <row r="942" spans="30:31" x14ac:dyDescent="0.2">
      <c r="AD942" s="40"/>
      <c r="AE942" s="40"/>
    </row>
    <row r="943" spans="30:31" x14ac:dyDescent="0.2">
      <c r="AD943" s="40"/>
      <c r="AE943" s="40"/>
    </row>
    <row r="944" spans="30:31" x14ac:dyDescent="0.2">
      <c r="AD944" s="40"/>
      <c r="AE944" s="40"/>
    </row>
    <row r="945" spans="30:31" x14ac:dyDescent="0.2">
      <c r="AD945" s="40"/>
      <c r="AE945" s="40"/>
    </row>
    <row r="946" spans="30:31" x14ac:dyDescent="0.2">
      <c r="AD946" s="40"/>
      <c r="AE946" s="40"/>
    </row>
    <row r="947" spans="30:31" x14ac:dyDescent="0.2">
      <c r="AD947" s="40"/>
      <c r="AE947" s="40"/>
    </row>
    <row r="948" spans="30:31" x14ac:dyDescent="0.2">
      <c r="AD948" s="40"/>
      <c r="AE948" s="40"/>
    </row>
    <row r="949" spans="30:31" x14ac:dyDescent="0.2">
      <c r="AD949" s="40"/>
      <c r="AE949" s="40"/>
    </row>
    <row r="950" spans="30:31" x14ac:dyDescent="0.2">
      <c r="AD950" s="40"/>
      <c r="AE950" s="40"/>
    </row>
    <row r="951" spans="30:31" x14ac:dyDescent="0.2">
      <c r="AD951" s="40"/>
      <c r="AE951" s="40"/>
    </row>
    <row r="952" spans="30:31" x14ac:dyDescent="0.2">
      <c r="AD952" s="40"/>
      <c r="AE952" s="40"/>
    </row>
    <row r="953" spans="30:31" x14ac:dyDescent="0.2">
      <c r="AD953" s="40"/>
      <c r="AE953" s="40"/>
    </row>
    <row r="954" spans="30:31" x14ac:dyDescent="0.2">
      <c r="AD954" s="40"/>
      <c r="AE954" s="40"/>
    </row>
    <row r="955" spans="30:31" x14ac:dyDescent="0.2">
      <c r="AD955" s="40"/>
      <c r="AE955" s="40"/>
    </row>
    <row r="956" spans="30:31" x14ac:dyDescent="0.2">
      <c r="AD956" s="40"/>
      <c r="AE956" s="40"/>
    </row>
    <row r="957" spans="30:31" x14ac:dyDescent="0.2">
      <c r="AD957" s="40"/>
      <c r="AE957" s="40"/>
    </row>
    <row r="958" spans="30:31" x14ac:dyDescent="0.2">
      <c r="AD958" s="40"/>
      <c r="AE958" s="40"/>
    </row>
    <row r="959" spans="30:31" x14ac:dyDescent="0.2">
      <c r="AD959" s="40"/>
      <c r="AE959" s="40"/>
    </row>
    <row r="960" spans="30:31" x14ac:dyDescent="0.2">
      <c r="AD960" s="40"/>
      <c r="AE960" s="40"/>
    </row>
    <row r="961" spans="30:31" x14ac:dyDescent="0.2">
      <c r="AD961" s="40"/>
      <c r="AE961" s="40"/>
    </row>
    <row r="962" spans="30:31" x14ac:dyDescent="0.2">
      <c r="AD962" s="40"/>
      <c r="AE962" s="40"/>
    </row>
    <row r="963" spans="30:31" x14ac:dyDescent="0.2">
      <c r="AD963" s="40"/>
      <c r="AE963" s="40"/>
    </row>
    <row r="964" spans="30:31" x14ac:dyDescent="0.2">
      <c r="AD964" s="40"/>
      <c r="AE964" s="40"/>
    </row>
    <row r="965" spans="30:31" x14ac:dyDescent="0.2">
      <c r="AD965" s="40"/>
      <c r="AE965" s="40"/>
    </row>
    <row r="966" spans="30:31" x14ac:dyDescent="0.2">
      <c r="AD966" s="40"/>
      <c r="AE966" s="40"/>
    </row>
    <row r="967" spans="30:31" x14ac:dyDescent="0.2">
      <c r="AD967" s="40"/>
      <c r="AE967" s="40"/>
    </row>
    <row r="968" spans="30:31" x14ac:dyDescent="0.2">
      <c r="AD968" s="40"/>
      <c r="AE968" s="40"/>
    </row>
    <row r="969" spans="30:31" x14ac:dyDescent="0.2">
      <c r="AD969" s="40"/>
      <c r="AE969" s="40"/>
    </row>
    <row r="970" spans="30:31" x14ac:dyDescent="0.2">
      <c r="AD970" s="40"/>
      <c r="AE970" s="40"/>
    </row>
    <row r="971" spans="30:31" x14ac:dyDescent="0.2">
      <c r="AD971" s="40"/>
      <c r="AE971" s="40"/>
    </row>
    <row r="972" spans="30:31" x14ac:dyDescent="0.2">
      <c r="AD972" s="40"/>
      <c r="AE972" s="40"/>
    </row>
    <row r="973" spans="30:31" x14ac:dyDescent="0.2">
      <c r="AD973" s="40"/>
      <c r="AE973" s="40"/>
    </row>
    <row r="974" spans="30:31" x14ac:dyDescent="0.2">
      <c r="AD974" s="40"/>
      <c r="AE974" s="40"/>
    </row>
    <row r="975" spans="30:31" x14ac:dyDescent="0.2">
      <c r="AD975" s="40"/>
      <c r="AE975" s="40"/>
    </row>
    <row r="976" spans="30:31" x14ac:dyDescent="0.2">
      <c r="AD976" s="40"/>
      <c r="AE976" s="40"/>
    </row>
    <row r="977" spans="30:31" x14ac:dyDescent="0.2">
      <c r="AD977" s="40"/>
      <c r="AE977" s="40"/>
    </row>
    <row r="978" spans="30:31" x14ac:dyDescent="0.2">
      <c r="AD978" s="40"/>
      <c r="AE978" s="40"/>
    </row>
    <row r="979" spans="30:31" x14ac:dyDescent="0.2">
      <c r="AD979" s="40"/>
      <c r="AE979" s="40"/>
    </row>
    <row r="980" spans="30:31" x14ac:dyDescent="0.2">
      <c r="AD980" s="40"/>
      <c r="AE980" s="40"/>
    </row>
    <row r="981" spans="30:31" x14ac:dyDescent="0.2">
      <c r="AD981" s="40"/>
      <c r="AE981" s="40"/>
    </row>
    <row r="982" spans="30:31" x14ac:dyDescent="0.2">
      <c r="AD982" s="40"/>
      <c r="AE982" s="40"/>
    </row>
    <row r="983" spans="30:31" x14ac:dyDescent="0.2">
      <c r="AD983" s="40"/>
      <c r="AE983" s="40"/>
    </row>
    <row r="984" spans="30:31" x14ac:dyDescent="0.2">
      <c r="AD984" s="40"/>
      <c r="AE984" s="40"/>
    </row>
    <row r="985" spans="30:31" x14ac:dyDescent="0.2">
      <c r="AD985" s="40"/>
      <c r="AE985" s="40"/>
    </row>
    <row r="986" spans="30:31" x14ac:dyDescent="0.2">
      <c r="AD986" s="40"/>
      <c r="AE986" s="40"/>
    </row>
    <row r="987" spans="30:31" x14ac:dyDescent="0.2">
      <c r="AD987" s="40"/>
      <c r="AE987" s="40"/>
    </row>
    <row r="988" spans="30:31" x14ac:dyDescent="0.2">
      <c r="AD988" s="40"/>
      <c r="AE988" s="40"/>
    </row>
    <row r="989" spans="30:31" x14ac:dyDescent="0.2">
      <c r="AD989" s="40"/>
      <c r="AE989" s="40"/>
    </row>
    <row r="990" spans="30:31" x14ac:dyDescent="0.2">
      <c r="AD990" s="40"/>
      <c r="AE990" s="40"/>
    </row>
    <row r="991" spans="30:31" x14ac:dyDescent="0.2">
      <c r="AD991" s="40"/>
      <c r="AE991" s="40"/>
    </row>
    <row r="992" spans="30:31" x14ac:dyDescent="0.2">
      <c r="AD992" s="40"/>
      <c r="AE992" s="40"/>
    </row>
    <row r="993" spans="30:31" x14ac:dyDescent="0.2">
      <c r="AD993" s="40"/>
      <c r="AE993" s="40"/>
    </row>
    <row r="994" spans="30:31" x14ac:dyDescent="0.2">
      <c r="AD994" s="40"/>
      <c r="AE994" s="40"/>
    </row>
    <row r="995" spans="30:31" x14ac:dyDescent="0.2">
      <c r="AD995" s="40"/>
      <c r="AE995" s="40"/>
    </row>
    <row r="996" spans="30:31" x14ac:dyDescent="0.2">
      <c r="AD996" s="40"/>
      <c r="AE996" s="40"/>
    </row>
    <row r="997" spans="30:31" x14ac:dyDescent="0.2">
      <c r="AD997" s="40"/>
      <c r="AE997" s="40"/>
    </row>
    <row r="998" spans="30:31" x14ac:dyDescent="0.2">
      <c r="AD998" s="40"/>
      <c r="AE998" s="40"/>
    </row>
    <row r="999" spans="30:31" x14ac:dyDescent="0.2">
      <c r="AD999" s="40"/>
      <c r="AE999" s="40"/>
    </row>
    <row r="1000" spans="30:31" x14ac:dyDescent="0.2">
      <c r="AD1000" s="40"/>
      <c r="AE1000" s="40"/>
    </row>
    <row r="1001" spans="30:31" x14ac:dyDescent="0.2">
      <c r="AD1001" s="40"/>
      <c r="AE1001" s="40"/>
    </row>
    <row r="1002" spans="30:31" x14ac:dyDescent="0.2">
      <c r="AD1002" s="40"/>
      <c r="AE1002" s="40"/>
    </row>
    <row r="1003" spans="30:31" x14ac:dyDescent="0.2">
      <c r="AD1003" s="40"/>
      <c r="AE1003" s="40"/>
    </row>
    <row r="1004" spans="30:31" x14ac:dyDescent="0.2">
      <c r="AE1004" s="40"/>
    </row>
  </sheetData>
  <mergeCells count="2">
    <mergeCell ref="L2:M2"/>
    <mergeCell ref="P2:AC2"/>
  </mergeCells>
  <dataValidations count="1">
    <dataValidation type="list" allowBlank="1" showInputMessage="1" showErrorMessage="1" errorTitle="Error" error="Please choose one of the stocks listed in the menu" promptTitle="Stock Name" prompt="Please select the name of the stock you would like to view" sqref="C2" xr:uid="{217F6B7A-E3E5-064D-9592-F09FBF65FFC5}">
      <formula1>StockNames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MatchAndOffset</vt:lpstr>
      <vt:lpstr>ProfitabilityAnalysis</vt:lpstr>
      <vt:lpstr>Visualization</vt:lpstr>
      <vt:lpstr>Items</vt:lpstr>
      <vt:lpstr>MonthNames</vt:lpstr>
      <vt:lpstr>SelectedStockName</vt:lpstr>
      <vt:lpstr>StockNames</vt:lpstr>
      <vt:lpstr>TableStart</vt:lpstr>
    </vt:vector>
  </TitlesOfParts>
  <Company>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Business Administration</dc:creator>
  <cp:lastModifiedBy>Microsoft Office User</cp:lastModifiedBy>
  <dcterms:created xsi:type="dcterms:W3CDTF">2009-08-13T16:29:26Z</dcterms:created>
  <dcterms:modified xsi:type="dcterms:W3CDTF">2022-02-24T21:39:15Z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c91f3134-60df-41e2-a66d-bb8541e3b22a</vt:lpwstr>
  </property>
</Properties>
</file>