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en\WR5\Persoonlijk\Repos - thuis\AudioEye\Resources\"/>
    </mc:Choice>
  </mc:AlternateContent>
  <xr:revisionPtr revIDLastSave="0" documentId="13_ncr:1_{CF39C745-BF7B-4535-BF4F-0A623CAC6219}" xr6:coauthVersionLast="36" xr6:coauthVersionMax="36" xr10:uidLastSave="{00000000-0000-0000-0000-000000000000}"/>
  <bookViews>
    <workbookView xWindow="0" yWindow="0" windowWidth="25200" windowHeight="11325" xr2:uid="{51BA2126-1037-44AA-A2ED-A147375E26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1" i="1" l="1"/>
  <c r="M11" i="1" s="1"/>
  <c r="I11" i="1"/>
  <c r="J11" i="1"/>
  <c r="L83" i="1"/>
  <c r="M83" i="1" s="1"/>
  <c r="L82" i="1"/>
  <c r="M82" i="1" s="1"/>
  <c r="L81" i="1"/>
  <c r="N81" i="1" s="1"/>
  <c r="L80" i="1"/>
  <c r="M80" i="1" s="1"/>
  <c r="L79" i="1"/>
  <c r="N79" i="1" s="1"/>
  <c r="L78" i="1"/>
  <c r="L77" i="1"/>
  <c r="M77" i="1" s="1"/>
  <c r="L76" i="1"/>
  <c r="N76" i="1" s="1"/>
  <c r="L75" i="1"/>
  <c r="M75" i="1" s="1"/>
  <c r="L74" i="1"/>
  <c r="M74" i="1" s="1"/>
  <c r="L73" i="1"/>
  <c r="M73" i="1" s="1"/>
  <c r="L72" i="1"/>
  <c r="M72" i="1" s="1"/>
  <c r="L71" i="1"/>
  <c r="M71" i="1" s="1"/>
  <c r="L70" i="1"/>
  <c r="M70" i="1" s="1"/>
  <c r="L69" i="1"/>
  <c r="N69" i="1" s="1"/>
  <c r="L68" i="1"/>
  <c r="M68" i="1" s="1"/>
  <c r="L67" i="1"/>
  <c r="N67" i="1" s="1"/>
  <c r="L66" i="1"/>
  <c r="L65" i="1"/>
  <c r="M65" i="1" s="1"/>
  <c r="L64" i="1"/>
  <c r="N64" i="1" s="1"/>
  <c r="L63" i="1"/>
  <c r="N63" i="1" s="1"/>
  <c r="L62" i="1"/>
  <c r="M62" i="1" s="1"/>
  <c r="L61" i="1"/>
  <c r="M61" i="1" s="1"/>
  <c r="L60" i="1"/>
  <c r="N60" i="1" s="1"/>
  <c r="L59" i="1"/>
  <c r="M59" i="1" s="1"/>
  <c r="L58" i="1"/>
  <c r="M58" i="1" s="1"/>
  <c r="L57" i="1"/>
  <c r="M57" i="1" s="1"/>
  <c r="L56" i="1"/>
  <c r="M56" i="1" s="1"/>
  <c r="L55" i="1"/>
  <c r="M55" i="1" s="1"/>
  <c r="L54" i="1"/>
  <c r="L53" i="1"/>
  <c r="M53" i="1" s="1"/>
  <c r="L52" i="1"/>
  <c r="N52" i="1" s="1"/>
  <c r="L51" i="1"/>
  <c r="N51" i="1" s="1"/>
  <c r="L50" i="1"/>
  <c r="N50" i="1" s="1"/>
  <c r="L49" i="1"/>
  <c r="N49" i="1" s="1"/>
  <c r="L48" i="1"/>
  <c r="M48" i="1" s="1"/>
  <c r="L47" i="1"/>
  <c r="M47" i="1" s="1"/>
  <c r="L46" i="1"/>
  <c r="M46" i="1" s="1"/>
  <c r="L45" i="1"/>
  <c r="N45" i="1" s="1"/>
  <c r="L44" i="1"/>
  <c r="M44" i="1" s="1"/>
  <c r="L43" i="1"/>
  <c r="N43" i="1" s="1"/>
  <c r="L42" i="1"/>
  <c r="N42" i="1" s="1"/>
  <c r="L41" i="1"/>
  <c r="M41" i="1" s="1"/>
  <c r="L40" i="1"/>
  <c r="N40" i="1" s="1"/>
  <c r="L39" i="1"/>
  <c r="M39" i="1" s="1"/>
  <c r="L38" i="1"/>
  <c r="N38" i="1" s="1"/>
  <c r="L37" i="1"/>
  <c r="N37" i="1" s="1"/>
  <c r="L36" i="1"/>
  <c r="N36" i="1" s="1"/>
  <c r="L35" i="1"/>
  <c r="M35" i="1" s="1"/>
  <c r="L34" i="1"/>
  <c r="M34" i="1" s="1"/>
  <c r="L33" i="1"/>
  <c r="M33" i="1" s="1"/>
  <c r="L32" i="1"/>
  <c r="M32" i="1" s="1"/>
  <c r="L31" i="1"/>
  <c r="N31" i="1" s="1"/>
  <c r="L30" i="1"/>
  <c r="L29" i="1"/>
  <c r="M29" i="1" s="1"/>
  <c r="L28" i="1"/>
  <c r="N28" i="1" s="1"/>
  <c r="L27" i="1"/>
  <c r="N27" i="1" s="1"/>
  <c r="L26" i="1"/>
  <c r="N26" i="1" s="1"/>
  <c r="L25" i="1"/>
  <c r="N25" i="1" s="1"/>
  <c r="L24" i="1"/>
  <c r="N24" i="1" s="1"/>
  <c r="L23" i="1"/>
  <c r="N23" i="1" s="1"/>
  <c r="L22" i="1"/>
  <c r="M22" i="1" s="1"/>
  <c r="L21" i="1"/>
  <c r="N21" i="1" s="1"/>
  <c r="L20" i="1"/>
  <c r="M20" i="1" s="1"/>
  <c r="L19" i="1"/>
  <c r="M19" i="1" s="1"/>
  <c r="L18" i="1"/>
  <c r="M18" i="1" s="1"/>
  <c r="L17" i="1"/>
  <c r="N17" i="1" s="1"/>
  <c r="L16" i="1"/>
  <c r="N16" i="1" s="1"/>
  <c r="L15" i="1"/>
  <c r="N15" i="1" s="1"/>
  <c r="L14" i="1"/>
  <c r="M14" i="1" s="1"/>
  <c r="L13" i="1"/>
  <c r="N13" i="1" s="1"/>
  <c r="L12" i="1"/>
  <c r="N12" i="1" s="1"/>
  <c r="N18" i="1"/>
  <c r="N30" i="1"/>
  <c r="N54" i="1"/>
  <c r="N66" i="1"/>
  <c r="N78" i="1"/>
  <c r="M78" i="1"/>
  <c r="M66" i="1"/>
  <c r="M54" i="1"/>
  <c r="M42" i="1"/>
  <c r="M30" i="1"/>
  <c r="H36" i="1"/>
  <c r="I35" i="1"/>
  <c r="J35" i="1" s="1"/>
  <c r="H35" i="1"/>
  <c r="G35" i="1"/>
  <c r="G36" i="1" s="1"/>
  <c r="H14" i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13" i="1"/>
  <c r="H12" i="1"/>
  <c r="G30" i="1"/>
  <c r="I30" i="1"/>
  <c r="J30" i="1" s="1"/>
  <c r="K30" i="1"/>
  <c r="G31" i="1"/>
  <c r="I31" i="1"/>
  <c r="J31" i="1" s="1"/>
  <c r="K31" i="1"/>
  <c r="G32" i="1"/>
  <c r="I32" i="1" s="1"/>
  <c r="G18" i="1"/>
  <c r="G19" i="1" s="1"/>
  <c r="I17" i="1"/>
  <c r="K17" i="1" s="1"/>
  <c r="I16" i="1"/>
  <c r="K16" i="1" s="1"/>
  <c r="I15" i="1"/>
  <c r="K15" i="1" s="1"/>
  <c r="I14" i="1"/>
  <c r="K14" i="1" s="1"/>
  <c r="I13" i="1"/>
  <c r="I12" i="1"/>
  <c r="K13" i="1"/>
  <c r="J13" i="1"/>
  <c r="K12" i="1"/>
  <c r="J12" i="1"/>
  <c r="K11" i="1"/>
  <c r="G12" i="1"/>
  <c r="J2" i="1"/>
  <c r="J3" i="1" s="1"/>
  <c r="J4" i="1" s="1"/>
  <c r="J5" i="1" s="1"/>
  <c r="J6" i="1" s="1"/>
  <c r="D37" i="1"/>
  <c r="A10" i="1"/>
  <c r="A9" i="1"/>
  <c r="A8" i="1"/>
  <c r="A7" i="1"/>
  <c r="A5" i="1"/>
  <c r="A25" i="1"/>
  <c r="A13" i="1" s="1"/>
  <c r="A1" i="1" s="1"/>
  <c r="A26" i="1"/>
  <c r="A14" i="1" s="1"/>
  <c r="A2" i="1" s="1"/>
  <c r="A27" i="1"/>
  <c r="A15" i="1" s="1"/>
  <c r="A3" i="1" s="1"/>
  <c r="A28" i="1"/>
  <c r="A16" i="1" s="1"/>
  <c r="A4" i="1" s="1"/>
  <c r="A29" i="1"/>
  <c r="A17" i="1" s="1"/>
  <c r="A30" i="1"/>
  <c r="A18" i="1" s="1"/>
  <c r="A6" i="1" s="1"/>
  <c r="A31" i="1"/>
  <c r="A19" i="1" s="1"/>
  <c r="A32" i="1"/>
  <c r="A20" i="1" s="1"/>
  <c r="A33" i="1"/>
  <c r="A21" i="1" s="1"/>
  <c r="A34" i="1"/>
  <c r="A22" i="1" s="1"/>
  <c r="A35" i="1"/>
  <c r="A23" i="1" s="1"/>
  <c r="A11" i="1" s="1"/>
  <c r="A36" i="1"/>
  <c r="A24" i="1" s="1"/>
  <c r="A12" i="1" s="1"/>
  <c r="A60" i="1"/>
  <c r="A72" i="1" s="1"/>
  <c r="A84" i="1" s="1"/>
  <c r="A96" i="1" s="1"/>
  <c r="A59" i="1"/>
  <c r="A71" i="1" s="1"/>
  <c r="A83" i="1" s="1"/>
  <c r="A95" i="1" s="1"/>
  <c r="A58" i="1"/>
  <c r="A70" i="1" s="1"/>
  <c r="A82" i="1" s="1"/>
  <c r="A94" i="1" s="1"/>
  <c r="A57" i="1"/>
  <c r="A69" i="1" s="1"/>
  <c r="A81" i="1" s="1"/>
  <c r="A93" i="1" s="1"/>
  <c r="A56" i="1"/>
  <c r="A68" i="1" s="1"/>
  <c r="A80" i="1" s="1"/>
  <c r="A92" i="1" s="1"/>
  <c r="A55" i="1"/>
  <c r="A67" i="1" s="1"/>
  <c r="A79" i="1" s="1"/>
  <c r="A91" i="1" s="1"/>
  <c r="A54" i="1"/>
  <c r="A66" i="1" s="1"/>
  <c r="A78" i="1" s="1"/>
  <c r="A90" i="1" s="1"/>
  <c r="A53" i="1"/>
  <c r="A65" i="1" s="1"/>
  <c r="A77" i="1" s="1"/>
  <c r="A89" i="1" s="1"/>
  <c r="A52" i="1"/>
  <c r="A64" i="1" s="1"/>
  <c r="A76" i="1" s="1"/>
  <c r="A88" i="1" s="1"/>
  <c r="A51" i="1"/>
  <c r="A63" i="1" s="1"/>
  <c r="A75" i="1" s="1"/>
  <c r="A87" i="1" s="1"/>
  <c r="A50" i="1"/>
  <c r="A62" i="1" s="1"/>
  <c r="A74" i="1" s="1"/>
  <c r="A86" i="1" s="1"/>
  <c r="A49" i="1"/>
  <c r="A61" i="1" s="1"/>
  <c r="A73" i="1" s="1"/>
  <c r="A85" i="1" s="1"/>
  <c r="C37" i="1"/>
  <c r="B36" i="1" s="1"/>
  <c r="N11" i="1" l="1"/>
  <c r="N41" i="1"/>
  <c r="M40" i="1"/>
  <c r="M67" i="1"/>
  <c r="M79" i="1"/>
  <c r="N19" i="1"/>
  <c r="M31" i="1"/>
  <c r="M43" i="1"/>
  <c r="M49" i="1"/>
  <c r="N61" i="1"/>
  <c r="M50" i="1"/>
  <c r="N55" i="1"/>
  <c r="N47" i="1"/>
  <c r="N62" i="1"/>
  <c r="N56" i="1"/>
  <c r="M21" i="1"/>
  <c r="M76" i="1"/>
  <c r="N80" i="1"/>
  <c r="N34" i="1"/>
  <c r="N68" i="1"/>
  <c r="N32" i="1"/>
  <c r="M24" i="1"/>
  <c r="M60" i="1"/>
  <c r="N75" i="1"/>
  <c r="N29" i="1"/>
  <c r="M13" i="1"/>
  <c r="M26" i="1"/>
  <c r="N74" i="1"/>
  <c r="N73" i="1"/>
  <c r="N48" i="1"/>
  <c r="N72" i="1"/>
  <c r="M37" i="1"/>
  <c r="N44" i="1"/>
  <c r="N14" i="1"/>
  <c r="M12" i="1"/>
  <c r="M27" i="1"/>
  <c r="M45" i="1"/>
  <c r="M63" i="1"/>
  <c r="M81" i="1"/>
  <c r="N59" i="1"/>
  <c r="N46" i="1"/>
  <c r="M28" i="1"/>
  <c r="M64" i="1"/>
  <c r="N71" i="1"/>
  <c r="N58" i="1"/>
  <c r="N33" i="1"/>
  <c r="N83" i="1"/>
  <c r="N70" i="1"/>
  <c r="N57" i="1"/>
  <c r="M51" i="1"/>
  <c r="N22" i="1"/>
  <c r="M16" i="1"/>
  <c r="N53" i="1"/>
  <c r="N39" i="1"/>
  <c r="N82" i="1"/>
  <c r="M69" i="1"/>
  <c r="M15" i="1"/>
  <c r="M52" i="1"/>
  <c r="M38" i="1"/>
  <c r="N65" i="1"/>
  <c r="N20" i="1"/>
  <c r="M36" i="1"/>
  <c r="N77" i="1"/>
  <c r="M17" i="1"/>
  <c r="M25" i="1"/>
  <c r="N35" i="1"/>
  <c r="M23" i="1"/>
  <c r="I36" i="1"/>
  <c r="G37" i="1"/>
  <c r="H37" i="1"/>
  <c r="K35" i="1"/>
  <c r="J32" i="1"/>
  <c r="K32" i="1"/>
  <c r="G33" i="1"/>
  <c r="G20" i="1"/>
  <c r="I19" i="1"/>
  <c r="I18" i="1"/>
  <c r="J15" i="1"/>
  <c r="J16" i="1"/>
  <c r="J14" i="1"/>
  <c r="J17" i="1"/>
  <c r="D36" i="1"/>
  <c r="B35" i="1"/>
  <c r="G13" i="1"/>
  <c r="B38" i="1"/>
  <c r="G38" i="1" l="1"/>
  <c r="I37" i="1"/>
  <c r="H38" i="1"/>
  <c r="K36" i="1"/>
  <c r="J36" i="1"/>
  <c r="I33" i="1"/>
  <c r="G34" i="1"/>
  <c r="J18" i="1"/>
  <c r="K18" i="1"/>
  <c r="I20" i="1"/>
  <c r="G21" i="1"/>
  <c r="J19" i="1"/>
  <c r="K19" i="1"/>
  <c r="D38" i="1"/>
  <c r="B39" i="1"/>
  <c r="G14" i="1"/>
  <c r="B34" i="1"/>
  <c r="D35" i="1"/>
  <c r="J37" i="1" l="1"/>
  <c r="K37" i="1"/>
  <c r="H39" i="1"/>
  <c r="I38" i="1"/>
  <c r="G39" i="1"/>
  <c r="I34" i="1"/>
  <c r="K33" i="1"/>
  <c r="J33" i="1"/>
  <c r="J20" i="1"/>
  <c r="K20" i="1"/>
  <c r="G22" i="1"/>
  <c r="I21" i="1"/>
  <c r="B33" i="1"/>
  <c r="D34" i="1"/>
  <c r="G15" i="1"/>
  <c r="B40" i="1"/>
  <c r="D39" i="1"/>
  <c r="H40" i="1" l="1"/>
  <c r="K38" i="1"/>
  <c r="J38" i="1"/>
  <c r="I39" i="1"/>
  <c r="G40" i="1"/>
  <c r="K34" i="1"/>
  <c r="J34" i="1"/>
  <c r="J21" i="1"/>
  <c r="K21" i="1"/>
  <c r="I22" i="1"/>
  <c r="G23" i="1"/>
  <c r="B32" i="1"/>
  <c r="D33" i="1"/>
  <c r="B41" i="1"/>
  <c r="D40" i="1"/>
  <c r="G16" i="1"/>
  <c r="I40" i="1" l="1"/>
  <c r="G41" i="1"/>
  <c r="H41" i="1"/>
  <c r="K39" i="1"/>
  <c r="J39" i="1"/>
  <c r="G24" i="1"/>
  <c r="I23" i="1"/>
  <c r="J22" i="1"/>
  <c r="K22" i="1"/>
  <c r="B31" i="1"/>
  <c r="D32" i="1"/>
  <c r="G17" i="1"/>
  <c r="D41" i="1"/>
  <c r="B42" i="1"/>
  <c r="H42" i="1" l="1"/>
  <c r="I41" i="1"/>
  <c r="G42" i="1"/>
  <c r="K40" i="1"/>
  <c r="J40" i="1"/>
  <c r="J23" i="1"/>
  <c r="K23" i="1"/>
  <c r="G25" i="1"/>
  <c r="I24" i="1"/>
  <c r="D42" i="1"/>
  <c r="B43" i="1"/>
  <c r="B30" i="1"/>
  <c r="D31" i="1"/>
  <c r="I42" i="1" l="1"/>
  <c r="G43" i="1"/>
  <c r="K41" i="1"/>
  <c r="J41" i="1"/>
  <c r="H43" i="1"/>
  <c r="K24" i="1"/>
  <c r="J24" i="1"/>
  <c r="G26" i="1"/>
  <c r="I25" i="1"/>
  <c r="B29" i="1"/>
  <c r="D30" i="1"/>
  <c r="B44" i="1"/>
  <c r="D43" i="1"/>
  <c r="I43" i="1" l="1"/>
  <c r="G44" i="1"/>
  <c r="K42" i="1"/>
  <c r="J42" i="1"/>
  <c r="H44" i="1"/>
  <c r="J25" i="1"/>
  <c r="K25" i="1"/>
  <c r="I26" i="1"/>
  <c r="G27" i="1"/>
  <c r="B45" i="1"/>
  <c r="D44" i="1"/>
  <c r="B28" i="1"/>
  <c r="D29" i="1"/>
  <c r="J43" i="1" l="1"/>
  <c r="K43" i="1"/>
  <c r="H45" i="1"/>
  <c r="I44" i="1"/>
  <c r="G45" i="1"/>
  <c r="G28" i="1"/>
  <c r="I27" i="1"/>
  <c r="J26" i="1"/>
  <c r="K26" i="1"/>
  <c r="B27" i="1"/>
  <c r="D28" i="1"/>
  <c r="B46" i="1"/>
  <c r="D45" i="1"/>
  <c r="K44" i="1" l="1"/>
  <c r="J44" i="1"/>
  <c r="H46" i="1"/>
  <c r="G46" i="1"/>
  <c r="I45" i="1"/>
  <c r="J27" i="1"/>
  <c r="K27" i="1"/>
  <c r="I28" i="1"/>
  <c r="G29" i="1"/>
  <c r="I29" i="1" s="1"/>
  <c r="B47" i="1"/>
  <c r="D46" i="1"/>
  <c r="B26" i="1"/>
  <c r="D27" i="1"/>
  <c r="G47" i="1" l="1"/>
  <c r="I46" i="1"/>
  <c r="H47" i="1"/>
  <c r="K45" i="1"/>
  <c r="J45" i="1"/>
  <c r="K29" i="1"/>
  <c r="J29" i="1"/>
  <c r="K28" i="1"/>
  <c r="J28" i="1"/>
  <c r="B48" i="1"/>
  <c r="D47" i="1"/>
  <c r="B25" i="1"/>
  <c r="D26" i="1"/>
  <c r="H48" i="1" l="1"/>
  <c r="K46" i="1"/>
  <c r="J46" i="1"/>
  <c r="G48" i="1"/>
  <c r="I47" i="1"/>
  <c r="B49" i="1"/>
  <c r="D48" i="1"/>
  <c r="B24" i="1"/>
  <c r="D25" i="1"/>
  <c r="I48" i="1" l="1"/>
  <c r="G49" i="1"/>
  <c r="H49" i="1"/>
  <c r="J47" i="1"/>
  <c r="K47" i="1"/>
  <c r="B23" i="1"/>
  <c r="D24" i="1"/>
  <c r="B50" i="1"/>
  <c r="D49" i="1"/>
  <c r="H50" i="1" l="1"/>
  <c r="K48" i="1"/>
  <c r="J48" i="1"/>
  <c r="I49" i="1"/>
  <c r="G50" i="1"/>
  <c r="B51" i="1"/>
  <c r="D50" i="1"/>
  <c r="B22" i="1"/>
  <c r="D23" i="1"/>
  <c r="J49" i="1" l="1"/>
  <c r="K49" i="1"/>
  <c r="H51" i="1"/>
  <c r="I50" i="1"/>
  <c r="G51" i="1"/>
  <c r="B21" i="1"/>
  <c r="D22" i="1"/>
  <c r="B52" i="1"/>
  <c r="D51" i="1"/>
  <c r="K50" i="1" l="1"/>
  <c r="J50" i="1"/>
  <c r="H52" i="1"/>
  <c r="G52" i="1"/>
  <c r="I51" i="1"/>
  <c r="B53" i="1"/>
  <c r="D52" i="1"/>
  <c r="B20" i="1"/>
  <c r="D21" i="1"/>
  <c r="I52" i="1" l="1"/>
  <c r="G53" i="1"/>
  <c r="H53" i="1"/>
  <c r="K51" i="1"/>
  <c r="J51" i="1"/>
  <c r="B19" i="1"/>
  <c r="D20" i="1"/>
  <c r="D53" i="1"/>
  <c r="B54" i="1"/>
  <c r="K52" i="1" l="1"/>
  <c r="J52" i="1"/>
  <c r="H54" i="1"/>
  <c r="G54" i="1"/>
  <c r="I53" i="1"/>
  <c r="B55" i="1"/>
  <c r="D54" i="1"/>
  <c r="B18" i="1"/>
  <c r="D19" i="1"/>
  <c r="H55" i="1" l="1"/>
  <c r="K53" i="1"/>
  <c r="J53" i="1"/>
  <c r="I54" i="1"/>
  <c r="G55" i="1"/>
  <c r="B17" i="1"/>
  <c r="D18" i="1"/>
  <c r="B56" i="1"/>
  <c r="D55" i="1"/>
  <c r="G56" i="1" l="1"/>
  <c r="I55" i="1"/>
  <c r="H56" i="1"/>
  <c r="K54" i="1"/>
  <c r="J54" i="1"/>
  <c r="B57" i="1"/>
  <c r="D56" i="1"/>
  <c r="B16" i="1"/>
  <c r="D17" i="1"/>
  <c r="H57" i="1" l="1"/>
  <c r="J55" i="1"/>
  <c r="K55" i="1"/>
  <c r="I56" i="1"/>
  <c r="G57" i="1"/>
  <c r="B15" i="1"/>
  <c r="D16" i="1"/>
  <c r="B58" i="1"/>
  <c r="D57" i="1"/>
  <c r="K56" i="1" l="1"/>
  <c r="J56" i="1"/>
  <c r="H58" i="1"/>
  <c r="G58" i="1"/>
  <c r="I57" i="1"/>
  <c r="B59" i="1"/>
  <c r="D58" i="1"/>
  <c r="B14" i="1"/>
  <c r="D15" i="1"/>
  <c r="K57" i="1" l="1"/>
  <c r="J57" i="1"/>
  <c r="I58" i="1"/>
  <c r="G59" i="1"/>
  <c r="H59" i="1"/>
  <c r="B13" i="1"/>
  <c r="D14" i="1"/>
  <c r="B60" i="1"/>
  <c r="D59" i="1"/>
  <c r="K58" i="1" l="1"/>
  <c r="J58" i="1"/>
  <c r="H60" i="1"/>
  <c r="G60" i="1"/>
  <c r="I59" i="1"/>
  <c r="B61" i="1"/>
  <c r="D60" i="1"/>
  <c r="B12" i="1"/>
  <c r="D13" i="1"/>
  <c r="J59" i="1" l="1"/>
  <c r="K59" i="1"/>
  <c r="I60" i="1"/>
  <c r="G61" i="1"/>
  <c r="H61" i="1"/>
  <c r="B11" i="1"/>
  <c r="D12" i="1"/>
  <c r="B62" i="1"/>
  <c r="D61" i="1"/>
  <c r="G62" i="1" l="1"/>
  <c r="I61" i="1"/>
  <c r="H62" i="1"/>
  <c r="K60" i="1"/>
  <c r="J60" i="1"/>
  <c r="B63" i="1"/>
  <c r="D62" i="1"/>
  <c r="B10" i="1"/>
  <c r="D11" i="1"/>
  <c r="H63" i="1" l="1"/>
  <c r="J61" i="1"/>
  <c r="K61" i="1"/>
  <c r="I62" i="1"/>
  <c r="G63" i="1"/>
  <c r="B9" i="1"/>
  <c r="D10" i="1"/>
  <c r="B64" i="1"/>
  <c r="D63" i="1"/>
  <c r="G64" i="1" l="1"/>
  <c r="I63" i="1"/>
  <c r="K62" i="1"/>
  <c r="J62" i="1"/>
  <c r="H64" i="1"/>
  <c r="B65" i="1"/>
  <c r="D64" i="1"/>
  <c r="B8" i="1"/>
  <c r="D9" i="1"/>
  <c r="H65" i="1" l="1"/>
  <c r="K63" i="1"/>
  <c r="J63" i="1"/>
  <c r="I64" i="1"/>
  <c r="G65" i="1"/>
  <c r="B7" i="1"/>
  <c r="D8" i="1"/>
  <c r="B66" i="1"/>
  <c r="D65" i="1"/>
  <c r="G66" i="1" l="1"/>
  <c r="I65" i="1"/>
  <c r="H66" i="1"/>
  <c r="K64" i="1"/>
  <c r="J64" i="1"/>
  <c r="B67" i="1"/>
  <c r="D66" i="1"/>
  <c r="B6" i="1"/>
  <c r="D7" i="1"/>
  <c r="H67" i="1" l="1"/>
  <c r="K65" i="1"/>
  <c r="J65" i="1"/>
  <c r="I66" i="1"/>
  <c r="G67" i="1"/>
  <c r="B5" i="1"/>
  <c r="D6" i="1"/>
  <c r="B68" i="1"/>
  <c r="D67" i="1"/>
  <c r="H68" i="1" l="1"/>
  <c r="G68" i="1"/>
  <c r="I67" i="1"/>
  <c r="K66" i="1"/>
  <c r="J66" i="1"/>
  <c r="B69" i="1"/>
  <c r="D68" i="1"/>
  <c r="B4" i="1"/>
  <c r="D5" i="1"/>
  <c r="I68" i="1" l="1"/>
  <c r="G69" i="1"/>
  <c r="J67" i="1"/>
  <c r="K67" i="1"/>
  <c r="H69" i="1"/>
  <c r="B3" i="1"/>
  <c r="D4" i="1"/>
  <c r="B70" i="1"/>
  <c r="D69" i="1"/>
  <c r="H70" i="1" l="1"/>
  <c r="G70" i="1"/>
  <c r="I69" i="1"/>
  <c r="K68" i="1"/>
  <c r="J68" i="1"/>
  <c r="B71" i="1"/>
  <c r="D70" i="1"/>
  <c r="B2" i="1"/>
  <c r="D3" i="1"/>
  <c r="I70" i="1" l="1"/>
  <c r="G71" i="1"/>
  <c r="J69" i="1"/>
  <c r="K69" i="1"/>
  <c r="H71" i="1"/>
  <c r="B1" i="1"/>
  <c r="D1" i="1" s="1"/>
  <c r="D2" i="1"/>
  <c r="B72" i="1"/>
  <c r="D71" i="1"/>
  <c r="H72" i="1" l="1"/>
  <c r="G72" i="1"/>
  <c r="I71" i="1"/>
  <c r="K70" i="1"/>
  <c r="J70" i="1"/>
  <c r="B73" i="1"/>
  <c r="D72" i="1"/>
  <c r="I72" i="1" l="1"/>
  <c r="G73" i="1"/>
  <c r="K71" i="1"/>
  <c r="J71" i="1"/>
  <c r="H73" i="1"/>
  <c r="B74" i="1"/>
  <c r="D73" i="1"/>
  <c r="H74" i="1" l="1"/>
  <c r="G74" i="1"/>
  <c r="I73" i="1"/>
  <c r="K72" i="1"/>
  <c r="J72" i="1"/>
  <c r="B75" i="1"/>
  <c r="D74" i="1"/>
  <c r="I74" i="1" l="1"/>
  <c r="G75" i="1"/>
  <c r="J73" i="1"/>
  <c r="K73" i="1"/>
  <c r="H75" i="1"/>
  <c r="B76" i="1"/>
  <c r="D75" i="1"/>
  <c r="H76" i="1" l="1"/>
  <c r="G76" i="1"/>
  <c r="I75" i="1"/>
  <c r="K74" i="1"/>
  <c r="J74" i="1"/>
  <c r="B77" i="1"/>
  <c r="D76" i="1"/>
  <c r="I76" i="1" l="1"/>
  <c r="G77" i="1"/>
  <c r="J75" i="1"/>
  <c r="K75" i="1"/>
  <c r="H77" i="1"/>
  <c r="B78" i="1"/>
  <c r="D77" i="1"/>
  <c r="H78" i="1" l="1"/>
  <c r="G78" i="1"/>
  <c r="I77" i="1"/>
  <c r="K76" i="1"/>
  <c r="J76" i="1"/>
  <c r="B79" i="1"/>
  <c r="D78" i="1"/>
  <c r="I78" i="1" l="1"/>
  <c r="G79" i="1"/>
  <c r="K77" i="1"/>
  <c r="J77" i="1"/>
  <c r="H79" i="1"/>
  <c r="B80" i="1"/>
  <c r="D79" i="1"/>
  <c r="H80" i="1" l="1"/>
  <c r="G80" i="1"/>
  <c r="I79" i="1"/>
  <c r="K78" i="1"/>
  <c r="J78" i="1"/>
  <c r="B81" i="1"/>
  <c r="D80" i="1"/>
  <c r="I80" i="1" l="1"/>
  <c r="G81" i="1"/>
  <c r="J79" i="1"/>
  <c r="K79" i="1"/>
  <c r="H81" i="1"/>
  <c r="B82" i="1"/>
  <c r="D81" i="1"/>
  <c r="H82" i="1" l="1"/>
  <c r="G82" i="1"/>
  <c r="I81" i="1"/>
  <c r="K80" i="1"/>
  <c r="J80" i="1"/>
  <c r="B83" i="1"/>
  <c r="D82" i="1"/>
  <c r="I82" i="1" l="1"/>
  <c r="G83" i="1"/>
  <c r="K81" i="1"/>
  <c r="J81" i="1"/>
  <c r="H83" i="1"/>
  <c r="B84" i="1"/>
  <c r="D83" i="1"/>
  <c r="I83" i="1" l="1"/>
  <c r="K82" i="1"/>
  <c r="J82" i="1"/>
  <c r="B85" i="1"/>
  <c r="D84" i="1"/>
  <c r="K83" i="1" l="1"/>
  <c r="J83" i="1"/>
  <c r="B86" i="1"/>
  <c r="D85" i="1"/>
  <c r="B87" i="1" l="1"/>
  <c r="D86" i="1"/>
  <c r="B88" i="1" l="1"/>
  <c r="D87" i="1"/>
  <c r="B89" i="1" l="1"/>
  <c r="D88" i="1"/>
  <c r="B90" i="1" l="1"/>
  <c r="D89" i="1"/>
  <c r="B91" i="1" l="1"/>
  <c r="D90" i="1"/>
  <c r="B92" i="1" l="1"/>
  <c r="D91" i="1"/>
  <c r="B93" i="1" l="1"/>
  <c r="D92" i="1"/>
  <c r="B94" i="1" l="1"/>
  <c r="D93" i="1"/>
  <c r="B95" i="1" l="1"/>
  <c r="D94" i="1"/>
  <c r="B96" i="1" l="1"/>
  <c r="D96" i="1" s="1"/>
  <c r="D95" i="1"/>
</calcChain>
</file>

<file path=xl/sharedStrings.xml><?xml version="1.0" encoding="utf-8"?>
<sst xmlns="http://schemas.openxmlformats.org/spreadsheetml/2006/main" count="21" uniqueCount="21">
  <si>
    <t>c</t>
  </si>
  <si>
    <t>d</t>
  </si>
  <si>
    <t>e</t>
  </si>
  <si>
    <t>c#</t>
  </si>
  <si>
    <t>d#</t>
  </si>
  <si>
    <t>f</t>
  </si>
  <si>
    <t>g</t>
  </si>
  <si>
    <t>f#</t>
  </si>
  <si>
    <t>g#</t>
  </si>
  <si>
    <t>a</t>
  </si>
  <si>
    <t>a#</t>
  </si>
  <si>
    <t>b</t>
  </si>
  <si>
    <t>x</t>
  </si>
  <si>
    <t>y</t>
  </si>
  <si>
    <t>sigma</t>
  </si>
  <si>
    <t>length</t>
  </si>
  <si>
    <t>cos</t>
  </si>
  <si>
    <t>sin</t>
  </si>
  <si>
    <t>powed</t>
  </si>
  <si>
    <t>substract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</si>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</sst>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Sheet1!$M$11:$M$83</c:f>
              <c:numCache>
                <c:formatCode>General</c:formatCode>
                <c:ptCount val="73"/>
                <c:pt idx="0">
                  <c:v>2.0528724727075794E-15</c:v>
                </c:pt>
                <c:pt idx="1">
                  <c:v>-15.943186814638189</c:v>
                </c:pt>
                <c:pt idx="2">
                  <c:v>-26.273688333791842</c:v>
                </c:pt>
                <c:pt idx="3">
                  <c:v>-28.864114195016562</c:v>
                </c:pt>
                <c:pt idx="4">
                  <c:v>-23.781449465464547</c:v>
                </c:pt>
                <c:pt idx="5">
                  <c:v>-13.061944281383237</c:v>
                </c:pt>
                <c:pt idx="6">
                  <c:v>-4.5669641446866964E-15</c:v>
                </c:pt>
                <c:pt idx="7">
                  <c:v>11.819688829961436</c:v>
                </c:pt>
                <c:pt idx="8">
                  <c:v>19.472986954958976</c:v>
                </c:pt>
                <c:pt idx="9">
                  <c:v>21.386718479707845</c:v>
                </c:pt>
                <c:pt idx="10">
                  <c:v>17.615381779709999</c:v>
                </c:pt>
                <c:pt idx="11">
                  <c:v>9.6721374419541561</c:v>
                </c:pt>
                <c:pt idx="12">
                  <c:v>5.6343597322483525E-15</c:v>
                </c:pt>
                <c:pt idx="13">
                  <c:v>-8.7462148970212059</c:v>
                </c:pt>
                <c:pt idx="14">
                  <c:v>-14.404043429043373</c:v>
                </c:pt>
                <c:pt idx="15">
                  <c:v>-15.813396775009199</c:v>
                </c:pt>
                <c:pt idx="16">
                  <c:v>-13.01946627997266</c:v>
                </c:pt>
                <c:pt idx="17">
                  <c:v>-7.1455246007684545</c:v>
                </c:pt>
                <c:pt idx="18">
                  <c:v>-5.8248493818046732E-15</c:v>
                </c:pt>
                <c:pt idx="19">
                  <c:v>6.4553826833118961</c:v>
                </c:pt>
                <c:pt idx="20">
                  <c:v>10.625875996358449</c:v>
                </c:pt>
                <c:pt idx="21">
                  <c:v>11.659288044282135</c:v>
                </c:pt>
                <c:pt idx="22">
                  <c:v>9.5938731212201152</c:v>
                </c:pt>
                <c:pt idx="23">
                  <c:v>5.2622985788634375</c:v>
                </c:pt>
                <c:pt idx="24">
                  <c:v>5.5118448867574898E-15</c:v>
                </c:pt>
                <c:pt idx="25">
                  <c:v>-4.7478971650117936</c:v>
                </c:pt>
                <c:pt idx="26">
                  <c:v>-7.8097962597386585</c:v>
                </c:pt>
                <c:pt idx="27">
                  <c:v>-8.5629982083384437</c:v>
                </c:pt>
                <c:pt idx="28">
                  <c:v>-7.0405867324771547</c:v>
                </c:pt>
                <c:pt idx="29">
                  <c:v>-3.8586247782047125</c:v>
                </c:pt>
                <c:pt idx="30">
                  <c:v>-1.7946280796299579E-14</c:v>
                </c:pt>
                <c:pt idx="31">
                  <c:v>3.4752126018399498</c:v>
                </c:pt>
                <c:pt idx="32">
                  <c:v>5.710814352691485</c:v>
                </c:pt>
                <c:pt idx="33">
                  <c:v>6.2551600246011851</c:v>
                </c:pt>
                <c:pt idx="34">
                  <c:v>5.1374794220590818</c:v>
                </c:pt>
                <c:pt idx="35">
                  <c:v>2.8123880993685781</c:v>
                </c:pt>
                <c:pt idx="36">
                  <c:v>-5.2254151526598407E-15</c:v>
                </c:pt>
                <c:pt idx="37">
                  <c:v>-2.5266095361176615</c:v>
                </c:pt>
                <c:pt idx="38">
                  <c:v>-4.1463256101249391</c:v>
                </c:pt>
                <c:pt idx="39">
                  <c:v>-4.5349990046324686</c:v>
                </c:pt>
                <c:pt idx="40">
                  <c:v>-3.7189869838685445</c:v>
                </c:pt>
                <c:pt idx="41">
                  <c:v>-2.0325693212248406</c:v>
                </c:pt>
                <c:pt idx="42">
                  <c:v>-1.0368278341962637E-14</c:v>
                </c:pt>
                <c:pt idx="43">
                  <c:v>1.8195625565777491</c:v>
                </c:pt>
                <c:pt idx="44">
                  <c:v>2.9802245506542828</c:v>
                </c:pt>
                <c:pt idx="45">
                  <c:v>3.2528666803339918</c:v>
                </c:pt>
                <c:pt idx="46">
                  <c:v>2.6617051447473927</c:v>
                </c:pt>
                <c:pt idx="47">
                  <c:v>1.4513267218714236</c:v>
                </c:pt>
                <c:pt idx="48">
                  <c:v>-2.0138469884745106E-15</c:v>
                </c:pt>
                <c:pt idx="49">
                  <c:v>-1.2925608533986923</c:v>
                </c:pt>
                <c:pt idx="50">
                  <c:v>-2.1110641381173116</c:v>
                </c:pt>
                <c:pt idx="51">
                  <c:v>-2.2972216692402601</c:v>
                </c:pt>
                <c:pt idx="52">
                  <c:v>-1.8736537901970944</c:v>
                </c:pt>
                <c:pt idx="53">
                  <c:v>-1.018094067347127</c:v>
                </c:pt>
                <c:pt idx="54">
                  <c:v>-5.6304377046543958E-15</c:v>
                </c:pt>
                <c:pt idx="55">
                  <c:v>0.89975697587652148</c:v>
                </c:pt>
                <c:pt idx="56">
                  <c:v>1.4632302161891706</c:v>
                </c:pt>
                <c:pt idx="57">
                  <c:v>1.5849259335188846</c:v>
                </c:pt>
                <c:pt idx="58">
                  <c:v>1.2862749906853428</c:v>
                </c:pt>
                <c:pt idx="59">
                  <c:v>0.69518151215079538</c:v>
                </c:pt>
                <c:pt idx="60">
                  <c:v>-6.3693625027005927E-16</c:v>
                </c:pt>
                <c:pt idx="61">
                  <c:v>-0.60697825188816268</c:v>
                </c:pt>
                <c:pt idx="62">
                  <c:v>-0.98036332033529816</c:v>
                </c:pt>
                <c:pt idx="63">
                  <c:v>-1.054012038466811</c:v>
                </c:pt>
                <c:pt idx="64">
                  <c:v>-0.84846868260184372</c:v>
                </c:pt>
                <c:pt idx="65">
                  <c:v>-0.4544967040817377</c:v>
                </c:pt>
                <c:pt idx="66">
                  <c:v>-2.6808595129609125E-15</c:v>
                </c:pt>
                <c:pt idx="67">
                  <c:v>0.38875387548695922</c:v>
                </c:pt>
                <c:pt idx="68">
                  <c:v>0.6204555859307761</c:v>
                </c:pt>
                <c:pt idx="69">
                  <c:v>0.65829218528826905</c:v>
                </c:pt>
                <c:pt idx="70">
                  <c:v>0.52214712731753832</c:v>
                </c:pt>
                <c:pt idx="71">
                  <c:v>0.27510084008377483</c:v>
                </c:pt>
                <c:pt idx="72">
                  <c:v>-1.2246063538223773E-16</c:v>
                </c:pt>
              </c:numCache>
            </c:numRef>
          </c:xVal>
          <c:yVal>
            <c:numRef>
              <c:f>Sheet1!$N$11:$N$83</c:f>
              <c:numCache>
                <c:formatCode>General</c:formatCode>
                <c:ptCount val="73"/>
                <c:pt idx="0">
                  <c:v>33.01222400000001</c:v>
                </c:pt>
                <c:pt idx="1">
                  <c:v>27.614409597515564</c:v>
                </c:pt>
                <c:pt idx="2">
                  <c:v>15.169121032119047</c:v>
                </c:pt>
                <c:pt idx="3">
                  <c:v>3.5362824908330508E-15</c:v>
                </c:pt>
                <c:pt idx="4">
                  <c:v>-13.730226250605442</c:v>
                </c:pt>
                <c:pt idx="5">
                  <c:v>-22.623951140989487</c:v>
                </c:pt>
                <c:pt idx="6">
                  <c:v>-24.851214976649949</c:v>
                </c:pt>
                <c:pt idx="7">
                  <c:v>-20.472301583147537</c:v>
                </c:pt>
                <c:pt idx="8">
                  <c:v>-11.24273426037165</c:v>
                </c:pt>
                <c:pt idx="9">
                  <c:v>-5.2403810201959396E-15</c:v>
                </c:pt>
                <c:pt idx="10">
                  <c:v>10.170245412393578</c:v>
                </c:pt>
                <c:pt idx="11">
                  <c:v>16.752633467253883</c:v>
                </c:pt>
                <c:pt idx="12">
                  <c:v>18.395680000000006</c:v>
                </c:pt>
                <c:pt idx="13">
                  <c:v>15.148888575556558</c:v>
                </c:pt>
                <c:pt idx="14">
                  <c:v>8.3161783511772462</c:v>
                </c:pt>
                <c:pt idx="15">
                  <c:v>5.8121275877278428E-15</c:v>
                </c:pt>
                <c:pt idx="16">
                  <c:v>-7.5167923614474539</c:v>
                </c:pt>
                <c:pt idx="17">
                  <c:v>-12.376411655264286</c:v>
                </c:pt>
                <c:pt idx="18">
                  <c:v>-13.584008320361075</c:v>
                </c:pt>
                <c:pt idx="19">
                  <c:v>-11.181050789796542</c:v>
                </c:pt>
                <c:pt idx="20">
                  <c:v>-6.1348523668731314</c:v>
                </c:pt>
                <c:pt idx="21">
                  <c:v>-5.7137434931147216E-15</c:v>
                </c:pt>
                <c:pt idx="22">
                  <c:v>5.5390252291075575</c:v>
                </c:pt>
                <c:pt idx="23">
                  <c:v>9.1145685031889379</c:v>
                </c:pt>
                <c:pt idx="24">
                  <c:v>9.997600000000002</c:v>
                </c:pt>
                <c:pt idx="25">
                  <c:v>8.2235991189126487</c:v>
                </c:pt>
                <c:pt idx="26">
                  <c:v>4.5089879728762661</c:v>
                </c:pt>
                <c:pt idx="27">
                  <c:v>5.2454720121655629E-15</c:v>
                </c:pt>
                <c:pt idx="28">
                  <c:v>-4.064884645248581</c:v>
                </c:pt>
                <c:pt idx="29">
                  <c:v>-6.6833341631947247</c:v>
                </c:pt>
                <c:pt idx="30">
                  <c:v>-7.3244490668672677</c:v>
                </c:pt>
                <c:pt idx="31">
                  <c:v>-6.019244793490417</c:v>
                </c:pt>
                <c:pt idx="32">
                  <c:v>-3.2971402038184086</c:v>
                </c:pt>
                <c:pt idx="33">
                  <c:v>-4.5980997836077847E-15</c:v>
                </c:pt>
                <c:pt idx="34">
                  <c:v>2.9661251272819644</c:v>
                </c:pt>
                <c:pt idx="35">
                  <c:v>4.8711990787084245</c:v>
                </c:pt>
                <c:pt idx="36">
                  <c:v>5.3320000000000007</c:v>
                </c:pt>
                <c:pt idx="37">
                  <c:v>4.3762160874438178</c:v>
                </c:pt>
                <c:pt idx="38">
                  <c:v>2.393882207153474</c:v>
                </c:pt>
                <c:pt idx="39">
                  <c:v>3.889232916476319E-15</c:v>
                </c:pt>
                <c:pt idx="40">
                  <c:v>-2.1471581362492116</c:v>
                </c:pt>
                <c:pt idx="41">
                  <c:v>-3.5205133342671933</c:v>
                </c:pt>
                <c:pt idx="42">
                  <c:v>-3.8469161482595915</c:v>
                </c:pt>
                <c:pt idx="43">
                  <c:v>-3.151574795542579</c:v>
                </c:pt>
                <c:pt idx="44">
                  <c:v>-1.7206334465657831</c:v>
                </c:pt>
                <c:pt idx="45">
                  <c:v>-3.1881956699479376E-15</c:v>
                </c:pt>
                <c:pt idx="46">
                  <c:v>1.5367361818233132</c:v>
                </c:pt>
                <c:pt idx="47">
                  <c:v>2.5137716206636984</c:v>
                </c:pt>
                <c:pt idx="48">
                  <c:v>2.74</c:v>
                </c:pt>
                <c:pt idx="49">
                  <c:v>2.2387810699611403</c:v>
                </c:pt>
                <c:pt idx="50">
                  <c:v>1.2188234484185967</c:v>
                </c:pt>
                <c:pt idx="51">
                  <c:v>2.5329938207870748E-15</c:v>
                </c:pt>
                <c:pt idx="52">
                  <c:v>-1.0817545201384506</c:v>
                </c:pt>
                <c:pt idx="53">
                  <c:v>-1.7633906515296793</c:v>
                </c:pt>
                <c:pt idx="54">
                  <c:v>-1.914953415699773</c:v>
                </c:pt>
                <c:pt idx="55">
                  <c:v>-1.5584247966826723</c:v>
                </c:pt>
                <c:pt idx="56">
                  <c:v>-0.84479635920321305</c:v>
                </c:pt>
                <c:pt idx="57">
                  <c:v>-1.9417695585952636E-15</c:v>
                </c:pt>
                <c:pt idx="58">
                  <c:v>0.7426312121240628</c:v>
                </c:pt>
                <c:pt idx="59">
                  <c:v>1.2040896995277317</c:v>
                </c:pt>
                <c:pt idx="60">
                  <c:v>1.3</c:v>
                </c:pt>
                <c:pt idx="61">
                  <c:v>1.0513171713596465</c:v>
                </c:pt>
                <c:pt idx="62">
                  <c:v>0.56601302689922073</c:v>
                </c:pt>
                <c:pt idx="63">
                  <c:v>5.1650563291024075E-15</c:v>
                </c:pt>
                <c:pt idx="64">
                  <c:v>-0.48986362229913938</c:v>
                </c:pt>
                <c:pt idx="65">
                  <c:v>-0.78721138334216867</c:v>
                </c:pt>
                <c:pt idx="66">
                  <c:v>-0.84164078649987384</c:v>
                </c:pt>
                <c:pt idx="67">
                  <c:v>-0.67334146398271888</c:v>
                </c:pt>
                <c:pt idx="68">
                  <c:v>-0.3582201995573383</c:v>
                </c:pt>
                <c:pt idx="69">
                  <c:v>-9.6780678442121022E-16</c:v>
                </c:pt>
                <c:pt idx="70">
                  <c:v>0.30146178451336664</c:v>
                </c:pt>
                <c:pt idx="71">
                  <c:v>0.47648863222997578</c:v>
                </c:pt>
                <c:pt idx="7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B-4603-95A9-BC7161DEE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562584"/>
        <c:axId val="426563240"/>
      </c:scatterChart>
      <c:valAx>
        <c:axId val="42656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63240"/>
        <c:crosses val="autoZero"/>
        <c:crossBetween val="midCat"/>
      </c:valAx>
      <c:valAx>
        <c:axId val="42656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6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471300</xdr:colOff>
      <xdr:row>3</xdr:row>
      <xdr:rowOff>166007</xdr:rowOff>
    </xdr:from>
    <xdr:to>
      <xdr:col>30</xdr:col>
      <xdr:colOff>95250</xdr:colOff>
      <xdr:row>44</xdr:row>
      <xdr:rowOff>149679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D976E6-73AE-4229-81C3-39CF84B06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ECD2-AD1B-4B42-8229-49ACA8B90BAA}">
  <dimension ref="A1:N96"/>
  <sheetViews>
    <sheetView tabSelected="1" topLeftCell="C43" zoomScale="70" zoomScaleNormal="70" workbookViewId="0">
      <selection activeCell="M11" sqref="M11"/>
    </sheetView>
  </sheetViews>
  <sheetFormatPr defaultRowHeight="15" x14ac:dyDescent="0.25"/>
  <cols>
    <col min="12" max="12" width="11" bestFit="1" customWidth="1"/>
    <col min="13" max="13" width="14.42578125" bestFit="1" customWidth="1"/>
  </cols>
  <sheetData>
    <row r="1" spans="1:14" x14ac:dyDescent="0.25">
      <c r="A1" t="str">
        <f t="shared" ref="A1:A12" si="0">A13</f>
        <v>c</v>
      </c>
      <c r="B1">
        <f t="shared" ref="B1:B36" si="1">B2/$C$37</f>
        <v>32.703749999999964</v>
      </c>
      <c r="D1">
        <f>ROUND(B1,0)</f>
        <v>33</v>
      </c>
      <c r="G1">
        <v>1.8</v>
      </c>
      <c r="I1">
        <v>1</v>
      </c>
      <c r="J1">
        <v>1</v>
      </c>
    </row>
    <row r="2" spans="1:14" x14ac:dyDescent="0.25">
      <c r="A2" t="str">
        <f t="shared" si="0"/>
        <v>c#</v>
      </c>
      <c r="B2">
        <f t="shared" si="1"/>
        <v>34.648416172152764</v>
      </c>
      <c r="D2">
        <f t="shared" ref="D2:D65" si="2">ROUND(B2,0)</f>
        <v>35</v>
      </c>
      <c r="I2">
        <v>2</v>
      </c>
      <c r="J2">
        <f>J1*$G$1</f>
        <v>1.8</v>
      </c>
    </row>
    <row r="3" spans="1:14" x14ac:dyDescent="0.25">
      <c r="A3" t="str">
        <f t="shared" si="0"/>
        <v>d</v>
      </c>
      <c r="B3">
        <f t="shared" si="1"/>
        <v>36.708718212397621</v>
      </c>
      <c r="D3">
        <f t="shared" si="2"/>
        <v>37</v>
      </c>
      <c r="I3">
        <v>3</v>
      </c>
      <c r="J3">
        <f>J2*$G$1</f>
        <v>3.24</v>
      </c>
    </row>
    <row r="4" spans="1:14" x14ac:dyDescent="0.25">
      <c r="A4" t="str">
        <f t="shared" si="0"/>
        <v>d#</v>
      </c>
      <c r="B4">
        <f t="shared" si="1"/>
        <v>38.891532187270201</v>
      </c>
      <c r="D4">
        <f t="shared" si="2"/>
        <v>39</v>
      </c>
      <c r="I4">
        <v>4</v>
      </c>
      <c r="J4">
        <f>J3*$G$1</f>
        <v>5.8320000000000007</v>
      </c>
    </row>
    <row r="5" spans="1:14" x14ac:dyDescent="0.25">
      <c r="A5" t="str">
        <f t="shared" si="0"/>
        <v>e</v>
      </c>
      <c r="B5">
        <f t="shared" si="1"/>
        <v>41.20414303549942</v>
      </c>
      <c r="D5">
        <f t="shared" si="2"/>
        <v>41</v>
      </c>
      <c r="I5">
        <v>5</v>
      </c>
      <c r="J5">
        <f>J4*$G$1</f>
        <v>10.497600000000002</v>
      </c>
    </row>
    <row r="6" spans="1:14" x14ac:dyDescent="0.25">
      <c r="A6" t="str">
        <f t="shared" si="0"/>
        <v>f</v>
      </c>
      <c r="B6">
        <f t="shared" si="1"/>
        <v>43.65426888081322</v>
      </c>
      <c r="D6">
        <f t="shared" si="2"/>
        <v>44</v>
      </c>
      <c r="I6">
        <v>6</v>
      </c>
      <c r="J6">
        <f>J5*$G$1</f>
        <v>18.895680000000006</v>
      </c>
    </row>
    <row r="7" spans="1:14" x14ac:dyDescent="0.25">
      <c r="A7" t="str">
        <f t="shared" si="0"/>
        <v>f#</v>
      </c>
      <c r="B7">
        <f t="shared" si="1"/>
        <v>46.250086790459065</v>
      </c>
      <c r="D7">
        <f t="shared" si="2"/>
        <v>46</v>
      </c>
    </row>
    <row r="8" spans="1:14" x14ac:dyDescent="0.25">
      <c r="A8" t="str">
        <f t="shared" si="0"/>
        <v>g</v>
      </c>
      <c r="B8">
        <f t="shared" si="1"/>
        <v>49.000260065405726</v>
      </c>
      <c r="D8">
        <f t="shared" si="2"/>
        <v>49</v>
      </c>
      <c r="L8" t="s">
        <v>18</v>
      </c>
      <c r="M8" t="s">
        <v>19</v>
      </c>
    </row>
    <row r="9" spans="1:14" x14ac:dyDescent="0.25">
      <c r="A9" t="str">
        <f t="shared" si="0"/>
        <v>g#</v>
      </c>
      <c r="B9">
        <f t="shared" si="1"/>
        <v>51.913967153304959</v>
      </c>
      <c r="D9">
        <f t="shared" si="2"/>
        <v>52</v>
      </c>
      <c r="L9">
        <v>1.8</v>
      </c>
      <c r="M9">
        <v>0.5</v>
      </c>
    </row>
    <row r="10" spans="1:14" x14ac:dyDescent="0.25">
      <c r="A10" t="str">
        <f t="shared" si="0"/>
        <v>a</v>
      </c>
      <c r="B10">
        <f t="shared" si="1"/>
        <v>55.000932280707289</v>
      </c>
      <c r="D10">
        <f t="shared" si="2"/>
        <v>55</v>
      </c>
      <c r="H10" t="s">
        <v>20</v>
      </c>
      <c r="I10" t="s">
        <v>14</v>
      </c>
      <c r="J10" t="s">
        <v>16</v>
      </c>
      <c r="K10" t="s">
        <v>17</v>
      </c>
      <c r="L10" t="s">
        <v>15</v>
      </c>
      <c r="M10" t="s">
        <v>12</v>
      </c>
      <c r="N10" t="s">
        <v>13</v>
      </c>
    </row>
    <row r="11" spans="1:14" x14ac:dyDescent="0.25">
      <c r="A11" t="str">
        <f t="shared" si="0"/>
        <v>a#</v>
      </c>
      <c r="B11">
        <f t="shared" si="1"/>
        <v>58.271457906764198</v>
      </c>
      <c r="D11">
        <f t="shared" si="2"/>
        <v>58</v>
      </c>
      <c r="G11">
        <v>0</v>
      </c>
      <c r="H11">
        <v>72</v>
      </c>
      <c r="I11">
        <f>(G11+3)/6*PI()</f>
        <v>1.5707963267948966</v>
      </c>
      <c r="J11">
        <f>COS(I11)</f>
        <v>6.1257422745431001E-17</v>
      </c>
      <c r="K11">
        <f>SIN(I11)</f>
        <v>1</v>
      </c>
      <c r="L11">
        <f>POWER($L$9,H11/12)-$M$9</f>
        <v>33.51222400000001</v>
      </c>
      <c r="M11">
        <f>L11*J11</f>
        <v>2.0528724727075794E-15</v>
      </c>
      <c r="N11">
        <f>K11*L11-$M$9</f>
        <v>33.01222400000001</v>
      </c>
    </row>
    <row r="12" spans="1:14" x14ac:dyDescent="0.25">
      <c r="A12" t="str">
        <f t="shared" si="0"/>
        <v>b</v>
      </c>
      <c r="B12">
        <f t="shared" si="1"/>
        <v>61.736459106727821</v>
      </c>
      <c r="D12">
        <f t="shared" si="2"/>
        <v>62</v>
      </c>
      <c r="G12">
        <f>G11+1</f>
        <v>1</v>
      </c>
      <c r="H12">
        <f>H11-1</f>
        <v>71</v>
      </c>
      <c r="I12">
        <f t="shared" ref="I12:I17" si="3">(G12+3)/6*PI()</f>
        <v>2.0943951023931953</v>
      </c>
      <c r="J12">
        <f>COS(I12)</f>
        <v>-0.49999999999999978</v>
      </c>
      <c r="K12">
        <f>SIN(I12)</f>
        <v>0.86602540378443871</v>
      </c>
      <c r="L12">
        <f t="shared" ref="L12:L75" si="4">POWER($L$9,H12/12)-$M$9</f>
        <v>31.886373629276392</v>
      </c>
      <c r="M12">
        <f t="shared" ref="M12:M75" si="5">L12*J12</f>
        <v>-15.943186814638189</v>
      </c>
      <c r="N12">
        <f t="shared" ref="N12:N75" si="6">K12*L12</f>
        <v>27.614409597515564</v>
      </c>
    </row>
    <row r="13" spans="1:14" x14ac:dyDescent="0.25">
      <c r="A13" t="str">
        <f t="shared" ref="A13:A35" si="7">A25</f>
        <v>c</v>
      </c>
      <c r="B13">
        <f t="shared" si="1"/>
        <v>65.407499999999956</v>
      </c>
      <c r="D13">
        <f t="shared" si="2"/>
        <v>65</v>
      </c>
      <c r="G13">
        <f>G12+1</f>
        <v>2</v>
      </c>
      <c r="H13">
        <f t="shared" ref="H13:H40" si="8">H12-1</f>
        <v>70</v>
      </c>
      <c r="I13">
        <f t="shared" si="3"/>
        <v>2.6179938779914944</v>
      </c>
      <c r="J13">
        <f>COS(I13)</f>
        <v>-0.86602540378443871</v>
      </c>
      <c r="K13">
        <f>SIN(I13)</f>
        <v>0.49999999999999994</v>
      </c>
      <c r="L13">
        <f t="shared" si="4"/>
        <v>30.338242064238099</v>
      </c>
      <c r="M13">
        <f t="shared" si="5"/>
        <v>-26.273688333791842</v>
      </c>
      <c r="N13">
        <f t="shared" si="6"/>
        <v>15.169121032119047</v>
      </c>
    </row>
    <row r="14" spans="1:14" x14ac:dyDescent="0.25">
      <c r="A14" t="str">
        <f t="shared" si="7"/>
        <v>c#</v>
      </c>
      <c r="B14">
        <f t="shared" si="1"/>
        <v>69.296832344305557</v>
      </c>
      <c r="D14">
        <f t="shared" si="2"/>
        <v>69</v>
      </c>
      <c r="G14">
        <f>G13+1</f>
        <v>3</v>
      </c>
      <c r="H14">
        <f t="shared" si="8"/>
        <v>69</v>
      </c>
      <c r="I14">
        <f t="shared" si="3"/>
        <v>3.1415926535897931</v>
      </c>
      <c r="J14">
        <f>COS(I14)</f>
        <v>-1</v>
      </c>
      <c r="K14">
        <f>SIN(I14)</f>
        <v>1.22514845490862E-16</v>
      </c>
      <c r="L14">
        <f t="shared" si="4"/>
        <v>28.864114195016562</v>
      </c>
      <c r="M14">
        <f t="shared" si="5"/>
        <v>-28.864114195016562</v>
      </c>
      <c r="N14">
        <f t="shared" si="6"/>
        <v>3.5362824908330508E-15</v>
      </c>
    </row>
    <row r="15" spans="1:14" x14ac:dyDescent="0.25">
      <c r="A15" t="str">
        <f t="shared" si="7"/>
        <v>d</v>
      </c>
      <c r="B15">
        <f t="shared" si="1"/>
        <v>73.41743642479527</v>
      </c>
      <c r="D15">
        <f t="shared" si="2"/>
        <v>73</v>
      </c>
      <c r="G15">
        <f>G14+1</f>
        <v>4</v>
      </c>
      <c r="H15">
        <f t="shared" si="8"/>
        <v>68</v>
      </c>
      <c r="I15">
        <f t="shared" si="3"/>
        <v>3.6651914291880923</v>
      </c>
      <c r="J15">
        <f>COS(I15)</f>
        <v>-0.8660254037844386</v>
      </c>
      <c r="K15">
        <f>SIN(I15)</f>
        <v>-0.50000000000000011</v>
      </c>
      <c r="L15">
        <f t="shared" si="4"/>
        <v>27.460452501210877</v>
      </c>
      <c r="M15">
        <f t="shared" si="5"/>
        <v>-23.781449465464547</v>
      </c>
      <c r="N15">
        <f t="shared" si="6"/>
        <v>-13.730226250605442</v>
      </c>
    </row>
    <row r="16" spans="1:14" x14ac:dyDescent="0.25">
      <c r="A16" t="str">
        <f t="shared" si="7"/>
        <v>d#</v>
      </c>
      <c r="B16">
        <f t="shared" si="1"/>
        <v>77.78306437454043</v>
      </c>
      <c r="D16">
        <f t="shared" si="2"/>
        <v>78</v>
      </c>
      <c r="G16">
        <f>G15+1</f>
        <v>5</v>
      </c>
      <c r="H16">
        <f t="shared" si="8"/>
        <v>67</v>
      </c>
      <c r="I16">
        <f t="shared" si="3"/>
        <v>4.1887902047863905</v>
      </c>
      <c r="J16">
        <f>COS(I16)</f>
        <v>-0.50000000000000044</v>
      </c>
      <c r="K16">
        <f>SIN(I16)</f>
        <v>-0.86602540378443837</v>
      </c>
      <c r="L16">
        <f t="shared" si="4"/>
        <v>26.123888562766449</v>
      </c>
      <c r="M16">
        <f t="shared" si="5"/>
        <v>-13.061944281383237</v>
      </c>
      <c r="N16">
        <f t="shared" si="6"/>
        <v>-22.623951140989487</v>
      </c>
    </row>
    <row r="17" spans="1:14" x14ac:dyDescent="0.25">
      <c r="A17" t="str">
        <f t="shared" si="7"/>
        <v>e</v>
      </c>
      <c r="B17">
        <f t="shared" si="1"/>
        <v>82.408286070998869</v>
      </c>
      <c r="D17">
        <f t="shared" si="2"/>
        <v>82</v>
      </c>
      <c r="G17">
        <f>G16+1</f>
        <v>6</v>
      </c>
      <c r="H17">
        <f t="shared" si="8"/>
        <v>66</v>
      </c>
      <c r="I17">
        <f t="shared" si="3"/>
        <v>4.7123889803846897</v>
      </c>
      <c r="J17">
        <f>COS(I17)</f>
        <v>-1.83772268236293E-16</v>
      </c>
      <c r="K17">
        <f>SIN(I17)</f>
        <v>-1</v>
      </c>
      <c r="L17">
        <f t="shared" si="4"/>
        <v>24.851214976649949</v>
      </c>
      <c r="M17">
        <f t="shared" si="5"/>
        <v>-4.5669641446866964E-15</v>
      </c>
      <c r="N17">
        <f t="shared" si="6"/>
        <v>-24.851214976649949</v>
      </c>
    </row>
    <row r="18" spans="1:14" x14ac:dyDescent="0.25">
      <c r="A18" t="str">
        <f t="shared" si="7"/>
        <v>f</v>
      </c>
      <c r="B18">
        <f t="shared" si="1"/>
        <v>87.308537761626482</v>
      </c>
      <c r="D18">
        <f t="shared" si="2"/>
        <v>87</v>
      </c>
      <c r="G18">
        <f t="shared" ref="G18:G29" si="9">G17+1</f>
        <v>7</v>
      </c>
      <c r="H18">
        <f t="shared" si="8"/>
        <v>65</v>
      </c>
      <c r="I18">
        <f t="shared" ref="I18:I29" si="10">(G18+3)/6*PI()</f>
        <v>5.2359877559829888</v>
      </c>
      <c r="J18">
        <f t="shared" ref="J18:J81" si="11">COS(I18)</f>
        <v>0.50000000000000011</v>
      </c>
      <c r="K18">
        <f t="shared" ref="K18:K29" si="12">SIN(I18)</f>
        <v>-0.8660254037844386</v>
      </c>
      <c r="L18">
        <f t="shared" si="4"/>
        <v>23.639377659922868</v>
      </c>
      <c r="M18">
        <f t="shared" si="5"/>
        <v>11.819688829961436</v>
      </c>
      <c r="N18">
        <f t="shared" si="6"/>
        <v>-20.472301583147537</v>
      </c>
    </row>
    <row r="19" spans="1:14" x14ac:dyDescent="0.25">
      <c r="A19" t="str">
        <f t="shared" si="7"/>
        <v>f#</v>
      </c>
      <c r="B19">
        <f t="shared" si="1"/>
        <v>92.500173580918172</v>
      </c>
      <c r="D19">
        <f t="shared" si="2"/>
        <v>93</v>
      </c>
      <c r="G19">
        <f t="shared" si="9"/>
        <v>8</v>
      </c>
      <c r="H19">
        <f t="shared" si="8"/>
        <v>64</v>
      </c>
      <c r="I19">
        <f t="shared" si="10"/>
        <v>5.7595865315812871</v>
      </c>
      <c r="J19">
        <f t="shared" si="11"/>
        <v>0.86602540378443837</v>
      </c>
      <c r="K19">
        <f t="shared" si="12"/>
        <v>-0.50000000000000044</v>
      </c>
      <c r="L19">
        <f t="shared" si="4"/>
        <v>22.485468520743279</v>
      </c>
      <c r="M19">
        <f t="shared" si="5"/>
        <v>19.472986954958976</v>
      </c>
      <c r="N19">
        <f t="shared" si="6"/>
        <v>-11.24273426037165</v>
      </c>
    </row>
    <row r="20" spans="1:14" x14ac:dyDescent="0.25">
      <c r="A20" t="str">
        <f t="shared" si="7"/>
        <v>g</v>
      </c>
      <c r="B20">
        <f t="shared" si="1"/>
        <v>98.000520130811509</v>
      </c>
      <c r="D20">
        <f t="shared" si="2"/>
        <v>98</v>
      </c>
      <c r="G20">
        <f t="shared" si="9"/>
        <v>9</v>
      </c>
      <c r="H20">
        <f t="shared" si="8"/>
        <v>63</v>
      </c>
      <c r="I20">
        <f t="shared" si="10"/>
        <v>6.2831853071795862</v>
      </c>
      <c r="J20">
        <f t="shared" si="11"/>
        <v>1</v>
      </c>
      <c r="K20">
        <f t="shared" si="12"/>
        <v>-2.45029690981724E-16</v>
      </c>
      <c r="L20">
        <f t="shared" si="4"/>
        <v>21.386718479707845</v>
      </c>
      <c r="M20">
        <f t="shared" si="5"/>
        <v>21.386718479707845</v>
      </c>
      <c r="N20">
        <f t="shared" si="6"/>
        <v>-5.2403810201959396E-15</v>
      </c>
    </row>
    <row r="21" spans="1:14" x14ac:dyDescent="0.25">
      <c r="A21" t="str">
        <f t="shared" si="7"/>
        <v>g#</v>
      </c>
      <c r="B21">
        <f t="shared" si="1"/>
        <v>103.82793430660998</v>
      </c>
      <c r="D21">
        <f t="shared" si="2"/>
        <v>104</v>
      </c>
      <c r="G21">
        <f t="shared" si="9"/>
        <v>10</v>
      </c>
      <c r="H21">
        <f t="shared" si="8"/>
        <v>62</v>
      </c>
      <c r="I21">
        <f t="shared" si="10"/>
        <v>6.8067840827778845</v>
      </c>
      <c r="J21">
        <f t="shared" si="11"/>
        <v>0.86602540378443904</v>
      </c>
      <c r="K21">
        <f t="shared" si="12"/>
        <v>0.49999999999999928</v>
      </c>
      <c r="L21">
        <f t="shared" si="4"/>
        <v>20.340490824787185</v>
      </c>
      <c r="M21">
        <f t="shared" si="5"/>
        <v>17.615381779709999</v>
      </c>
      <c r="N21">
        <f t="shared" si="6"/>
        <v>10.170245412393578</v>
      </c>
    </row>
    <row r="22" spans="1:14" x14ac:dyDescent="0.25">
      <c r="A22" t="str">
        <f t="shared" si="7"/>
        <v>a</v>
      </c>
      <c r="B22">
        <f t="shared" si="1"/>
        <v>110.00186456141464</v>
      </c>
      <c r="D22">
        <f t="shared" si="2"/>
        <v>110</v>
      </c>
      <c r="G22">
        <f t="shared" si="9"/>
        <v>11</v>
      </c>
      <c r="H22">
        <f t="shared" si="8"/>
        <v>61</v>
      </c>
      <c r="I22">
        <f t="shared" si="10"/>
        <v>7.3303828583761845</v>
      </c>
      <c r="J22">
        <f t="shared" si="11"/>
        <v>0.49999999999999972</v>
      </c>
      <c r="K22">
        <f t="shared" si="12"/>
        <v>0.86602540378443882</v>
      </c>
      <c r="L22">
        <f t="shared" si="4"/>
        <v>19.344274883908323</v>
      </c>
      <c r="M22">
        <f t="shared" si="5"/>
        <v>9.6721374419541561</v>
      </c>
      <c r="N22">
        <f t="shared" si="6"/>
        <v>16.752633467253883</v>
      </c>
    </row>
    <row r="23" spans="1:14" x14ac:dyDescent="0.25">
      <c r="A23" t="str">
        <f t="shared" si="7"/>
        <v>a#</v>
      </c>
      <c r="B23">
        <f t="shared" si="1"/>
        <v>116.54291581352845</v>
      </c>
      <c r="D23">
        <f t="shared" si="2"/>
        <v>117</v>
      </c>
      <c r="G23">
        <f t="shared" si="9"/>
        <v>12</v>
      </c>
      <c r="H23">
        <f t="shared" si="8"/>
        <v>60</v>
      </c>
      <c r="I23">
        <f t="shared" si="10"/>
        <v>7.8539816339744828</v>
      </c>
      <c r="J23">
        <f t="shared" si="11"/>
        <v>3.06287113727155E-16</v>
      </c>
      <c r="K23">
        <f t="shared" si="12"/>
        <v>1</v>
      </c>
      <c r="L23">
        <f t="shared" si="4"/>
        <v>18.395680000000006</v>
      </c>
      <c r="M23">
        <f t="shared" si="5"/>
        <v>5.6343597322483525E-15</v>
      </c>
      <c r="N23">
        <f t="shared" si="6"/>
        <v>18.395680000000006</v>
      </c>
    </row>
    <row r="24" spans="1:14" x14ac:dyDescent="0.25">
      <c r="A24" t="str">
        <f t="shared" si="7"/>
        <v>b</v>
      </c>
      <c r="B24">
        <f t="shared" si="1"/>
        <v>123.4729182134557</v>
      </c>
      <c r="D24">
        <f t="shared" si="2"/>
        <v>123</v>
      </c>
      <c r="G24">
        <f t="shared" si="9"/>
        <v>13</v>
      </c>
      <c r="H24">
        <f t="shared" si="8"/>
        <v>59</v>
      </c>
      <c r="I24">
        <f t="shared" si="10"/>
        <v>8.3775804095727811</v>
      </c>
      <c r="J24">
        <f t="shared" si="11"/>
        <v>-0.49999999999999922</v>
      </c>
      <c r="K24">
        <f t="shared" si="12"/>
        <v>0.86602540378443915</v>
      </c>
      <c r="L24">
        <f t="shared" si="4"/>
        <v>17.49242979404244</v>
      </c>
      <c r="M24">
        <f t="shared" si="5"/>
        <v>-8.7462148970212059</v>
      </c>
      <c r="N24">
        <f t="shared" si="6"/>
        <v>15.148888575556558</v>
      </c>
    </row>
    <row r="25" spans="1:14" x14ac:dyDescent="0.25">
      <c r="A25" t="str">
        <f t="shared" si="7"/>
        <v>c</v>
      </c>
      <c r="B25">
        <f t="shared" si="1"/>
        <v>130.81499999999997</v>
      </c>
      <c r="D25">
        <f t="shared" si="2"/>
        <v>131</v>
      </c>
      <c r="G25">
        <f t="shared" si="9"/>
        <v>14</v>
      </c>
      <c r="H25">
        <f t="shared" si="8"/>
        <v>58</v>
      </c>
      <c r="I25">
        <f t="shared" si="10"/>
        <v>8.9011791851710811</v>
      </c>
      <c r="J25">
        <f t="shared" si="11"/>
        <v>-0.86602540378443882</v>
      </c>
      <c r="K25">
        <f t="shared" si="12"/>
        <v>0.49999999999999978</v>
      </c>
      <c r="L25">
        <f t="shared" si="4"/>
        <v>16.6323567023545</v>
      </c>
      <c r="M25">
        <f t="shared" si="5"/>
        <v>-14.404043429043373</v>
      </c>
      <c r="N25">
        <f t="shared" si="6"/>
        <v>8.3161783511772462</v>
      </c>
    </row>
    <row r="26" spans="1:14" x14ac:dyDescent="0.25">
      <c r="A26" t="str">
        <f t="shared" si="7"/>
        <v>c#</v>
      </c>
      <c r="B26">
        <f t="shared" si="1"/>
        <v>138.59366468861117</v>
      </c>
      <c r="D26">
        <f t="shared" si="2"/>
        <v>139</v>
      </c>
      <c r="G26">
        <f t="shared" si="9"/>
        <v>15</v>
      </c>
      <c r="H26">
        <f t="shared" si="8"/>
        <v>57</v>
      </c>
      <c r="I26">
        <f t="shared" si="10"/>
        <v>9.4247779607693793</v>
      </c>
      <c r="J26">
        <f t="shared" si="11"/>
        <v>-1</v>
      </c>
      <c r="K26">
        <f t="shared" si="12"/>
        <v>3.67544536472586E-16</v>
      </c>
      <c r="L26">
        <f t="shared" si="4"/>
        <v>15.813396775009199</v>
      </c>
      <c r="M26">
        <f t="shared" si="5"/>
        <v>-15.813396775009199</v>
      </c>
      <c r="N26">
        <f t="shared" si="6"/>
        <v>5.8121275877278428E-15</v>
      </c>
    </row>
    <row r="27" spans="1:14" x14ac:dyDescent="0.25">
      <c r="A27" t="str">
        <f t="shared" si="7"/>
        <v>d</v>
      </c>
      <c r="B27">
        <f t="shared" si="1"/>
        <v>146.8348728495906</v>
      </c>
      <c r="D27">
        <f t="shared" si="2"/>
        <v>147</v>
      </c>
      <c r="G27">
        <f t="shared" si="9"/>
        <v>16</v>
      </c>
      <c r="H27">
        <f t="shared" si="8"/>
        <v>56</v>
      </c>
      <c r="I27">
        <f t="shared" si="10"/>
        <v>9.9483767363676776</v>
      </c>
      <c r="J27">
        <f t="shared" si="11"/>
        <v>-0.86602540378443915</v>
      </c>
      <c r="K27">
        <f t="shared" si="12"/>
        <v>-0.49999999999999917</v>
      </c>
      <c r="L27">
        <f t="shared" si="4"/>
        <v>15.033584722894933</v>
      </c>
      <c r="M27">
        <f t="shared" si="5"/>
        <v>-13.01946627997266</v>
      </c>
      <c r="N27">
        <f t="shared" si="6"/>
        <v>-7.5167923614474539</v>
      </c>
    </row>
    <row r="28" spans="1:14" x14ac:dyDescent="0.25">
      <c r="A28" t="str">
        <f t="shared" si="7"/>
        <v>d#</v>
      </c>
      <c r="B28">
        <f t="shared" si="1"/>
        <v>155.56612874908092</v>
      </c>
      <c r="D28">
        <f t="shared" si="2"/>
        <v>156</v>
      </c>
      <c r="G28">
        <f t="shared" si="9"/>
        <v>17</v>
      </c>
      <c r="H28">
        <f t="shared" si="8"/>
        <v>55</v>
      </c>
      <c r="I28">
        <f t="shared" si="10"/>
        <v>10.471975511965978</v>
      </c>
      <c r="J28">
        <f t="shared" si="11"/>
        <v>-0.49999999999999983</v>
      </c>
      <c r="K28">
        <f t="shared" si="12"/>
        <v>-0.86602540378443871</v>
      </c>
      <c r="L28">
        <f t="shared" si="4"/>
        <v>14.291049201536914</v>
      </c>
      <c r="M28">
        <f t="shared" si="5"/>
        <v>-7.1455246007684545</v>
      </c>
      <c r="N28">
        <f t="shared" si="6"/>
        <v>-12.376411655264286</v>
      </c>
    </row>
    <row r="29" spans="1:14" x14ac:dyDescent="0.25">
      <c r="A29" t="str">
        <f t="shared" si="7"/>
        <v>e</v>
      </c>
      <c r="B29">
        <f t="shared" si="1"/>
        <v>164.8165721419978</v>
      </c>
      <c r="D29">
        <f t="shared" si="2"/>
        <v>165</v>
      </c>
      <c r="G29">
        <f t="shared" si="9"/>
        <v>18</v>
      </c>
      <c r="H29">
        <f t="shared" si="8"/>
        <v>54</v>
      </c>
      <c r="I29">
        <f t="shared" si="10"/>
        <v>10.995574287564276</v>
      </c>
      <c r="J29">
        <f t="shared" si="11"/>
        <v>-4.28801959218017E-16</v>
      </c>
      <c r="K29">
        <f t="shared" si="12"/>
        <v>-1</v>
      </c>
      <c r="L29">
        <f t="shared" si="4"/>
        <v>13.584008320361075</v>
      </c>
      <c r="M29">
        <f t="shared" si="5"/>
        <v>-5.8248493818046732E-15</v>
      </c>
      <c r="N29">
        <f t="shared" si="6"/>
        <v>-13.584008320361075</v>
      </c>
    </row>
    <row r="30" spans="1:14" x14ac:dyDescent="0.25">
      <c r="A30" t="str">
        <f t="shared" si="7"/>
        <v>f</v>
      </c>
      <c r="B30">
        <f t="shared" si="1"/>
        <v>174.61707552325302</v>
      </c>
      <c r="D30">
        <f t="shared" si="2"/>
        <v>175</v>
      </c>
      <c r="G30">
        <f t="shared" ref="G30:G40" si="13">G29+1</f>
        <v>19</v>
      </c>
      <c r="H30">
        <f t="shared" si="8"/>
        <v>53</v>
      </c>
      <c r="I30">
        <f t="shared" ref="I30:I40" si="14">(G30+3)/6*PI()</f>
        <v>11.519173063162574</v>
      </c>
      <c r="J30">
        <f t="shared" si="11"/>
        <v>0.49999999999999911</v>
      </c>
      <c r="K30">
        <f t="shared" ref="K30:K40" si="15">SIN(I30)</f>
        <v>-0.86602540378443915</v>
      </c>
      <c r="L30">
        <f t="shared" si="4"/>
        <v>12.910765366623815</v>
      </c>
      <c r="M30">
        <f t="shared" si="5"/>
        <v>6.4553826833118961</v>
      </c>
      <c r="N30">
        <f t="shared" si="6"/>
        <v>-11.181050789796542</v>
      </c>
    </row>
    <row r="31" spans="1:14" x14ac:dyDescent="0.25">
      <c r="A31" t="str">
        <f t="shared" si="7"/>
        <v>f#</v>
      </c>
      <c r="B31">
        <f t="shared" si="1"/>
        <v>185.0003471618364</v>
      </c>
      <c r="D31">
        <f t="shared" si="2"/>
        <v>185</v>
      </c>
      <c r="G31">
        <f t="shared" si="13"/>
        <v>20</v>
      </c>
      <c r="H31">
        <f t="shared" si="8"/>
        <v>52</v>
      </c>
      <c r="I31">
        <f t="shared" si="14"/>
        <v>12.042771838760874</v>
      </c>
      <c r="J31">
        <f t="shared" si="11"/>
        <v>0.86602540378443871</v>
      </c>
      <c r="K31">
        <f t="shared" si="15"/>
        <v>-0.49999999999999989</v>
      </c>
      <c r="L31">
        <f t="shared" si="4"/>
        <v>12.269704733746266</v>
      </c>
      <c r="M31">
        <f t="shared" si="5"/>
        <v>10.625875996358449</v>
      </c>
      <c r="N31">
        <f t="shared" si="6"/>
        <v>-6.1348523668731314</v>
      </c>
    </row>
    <row r="32" spans="1:14" x14ac:dyDescent="0.25">
      <c r="A32" t="str">
        <f t="shared" si="7"/>
        <v>g</v>
      </c>
      <c r="B32">
        <f t="shared" si="1"/>
        <v>196.00104026162307</v>
      </c>
      <c r="D32">
        <f t="shared" si="2"/>
        <v>196</v>
      </c>
      <c r="G32">
        <f t="shared" si="13"/>
        <v>21</v>
      </c>
      <c r="H32">
        <f t="shared" si="8"/>
        <v>51</v>
      </c>
      <c r="I32">
        <f t="shared" si="14"/>
        <v>12.566370614359172</v>
      </c>
      <c r="J32">
        <f t="shared" si="11"/>
        <v>1</v>
      </c>
      <c r="K32">
        <f t="shared" si="15"/>
        <v>-4.90059381963448E-16</v>
      </c>
      <c r="L32">
        <f t="shared" si="4"/>
        <v>11.659288044282135</v>
      </c>
      <c r="M32">
        <f t="shared" si="5"/>
        <v>11.659288044282135</v>
      </c>
      <c r="N32">
        <f t="shared" si="6"/>
        <v>-5.7137434931147216E-15</v>
      </c>
    </row>
    <row r="33" spans="1:14" x14ac:dyDescent="0.25">
      <c r="A33" t="str">
        <f t="shared" si="7"/>
        <v>g#</v>
      </c>
      <c r="B33">
        <f t="shared" si="1"/>
        <v>207.65586861322001</v>
      </c>
      <c r="D33">
        <f t="shared" si="2"/>
        <v>208</v>
      </c>
      <c r="G33">
        <f t="shared" si="13"/>
        <v>22</v>
      </c>
      <c r="H33">
        <f t="shared" si="8"/>
        <v>50</v>
      </c>
      <c r="I33">
        <f t="shared" si="14"/>
        <v>13.089969389957473</v>
      </c>
      <c r="J33">
        <f t="shared" si="11"/>
        <v>0.86602540378443826</v>
      </c>
      <c r="K33">
        <f t="shared" si="15"/>
        <v>0.50000000000000056</v>
      </c>
      <c r="L33">
        <f t="shared" si="4"/>
        <v>11.078050458215102</v>
      </c>
      <c r="M33">
        <f t="shared" si="5"/>
        <v>9.5938731212201152</v>
      </c>
      <c r="N33">
        <f t="shared" si="6"/>
        <v>5.5390252291075575</v>
      </c>
    </row>
    <row r="34" spans="1:14" x14ac:dyDescent="0.25">
      <c r="A34" t="str">
        <f t="shared" si="7"/>
        <v>a</v>
      </c>
      <c r="B34">
        <f t="shared" si="1"/>
        <v>220.00372912282933</v>
      </c>
      <c r="D34">
        <f t="shared" si="2"/>
        <v>220</v>
      </c>
      <c r="G34">
        <f t="shared" si="13"/>
        <v>23</v>
      </c>
      <c r="H34">
        <f t="shared" si="8"/>
        <v>49</v>
      </c>
      <c r="I34">
        <f t="shared" si="14"/>
        <v>13.613568165555769</v>
      </c>
      <c r="J34">
        <f t="shared" si="11"/>
        <v>0.50000000000000144</v>
      </c>
      <c r="K34">
        <f t="shared" si="15"/>
        <v>0.86602540378443782</v>
      </c>
      <c r="L34">
        <f t="shared" si="4"/>
        <v>10.524597157726845</v>
      </c>
      <c r="M34">
        <f t="shared" si="5"/>
        <v>5.2622985788634375</v>
      </c>
      <c r="N34">
        <f t="shared" si="6"/>
        <v>9.1145685031889379</v>
      </c>
    </row>
    <row r="35" spans="1:14" x14ac:dyDescent="0.25">
      <c r="A35" t="str">
        <f t="shared" si="7"/>
        <v>a#</v>
      </c>
      <c r="B35">
        <f t="shared" si="1"/>
        <v>233.08583162705696</v>
      </c>
      <c r="D35">
        <f t="shared" si="2"/>
        <v>233</v>
      </c>
      <c r="G35">
        <f t="shared" ref="G35:G88" si="16">G34+1</f>
        <v>24</v>
      </c>
      <c r="H35">
        <f t="shared" ref="H35:H88" si="17">H34-1</f>
        <v>48</v>
      </c>
      <c r="I35">
        <f t="shared" ref="I35:I88" si="18">(G35+3)/6*PI()</f>
        <v>14.137166941154069</v>
      </c>
      <c r="J35">
        <f t="shared" si="11"/>
        <v>5.51316804708879E-16</v>
      </c>
      <c r="K35">
        <f t="shared" ref="K35:K88" si="19">SIN(I35)</f>
        <v>1</v>
      </c>
      <c r="L35">
        <f t="shared" si="4"/>
        <v>9.997600000000002</v>
      </c>
      <c r="M35">
        <f t="shared" si="5"/>
        <v>5.5118448867574898E-15</v>
      </c>
      <c r="N35">
        <f t="shared" si="6"/>
        <v>9.997600000000002</v>
      </c>
    </row>
    <row r="36" spans="1:14" x14ac:dyDescent="0.25">
      <c r="A36" t="str">
        <f>A48</f>
        <v>b</v>
      </c>
      <c r="B36">
        <f>B37/$C$37</f>
        <v>246.94583642691146</v>
      </c>
      <c r="D36">
        <f t="shared" si="2"/>
        <v>247</v>
      </c>
      <c r="G36">
        <f t="shared" si="16"/>
        <v>25</v>
      </c>
      <c r="H36">
        <f t="shared" si="17"/>
        <v>47</v>
      </c>
      <c r="I36">
        <f t="shared" si="18"/>
        <v>14.660765716752369</v>
      </c>
      <c r="J36">
        <f t="shared" si="11"/>
        <v>-0.50000000000000056</v>
      </c>
      <c r="K36">
        <f t="shared" si="19"/>
        <v>0.86602540378443837</v>
      </c>
      <c r="L36">
        <f t="shared" si="4"/>
        <v>9.4957943300235765</v>
      </c>
      <c r="M36">
        <f t="shared" si="5"/>
        <v>-4.7478971650117936</v>
      </c>
      <c r="N36">
        <f t="shared" si="6"/>
        <v>8.2235991189126487</v>
      </c>
    </row>
    <row r="37" spans="1:14" x14ac:dyDescent="0.25">
      <c r="A37" t="s">
        <v>0</v>
      </c>
      <c r="B37" s="1">
        <v>261.63</v>
      </c>
      <c r="C37">
        <f>POWER(2,1/12)</f>
        <v>1.0594630943592953</v>
      </c>
      <c r="D37">
        <f t="shared" si="2"/>
        <v>262</v>
      </c>
      <c r="G37">
        <f t="shared" si="16"/>
        <v>26</v>
      </c>
      <c r="H37">
        <f t="shared" si="17"/>
        <v>46</v>
      </c>
      <c r="I37">
        <f t="shared" si="18"/>
        <v>15.184364492350666</v>
      </c>
      <c r="J37">
        <f t="shared" si="11"/>
        <v>-0.86602540378443771</v>
      </c>
      <c r="K37">
        <f t="shared" si="19"/>
        <v>0.50000000000000155</v>
      </c>
      <c r="L37">
        <f t="shared" si="4"/>
        <v>9.0179759457525037</v>
      </c>
      <c r="M37">
        <f t="shared" si="5"/>
        <v>-7.8097962597386585</v>
      </c>
      <c r="N37">
        <f t="shared" si="6"/>
        <v>4.5089879728762661</v>
      </c>
    </row>
    <row r="38" spans="1:14" x14ac:dyDescent="0.25">
      <c r="A38" t="s">
        <v>3</v>
      </c>
      <c r="B38">
        <f>B37*$C$37</f>
        <v>277.18732937722245</v>
      </c>
      <c r="D38">
        <f t="shared" si="2"/>
        <v>277</v>
      </c>
      <c r="G38">
        <f t="shared" si="16"/>
        <v>27</v>
      </c>
      <c r="H38">
        <f t="shared" si="17"/>
        <v>45</v>
      </c>
      <c r="I38">
        <f t="shared" si="18"/>
        <v>15.707963267948966</v>
      </c>
      <c r="J38">
        <f t="shared" si="11"/>
        <v>-1</v>
      </c>
      <c r="K38">
        <f t="shared" si="19"/>
        <v>6.1257422745431001E-16</v>
      </c>
      <c r="L38">
        <f t="shared" si="4"/>
        <v>8.5629982083384437</v>
      </c>
      <c r="M38">
        <f t="shared" si="5"/>
        <v>-8.5629982083384437</v>
      </c>
      <c r="N38">
        <f t="shared" si="6"/>
        <v>5.2454720121655629E-15</v>
      </c>
    </row>
    <row r="39" spans="1:14" x14ac:dyDescent="0.25">
      <c r="A39" t="s">
        <v>1</v>
      </c>
      <c r="B39">
        <f>B38*$C$37</f>
        <v>293.66974569918131</v>
      </c>
      <c r="D39">
        <f t="shared" si="2"/>
        <v>294</v>
      </c>
      <c r="G39">
        <f t="shared" si="16"/>
        <v>28</v>
      </c>
      <c r="H39">
        <f t="shared" si="17"/>
        <v>44</v>
      </c>
      <c r="I39">
        <f t="shared" si="18"/>
        <v>16.231562043547264</v>
      </c>
      <c r="J39">
        <f t="shared" si="11"/>
        <v>-0.86602540378443926</v>
      </c>
      <c r="K39">
        <f t="shared" si="19"/>
        <v>-0.49999999999999895</v>
      </c>
      <c r="L39">
        <f t="shared" si="4"/>
        <v>8.1297692904971797</v>
      </c>
      <c r="M39">
        <f t="shared" si="5"/>
        <v>-7.0405867324771547</v>
      </c>
      <c r="N39">
        <f t="shared" si="6"/>
        <v>-4.064884645248581</v>
      </c>
    </row>
    <row r="40" spans="1:14" x14ac:dyDescent="0.25">
      <c r="A40" t="s">
        <v>4</v>
      </c>
      <c r="B40">
        <f t="shared" ref="B40:B96" si="20">B39*$C$37</f>
        <v>311.13225749816201</v>
      </c>
      <c r="D40">
        <f t="shared" si="2"/>
        <v>311</v>
      </c>
      <c r="G40">
        <f t="shared" si="16"/>
        <v>29</v>
      </c>
      <c r="H40">
        <f t="shared" si="17"/>
        <v>43</v>
      </c>
      <c r="I40">
        <f t="shared" si="18"/>
        <v>16.755160819145562</v>
      </c>
      <c r="J40">
        <f t="shared" si="11"/>
        <v>-0.50000000000000155</v>
      </c>
      <c r="K40">
        <f t="shared" si="19"/>
        <v>-0.86602540378443771</v>
      </c>
      <c r="L40">
        <f t="shared" si="4"/>
        <v>7.717249556409401</v>
      </c>
      <c r="M40">
        <f t="shared" si="5"/>
        <v>-3.8586247782047125</v>
      </c>
      <c r="N40">
        <f t="shared" si="6"/>
        <v>-6.6833341631947247</v>
      </c>
    </row>
    <row r="41" spans="1:14" x14ac:dyDescent="0.25">
      <c r="A41" t="s">
        <v>2</v>
      </c>
      <c r="B41">
        <f t="shared" si="20"/>
        <v>329.63314428399576</v>
      </c>
      <c r="D41">
        <f t="shared" si="2"/>
        <v>330</v>
      </c>
      <c r="G41">
        <f t="shared" si="16"/>
        <v>30</v>
      </c>
      <c r="H41">
        <f t="shared" si="17"/>
        <v>42</v>
      </c>
      <c r="I41">
        <f t="shared" si="18"/>
        <v>17.27875959474386</v>
      </c>
      <c r="J41">
        <f t="shared" si="11"/>
        <v>-2.4501884895999915E-15</v>
      </c>
      <c r="K41">
        <f t="shared" si="19"/>
        <v>-1</v>
      </c>
      <c r="L41">
        <f t="shared" si="4"/>
        <v>7.3244490668672677</v>
      </c>
      <c r="M41">
        <f t="shared" si="5"/>
        <v>-1.7946280796299579E-14</v>
      </c>
      <c r="N41">
        <f t="shared" si="6"/>
        <v>-7.3244490668672677</v>
      </c>
    </row>
    <row r="42" spans="1:14" x14ac:dyDescent="0.25">
      <c r="A42" t="s">
        <v>5</v>
      </c>
      <c r="B42">
        <f t="shared" si="20"/>
        <v>349.23415104650621</v>
      </c>
      <c r="D42">
        <f t="shared" si="2"/>
        <v>349</v>
      </c>
      <c r="G42">
        <f t="shared" si="16"/>
        <v>31</v>
      </c>
      <c r="H42">
        <f t="shared" si="17"/>
        <v>41</v>
      </c>
      <c r="I42">
        <f t="shared" si="18"/>
        <v>17.802358370342162</v>
      </c>
      <c r="J42">
        <f t="shared" si="11"/>
        <v>0.50000000000000044</v>
      </c>
      <c r="K42">
        <f t="shared" si="19"/>
        <v>-0.86602540378443837</v>
      </c>
      <c r="L42">
        <f t="shared" si="4"/>
        <v>6.9504252036798935</v>
      </c>
      <c r="M42">
        <f t="shared" si="5"/>
        <v>3.4752126018399498</v>
      </c>
      <c r="N42">
        <f t="shared" si="6"/>
        <v>-6.019244793490417</v>
      </c>
    </row>
    <row r="43" spans="1:14" x14ac:dyDescent="0.25">
      <c r="A43" t="s">
        <v>7</v>
      </c>
      <c r="B43">
        <f t="shared" si="20"/>
        <v>370.00069432367303</v>
      </c>
      <c r="D43">
        <f t="shared" si="2"/>
        <v>370</v>
      </c>
      <c r="G43">
        <f t="shared" si="16"/>
        <v>32</v>
      </c>
      <c r="H43">
        <f t="shared" si="17"/>
        <v>40</v>
      </c>
      <c r="I43">
        <f t="shared" si="18"/>
        <v>18.32595714594046</v>
      </c>
      <c r="J43">
        <f t="shared" si="11"/>
        <v>0.8660254037844386</v>
      </c>
      <c r="K43">
        <f t="shared" si="19"/>
        <v>-0.50000000000000011</v>
      </c>
      <c r="L43">
        <f t="shared" si="4"/>
        <v>6.5942804076368153</v>
      </c>
      <c r="M43">
        <f t="shared" si="5"/>
        <v>5.710814352691485</v>
      </c>
      <c r="N43">
        <f t="shared" si="6"/>
        <v>-3.2971402038184086</v>
      </c>
    </row>
    <row r="44" spans="1:14" x14ac:dyDescent="0.25">
      <c r="A44" t="s">
        <v>6</v>
      </c>
      <c r="B44">
        <f t="shared" si="20"/>
        <v>392.00208052324638</v>
      </c>
      <c r="D44">
        <f t="shared" si="2"/>
        <v>392</v>
      </c>
      <c r="G44">
        <f t="shared" si="16"/>
        <v>33</v>
      </c>
      <c r="H44">
        <f t="shared" si="17"/>
        <v>39</v>
      </c>
      <c r="I44">
        <f t="shared" si="18"/>
        <v>18.849555921538759</v>
      </c>
      <c r="J44">
        <f t="shared" si="11"/>
        <v>1</v>
      </c>
      <c r="K44">
        <f t="shared" si="19"/>
        <v>-7.3508907294517201E-16</v>
      </c>
      <c r="L44">
        <f t="shared" si="4"/>
        <v>6.2551600246011851</v>
      </c>
      <c r="M44">
        <f t="shared" si="5"/>
        <v>6.2551600246011851</v>
      </c>
      <c r="N44">
        <f t="shared" si="6"/>
        <v>-4.5980997836077847E-15</v>
      </c>
    </row>
    <row r="45" spans="1:14" x14ac:dyDescent="0.25">
      <c r="A45" t="s">
        <v>8</v>
      </c>
      <c r="B45">
        <f t="shared" si="20"/>
        <v>415.31173722644024</v>
      </c>
      <c r="D45">
        <f t="shared" si="2"/>
        <v>415</v>
      </c>
      <c r="G45">
        <f t="shared" si="16"/>
        <v>34</v>
      </c>
      <c r="H45">
        <f t="shared" si="17"/>
        <v>38</v>
      </c>
      <c r="I45">
        <f t="shared" si="18"/>
        <v>19.373154697137057</v>
      </c>
      <c r="J45">
        <f t="shared" si="11"/>
        <v>0.86602540378443937</v>
      </c>
      <c r="K45">
        <f t="shared" si="19"/>
        <v>0.49999999999999883</v>
      </c>
      <c r="L45">
        <f t="shared" si="4"/>
        <v>5.9322502545639431</v>
      </c>
      <c r="M45">
        <f t="shared" si="5"/>
        <v>5.1374794220590818</v>
      </c>
      <c r="N45">
        <f t="shared" si="6"/>
        <v>2.9661251272819644</v>
      </c>
    </row>
    <row r="46" spans="1:14" x14ac:dyDescent="0.25">
      <c r="A46" t="s">
        <v>9</v>
      </c>
      <c r="B46">
        <f t="shared" si="20"/>
        <v>440.00745824565894</v>
      </c>
      <c r="D46">
        <f t="shared" si="2"/>
        <v>440</v>
      </c>
      <c r="G46">
        <f t="shared" si="16"/>
        <v>35</v>
      </c>
      <c r="H46">
        <f t="shared" si="17"/>
        <v>37</v>
      </c>
      <c r="I46">
        <f t="shared" si="18"/>
        <v>19.896753472735355</v>
      </c>
      <c r="J46">
        <f t="shared" si="11"/>
        <v>0.50000000000000167</v>
      </c>
      <c r="K46">
        <f t="shared" si="19"/>
        <v>0.86602540378443771</v>
      </c>
      <c r="L46">
        <f t="shared" si="4"/>
        <v>5.6247761987371376</v>
      </c>
      <c r="M46">
        <f t="shared" si="5"/>
        <v>2.8123880993685781</v>
      </c>
      <c r="N46">
        <f t="shared" si="6"/>
        <v>4.8711990787084245</v>
      </c>
    </row>
    <row r="47" spans="1:14" x14ac:dyDescent="0.25">
      <c r="A47" t="s">
        <v>10</v>
      </c>
      <c r="B47">
        <f t="shared" si="20"/>
        <v>466.17166325411426</v>
      </c>
      <c r="D47">
        <f t="shared" si="2"/>
        <v>466</v>
      </c>
      <c r="G47">
        <f t="shared" si="16"/>
        <v>36</v>
      </c>
      <c r="H47">
        <f t="shared" si="17"/>
        <v>36</v>
      </c>
      <c r="I47">
        <f t="shared" si="18"/>
        <v>20.420352248333657</v>
      </c>
      <c r="J47">
        <f t="shared" si="11"/>
        <v>-9.8001034370964746E-16</v>
      </c>
      <c r="K47">
        <f t="shared" si="19"/>
        <v>1</v>
      </c>
      <c r="L47">
        <f t="shared" si="4"/>
        <v>5.3320000000000007</v>
      </c>
      <c r="M47">
        <f t="shared" si="5"/>
        <v>-5.2254151526598407E-15</v>
      </c>
      <c r="N47">
        <f t="shared" si="6"/>
        <v>5.3320000000000007</v>
      </c>
    </row>
    <row r="48" spans="1:14" x14ac:dyDescent="0.25">
      <c r="A48" t="s">
        <v>11</v>
      </c>
      <c r="B48">
        <f t="shared" si="20"/>
        <v>493.89167285382331</v>
      </c>
      <c r="D48">
        <f t="shared" si="2"/>
        <v>494</v>
      </c>
      <c r="G48">
        <f t="shared" si="16"/>
        <v>37</v>
      </c>
      <c r="H48">
        <f t="shared" si="17"/>
        <v>35</v>
      </c>
      <c r="I48">
        <f t="shared" si="18"/>
        <v>20.943951023931955</v>
      </c>
      <c r="J48">
        <f t="shared" si="11"/>
        <v>-0.50000000000000033</v>
      </c>
      <c r="K48">
        <f t="shared" si="19"/>
        <v>0.86602540378443849</v>
      </c>
      <c r="L48">
        <f t="shared" si="4"/>
        <v>5.0532190722353194</v>
      </c>
      <c r="M48">
        <f t="shared" si="5"/>
        <v>-2.5266095361176615</v>
      </c>
      <c r="N48">
        <f t="shared" si="6"/>
        <v>4.3762160874438178</v>
      </c>
    </row>
    <row r="49" spans="1:14" x14ac:dyDescent="0.25">
      <c r="A49" t="str">
        <f>A37</f>
        <v>c</v>
      </c>
      <c r="B49">
        <f t="shared" si="20"/>
        <v>523.26000000000045</v>
      </c>
      <c r="D49">
        <f t="shared" si="2"/>
        <v>523</v>
      </c>
      <c r="G49">
        <f t="shared" si="16"/>
        <v>38</v>
      </c>
      <c r="H49">
        <f t="shared" si="17"/>
        <v>34</v>
      </c>
      <c r="I49">
        <f t="shared" si="18"/>
        <v>21.467549799530254</v>
      </c>
      <c r="J49">
        <f t="shared" si="11"/>
        <v>-0.86602540378443849</v>
      </c>
      <c r="K49">
        <f t="shared" si="19"/>
        <v>0.50000000000000022</v>
      </c>
      <c r="L49">
        <f t="shared" si="4"/>
        <v>4.7877644143069462</v>
      </c>
      <c r="M49">
        <f t="shared" si="5"/>
        <v>-4.1463256101249391</v>
      </c>
      <c r="N49">
        <f t="shared" si="6"/>
        <v>2.393882207153474</v>
      </c>
    </row>
    <row r="50" spans="1:14" x14ac:dyDescent="0.25">
      <c r="A50" t="str">
        <f t="shared" ref="A50:A96" si="21">A38</f>
        <v>c#</v>
      </c>
      <c r="B50">
        <f t="shared" si="20"/>
        <v>554.37465875444536</v>
      </c>
      <c r="D50">
        <f t="shared" si="2"/>
        <v>554</v>
      </c>
      <c r="G50">
        <f t="shared" si="16"/>
        <v>39</v>
      </c>
      <c r="H50">
        <f t="shared" si="17"/>
        <v>33</v>
      </c>
      <c r="I50">
        <f t="shared" si="18"/>
        <v>21.991148575128552</v>
      </c>
      <c r="J50">
        <f t="shared" si="11"/>
        <v>-1</v>
      </c>
      <c r="K50">
        <f t="shared" si="19"/>
        <v>8.5760391843603401E-16</v>
      </c>
      <c r="L50">
        <f t="shared" si="4"/>
        <v>4.5349990046324686</v>
      </c>
      <c r="M50">
        <f t="shared" si="5"/>
        <v>-4.5349990046324686</v>
      </c>
      <c r="N50">
        <f t="shared" si="6"/>
        <v>3.889232916476319E-15</v>
      </c>
    </row>
    <row r="51" spans="1:14" x14ac:dyDescent="0.25">
      <c r="A51" t="str">
        <f t="shared" si="21"/>
        <v>d</v>
      </c>
      <c r="B51">
        <f t="shared" si="20"/>
        <v>587.33949139836307</v>
      </c>
      <c r="D51">
        <f t="shared" si="2"/>
        <v>587</v>
      </c>
      <c r="G51">
        <f t="shared" si="16"/>
        <v>40</v>
      </c>
      <c r="H51">
        <f t="shared" si="17"/>
        <v>32</v>
      </c>
      <c r="I51">
        <f t="shared" si="18"/>
        <v>22.51474735072685</v>
      </c>
      <c r="J51">
        <f t="shared" si="11"/>
        <v>-0.86602540378443937</v>
      </c>
      <c r="K51">
        <f t="shared" si="19"/>
        <v>-0.49999999999999872</v>
      </c>
      <c r="L51">
        <f t="shared" si="4"/>
        <v>4.2943162724984338</v>
      </c>
      <c r="M51">
        <f t="shared" si="5"/>
        <v>-3.7189869838685445</v>
      </c>
      <c r="N51">
        <f t="shared" si="6"/>
        <v>-2.1471581362492116</v>
      </c>
    </row>
    <row r="52" spans="1:14" x14ac:dyDescent="0.25">
      <c r="A52" t="str">
        <f t="shared" si="21"/>
        <v>d#</v>
      </c>
      <c r="B52">
        <f t="shared" si="20"/>
        <v>622.26451499632446</v>
      </c>
      <c r="D52">
        <f t="shared" si="2"/>
        <v>622</v>
      </c>
      <c r="G52">
        <f t="shared" si="16"/>
        <v>41</v>
      </c>
      <c r="H52">
        <f t="shared" si="17"/>
        <v>31</v>
      </c>
      <c r="I52">
        <f t="shared" si="18"/>
        <v>23.038346126325148</v>
      </c>
      <c r="J52">
        <f t="shared" si="11"/>
        <v>-0.50000000000000178</v>
      </c>
      <c r="K52">
        <f t="shared" si="19"/>
        <v>-0.8660254037844376</v>
      </c>
      <c r="L52">
        <f t="shared" si="4"/>
        <v>4.0651386424496669</v>
      </c>
      <c r="M52">
        <f t="shared" si="5"/>
        <v>-2.0325693212248406</v>
      </c>
      <c r="N52">
        <f t="shared" si="6"/>
        <v>-3.5205133342671933</v>
      </c>
    </row>
    <row r="53" spans="1:14" x14ac:dyDescent="0.25">
      <c r="A53" t="str">
        <f t="shared" si="21"/>
        <v>e</v>
      </c>
      <c r="B53">
        <f t="shared" si="20"/>
        <v>659.26628856799209</v>
      </c>
      <c r="D53">
        <f t="shared" si="2"/>
        <v>659</v>
      </c>
      <c r="G53">
        <f t="shared" si="16"/>
        <v>42</v>
      </c>
      <c r="H53">
        <f t="shared" si="17"/>
        <v>30</v>
      </c>
      <c r="I53">
        <f t="shared" si="18"/>
        <v>23.561944901923447</v>
      </c>
      <c r="J53">
        <f t="shared" si="11"/>
        <v>-2.6952181805817155E-15</v>
      </c>
      <c r="K53">
        <f t="shared" si="19"/>
        <v>-1</v>
      </c>
      <c r="L53">
        <f t="shared" si="4"/>
        <v>3.8469161482595915</v>
      </c>
      <c r="M53">
        <f t="shared" si="5"/>
        <v>-1.0368278341962637E-14</v>
      </c>
      <c r="N53">
        <f t="shared" si="6"/>
        <v>-3.8469161482595915</v>
      </c>
    </row>
    <row r="54" spans="1:14" x14ac:dyDescent="0.25">
      <c r="A54" t="str">
        <f t="shared" si="21"/>
        <v>f</v>
      </c>
      <c r="B54">
        <f t="shared" si="20"/>
        <v>698.46830209301299</v>
      </c>
      <c r="D54">
        <f t="shared" si="2"/>
        <v>698</v>
      </c>
      <c r="G54">
        <f t="shared" si="16"/>
        <v>43</v>
      </c>
      <c r="H54">
        <f t="shared" si="17"/>
        <v>29</v>
      </c>
      <c r="I54">
        <f t="shared" si="18"/>
        <v>24.085543677521748</v>
      </c>
      <c r="J54">
        <f t="shared" si="11"/>
        <v>0.50000000000000022</v>
      </c>
      <c r="K54">
        <f t="shared" si="19"/>
        <v>-0.86602540378443849</v>
      </c>
      <c r="L54">
        <f t="shared" si="4"/>
        <v>3.6391251131554965</v>
      </c>
      <c r="M54">
        <f t="shared" si="5"/>
        <v>1.8195625565777491</v>
      </c>
      <c r="N54">
        <f t="shared" si="6"/>
        <v>-3.151574795542579</v>
      </c>
    </row>
    <row r="55" spans="1:14" x14ac:dyDescent="0.25">
      <c r="A55" t="str">
        <f t="shared" si="21"/>
        <v>f#</v>
      </c>
      <c r="B55">
        <f t="shared" si="20"/>
        <v>740.00138864734663</v>
      </c>
      <c r="D55">
        <f t="shared" si="2"/>
        <v>740</v>
      </c>
      <c r="G55">
        <f t="shared" si="16"/>
        <v>44</v>
      </c>
      <c r="H55">
        <f t="shared" si="17"/>
        <v>28</v>
      </c>
      <c r="I55">
        <f t="shared" si="18"/>
        <v>24.609142453120047</v>
      </c>
      <c r="J55">
        <f t="shared" si="11"/>
        <v>0.86602540378443849</v>
      </c>
      <c r="K55">
        <f t="shared" si="19"/>
        <v>-0.50000000000000033</v>
      </c>
      <c r="L55">
        <f t="shared" si="4"/>
        <v>3.441266893131564</v>
      </c>
      <c r="M55">
        <f t="shared" si="5"/>
        <v>2.9802245506542828</v>
      </c>
      <c r="N55">
        <f t="shared" si="6"/>
        <v>-1.7206334465657831</v>
      </c>
    </row>
    <row r="56" spans="1:14" x14ac:dyDescent="0.25">
      <c r="A56" t="str">
        <f t="shared" si="21"/>
        <v>g</v>
      </c>
      <c r="B56">
        <f t="shared" si="20"/>
        <v>784.00416104649332</v>
      </c>
      <c r="D56">
        <f t="shared" si="2"/>
        <v>784</v>
      </c>
      <c r="G56">
        <f t="shared" si="16"/>
        <v>45</v>
      </c>
      <c r="H56">
        <f t="shared" si="17"/>
        <v>27</v>
      </c>
      <c r="I56">
        <f t="shared" si="18"/>
        <v>25.132741228718345</v>
      </c>
      <c r="J56">
        <f t="shared" si="11"/>
        <v>1</v>
      </c>
      <c r="K56">
        <f t="shared" si="19"/>
        <v>-9.8011876392689601E-16</v>
      </c>
      <c r="L56">
        <f t="shared" si="4"/>
        <v>3.2528666803339918</v>
      </c>
      <c r="M56">
        <f t="shared" si="5"/>
        <v>3.2528666803339918</v>
      </c>
      <c r="N56">
        <f t="shared" si="6"/>
        <v>-3.1881956699479376E-15</v>
      </c>
    </row>
    <row r="57" spans="1:14" x14ac:dyDescent="0.25">
      <c r="A57" t="str">
        <f t="shared" si="21"/>
        <v>g#</v>
      </c>
      <c r="B57">
        <f t="shared" si="20"/>
        <v>830.62347445288106</v>
      </c>
      <c r="D57">
        <f t="shared" si="2"/>
        <v>831</v>
      </c>
      <c r="G57">
        <f t="shared" si="16"/>
        <v>46</v>
      </c>
      <c r="H57">
        <f t="shared" si="17"/>
        <v>26</v>
      </c>
      <c r="I57">
        <f t="shared" si="18"/>
        <v>25.656340004316643</v>
      </c>
      <c r="J57">
        <f t="shared" si="11"/>
        <v>0.86602540378443948</v>
      </c>
      <c r="K57">
        <f t="shared" si="19"/>
        <v>0.49999999999999861</v>
      </c>
      <c r="L57">
        <f t="shared" si="4"/>
        <v>3.0734723636466348</v>
      </c>
      <c r="M57">
        <f t="shared" si="5"/>
        <v>2.6617051447473927</v>
      </c>
      <c r="N57">
        <f t="shared" si="6"/>
        <v>1.5367361818233132</v>
      </c>
    </row>
    <row r="58" spans="1:14" x14ac:dyDescent="0.25">
      <c r="A58" t="str">
        <f t="shared" si="21"/>
        <v>a</v>
      </c>
      <c r="B58">
        <f t="shared" si="20"/>
        <v>880.01491649131844</v>
      </c>
      <c r="D58">
        <f t="shared" si="2"/>
        <v>880</v>
      </c>
      <c r="G58">
        <f t="shared" si="16"/>
        <v>47</v>
      </c>
      <c r="H58">
        <f t="shared" si="17"/>
        <v>25</v>
      </c>
      <c r="I58">
        <f t="shared" si="18"/>
        <v>26.179938779914945</v>
      </c>
      <c r="J58">
        <f t="shared" si="11"/>
        <v>0.49999999999999883</v>
      </c>
      <c r="K58">
        <f t="shared" si="19"/>
        <v>0.86602540378443937</v>
      </c>
      <c r="L58">
        <f t="shared" si="4"/>
        <v>2.9026534437428539</v>
      </c>
      <c r="M58">
        <f t="shared" si="5"/>
        <v>1.4513267218714236</v>
      </c>
      <c r="N58">
        <f t="shared" si="6"/>
        <v>2.5137716206636984</v>
      </c>
    </row>
    <row r="59" spans="1:14" x14ac:dyDescent="0.25">
      <c r="A59" t="str">
        <f t="shared" si="21"/>
        <v>a#</v>
      </c>
      <c r="B59">
        <f t="shared" si="20"/>
        <v>932.3433265082291</v>
      </c>
      <c r="D59">
        <f t="shared" si="2"/>
        <v>932</v>
      </c>
      <c r="G59">
        <f t="shared" si="16"/>
        <v>48</v>
      </c>
      <c r="H59">
        <f t="shared" si="17"/>
        <v>24</v>
      </c>
      <c r="I59">
        <f t="shared" si="18"/>
        <v>26.703537555513243</v>
      </c>
      <c r="J59">
        <f t="shared" si="11"/>
        <v>-7.3498065272792346E-16</v>
      </c>
      <c r="K59">
        <f t="shared" si="19"/>
        <v>1</v>
      </c>
      <c r="L59">
        <f t="shared" si="4"/>
        <v>2.74</v>
      </c>
      <c r="M59">
        <f t="shared" si="5"/>
        <v>-2.0138469884745106E-15</v>
      </c>
      <c r="N59">
        <f t="shared" si="6"/>
        <v>2.74</v>
      </c>
    </row>
    <row r="60" spans="1:14" x14ac:dyDescent="0.25">
      <c r="A60" t="str">
        <f t="shared" si="21"/>
        <v>b</v>
      </c>
      <c r="B60">
        <f t="shared" si="20"/>
        <v>987.78334570764719</v>
      </c>
      <c r="D60">
        <f t="shared" si="2"/>
        <v>988</v>
      </c>
      <c r="G60">
        <f t="shared" si="16"/>
        <v>49</v>
      </c>
      <c r="H60">
        <f t="shared" si="17"/>
        <v>23</v>
      </c>
      <c r="I60">
        <f t="shared" si="18"/>
        <v>27.227136331111538</v>
      </c>
      <c r="J60">
        <f t="shared" si="11"/>
        <v>-0.499999999999997</v>
      </c>
      <c r="K60">
        <f t="shared" si="19"/>
        <v>0.86602540378444037</v>
      </c>
      <c r="L60">
        <f t="shared" si="4"/>
        <v>2.5851217067974002</v>
      </c>
      <c r="M60">
        <f t="shared" si="5"/>
        <v>-1.2925608533986923</v>
      </c>
      <c r="N60">
        <f t="shared" si="6"/>
        <v>2.2387810699611403</v>
      </c>
    </row>
    <row r="61" spans="1:14" x14ac:dyDescent="0.25">
      <c r="A61" t="str">
        <f t="shared" si="21"/>
        <v>c</v>
      </c>
      <c r="B61">
        <f t="shared" si="20"/>
        <v>1046.5200000000013</v>
      </c>
      <c r="D61">
        <f t="shared" si="2"/>
        <v>1047</v>
      </c>
      <c r="G61">
        <f t="shared" si="16"/>
        <v>50</v>
      </c>
      <c r="H61">
        <f t="shared" si="17"/>
        <v>22</v>
      </c>
      <c r="I61">
        <f t="shared" si="18"/>
        <v>27.75073510670984</v>
      </c>
      <c r="J61">
        <f t="shared" si="11"/>
        <v>-0.86602540378443837</v>
      </c>
      <c r="K61">
        <f t="shared" si="19"/>
        <v>0.50000000000000044</v>
      </c>
      <c r="L61">
        <f t="shared" si="4"/>
        <v>2.4376468968371912</v>
      </c>
      <c r="M61">
        <f t="shared" si="5"/>
        <v>-2.1110641381173116</v>
      </c>
      <c r="N61">
        <f t="shared" si="6"/>
        <v>1.2188234484185967</v>
      </c>
    </row>
    <row r="62" spans="1:14" x14ac:dyDescent="0.25">
      <c r="A62" t="str">
        <f t="shared" si="21"/>
        <v>c#</v>
      </c>
      <c r="B62">
        <f t="shared" si="20"/>
        <v>1108.7493175088912</v>
      </c>
      <c r="D62">
        <f t="shared" si="2"/>
        <v>1109</v>
      </c>
      <c r="G62">
        <f t="shared" si="16"/>
        <v>51</v>
      </c>
      <c r="H62">
        <f t="shared" si="17"/>
        <v>21</v>
      </c>
      <c r="I62">
        <f t="shared" si="18"/>
        <v>28.274333882308138</v>
      </c>
      <c r="J62">
        <f t="shared" si="11"/>
        <v>-1</v>
      </c>
      <c r="K62">
        <f t="shared" si="19"/>
        <v>1.102633609417758E-15</v>
      </c>
      <c r="L62">
        <f t="shared" si="4"/>
        <v>2.2972216692402601</v>
      </c>
      <c r="M62">
        <f t="shared" si="5"/>
        <v>-2.2972216692402601</v>
      </c>
      <c r="N62">
        <f t="shared" si="6"/>
        <v>2.5329938207870748E-15</v>
      </c>
    </row>
    <row r="63" spans="1:14" x14ac:dyDescent="0.25">
      <c r="A63" t="str">
        <f t="shared" si="21"/>
        <v>d</v>
      </c>
      <c r="B63">
        <f t="shared" si="20"/>
        <v>1174.6789827967266</v>
      </c>
      <c r="D63">
        <f t="shared" si="2"/>
        <v>1175</v>
      </c>
      <c r="G63">
        <f t="shared" si="16"/>
        <v>52</v>
      </c>
      <c r="H63">
        <f t="shared" si="17"/>
        <v>20</v>
      </c>
      <c r="I63">
        <f t="shared" si="18"/>
        <v>28.797932657906436</v>
      </c>
      <c r="J63">
        <f t="shared" si="11"/>
        <v>-0.86602540378443948</v>
      </c>
      <c r="K63">
        <f t="shared" si="19"/>
        <v>-0.4999999999999985</v>
      </c>
      <c r="L63">
        <f t="shared" si="4"/>
        <v>2.1635090402769079</v>
      </c>
      <c r="M63">
        <f t="shared" si="5"/>
        <v>-1.8736537901970944</v>
      </c>
      <c r="N63">
        <f t="shared" si="6"/>
        <v>-1.0817545201384506</v>
      </c>
    </row>
    <row r="64" spans="1:14" x14ac:dyDescent="0.25">
      <c r="A64" t="str">
        <f t="shared" si="21"/>
        <v>d#</v>
      </c>
      <c r="B64">
        <f t="shared" si="20"/>
        <v>1244.5290299926494</v>
      </c>
      <c r="D64">
        <f t="shared" si="2"/>
        <v>1245</v>
      </c>
      <c r="G64">
        <f t="shared" si="16"/>
        <v>53</v>
      </c>
      <c r="H64">
        <f t="shared" si="17"/>
        <v>19</v>
      </c>
      <c r="I64">
        <f t="shared" si="18"/>
        <v>29.321531433504738</v>
      </c>
      <c r="J64">
        <f t="shared" si="11"/>
        <v>-0.49999999999999895</v>
      </c>
      <c r="K64">
        <f t="shared" si="19"/>
        <v>-0.86602540378443926</v>
      </c>
      <c r="L64">
        <f t="shared" si="4"/>
        <v>2.0361881346942585</v>
      </c>
      <c r="M64">
        <f t="shared" si="5"/>
        <v>-1.018094067347127</v>
      </c>
      <c r="N64">
        <f t="shared" si="6"/>
        <v>-1.7633906515296793</v>
      </c>
    </row>
    <row r="65" spans="1:14" x14ac:dyDescent="0.25">
      <c r="A65" t="str">
        <f t="shared" si="21"/>
        <v>e</v>
      </c>
      <c r="B65">
        <f t="shared" si="20"/>
        <v>1318.5325771359846</v>
      </c>
      <c r="D65">
        <f t="shared" si="2"/>
        <v>1319</v>
      </c>
      <c r="G65">
        <f t="shared" si="16"/>
        <v>54</v>
      </c>
      <c r="H65">
        <f t="shared" si="17"/>
        <v>18</v>
      </c>
      <c r="I65">
        <f t="shared" si="18"/>
        <v>29.845130209103033</v>
      </c>
      <c r="J65">
        <f t="shared" si="11"/>
        <v>-2.9402478715634395E-15</v>
      </c>
      <c r="K65">
        <f t="shared" si="19"/>
        <v>-1</v>
      </c>
      <c r="L65">
        <f t="shared" si="4"/>
        <v>1.914953415699773</v>
      </c>
      <c r="M65">
        <f t="shared" si="5"/>
        <v>-5.6304377046543958E-15</v>
      </c>
      <c r="N65">
        <f t="shared" si="6"/>
        <v>-1.914953415699773</v>
      </c>
    </row>
    <row r="66" spans="1:14" x14ac:dyDescent="0.25">
      <c r="A66" t="str">
        <f t="shared" si="21"/>
        <v>f</v>
      </c>
      <c r="B66">
        <f t="shared" si="20"/>
        <v>1396.9366041860264</v>
      </c>
      <c r="D66">
        <f t="shared" ref="D66:D96" si="22">ROUND(B66,0)</f>
        <v>1397</v>
      </c>
      <c r="G66">
        <f t="shared" si="16"/>
        <v>55</v>
      </c>
      <c r="H66">
        <f t="shared" si="17"/>
        <v>17</v>
      </c>
      <c r="I66">
        <f t="shared" si="18"/>
        <v>30.368728984701331</v>
      </c>
      <c r="J66">
        <f t="shared" si="11"/>
        <v>0.49999999999999695</v>
      </c>
      <c r="K66">
        <f t="shared" si="19"/>
        <v>-0.86602540378444037</v>
      </c>
      <c r="L66">
        <f t="shared" si="4"/>
        <v>1.7995139517530538</v>
      </c>
      <c r="M66">
        <f t="shared" si="5"/>
        <v>0.89975697587652148</v>
      </c>
      <c r="N66">
        <f t="shared" si="6"/>
        <v>-1.5584247966826723</v>
      </c>
    </row>
    <row r="67" spans="1:14" x14ac:dyDescent="0.25">
      <c r="A67" t="str">
        <f t="shared" si="21"/>
        <v>f#</v>
      </c>
      <c r="B67">
        <f t="shared" si="20"/>
        <v>1480.0027772946937</v>
      </c>
      <c r="D67">
        <f t="shared" si="22"/>
        <v>1480</v>
      </c>
      <c r="G67">
        <f t="shared" si="16"/>
        <v>56</v>
      </c>
      <c r="H67">
        <f t="shared" si="17"/>
        <v>16</v>
      </c>
      <c r="I67">
        <f t="shared" si="18"/>
        <v>30.892327760299633</v>
      </c>
      <c r="J67">
        <f t="shared" si="11"/>
        <v>0.86602540378443837</v>
      </c>
      <c r="K67">
        <f t="shared" si="19"/>
        <v>-0.50000000000000056</v>
      </c>
      <c r="L67">
        <f t="shared" si="4"/>
        <v>1.6895927184064243</v>
      </c>
      <c r="M67">
        <f t="shared" si="5"/>
        <v>1.4632302161891706</v>
      </c>
      <c r="N67">
        <f t="shared" si="6"/>
        <v>-0.84479635920321305</v>
      </c>
    </row>
    <row r="68" spans="1:14" x14ac:dyDescent="0.25">
      <c r="A68" t="str">
        <f t="shared" si="21"/>
        <v>g</v>
      </c>
      <c r="B68">
        <f t="shared" si="20"/>
        <v>1568.0083220929871</v>
      </c>
      <c r="D68">
        <f t="shared" si="22"/>
        <v>1568</v>
      </c>
      <c r="G68">
        <f t="shared" si="16"/>
        <v>57</v>
      </c>
      <c r="H68">
        <f t="shared" si="17"/>
        <v>15</v>
      </c>
      <c r="I68">
        <f t="shared" si="18"/>
        <v>31.415926535897931</v>
      </c>
      <c r="J68">
        <f t="shared" si="11"/>
        <v>1</v>
      </c>
      <c r="K68">
        <f t="shared" si="19"/>
        <v>-1.22514845490862E-15</v>
      </c>
      <c r="L68">
        <f t="shared" si="4"/>
        <v>1.5849259335188846</v>
      </c>
      <c r="M68">
        <f t="shared" si="5"/>
        <v>1.5849259335188846</v>
      </c>
      <c r="N68">
        <f t="shared" si="6"/>
        <v>-1.9417695585952636E-15</v>
      </c>
    </row>
    <row r="69" spans="1:14" x14ac:dyDescent="0.25">
      <c r="A69" t="str">
        <f t="shared" si="21"/>
        <v>g#</v>
      </c>
      <c r="B69">
        <f t="shared" si="20"/>
        <v>1661.2469489057628</v>
      </c>
      <c r="D69">
        <f t="shared" si="22"/>
        <v>1661</v>
      </c>
      <c r="G69">
        <f t="shared" si="16"/>
        <v>58</v>
      </c>
      <c r="H69">
        <f t="shared" si="17"/>
        <v>14</v>
      </c>
      <c r="I69">
        <f t="shared" si="18"/>
        <v>31.939525311496229</v>
      </c>
      <c r="J69">
        <f t="shared" si="11"/>
        <v>0.8660254037844396</v>
      </c>
      <c r="K69">
        <f t="shared" si="19"/>
        <v>0.49999999999999839</v>
      </c>
      <c r="L69">
        <f t="shared" si="4"/>
        <v>1.4852624242481305</v>
      </c>
      <c r="M69">
        <f t="shared" si="5"/>
        <v>1.2862749906853428</v>
      </c>
      <c r="N69">
        <f t="shared" si="6"/>
        <v>0.7426312121240628</v>
      </c>
    </row>
    <row r="70" spans="1:14" x14ac:dyDescent="0.25">
      <c r="A70" t="str">
        <f t="shared" si="21"/>
        <v>a</v>
      </c>
      <c r="B70">
        <f t="shared" si="20"/>
        <v>1760.0298329826376</v>
      </c>
      <c r="D70">
        <f t="shared" si="22"/>
        <v>1760</v>
      </c>
      <c r="G70">
        <f t="shared" si="16"/>
        <v>59</v>
      </c>
      <c r="H70">
        <f t="shared" si="17"/>
        <v>13</v>
      </c>
      <c r="I70">
        <f t="shared" si="18"/>
        <v>32.463124087094528</v>
      </c>
      <c r="J70">
        <f t="shared" si="11"/>
        <v>0.50000000000000211</v>
      </c>
      <c r="K70">
        <f t="shared" si="19"/>
        <v>0.86602540378443738</v>
      </c>
      <c r="L70">
        <f t="shared" si="4"/>
        <v>1.390363024301585</v>
      </c>
      <c r="M70">
        <f t="shared" si="5"/>
        <v>0.69518151215079538</v>
      </c>
      <c r="N70">
        <f t="shared" si="6"/>
        <v>1.2040896995277317</v>
      </c>
    </row>
    <row r="71" spans="1:14" x14ac:dyDescent="0.25">
      <c r="A71" t="str">
        <f t="shared" si="21"/>
        <v>a#</v>
      </c>
      <c r="B71">
        <f t="shared" si="20"/>
        <v>1864.6866530164589</v>
      </c>
      <c r="D71">
        <f t="shared" si="22"/>
        <v>1865</v>
      </c>
      <c r="G71">
        <f t="shared" si="16"/>
        <v>60</v>
      </c>
      <c r="H71">
        <f t="shared" si="17"/>
        <v>12</v>
      </c>
      <c r="I71">
        <f t="shared" si="18"/>
        <v>32.986722862692829</v>
      </c>
      <c r="J71">
        <f t="shared" si="11"/>
        <v>-4.8995096174619945E-16</v>
      </c>
      <c r="K71">
        <f t="shared" si="19"/>
        <v>1</v>
      </c>
      <c r="L71">
        <f t="shared" si="4"/>
        <v>1.3</v>
      </c>
      <c r="M71">
        <f t="shared" si="5"/>
        <v>-6.3693625027005927E-16</v>
      </c>
      <c r="N71">
        <f t="shared" si="6"/>
        <v>1.3</v>
      </c>
    </row>
    <row r="72" spans="1:14" x14ac:dyDescent="0.25">
      <c r="A72" t="str">
        <f t="shared" si="21"/>
        <v>b</v>
      </c>
      <c r="B72">
        <f t="shared" si="20"/>
        <v>1975.5666914152951</v>
      </c>
      <c r="D72">
        <f t="shared" si="22"/>
        <v>1976</v>
      </c>
      <c r="G72">
        <f t="shared" si="16"/>
        <v>61</v>
      </c>
      <c r="H72">
        <f t="shared" si="17"/>
        <v>11</v>
      </c>
      <c r="I72">
        <f t="shared" si="18"/>
        <v>33.510321638291124</v>
      </c>
      <c r="J72">
        <f t="shared" si="11"/>
        <v>-0.49999999999999684</v>
      </c>
      <c r="K72">
        <f t="shared" si="19"/>
        <v>0.86602540378444048</v>
      </c>
      <c r="L72">
        <f t="shared" si="4"/>
        <v>1.2139565037763331</v>
      </c>
      <c r="M72">
        <f t="shared" si="5"/>
        <v>-0.60697825188816268</v>
      </c>
      <c r="N72">
        <f t="shared" si="6"/>
        <v>1.0513171713596465</v>
      </c>
    </row>
    <row r="73" spans="1:14" x14ac:dyDescent="0.25">
      <c r="A73" t="str">
        <f t="shared" si="21"/>
        <v>c</v>
      </c>
      <c r="B73">
        <f t="shared" si="20"/>
        <v>2093.0400000000036</v>
      </c>
      <c r="D73">
        <f t="shared" si="22"/>
        <v>2093</v>
      </c>
      <c r="G73">
        <f t="shared" si="16"/>
        <v>62</v>
      </c>
      <c r="H73">
        <f t="shared" si="17"/>
        <v>10</v>
      </c>
      <c r="I73">
        <f t="shared" si="18"/>
        <v>34.033920413889426</v>
      </c>
      <c r="J73">
        <f t="shared" si="11"/>
        <v>-0.86602540378443826</v>
      </c>
      <c r="K73">
        <f t="shared" si="19"/>
        <v>0.50000000000000067</v>
      </c>
      <c r="L73">
        <f t="shared" si="4"/>
        <v>1.1320260537984399</v>
      </c>
      <c r="M73">
        <f t="shared" si="5"/>
        <v>-0.98036332033529816</v>
      </c>
      <c r="N73">
        <f t="shared" si="6"/>
        <v>0.56601302689922073</v>
      </c>
    </row>
    <row r="74" spans="1:14" x14ac:dyDescent="0.25">
      <c r="A74" t="str">
        <f t="shared" si="21"/>
        <v>c#</v>
      </c>
      <c r="B74">
        <f t="shared" si="20"/>
        <v>2217.4986350177833</v>
      </c>
      <c r="D74">
        <f t="shared" si="22"/>
        <v>2217</v>
      </c>
      <c r="G74">
        <f t="shared" si="16"/>
        <v>63</v>
      </c>
      <c r="H74">
        <f t="shared" si="17"/>
        <v>9</v>
      </c>
      <c r="I74">
        <f t="shared" si="18"/>
        <v>34.557519189487721</v>
      </c>
      <c r="J74">
        <f t="shared" si="11"/>
        <v>-1</v>
      </c>
      <c r="K74">
        <f t="shared" si="19"/>
        <v>4.9003769791999829E-15</v>
      </c>
      <c r="L74">
        <f t="shared" si="4"/>
        <v>1.054012038466811</v>
      </c>
      <c r="M74">
        <f t="shared" si="5"/>
        <v>-1.054012038466811</v>
      </c>
      <c r="N74">
        <f t="shared" si="6"/>
        <v>5.1650563291024075E-15</v>
      </c>
    </row>
    <row r="75" spans="1:14" x14ac:dyDescent="0.25">
      <c r="A75" t="str">
        <f t="shared" si="21"/>
        <v>d</v>
      </c>
      <c r="B75">
        <f t="shared" si="20"/>
        <v>2349.3579655934541</v>
      </c>
      <c r="D75">
        <f t="shared" si="22"/>
        <v>2349</v>
      </c>
      <c r="G75">
        <f t="shared" si="16"/>
        <v>64</v>
      </c>
      <c r="H75">
        <f t="shared" si="17"/>
        <v>8</v>
      </c>
      <c r="I75">
        <f t="shared" si="18"/>
        <v>35.081117965086023</v>
      </c>
      <c r="J75">
        <f t="shared" si="11"/>
        <v>-0.8660254037844396</v>
      </c>
      <c r="K75">
        <f t="shared" si="19"/>
        <v>-0.49999999999999828</v>
      </c>
      <c r="L75">
        <f t="shared" si="4"/>
        <v>0.97972724459828209</v>
      </c>
      <c r="M75">
        <f t="shared" si="5"/>
        <v>-0.84846868260184372</v>
      </c>
      <c r="N75">
        <f t="shared" si="6"/>
        <v>-0.48986362229913938</v>
      </c>
    </row>
    <row r="76" spans="1:14" x14ac:dyDescent="0.25">
      <c r="A76" t="str">
        <f t="shared" si="21"/>
        <v>d#</v>
      </c>
      <c r="B76">
        <f t="shared" si="20"/>
        <v>2489.0580599852997</v>
      </c>
      <c r="D76">
        <f t="shared" si="22"/>
        <v>2489</v>
      </c>
      <c r="G76">
        <f t="shared" si="16"/>
        <v>65</v>
      </c>
      <c r="H76">
        <f t="shared" si="17"/>
        <v>7</v>
      </c>
      <c r="I76">
        <f t="shared" si="18"/>
        <v>35.604716740684324</v>
      </c>
      <c r="J76">
        <f t="shared" si="11"/>
        <v>-0.49999999999999917</v>
      </c>
      <c r="K76">
        <f t="shared" si="19"/>
        <v>-0.86602540378443915</v>
      </c>
      <c r="L76">
        <f t="shared" ref="L76:L83" si="23">POWER($L$9,H76/12)-$M$9</f>
        <v>0.90899340816347696</v>
      </c>
      <c r="M76">
        <f t="shared" ref="M76:M83" si="24">L76*J76</f>
        <v>-0.4544967040817377</v>
      </c>
      <c r="N76">
        <f t="shared" ref="N76:N83" si="25">K76*L76</f>
        <v>-0.78721138334216867</v>
      </c>
    </row>
    <row r="77" spans="1:14" x14ac:dyDescent="0.25">
      <c r="A77" t="str">
        <f t="shared" si="21"/>
        <v>e</v>
      </c>
      <c r="B77">
        <f t="shared" si="20"/>
        <v>2637.0651542719702</v>
      </c>
      <c r="D77">
        <f t="shared" si="22"/>
        <v>2637</v>
      </c>
      <c r="G77">
        <f t="shared" si="16"/>
        <v>66</v>
      </c>
      <c r="H77">
        <f t="shared" si="17"/>
        <v>6</v>
      </c>
      <c r="I77">
        <f t="shared" si="18"/>
        <v>36.128315516282619</v>
      </c>
      <c r="J77">
        <f t="shared" si="11"/>
        <v>-3.1852775625451635E-15</v>
      </c>
      <c r="K77">
        <f t="shared" si="19"/>
        <v>-1</v>
      </c>
      <c r="L77">
        <f t="shared" si="23"/>
        <v>0.84164078649987384</v>
      </c>
      <c r="M77">
        <f t="shared" si="24"/>
        <v>-2.6808595129609125E-15</v>
      </c>
      <c r="N77">
        <f t="shared" si="25"/>
        <v>-0.84164078649987384</v>
      </c>
    </row>
    <row r="78" spans="1:14" x14ac:dyDescent="0.25">
      <c r="A78" t="str">
        <f t="shared" si="21"/>
        <v>f</v>
      </c>
      <c r="B78">
        <f t="shared" si="20"/>
        <v>2793.8732083720538</v>
      </c>
      <c r="D78">
        <f t="shared" si="22"/>
        <v>2794</v>
      </c>
      <c r="G78">
        <f t="shared" si="16"/>
        <v>67</v>
      </c>
      <c r="H78">
        <f t="shared" si="17"/>
        <v>5</v>
      </c>
      <c r="I78">
        <f t="shared" si="18"/>
        <v>36.651914291880921</v>
      </c>
      <c r="J78">
        <f t="shared" si="11"/>
        <v>0.49999999999999978</v>
      </c>
      <c r="K78">
        <f t="shared" si="19"/>
        <v>-0.86602540378443882</v>
      </c>
      <c r="L78">
        <f t="shared" si="23"/>
        <v>0.77750775097391878</v>
      </c>
      <c r="M78">
        <f t="shared" si="24"/>
        <v>0.38875387548695922</v>
      </c>
      <c r="N78">
        <f t="shared" si="25"/>
        <v>-0.67334146398271888</v>
      </c>
    </row>
    <row r="79" spans="1:14" x14ac:dyDescent="0.25">
      <c r="A79" t="str">
        <f t="shared" si="21"/>
        <v>f#</v>
      </c>
      <c r="B79">
        <f t="shared" si="20"/>
        <v>2960.0055545893883</v>
      </c>
      <c r="D79">
        <f t="shared" si="22"/>
        <v>2960</v>
      </c>
      <c r="G79">
        <f t="shared" si="16"/>
        <v>68</v>
      </c>
      <c r="H79">
        <f t="shared" si="17"/>
        <v>4</v>
      </c>
      <c r="I79">
        <f t="shared" si="18"/>
        <v>37.175513067479223</v>
      </c>
      <c r="J79">
        <f t="shared" si="11"/>
        <v>0.86602540378444004</v>
      </c>
      <c r="K79">
        <f t="shared" si="19"/>
        <v>-0.49999999999999767</v>
      </c>
      <c r="L79">
        <f t="shared" si="23"/>
        <v>0.71644039911467994</v>
      </c>
      <c r="M79">
        <f t="shared" si="24"/>
        <v>0.6204555859307761</v>
      </c>
      <c r="N79">
        <f t="shared" si="25"/>
        <v>-0.3582201995573383</v>
      </c>
    </row>
    <row r="80" spans="1:14" x14ac:dyDescent="0.25">
      <c r="A80" t="str">
        <f t="shared" si="21"/>
        <v>g</v>
      </c>
      <c r="B80">
        <f t="shared" si="20"/>
        <v>3136.0166441859756</v>
      </c>
      <c r="D80">
        <f t="shared" si="22"/>
        <v>3136</v>
      </c>
      <c r="G80">
        <f t="shared" si="16"/>
        <v>69</v>
      </c>
      <c r="H80">
        <f t="shared" si="17"/>
        <v>3</v>
      </c>
      <c r="I80">
        <f t="shared" si="18"/>
        <v>37.699111843077517</v>
      </c>
      <c r="J80">
        <f t="shared" si="11"/>
        <v>1</v>
      </c>
      <c r="K80">
        <f t="shared" si="19"/>
        <v>-1.470178145890344E-15</v>
      </c>
      <c r="L80">
        <f t="shared" si="23"/>
        <v>0.65829218528826905</v>
      </c>
      <c r="M80">
        <f t="shared" si="24"/>
        <v>0.65829218528826905</v>
      </c>
      <c r="N80">
        <f t="shared" si="25"/>
        <v>-9.6780678442121022E-16</v>
      </c>
    </row>
    <row r="81" spans="1:14" x14ac:dyDescent="0.25">
      <c r="A81" t="str">
        <f t="shared" si="21"/>
        <v>g#</v>
      </c>
      <c r="B81">
        <f t="shared" si="20"/>
        <v>3322.4938978115269</v>
      </c>
      <c r="D81">
        <f t="shared" si="22"/>
        <v>3322</v>
      </c>
      <c r="G81">
        <f t="shared" si="16"/>
        <v>70</v>
      </c>
      <c r="H81">
        <f t="shared" si="17"/>
        <v>2</v>
      </c>
      <c r="I81">
        <f t="shared" si="18"/>
        <v>38.222710618675812</v>
      </c>
      <c r="J81">
        <f t="shared" si="11"/>
        <v>0.86602540378444148</v>
      </c>
      <c r="K81">
        <f t="shared" si="19"/>
        <v>0.49999999999999512</v>
      </c>
      <c r="L81">
        <f t="shared" si="23"/>
        <v>0.60292356902673916</v>
      </c>
      <c r="M81">
        <f t="shared" si="24"/>
        <v>0.52214712731753832</v>
      </c>
      <c r="N81">
        <f t="shared" si="25"/>
        <v>0.30146178451336664</v>
      </c>
    </row>
    <row r="82" spans="1:14" x14ac:dyDescent="0.25">
      <c r="A82" t="str">
        <f t="shared" si="21"/>
        <v>a</v>
      </c>
      <c r="B82">
        <f t="shared" si="20"/>
        <v>3520.0596659652765</v>
      </c>
      <c r="D82">
        <f t="shared" si="22"/>
        <v>3520</v>
      </c>
      <c r="G82">
        <f t="shared" si="16"/>
        <v>71</v>
      </c>
      <c r="H82">
        <f t="shared" si="17"/>
        <v>1</v>
      </c>
      <c r="I82">
        <f t="shared" si="18"/>
        <v>38.746309394274114</v>
      </c>
      <c r="J82">
        <f t="shared" ref="J82:J88" si="26">COS(I82)</f>
        <v>0.50000000000000233</v>
      </c>
      <c r="K82">
        <f t="shared" si="19"/>
        <v>0.86602540378443726</v>
      </c>
      <c r="L82">
        <f t="shared" si="23"/>
        <v>0.55020168016754711</v>
      </c>
      <c r="M82">
        <f t="shared" si="24"/>
        <v>0.27510084008377483</v>
      </c>
      <c r="N82">
        <f t="shared" si="25"/>
        <v>0.47648863222997578</v>
      </c>
    </row>
    <row r="83" spans="1:14" x14ac:dyDescent="0.25">
      <c r="A83" t="str">
        <f t="shared" si="21"/>
        <v>a#</v>
      </c>
      <c r="B83">
        <f t="shared" si="20"/>
        <v>3729.3733060329191</v>
      </c>
      <c r="D83">
        <f t="shared" si="22"/>
        <v>3729</v>
      </c>
      <c r="G83">
        <f t="shared" si="16"/>
        <v>72</v>
      </c>
      <c r="H83">
        <f t="shared" si="17"/>
        <v>0</v>
      </c>
      <c r="I83">
        <f t="shared" si="18"/>
        <v>39.269908169872416</v>
      </c>
      <c r="J83">
        <f t="shared" si="26"/>
        <v>-2.4492127076447545E-16</v>
      </c>
      <c r="K83">
        <f t="shared" si="19"/>
        <v>1</v>
      </c>
      <c r="L83">
        <f t="shared" si="23"/>
        <v>0.5</v>
      </c>
      <c r="M83">
        <f t="shared" si="24"/>
        <v>-1.2246063538223773E-16</v>
      </c>
      <c r="N83">
        <f t="shared" si="25"/>
        <v>0.5</v>
      </c>
    </row>
    <row r="84" spans="1:14" x14ac:dyDescent="0.25">
      <c r="A84" t="str">
        <f t="shared" si="21"/>
        <v>b</v>
      </c>
      <c r="B84">
        <f t="shared" si="20"/>
        <v>3951.1333828305915</v>
      </c>
      <c r="D84">
        <f t="shared" si="22"/>
        <v>3951</v>
      </c>
    </row>
    <row r="85" spans="1:14" x14ac:dyDescent="0.25">
      <c r="A85" t="str">
        <f t="shared" si="21"/>
        <v>c</v>
      </c>
      <c r="B85">
        <f t="shared" si="20"/>
        <v>4186.080000000009</v>
      </c>
      <c r="D85">
        <f t="shared" si="22"/>
        <v>4186</v>
      </c>
    </row>
    <row r="86" spans="1:14" x14ac:dyDescent="0.25">
      <c r="A86" t="str">
        <f t="shared" si="21"/>
        <v>c#</v>
      </c>
      <c r="B86">
        <f t="shared" si="20"/>
        <v>4434.9972700355684</v>
      </c>
      <c r="D86">
        <f t="shared" si="22"/>
        <v>4435</v>
      </c>
    </row>
    <row r="87" spans="1:14" x14ac:dyDescent="0.25">
      <c r="A87" t="str">
        <f t="shared" si="21"/>
        <v>d</v>
      </c>
      <c r="B87">
        <f t="shared" si="20"/>
        <v>4698.7159311869109</v>
      </c>
      <c r="D87">
        <f t="shared" si="22"/>
        <v>4699</v>
      </c>
    </row>
    <row r="88" spans="1:14" x14ac:dyDescent="0.25">
      <c r="A88" t="str">
        <f t="shared" si="21"/>
        <v>d#</v>
      </c>
      <c r="B88">
        <f t="shared" si="20"/>
        <v>4978.1161199706021</v>
      </c>
      <c r="D88">
        <f t="shared" si="22"/>
        <v>4978</v>
      </c>
    </row>
    <row r="89" spans="1:14" x14ac:dyDescent="0.25">
      <c r="A89" t="str">
        <f t="shared" si="21"/>
        <v>e</v>
      </c>
      <c r="B89">
        <f t="shared" si="20"/>
        <v>5274.1303085439431</v>
      </c>
      <c r="D89">
        <f t="shared" si="22"/>
        <v>5274</v>
      </c>
    </row>
    <row r="90" spans="1:14" x14ac:dyDescent="0.25">
      <c r="A90" t="str">
        <f t="shared" si="21"/>
        <v>f</v>
      </c>
      <c r="B90">
        <f t="shared" si="20"/>
        <v>5587.7464167441112</v>
      </c>
      <c r="D90">
        <f t="shared" si="22"/>
        <v>5588</v>
      </c>
    </row>
    <row r="91" spans="1:14" x14ac:dyDescent="0.25">
      <c r="A91" t="str">
        <f t="shared" si="21"/>
        <v>f#</v>
      </c>
      <c r="B91">
        <f t="shared" si="20"/>
        <v>5920.0111091787803</v>
      </c>
      <c r="D91">
        <f t="shared" si="22"/>
        <v>5920</v>
      </c>
    </row>
    <row r="92" spans="1:14" x14ac:dyDescent="0.25">
      <c r="A92" t="str">
        <f t="shared" si="21"/>
        <v>g</v>
      </c>
      <c r="B92">
        <f t="shared" si="20"/>
        <v>6272.0332883719548</v>
      </c>
      <c r="D92">
        <f t="shared" si="22"/>
        <v>6272</v>
      </c>
    </row>
    <row r="93" spans="1:14" x14ac:dyDescent="0.25">
      <c r="A93" t="str">
        <f t="shared" si="21"/>
        <v>g#</v>
      </c>
      <c r="B93">
        <f t="shared" si="20"/>
        <v>6644.9877956230575</v>
      </c>
      <c r="D93">
        <f t="shared" si="22"/>
        <v>6645</v>
      </c>
    </row>
    <row r="94" spans="1:14" x14ac:dyDescent="0.25">
      <c r="A94" t="str">
        <f t="shared" si="21"/>
        <v>a</v>
      </c>
      <c r="B94">
        <f t="shared" si="20"/>
        <v>7040.1193319305576</v>
      </c>
      <c r="D94">
        <f t="shared" si="22"/>
        <v>7040</v>
      </c>
    </row>
    <row r="95" spans="1:14" x14ac:dyDescent="0.25">
      <c r="A95" t="str">
        <f t="shared" si="21"/>
        <v>a#</v>
      </c>
      <c r="B95">
        <f t="shared" si="20"/>
        <v>7458.7466120658437</v>
      </c>
      <c r="D95">
        <f t="shared" si="22"/>
        <v>7459</v>
      </c>
    </row>
    <row r="96" spans="1:14" x14ac:dyDescent="0.25">
      <c r="A96" t="str">
        <f t="shared" si="21"/>
        <v>b</v>
      </c>
      <c r="B96">
        <f t="shared" si="20"/>
        <v>7902.2667656611893</v>
      </c>
      <c r="D96">
        <f t="shared" si="22"/>
        <v>7902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7B6-51AA-491D-BE9E-C37A06BA5C2B}">
  <dimension ref="A1"/>
  <sheetViews>
    <sheetView workbookViewId="0">
      <selection activeCell="B36" sqref="B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Van Oord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M. 't (Maarten)</dc:creator>
  <cp:lastModifiedBy>Hart M. 't (Maarten)</cp:lastModifiedBy>
  <dcterms:created xsi:type="dcterms:W3CDTF">2019-12-12T14:12:06Z</dcterms:created>
  <dcterms:modified xsi:type="dcterms:W3CDTF">2019-12-12T16:25:10Z</dcterms:modified>
</cp:coreProperties>
</file>