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F62A3EC7-58F1-E848-A118-D98304E84431}" xr6:coauthVersionLast="40" xr6:coauthVersionMax="40" xr10:uidLastSave="{00000000-0000-0000-0000-000000000000}"/>
  <bookViews>
    <workbookView xWindow="0" yWindow="460" windowWidth="18320" windowHeight="15940" xr2:uid="{58D5D2A3-36F7-874E-9587-1BB01FC9B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" i="1"/>
  <c r="K17" i="1" l="1"/>
  <c r="K9" i="1"/>
  <c r="K5" i="1"/>
  <c r="K8" i="1"/>
  <c r="K13" i="1"/>
  <c r="K4" i="1"/>
  <c r="K21" i="1"/>
  <c r="K2" i="1"/>
  <c r="K20" i="1"/>
  <c r="K16" i="1"/>
  <c r="K12" i="1"/>
  <c r="K23" i="1"/>
  <c r="K15" i="1"/>
  <c r="K11" i="1"/>
  <c r="K7" i="1"/>
  <c r="K3" i="1"/>
  <c r="K22" i="1"/>
  <c r="K18" i="1"/>
  <c r="K14" i="1"/>
  <c r="K10" i="1"/>
  <c r="K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M19" i="1" l="1"/>
  <c r="M24" i="1" s="1"/>
  <c r="K19" i="1"/>
  <c r="N24" i="1"/>
</calcChain>
</file>

<file path=xl/sharedStrings.xml><?xml version="1.0" encoding="utf-8"?>
<sst xmlns="http://schemas.openxmlformats.org/spreadsheetml/2006/main" count="127" uniqueCount="42">
  <si>
    <t>Japan</t>
  </si>
  <si>
    <t>Wales</t>
  </si>
  <si>
    <t>England</t>
  </si>
  <si>
    <t>Ireland</t>
  </si>
  <si>
    <t>Italy</t>
  </si>
  <si>
    <t>Scotland</t>
  </si>
  <si>
    <t>France</t>
  </si>
  <si>
    <t>South Africa</t>
  </si>
  <si>
    <t>Georgia</t>
  </si>
  <si>
    <t>Fiji</t>
  </si>
  <si>
    <t>New Zealand</t>
  </si>
  <si>
    <t>Australia</t>
  </si>
  <si>
    <t>Argentina</t>
  </si>
  <si>
    <t>Tonga</t>
  </si>
  <si>
    <t>USA</t>
  </si>
  <si>
    <t xml:space="preserve"> </t>
  </si>
  <si>
    <t>HT</t>
  </si>
  <si>
    <t>HS</t>
  </si>
  <si>
    <t>AS</t>
  </si>
  <si>
    <t>AT</t>
  </si>
  <si>
    <t>HR</t>
  </si>
  <si>
    <t>AR</t>
  </si>
  <si>
    <t>HRU</t>
  </si>
  <si>
    <t>ARU</t>
  </si>
  <si>
    <t>W</t>
  </si>
  <si>
    <t>HP</t>
  </si>
  <si>
    <t>AP</t>
  </si>
  <si>
    <t>RIHP</t>
  </si>
  <si>
    <t>ELOBS</t>
  </si>
  <si>
    <t>RIBS</t>
  </si>
  <si>
    <t>New Zealand tour</t>
  </si>
  <si>
    <t>Scotland tour</t>
  </si>
  <si>
    <t>South Africa tour</t>
  </si>
  <si>
    <t>Ireland tour / Italy tour</t>
  </si>
  <si>
    <t>Georgia tour</t>
  </si>
  <si>
    <t>Fiji tour</t>
  </si>
  <si>
    <t>New Zealand tour / Hillary Shield</t>
  </si>
  <si>
    <t>Australia tour</t>
  </si>
  <si>
    <t>Argentina tour</t>
  </si>
  <si>
    <t>United States of America tour</t>
  </si>
  <si>
    <t>Tonga tour</t>
  </si>
  <si>
    <t>Japan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</si>
</sst>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1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B2EE-6A1B-F940-BD18-6C9A10FEFB16}">
  <dimension ref="A1:R49"/>
  <sheetViews>
    <sheetView tabSelected="1" topLeftCell="G1" zoomScale="130" zoomScaleNormal="130" workbookViewId="0">
      <selection activeCell="L24" sqref="L24"/>
    </sheetView>
  </sheetViews>
  <sheetFormatPr baseColWidth="10" defaultRowHeight="16"/>
  <cols>
    <col min="1" max="1" width="8.1640625" style="1" bestFit="1" customWidth="1"/>
    <col min="2" max="2" width="12" style="1" bestFit="1" customWidth="1"/>
    <col min="3" max="3" width="12.33203125" style="1" bestFit="1" customWidth="1"/>
    <col min="4" max="4" width="12" style="1" bestFit="1" customWidth="1"/>
    <col min="5" max="5" width="10.6640625" style="1" bestFit="1" customWidth="1"/>
    <col min="6" max="6" width="13.1640625" style="1" bestFit="1" customWidth="1"/>
    <col min="7" max="8" width="13.6640625" style="1" customWidth="1"/>
    <col min="9" max="9" width="11" style="1" bestFit="1" customWidth="1"/>
    <col min="10" max="10" width="10.6640625" style="1" bestFit="1" customWidth="1"/>
    <col min="11" max="11" width="21.1640625" style="1" customWidth="1"/>
    <col min="12" max="17" width="10.83203125" style="1"/>
    <col min="18" max="18" width="15.5" style="1" customWidth="1"/>
    <col min="19" max="16384" width="10.83203125" style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6">
      <c r="A2" s="3" t="s">
        <v>0</v>
      </c>
      <c r="B2" s="3">
        <v>31</v>
      </c>
      <c r="C2" s="3">
        <v>69</v>
      </c>
      <c r="D2" s="3" t="s">
        <v>10</v>
      </c>
      <c r="E2" s="3">
        <v>2235.8545100000001</v>
      </c>
      <c r="F2" s="3">
        <v>2962.270638</v>
      </c>
      <c r="G2" s="3">
        <v>2232.485404</v>
      </c>
      <c r="H2" s="3">
        <v>2965.6397440000001</v>
      </c>
      <c r="I2" s="3">
        <v>0</v>
      </c>
      <c r="J2" s="3">
        <v>2.3E-2</v>
      </c>
      <c r="K2" s="3">
        <f>1-J2</f>
        <v>0.97699999999999998</v>
      </c>
      <c r="L2" s="1">
        <v>0.06</v>
      </c>
      <c r="M2" s="1">
        <f>(J2-I2)^2</f>
        <v>5.2899999999999996E-4</v>
      </c>
      <c r="N2" s="1">
        <f>(L2-I2)^2</f>
        <v>3.5999999999999999E-3</v>
      </c>
    </row>
    <row r="3" spans="1:16">
      <c r="A3" s="3" t="s">
        <v>1</v>
      </c>
      <c r="B3" s="3">
        <v>21</v>
      </c>
      <c r="C3" s="3">
        <v>10</v>
      </c>
      <c r="D3" s="3" t="s">
        <v>5</v>
      </c>
      <c r="E3" s="3">
        <v>2614.7090589999998</v>
      </c>
      <c r="F3" s="3">
        <v>2580.9047599999999</v>
      </c>
      <c r="G3" s="3">
        <v>2649.3283430000001</v>
      </c>
      <c r="H3" s="3">
        <v>2546.285476</v>
      </c>
      <c r="I3" s="3">
        <v>1</v>
      </c>
      <c r="J3" s="3">
        <v>0.65200000000000002</v>
      </c>
      <c r="K3" s="3">
        <f t="shared" ref="K3:K23" si="0">1-J3</f>
        <v>0.34799999999999998</v>
      </c>
      <c r="L3" s="1">
        <v>0.84</v>
      </c>
      <c r="M3" s="1">
        <f t="shared" ref="M3:M23" si="1">(J3-I3)^2</f>
        <v>0.12110399999999999</v>
      </c>
      <c r="N3" s="1">
        <f t="shared" ref="N3:N23" si="2">(L3-I3)^2</f>
        <v>2.5600000000000012E-2</v>
      </c>
    </row>
    <row r="4" spans="1:16">
      <c r="A4" s="3" t="s">
        <v>2</v>
      </c>
      <c r="B4" s="3">
        <v>12</v>
      </c>
      <c r="C4" s="3">
        <v>11</v>
      </c>
      <c r="D4" s="3" t="s">
        <v>7</v>
      </c>
      <c r="E4" s="3">
        <v>2646.5268510000001</v>
      </c>
      <c r="F4" s="3">
        <v>2512.305014</v>
      </c>
      <c r="G4" s="3">
        <v>2652.921574</v>
      </c>
      <c r="H4" s="3">
        <v>2505.9102910000001</v>
      </c>
      <c r="I4" s="3">
        <v>1</v>
      </c>
      <c r="J4" s="3">
        <v>0.76900000000000002</v>
      </c>
      <c r="K4" s="3">
        <f t="shared" si="0"/>
        <v>0.23099999999999998</v>
      </c>
      <c r="L4" s="1">
        <v>0.79</v>
      </c>
      <c r="M4" s="1">
        <f t="shared" si="1"/>
        <v>5.3360999999999992E-2</v>
      </c>
      <c r="N4" s="1">
        <f t="shared" si="2"/>
        <v>4.4099999999999986E-2</v>
      </c>
    </row>
    <row r="5" spans="1:16">
      <c r="A5" s="3" t="s">
        <v>3</v>
      </c>
      <c r="B5" s="3">
        <v>54</v>
      </c>
      <c r="C5" s="3">
        <v>7</v>
      </c>
      <c r="D5" s="3" t="s">
        <v>4</v>
      </c>
      <c r="E5" s="3">
        <v>2790.2164710000002</v>
      </c>
      <c r="F5" s="3">
        <v>2008.6866199999999</v>
      </c>
      <c r="G5" s="3">
        <v>2791.326313</v>
      </c>
      <c r="H5" s="3">
        <v>2007.5767780000001</v>
      </c>
      <c r="I5" s="3">
        <v>1</v>
      </c>
      <c r="J5" s="3">
        <v>0.99299999999999999</v>
      </c>
      <c r="K5" s="3">
        <f t="shared" si="0"/>
        <v>7.0000000000000062E-3</v>
      </c>
      <c r="L5" s="1">
        <v>0.99</v>
      </c>
      <c r="M5" s="1">
        <f t="shared" si="1"/>
        <v>4.9000000000000087E-5</v>
      </c>
      <c r="N5" s="1">
        <f t="shared" si="2"/>
        <v>1.0000000000000018E-4</v>
      </c>
    </row>
    <row r="6" spans="1:16">
      <c r="A6" s="3" t="s">
        <v>4</v>
      </c>
      <c r="B6" s="3">
        <v>28</v>
      </c>
      <c r="C6" s="3">
        <v>17</v>
      </c>
      <c r="D6" s="3" t="s">
        <v>8</v>
      </c>
      <c r="E6" s="3">
        <v>2007.5767780000001</v>
      </c>
      <c r="F6" s="3">
        <v>2176.4920729999999</v>
      </c>
      <c r="G6" s="3">
        <v>2070.3984409999998</v>
      </c>
      <c r="H6" s="3">
        <v>2113.6704100000002</v>
      </c>
      <c r="I6" s="3">
        <v>1</v>
      </c>
      <c r="J6" s="3">
        <v>0.36799999999999999</v>
      </c>
      <c r="K6" s="3">
        <f t="shared" si="0"/>
        <v>0.63200000000000001</v>
      </c>
      <c r="L6" s="1">
        <v>0.59</v>
      </c>
      <c r="M6" s="1">
        <f t="shared" si="1"/>
        <v>0.399424</v>
      </c>
      <c r="N6" s="1">
        <f t="shared" si="2"/>
        <v>0.16810000000000003</v>
      </c>
    </row>
    <row r="7" spans="1:16">
      <c r="A7" s="3" t="s">
        <v>5</v>
      </c>
      <c r="B7" s="3">
        <v>54</v>
      </c>
      <c r="C7" s="3">
        <v>17</v>
      </c>
      <c r="D7" s="3" t="s">
        <v>9</v>
      </c>
      <c r="E7" s="3">
        <v>2546.285476</v>
      </c>
      <c r="F7" s="3">
        <v>2272.960568</v>
      </c>
      <c r="G7" s="3">
        <v>2563.545873</v>
      </c>
      <c r="H7" s="3">
        <v>2255.700171</v>
      </c>
      <c r="I7" s="3">
        <v>1</v>
      </c>
      <c r="J7" s="3">
        <v>0.88100000000000001</v>
      </c>
      <c r="K7" s="3">
        <f t="shared" si="0"/>
        <v>0.11899999999999999</v>
      </c>
      <c r="L7" s="1">
        <v>0.96</v>
      </c>
      <c r="M7" s="1">
        <f t="shared" si="1"/>
        <v>1.4160999999999998E-2</v>
      </c>
      <c r="N7" s="1">
        <f t="shared" si="2"/>
        <v>1.6000000000000029E-3</v>
      </c>
      <c r="P7" s="2"/>
    </row>
    <row r="8" spans="1:16">
      <c r="A8" s="3" t="s">
        <v>2</v>
      </c>
      <c r="B8" s="3">
        <v>15</v>
      </c>
      <c r="C8" s="3">
        <v>16</v>
      </c>
      <c r="D8" s="3" t="s">
        <v>10</v>
      </c>
      <c r="E8" s="3">
        <v>2652.921574</v>
      </c>
      <c r="F8" s="3">
        <v>2965.6397440000001</v>
      </c>
      <c r="G8" s="3">
        <v>2647.2951389999998</v>
      </c>
      <c r="H8" s="3">
        <v>2971.2661790000002</v>
      </c>
      <c r="I8" s="3">
        <v>0</v>
      </c>
      <c r="J8" s="3">
        <v>0.20300000000000001</v>
      </c>
      <c r="K8" s="3">
        <f t="shared" si="0"/>
        <v>0.79699999999999993</v>
      </c>
      <c r="L8" s="1">
        <v>0.39</v>
      </c>
      <c r="M8" s="1">
        <f t="shared" si="1"/>
        <v>4.1209000000000003E-2</v>
      </c>
      <c r="N8" s="1">
        <f t="shared" si="2"/>
        <v>0.15210000000000001</v>
      </c>
      <c r="P8" s="2"/>
    </row>
    <row r="9" spans="1:16">
      <c r="A9" s="3" t="s">
        <v>1</v>
      </c>
      <c r="B9" s="3">
        <v>9</v>
      </c>
      <c r="C9" s="3">
        <v>6</v>
      </c>
      <c r="D9" s="3" t="s">
        <v>11</v>
      </c>
      <c r="E9" s="3">
        <v>2649.3283430000001</v>
      </c>
      <c r="F9" s="3">
        <v>2498.024778</v>
      </c>
      <c r="G9" s="3">
        <v>2661.1758369999998</v>
      </c>
      <c r="H9" s="3">
        <v>2486.1772839999999</v>
      </c>
      <c r="I9" s="3">
        <v>1</v>
      </c>
      <c r="J9" s="3">
        <v>0.78600000000000003</v>
      </c>
      <c r="K9" s="3">
        <f t="shared" si="0"/>
        <v>0.21399999999999997</v>
      </c>
      <c r="L9" s="1">
        <v>0.86</v>
      </c>
      <c r="M9" s="1">
        <f t="shared" si="1"/>
        <v>4.5795999999999989E-2</v>
      </c>
      <c r="N9" s="1">
        <f t="shared" si="2"/>
        <v>1.9600000000000003E-2</v>
      </c>
      <c r="P9" s="2"/>
    </row>
    <row r="10" spans="1:16">
      <c r="A10" s="3" t="s">
        <v>3</v>
      </c>
      <c r="B10" s="3">
        <v>28</v>
      </c>
      <c r="C10" s="3">
        <v>17</v>
      </c>
      <c r="D10" s="3" t="s">
        <v>12</v>
      </c>
      <c r="E10" s="3">
        <v>2791.326313</v>
      </c>
      <c r="F10" s="3">
        <v>2289.4605160000001</v>
      </c>
      <c r="G10" s="3">
        <v>2794.7905599999999</v>
      </c>
      <c r="H10" s="3">
        <v>2285.9962690000002</v>
      </c>
      <c r="I10" s="3">
        <v>1</v>
      </c>
      <c r="J10" s="3">
        <v>0.96499999999999997</v>
      </c>
      <c r="K10" s="3">
        <f t="shared" si="0"/>
        <v>3.5000000000000031E-2</v>
      </c>
      <c r="L10" s="1">
        <v>0.96</v>
      </c>
      <c r="M10" s="1">
        <f t="shared" si="1"/>
        <v>1.2250000000000021E-3</v>
      </c>
      <c r="N10" s="1">
        <f t="shared" si="2"/>
        <v>1.6000000000000029E-3</v>
      </c>
    </row>
    <row r="11" spans="1:16">
      <c r="A11" s="3" t="s">
        <v>6</v>
      </c>
      <c r="B11" s="3">
        <v>26</v>
      </c>
      <c r="C11" s="3">
        <v>29</v>
      </c>
      <c r="D11" s="3" t="s">
        <v>7</v>
      </c>
      <c r="E11" s="3">
        <v>2365.7319229999998</v>
      </c>
      <c r="F11" s="3">
        <v>2505.9102910000001</v>
      </c>
      <c r="G11" s="3">
        <v>2343.1452949999998</v>
      </c>
      <c r="H11" s="3">
        <v>2528.4969190000002</v>
      </c>
      <c r="I11" s="3">
        <v>0</v>
      </c>
      <c r="J11" s="3">
        <v>0.40699999999999997</v>
      </c>
      <c r="K11" s="3">
        <f t="shared" si="0"/>
        <v>0.59299999999999997</v>
      </c>
      <c r="L11" s="1">
        <v>0.5</v>
      </c>
      <c r="M11" s="1">
        <f t="shared" si="1"/>
        <v>0.16564899999999999</v>
      </c>
      <c r="N11" s="1">
        <f t="shared" si="2"/>
        <v>0.25</v>
      </c>
    </row>
    <row r="12" spans="1:16">
      <c r="A12" s="3" t="s">
        <v>4</v>
      </c>
      <c r="B12" s="3">
        <v>7</v>
      </c>
      <c r="C12" s="3">
        <v>26</v>
      </c>
      <c r="D12" s="3" t="s">
        <v>11</v>
      </c>
      <c r="E12" s="3">
        <v>2070.3984409999998</v>
      </c>
      <c r="F12" s="3">
        <v>2486.1772839999999</v>
      </c>
      <c r="G12" s="3">
        <v>2055.6201930000002</v>
      </c>
      <c r="H12" s="3">
        <v>2500.9555319999999</v>
      </c>
      <c r="I12" s="3">
        <v>0</v>
      </c>
      <c r="J12" s="3">
        <v>0.123</v>
      </c>
      <c r="K12" s="3">
        <f t="shared" si="0"/>
        <v>0.877</v>
      </c>
      <c r="L12" s="1">
        <v>0.13</v>
      </c>
      <c r="M12" s="1">
        <f t="shared" si="1"/>
        <v>1.5129E-2</v>
      </c>
      <c r="N12" s="1">
        <f t="shared" si="2"/>
        <v>1.6900000000000002E-2</v>
      </c>
    </row>
    <row r="13" spans="1:16">
      <c r="A13" s="3" t="s">
        <v>1</v>
      </c>
      <c r="B13" s="3">
        <v>74</v>
      </c>
      <c r="C13" s="3">
        <v>24</v>
      </c>
      <c r="D13" s="3" t="s">
        <v>13</v>
      </c>
      <c r="E13" s="3">
        <v>2661.1758369999998</v>
      </c>
      <c r="F13" s="3">
        <v>2230.9532049999998</v>
      </c>
      <c r="G13" s="3">
        <v>2669.310618</v>
      </c>
      <c r="H13" s="3">
        <v>2222.8184240000001</v>
      </c>
      <c r="I13" s="3">
        <v>1</v>
      </c>
      <c r="J13" s="3">
        <v>0.94799999999999995</v>
      </c>
      <c r="K13" s="3">
        <f t="shared" si="0"/>
        <v>5.2000000000000046E-2</v>
      </c>
      <c r="L13" s="1">
        <v>1</v>
      </c>
      <c r="M13" s="1">
        <f t="shared" si="1"/>
        <v>2.704000000000005E-3</v>
      </c>
      <c r="N13" s="1">
        <f t="shared" si="2"/>
        <v>0</v>
      </c>
    </row>
    <row r="14" spans="1:16">
      <c r="A14" s="3" t="s">
        <v>2</v>
      </c>
      <c r="B14" s="3">
        <v>35</v>
      </c>
      <c r="C14" s="3">
        <v>15</v>
      </c>
      <c r="D14" s="3" t="s">
        <v>0</v>
      </c>
      <c r="E14" s="3">
        <v>2647.2951389999998</v>
      </c>
      <c r="F14" s="3">
        <v>2232.485404</v>
      </c>
      <c r="G14" s="3">
        <v>2654.1456790000002</v>
      </c>
      <c r="H14" s="3">
        <v>2225.6348640000001</v>
      </c>
      <c r="I14" s="3">
        <v>1</v>
      </c>
      <c r="J14" s="3">
        <v>0.94399999999999995</v>
      </c>
      <c r="K14" s="3">
        <f t="shared" si="0"/>
        <v>5.600000000000005E-2</v>
      </c>
      <c r="L14" s="1">
        <v>0.96</v>
      </c>
      <c r="M14" s="1">
        <f t="shared" si="1"/>
        <v>3.1360000000000055E-3</v>
      </c>
      <c r="N14" s="1">
        <f t="shared" si="2"/>
        <v>1.6000000000000029E-3</v>
      </c>
    </row>
    <row r="15" spans="1:16">
      <c r="A15" s="3" t="s">
        <v>5</v>
      </c>
      <c r="B15" s="3">
        <v>20</v>
      </c>
      <c r="C15" s="3">
        <v>26</v>
      </c>
      <c r="D15" s="3" t="s">
        <v>7</v>
      </c>
      <c r="E15" s="3">
        <v>2563.545873</v>
      </c>
      <c r="F15" s="3">
        <v>2528.4969190000002</v>
      </c>
      <c r="G15" s="3">
        <v>2512.7039129999998</v>
      </c>
      <c r="H15" s="3">
        <v>2579.3388789999999</v>
      </c>
      <c r="I15" s="3">
        <v>0</v>
      </c>
      <c r="J15" s="3">
        <v>0.65300000000000002</v>
      </c>
      <c r="K15" s="3">
        <f t="shared" si="0"/>
        <v>0.34699999999999998</v>
      </c>
      <c r="L15" s="1">
        <v>0.57999999999999996</v>
      </c>
      <c r="M15" s="1">
        <f t="shared" si="1"/>
        <v>0.42640900000000004</v>
      </c>
      <c r="N15" s="1">
        <f t="shared" si="2"/>
        <v>0.33639999999999998</v>
      </c>
    </row>
    <row r="16" spans="1:16">
      <c r="A16" s="3" t="s">
        <v>3</v>
      </c>
      <c r="B16" s="3">
        <v>16</v>
      </c>
      <c r="C16" s="3">
        <v>9</v>
      </c>
      <c r="D16" s="3" t="s">
        <v>10</v>
      </c>
      <c r="E16" s="3">
        <v>2794.7905599999999</v>
      </c>
      <c r="F16" s="3">
        <v>2971.2661790000002</v>
      </c>
      <c r="G16" s="3">
        <v>2848.199145</v>
      </c>
      <c r="H16" s="3">
        <v>2917.8575940000001</v>
      </c>
      <c r="I16" s="3">
        <v>1</v>
      </c>
      <c r="J16" s="3">
        <v>0.35799999999999998</v>
      </c>
      <c r="K16" s="3">
        <f t="shared" si="0"/>
        <v>0.64200000000000002</v>
      </c>
      <c r="L16" s="1">
        <v>0.51</v>
      </c>
      <c r="M16" s="1">
        <f t="shared" si="1"/>
        <v>0.41216400000000003</v>
      </c>
      <c r="N16" s="1">
        <f t="shared" si="2"/>
        <v>0.24009999999999998</v>
      </c>
    </row>
    <row r="17" spans="1:18">
      <c r="A17" s="3" t="s">
        <v>6</v>
      </c>
      <c r="B17" s="3">
        <v>28</v>
      </c>
      <c r="C17" s="3">
        <v>13</v>
      </c>
      <c r="D17" s="3" t="s">
        <v>12</v>
      </c>
      <c r="E17" s="3">
        <v>2343.1452949999998</v>
      </c>
      <c r="F17" s="3">
        <v>2285.9962690000002</v>
      </c>
      <c r="G17" s="3">
        <v>2378.4613530000001</v>
      </c>
      <c r="H17" s="3">
        <v>2250.6802109999999</v>
      </c>
      <c r="I17" s="3">
        <v>1</v>
      </c>
      <c r="J17" s="3">
        <v>0.68200000000000005</v>
      </c>
      <c r="K17" s="3">
        <f t="shared" si="0"/>
        <v>0.31799999999999995</v>
      </c>
      <c r="L17" s="1">
        <v>0.78</v>
      </c>
      <c r="M17" s="1">
        <f t="shared" si="1"/>
        <v>0.10112399999999996</v>
      </c>
      <c r="N17" s="1">
        <f t="shared" si="2"/>
        <v>4.8399999999999992E-2</v>
      </c>
    </row>
    <row r="18" spans="1:18">
      <c r="A18" s="3" t="s">
        <v>4</v>
      </c>
      <c r="B18" s="3">
        <v>3</v>
      </c>
      <c r="C18" s="3">
        <v>66</v>
      </c>
      <c r="D18" s="3" t="s">
        <v>10</v>
      </c>
      <c r="E18" s="3">
        <v>2055.6201930000002</v>
      </c>
      <c r="F18" s="3">
        <v>2917.8575940000001</v>
      </c>
      <c r="G18" s="3">
        <v>2053.8480960000002</v>
      </c>
      <c r="H18" s="3">
        <v>2919.6296910000001</v>
      </c>
      <c r="I18" s="3">
        <v>0</v>
      </c>
      <c r="J18" s="3">
        <v>1.0999999999999999E-2</v>
      </c>
      <c r="K18" s="3">
        <f t="shared" si="0"/>
        <v>0.98899999999999999</v>
      </c>
      <c r="L18" s="1">
        <v>0.02</v>
      </c>
      <c r="M18" s="1">
        <f t="shared" si="1"/>
        <v>1.2099999999999999E-4</v>
      </c>
      <c r="N18" s="1">
        <f t="shared" si="2"/>
        <v>4.0000000000000002E-4</v>
      </c>
    </row>
    <row r="19" spans="1:18">
      <c r="A19" s="3" t="s">
        <v>5</v>
      </c>
      <c r="B19" s="3">
        <v>14</v>
      </c>
      <c r="C19" s="3">
        <v>9</v>
      </c>
      <c r="D19" s="3" t="s">
        <v>12</v>
      </c>
      <c r="E19" s="3">
        <v>2512.7039129999998</v>
      </c>
      <c r="F19" s="3">
        <v>2250.6802109999999</v>
      </c>
      <c r="G19" s="3">
        <v>2521.7055719999998</v>
      </c>
      <c r="H19" s="3">
        <v>2241.6785519999999</v>
      </c>
      <c r="I19" s="3">
        <v>1</v>
      </c>
      <c r="J19" s="3">
        <v>0.874</v>
      </c>
      <c r="K19" s="3">
        <f t="shared" si="0"/>
        <v>0.126</v>
      </c>
      <c r="L19" s="1">
        <v>0.84</v>
      </c>
      <c r="M19" s="1">
        <f t="shared" si="1"/>
        <v>1.5876000000000001E-2</v>
      </c>
      <c r="N19" s="1">
        <f t="shared" si="2"/>
        <v>2.5600000000000012E-2</v>
      </c>
    </row>
    <row r="20" spans="1:18">
      <c r="A20" s="3" t="s">
        <v>2</v>
      </c>
      <c r="B20" s="3">
        <v>37</v>
      </c>
      <c r="C20" s="3">
        <v>18</v>
      </c>
      <c r="D20" s="3" t="s">
        <v>11</v>
      </c>
      <c r="E20" s="3">
        <v>2654.1456790000002</v>
      </c>
      <c r="F20" s="3">
        <v>2500.9555319999999</v>
      </c>
      <c r="G20" s="3">
        <v>2679.5297049999999</v>
      </c>
      <c r="H20" s="3">
        <v>2475.5715060000002</v>
      </c>
      <c r="I20" s="3">
        <v>1</v>
      </c>
      <c r="J20" s="3">
        <v>0.78800000000000003</v>
      </c>
      <c r="K20" s="3">
        <f t="shared" si="0"/>
        <v>0.21199999999999997</v>
      </c>
      <c r="L20" s="1">
        <v>0.81</v>
      </c>
      <c r="M20" s="1">
        <f t="shared" si="1"/>
        <v>4.4943999999999984E-2</v>
      </c>
      <c r="N20" s="1">
        <f t="shared" si="2"/>
        <v>3.6099999999999979E-2</v>
      </c>
    </row>
    <row r="21" spans="1:18">
      <c r="A21" s="3" t="s">
        <v>1</v>
      </c>
      <c r="B21" s="3">
        <v>20</v>
      </c>
      <c r="C21" s="3">
        <v>11</v>
      </c>
      <c r="D21" s="3" t="s">
        <v>7</v>
      </c>
      <c r="E21" s="3">
        <v>2669.310618</v>
      </c>
      <c r="F21" s="3">
        <v>2579.3388789999999</v>
      </c>
      <c r="G21" s="3">
        <v>2694.9981130000001</v>
      </c>
      <c r="H21" s="3">
        <v>2553.6513839999998</v>
      </c>
      <c r="I21" s="3">
        <v>1</v>
      </c>
      <c r="J21" s="3">
        <v>0.72099999999999997</v>
      </c>
      <c r="K21" s="3">
        <f t="shared" si="0"/>
        <v>0.27900000000000003</v>
      </c>
      <c r="L21" s="1">
        <v>0.72</v>
      </c>
      <c r="M21" s="1">
        <f t="shared" si="1"/>
        <v>7.7841000000000021E-2</v>
      </c>
      <c r="N21" s="1">
        <f t="shared" si="2"/>
        <v>7.8400000000000011E-2</v>
      </c>
    </row>
    <row r="22" spans="1:18">
      <c r="A22" s="3" t="s">
        <v>3</v>
      </c>
      <c r="B22" s="3">
        <v>57</v>
      </c>
      <c r="C22" s="3">
        <v>14</v>
      </c>
      <c r="D22" s="3" t="s">
        <v>14</v>
      </c>
      <c r="E22" s="3">
        <v>2848.199145</v>
      </c>
      <c r="F22" s="3">
        <v>2267.638046</v>
      </c>
      <c r="G22" s="3">
        <v>2851.5960249999998</v>
      </c>
      <c r="H22" s="3">
        <v>2264.2411659999998</v>
      </c>
      <c r="I22" s="3">
        <v>1</v>
      </c>
      <c r="J22" s="3">
        <v>0.97799999999999998</v>
      </c>
      <c r="K22" s="3">
        <f t="shared" si="0"/>
        <v>2.200000000000002E-2</v>
      </c>
      <c r="L22" s="1">
        <v>0.98</v>
      </c>
      <c r="M22" s="1">
        <f t="shared" si="1"/>
        <v>4.8400000000000087E-4</v>
      </c>
      <c r="N22" s="1">
        <f t="shared" si="2"/>
        <v>4.0000000000000072E-4</v>
      </c>
    </row>
    <row r="23" spans="1:18">
      <c r="A23" s="3" t="s">
        <v>6</v>
      </c>
      <c r="B23" s="3">
        <v>14</v>
      </c>
      <c r="C23" s="3">
        <v>21</v>
      </c>
      <c r="D23" s="3" t="s">
        <v>9</v>
      </c>
      <c r="E23" s="3">
        <v>2378.4613530000001</v>
      </c>
      <c r="F23" s="3">
        <v>2275.1120289999999</v>
      </c>
      <c r="G23" s="3">
        <v>2317.2334460000002</v>
      </c>
      <c r="H23" s="3">
        <v>2336.3399359999999</v>
      </c>
      <c r="I23" s="3">
        <v>0</v>
      </c>
      <c r="J23" s="3">
        <v>0.73599999999999999</v>
      </c>
      <c r="K23" s="3">
        <f t="shared" si="0"/>
        <v>0.26400000000000001</v>
      </c>
      <c r="L23" s="1">
        <v>0.91</v>
      </c>
      <c r="M23" s="1">
        <f t="shared" si="1"/>
        <v>0.54169599999999996</v>
      </c>
      <c r="N23" s="1">
        <f t="shared" si="2"/>
        <v>0.82810000000000006</v>
      </c>
    </row>
    <row r="24" spans="1:18">
      <c r="I24" s="1" t="s">
        <v>15</v>
      </c>
      <c r="J24" s="3"/>
      <c r="M24" s="1">
        <f>SUM(M2:M23)/22</f>
        <v>0.11291522727272726</v>
      </c>
      <c r="N24" s="1">
        <f>SUM(N2:N23)/22</f>
        <v>0.10358181818181821</v>
      </c>
      <c r="O24" s="1" t="s">
        <v>15</v>
      </c>
    </row>
    <row r="25" spans="1:18">
      <c r="J25" s="3"/>
    </row>
    <row r="26" spans="1:18">
      <c r="J26" s="3"/>
      <c r="M26" s="1" t="s">
        <v>15</v>
      </c>
    </row>
    <row r="27" spans="1:18">
      <c r="J27" s="3"/>
    </row>
    <row r="28" spans="1:18">
      <c r="A28" s="4">
        <v>8676</v>
      </c>
      <c r="B28" s="3">
        <v>8681</v>
      </c>
      <c r="C28" s="3">
        <v>9204</v>
      </c>
      <c r="D28" s="3">
        <v>2018</v>
      </c>
      <c r="E28" s="3" t="s">
        <v>0</v>
      </c>
      <c r="F28" s="3">
        <v>31</v>
      </c>
      <c r="G28" s="3">
        <v>69</v>
      </c>
      <c r="H28" s="3" t="s">
        <v>10</v>
      </c>
      <c r="I28" s="3" t="s">
        <v>30</v>
      </c>
      <c r="J28" s="5">
        <v>43407</v>
      </c>
      <c r="K28" s="3">
        <v>-38</v>
      </c>
      <c r="L28" s="3">
        <v>2235.8545100000001</v>
      </c>
      <c r="M28" s="3">
        <v>2962.270638</v>
      </c>
      <c r="N28" s="3">
        <v>2232.485404</v>
      </c>
      <c r="O28" s="3">
        <v>2965.6397440000001</v>
      </c>
      <c r="P28" s="3">
        <v>0</v>
      </c>
      <c r="Q28" s="3">
        <v>2.3E-2</v>
      </c>
      <c r="R28" s="3">
        <v>0.97699999999999998</v>
      </c>
    </row>
    <row r="29" spans="1:18">
      <c r="A29" s="4">
        <v>8678</v>
      </c>
      <c r="B29" s="3">
        <v>8683</v>
      </c>
      <c r="C29" s="3">
        <v>9206</v>
      </c>
      <c r="D29" s="3">
        <v>2018</v>
      </c>
      <c r="E29" s="3" t="s">
        <v>1</v>
      </c>
      <c r="F29" s="3">
        <v>21</v>
      </c>
      <c r="G29" s="3">
        <v>10</v>
      </c>
      <c r="H29" s="3" t="s">
        <v>5</v>
      </c>
      <c r="I29" s="3" t="s">
        <v>31</v>
      </c>
      <c r="J29" s="5">
        <v>43407</v>
      </c>
      <c r="K29" s="3">
        <v>11</v>
      </c>
      <c r="L29" s="3">
        <v>2614.7090589999998</v>
      </c>
      <c r="M29" s="3">
        <v>2580.9047599999999</v>
      </c>
      <c r="N29" s="3">
        <v>2649.3283430000001</v>
      </c>
      <c r="O29" s="3">
        <v>2546.285476</v>
      </c>
      <c r="P29" s="3">
        <v>1</v>
      </c>
      <c r="Q29" s="3">
        <v>0.65200000000000002</v>
      </c>
      <c r="R29" s="3">
        <v>0.34799999999999998</v>
      </c>
    </row>
    <row r="30" spans="1:18">
      <c r="A30" s="4">
        <v>8679</v>
      </c>
      <c r="B30" s="3">
        <v>8684</v>
      </c>
      <c r="C30" s="3">
        <v>9207</v>
      </c>
      <c r="D30" s="3">
        <v>2018</v>
      </c>
      <c r="E30" s="3" t="s">
        <v>2</v>
      </c>
      <c r="F30" s="3">
        <v>12</v>
      </c>
      <c r="G30" s="3">
        <v>11</v>
      </c>
      <c r="H30" s="3" t="s">
        <v>7</v>
      </c>
      <c r="I30" s="3" t="s">
        <v>32</v>
      </c>
      <c r="J30" s="5">
        <v>43407</v>
      </c>
      <c r="K30" s="3">
        <v>1</v>
      </c>
      <c r="L30" s="3">
        <v>2646.5268510000001</v>
      </c>
      <c r="M30" s="3">
        <v>2512.305014</v>
      </c>
      <c r="N30" s="3">
        <v>2652.921574</v>
      </c>
      <c r="O30" s="3">
        <v>2505.9102910000001</v>
      </c>
      <c r="P30" s="3">
        <v>1</v>
      </c>
      <c r="Q30" s="3">
        <v>0.76900000000000002</v>
      </c>
      <c r="R30" s="3">
        <v>0.23100000000000001</v>
      </c>
    </row>
    <row r="31" spans="1:18">
      <c r="A31" s="4">
        <v>8683</v>
      </c>
      <c r="B31" s="3">
        <v>8688</v>
      </c>
      <c r="C31" s="3">
        <v>9211</v>
      </c>
      <c r="D31" s="3">
        <v>2018</v>
      </c>
      <c r="E31" s="3" t="s">
        <v>3</v>
      </c>
      <c r="F31" s="3">
        <v>54</v>
      </c>
      <c r="G31" s="3">
        <v>7</v>
      </c>
      <c r="H31" s="3" t="s">
        <v>4</v>
      </c>
      <c r="I31" s="3" t="s">
        <v>33</v>
      </c>
      <c r="J31" s="5">
        <v>43407</v>
      </c>
      <c r="K31" s="3">
        <v>47</v>
      </c>
      <c r="L31" s="3">
        <v>2790.2164710000002</v>
      </c>
      <c r="M31" s="3">
        <v>2008.6866199999999</v>
      </c>
      <c r="N31" s="3">
        <v>2791.326313</v>
      </c>
      <c r="O31" s="3">
        <v>2007.5767780000001</v>
      </c>
      <c r="P31" s="3">
        <v>1</v>
      </c>
      <c r="Q31" s="3">
        <v>0.99299999999999999</v>
      </c>
      <c r="R31" s="3">
        <v>7.0000000000000001E-3</v>
      </c>
    </row>
    <row r="32" spans="1:18">
      <c r="A32" s="4">
        <v>8689</v>
      </c>
      <c r="B32" s="3">
        <v>8694</v>
      </c>
      <c r="C32" s="3">
        <v>9217</v>
      </c>
      <c r="D32" s="3">
        <v>2018</v>
      </c>
      <c r="E32" s="3" t="s">
        <v>4</v>
      </c>
      <c r="F32" s="3">
        <v>28</v>
      </c>
      <c r="G32" s="3">
        <v>17</v>
      </c>
      <c r="H32" s="3" t="s">
        <v>8</v>
      </c>
      <c r="I32" s="3" t="s">
        <v>34</v>
      </c>
      <c r="J32" s="5">
        <v>43414</v>
      </c>
      <c r="K32" s="3">
        <v>11</v>
      </c>
      <c r="L32" s="3">
        <v>2007.5767780000001</v>
      </c>
      <c r="M32" s="3">
        <v>2176.4920729999999</v>
      </c>
      <c r="N32" s="3">
        <v>2070.3984409999998</v>
      </c>
      <c r="O32" s="3">
        <v>2113.6704100000002</v>
      </c>
      <c r="P32" s="3">
        <v>1</v>
      </c>
      <c r="Q32" s="3">
        <v>0.36799999999999999</v>
      </c>
      <c r="R32" s="3">
        <v>0.63200000000000001</v>
      </c>
    </row>
    <row r="33" spans="1:18">
      <c r="A33" s="4">
        <v>8690</v>
      </c>
      <c r="B33" s="3">
        <v>8695</v>
      </c>
      <c r="C33" s="3">
        <v>9218</v>
      </c>
      <c r="D33" s="3">
        <v>2018</v>
      </c>
      <c r="E33" s="3" t="s">
        <v>5</v>
      </c>
      <c r="F33" s="3">
        <v>54</v>
      </c>
      <c r="G33" s="3">
        <v>17</v>
      </c>
      <c r="H33" s="3" t="s">
        <v>9</v>
      </c>
      <c r="I33" s="3" t="s">
        <v>35</v>
      </c>
      <c r="J33" s="5">
        <v>43414</v>
      </c>
      <c r="K33" s="3">
        <v>37</v>
      </c>
      <c r="L33" s="3">
        <v>2546.285476</v>
      </c>
      <c r="M33" s="3">
        <v>2272.960568</v>
      </c>
      <c r="N33" s="3">
        <v>2563.545873</v>
      </c>
      <c r="O33" s="3">
        <v>2255.700171</v>
      </c>
      <c r="P33" s="3">
        <v>1</v>
      </c>
      <c r="Q33" s="3">
        <v>0.88100000000000001</v>
      </c>
      <c r="R33" s="3">
        <v>0.11899999999999999</v>
      </c>
    </row>
    <row r="34" spans="1:18">
      <c r="A34" s="4">
        <v>8691</v>
      </c>
      <c r="B34" s="3">
        <v>8696</v>
      </c>
      <c r="C34" s="3">
        <v>9219</v>
      </c>
      <c r="D34" s="3">
        <v>2018</v>
      </c>
      <c r="E34" s="3" t="s">
        <v>2</v>
      </c>
      <c r="F34" s="3">
        <v>15</v>
      </c>
      <c r="G34" s="3">
        <v>16</v>
      </c>
      <c r="H34" s="3" t="s">
        <v>10</v>
      </c>
      <c r="I34" s="3" t="s">
        <v>36</v>
      </c>
      <c r="J34" s="5">
        <v>43414</v>
      </c>
      <c r="K34" s="3">
        <v>-1</v>
      </c>
      <c r="L34" s="3">
        <v>2652.921574</v>
      </c>
      <c r="M34" s="3">
        <v>2965.6397440000001</v>
      </c>
      <c r="N34" s="3">
        <v>2647.2951389999998</v>
      </c>
      <c r="O34" s="3">
        <v>2971.2661790000002</v>
      </c>
      <c r="P34" s="3">
        <v>0</v>
      </c>
      <c r="Q34" s="3">
        <v>0.20300000000000001</v>
      </c>
      <c r="R34" s="3">
        <v>0.79700000000000004</v>
      </c>
    </row>
    <row r="35" spans="1:18">
      <c r="A35" s="4">
        <v>8692</v>
      </c>
      <c r="B35" s="3">
        <v>8697</v>
      </c>
      <c r="C35" s="3">
        <v>9220</v>
      </c>
      <c r="D35" s="3">
        <v>2018</v>
      </c>
      <c r="E35" s="3" t="s">
        <v>1</v>
      </c>
      <c r="F35" s="3">
        <v>9</v>
      </c>
      <c r="G35" s="3">
        <v>6</v>
      </c>
      <c r="H35" s="3" t="s">
        <v>11</v>
      </c>
      <c r="I35" s="3" t="s">
        <v>37</v>
      </c>
      <c r="J35" s="5">
        <v>43414</v>
      </c>
      <c r="K35" s="3">
        <v>3</v>
      </c>
      <c r="L35" s="3">
        <v>2649.3283430000001</v>
      </c>
      <c r="M35" s="3">
        <v>2498.024778</v>
      </c>
      <c r="N35" s="3">
        <v>2661.1758369999998</v>
      </c>
      <c r="O35" s="3">
        <v>2486.1772839999999</v>
      </c>
      <c r="P35" s="3">
        <v>1</v>
      </c>
      <c r="Q35" s="3">
        <v>0.78600000000000003</v>
      </c>
      <c r="R35" s="3">
        <v>0.214</v>
      </c>
    </row>
    <row r="36" spans="1:18">
      <c r="A36" s="4">
        <v>8694</v>
      </c>
      <c r="B36" s="3">
        <v>8699</v>
      </c>
      <c r="C36" s="3">
        <v>9222</v>
      </c>
      <c r="D36" s="3">
        <v>2018</v>
      </c>
      <c r="E36" s="3" t="s">
        <v>3</v>
      </c>
      <c r="F36" s="3">
        <v>28</v>
      </c>
      <c r="G36" s="3">
        <v>17</v>
      </c>
      <c r="H36" s="3" t="s">
        <v>12</v>
      </c>
      <c r="I36" s="3" t="s">
        <v>38</v>
      </c>
      <c r="J36" s="5">
        <v>43414</v>
      </c>
      <c r="K36" s="3">
        <v>11</v>
      </c>
      <c r="L36" s="3">
        <v>2791.326313</v>
      </c>
      <c r="M36" s="3">
        <v>2289.4605160000001</v>
      </c>
      <c r="N36" s="3">
        <v>2794.7905599999999</v>
      </c>
      <c r="O36" s="3">
        <v>2285.9962690000002</v>
      </c>
      <c r="P36" s="3">
        <v>1</v>
      </c>
      <c r="Q36" s="3">
        <v>0.96499999999999997</v>
      </c>
      <c r="R36" s="3">
        <v>3.5000000000000003E-2</v>
      </c>
    </row>
    <row r="37" spans="1:18">
      <c r="A37" s="4">
        <v>8695</v>
      </c>
      <c r="B37" s="3">
        <v>8700</v>
      </c>
      <c r="C37" s="3">
        <v>9223</v>
      </c>
      <c r="D37" s="3">
        <v>2018</v>
      </c>
      <c r="E37" s="3" t="s">
        <v>6</v>
      </c>
      <c r="F37" s="3">
        <v>26</v>
      </c>
      <c r="G37" s="3">
        <v>29</v>
      </c>
      <c r="H37" s="3" t="s">
        <v>7</v>
      </c>
      <c r="I37" s="3" t="s">
        <v>32</v>
      </c>
      <c r="J37" s="5">
        <v>43414</v>
      </c>
      <c r="K37" s="3">
        <v>-3</v>
      </c>
      <c r="L37" s="3">
        <v>2365.7319229999998</v>
      </c>
      <c r="M37" s="3">
        <v>2505.9102910000001</v>
      </c>
      <c r="N37" s="3">
        <v>2343.1452949999998</v>
      </c>
      <c r="O37" s="3">
        <v>2528.4969190000002</v>
      </c>
      <c r="P37" s="3">
        <v>0</v>
      </c>
      <c r="Q37" s="3">
        <v>0.40699999999999997</v>
      </c>
      <c r="R37" s="3">
        <v>0.59299999999999997</v>
      </c>
    </row>
    <row r="38" spans="1:18">
      <c r="A38" s="4">
        <v>8702</v>
      </c>
      <c r="B38" s="3">
        <v>8707</v>
      </c>
      <c r="C38" s="3">
        <v>9230</v>
      </c>
      <c r="D38" s="3">
        <v>2018</v>
      </c>
      <c r="E38" s="3" t="s">
        <v>4</v>
      </c>
      <c r="F38" s="3">
        <v>7</v>
      </c>
      <c r="G38" s="3">
        <v>26</v>
      </c>
      <c r="H38" s="3" t="s">
        <v>11</v>
      </c>
      <c r="I38" s="3" t="s">
        <v>37</v>
      </c>
      <c r="J38" s="5">
        <v>43421</v>
      </c>
      <c r="K38" s="3">
        <v>-19</v>
      </c>
      <c r="L38" s="3">
        <v>2070.3984409999998</v>
      </c>
      <c r="M38" s="3">
        <v>2486.1772839999999</v>
      </c>
      <c r="N38" s="3">
        <v>2055.6201930000002</v>
      </c>
      <c r="O38" s="3">
        <v>2500.9555319999999</v>
      </c>
      <c r="P38" s="3">
        <v>0</v>
      </c>
      <c r="Q38" s="3">
        <v>0.123</v>
      </c>
      <c r="R38" s="3">
        <v>0.877</v>
      </c>
    </row>
    <row r="39" spans="1:18">
      <c r="A39" s="4">
        <v>8705</v>
      </c>
      <c r="B39" s="3">
        <v>8710</v>
      </c>
      <c r="C39" s="3">
        <v>9233</v>
      </c>
      <c r="D39" s="3">
        <v>2018</v>
      </c>
      <c r="E39" s="3" t="s">
        <v>1</v>
      </c>
      <c r="F39" s="3">
        <v>74</v>
      </c>
      <c r="G39" s="3">
        <v>24</v>
      </c>
      <c r="H39" s="3" t="s">
        <v>13</v>
      </c>
      <c r="I39" s="3" t="s">
        <v>40</v>
      </c>
      <c r="J39" s="5">
        <v>43421</v>
      </c>
      <c r="K39" s="3">
        <v>50</v>
      </c>
      <c r="L39" s="3">
        <v>2661.1758369999998</v>
      </c>
      <c r="M39" s="3">
        <v>2230.9532049999998</v>
      </c>
      <c r="N39" s="3">
        <v>2669.310618</v>
      </c>
      <c r="O39" s="3">
        <v>2222.8184240000001</v>
      </c>
      <c r="P39" s="3">
        <v>1</v>
      </c>
      <c r="Q39" s="3">
        <v>0.94799999999999995</v>
      </c>
      <c r="R39" s="3">
        <v>5.1999999999999998E-2</v>
      </c>
    </row>
    <row r="40" spans="1:18">
      <c r="A40" s="4">
        <v>8708</v>
      </c>
      <c r="B40" s="3">
        <v>8713</v>
      </c>
      <c r="C40" s="3">
        <v>9236</v>
      </c>
      <c r="D40" s="3">
        <v>2018</v>
      </c>
      <c r="E40" s="3" t="s">
        <v>2</v>
      </c>
      <c r="F40" s="3">
        <v>35</v>
      </c>
      <c r="G40" s="3">
        <v>15</v>
      </c>
      <c r="H40" s="3" t="s">
        <v>0</v>
      </c>
      <c r="I40" s="3" t="s">
        <v>41</v>
      </c>
      <c r="J40" s="5">
        <v>43421</v>
      </c>
      <c r="K40" s="3">
        <v>20</v>
      </c>
      <c r="L40" s="3">
        <v>2647.2951389999998</v>
      </c>
      <c r="M40" s="3">
        <v>2232.485404</v>
      </c>
      <c r="N40" s="3">
        <v>2654.1456790000002</v>
      </c>
      <c r="O40" s="3">
        <v>2225.6348640000001</v>
      </c>
      <c r="P40" s="3">
        <v>1</v>
      </c>
      <c r="Q40" s="3">
        <v>0.94399999999999995</v>
      </c>
      <c r="R40" s="3">
        <v>5.6000000000000001E-2</v>
      </c>
    </row>
    <row r="41" spans="1:18">
      <c r="A41" s="4">
        <v>8709</v>
      </c>
      <c r="B41" s="3">
        <v>8714</v>
      </c>
      <c r="C41" s="3">
        <v>9237</v>
      </c>
      <c r="D41" s="3">
        <v>2018</v>
      </c>
      <c r="E41" s="3" t="s">
        <v>5</v>
      </c>
      <c r="F41" s="3">
        <v>20</v>
      </c>
      <c r="G41" s="3">
        <v>26</v>
      </c>
      <c r="H41" s="3" t="s">
        <v>7</v>
      </c>
      <c r="I41" s="3" t="s">
        <v>32</v>
      </c>
      <c r="J41" s="5">
        <v>43421</v>
      </c>
      <c r="K41" s="3">
        <v>-6</v>
      </c>
      <c r="L41" s="3">
        <v>2563.545873</v>
      </c>
      <c r="M41" s="3">
        <v>2528.4969190000002</v>
      </c>
      <c r="N41" s="3">
        <v>2512.7039129999998</v>
      </c>
      <c r="O41" s="3">
        <v>2579.3388789999999</v>
      </c>
      <c r="P41" s="3">
        <v>0</v>
      </c>
      <c r="Q41" s="3">
        <v>0.65300000000000002</v>
      </c>
      <c r="R41" s="3">
        <v>0.34699999999999998</v>
      </c>
    </row>
    <row r="42" spans="1:18">
      <c r="A42" s="4">
        <v>8710</v>
      </c>
      <c r="B42" s="3">
        <v>8715</v>
      </c>
      <c r="C42" s="3">
        <v>9238</v>
      </c>
      <c r="D42" s="3">
        <v>2018</v>
      </c>
      <c r="E42" s="3" t="s">
        <v>3</v>
      </c>
      <c r="F42" s="3">
        <v>16</v>
      </c>
      <c r="G42" s="3">
        <v>9</v>
      </c>
      <c r="H42" s="3" t="s">
        <v>10</v>
      </c>
      <c r="I42" s="3" t="s">
        <v>30</v>
      </c>
      <c r="J42" s="5">
        <v>43421</v>
      </c>
      <c r="K42" s="3">
        <v>7</v>
      </c>
      <c r="L42" s="3">
        <v>2794.7905599999999</v>
      </c>
      <c r="M42" s="3">
        <v>2971.2661790000002</v>
      </c>
      <c r="N42" s="3">
        <v>2848.199145</v>
      </c>
      <c r="O42" s="3">
        <v>2917.8575940000001</v>
      </c>
      <c r="P42" s="3">
        <v>1</v>
      </c>
      <c r="Q42" s="3">
        <v>0.35799999999999998</v>
      </c>
      <c r="R42" s="3">
        <v>0.64200000000000002</v>
      </c>
    </row>
    <row r="43" spans="1:18">
      <c r="A43" s="4">
        <v>8711</v>
      </c>
      <c r="B43" s="3">
        <v>8716</v>
      </c>
      <c r="C43" s="3">
        <v>9239</v>
      </c>
      <c r="D43" s="3">
        <v>2018</v>
      </c>
      <c r="E43" s="3" t="s">
        <v>6</v>
      </c>
      <c r="F43" s="3">
        <v>28</v>
      </c>
      <c r="G43" s="3">
        <v>13</v>
      </c>
      <c r="H43" s="3" t="s">
        <v>12</v>
      </c>
      <c r="I43" s="3" t="s">
        <v>38</v>
      </c>
      <c r="J43" s="5">
        <v>43421</v>
      </c>
      <c r="K43" s="3">
        <v>15</v>
      </c>
      <c r="L43" s="3">
        <v>2343.1452949999998</v>
      </c>
      <c r="M43" s="3">
        <v>2285.9962690000002</v>
      </c>
      <c r="N43" s="3">
        <v>2378.4613530000001</v>
      </c>
      <c r="O43" s="3">
        <v>2250.6802109999999</v>
      </c>
      <c r="P43" s="3">
        <v>1</v>
      </c>
      <c r="Q43" s="3">
        <v>0.68200000000000005</v>
      </c>
      <c r="R43" s="3">
        <v>0.318</v>
      </c>
    </row>
    <row r="44" spans="1:18">
      <c r="A44" s="4">
        <v>8716</v>
      </c>
      <c r="B44" s="3">
        <v>8721</v>
      </c>
      <c r="C44" s="3">
        <v>9244</v>
      </c>
      <c r="D44" s="3">
        <v>2018</v>
      </c>
      <c r="E44" s="3" t="s">
        <v>4</v>
      </c>
      <c r="F44" s="3">
        <v>3</v>
      </c>
      <c r="G44" s="3">
        <v>66</v>
      </c>
      <c r="H44" s="3" t="s">
        <v>10</v>
      </c>
      <c r="I44" s="3" t="s">
        <v>30</v>
      </c>
      <c r="J44" s="5">
        <v>43428</v>
      </c>
      <c r="K44" s="3">
        <v>-63</v>
      </c>
      <c r="L44" s="3">
        <v>2055.6201930000002</v>
      </c>
      <c r="M44" s="3">
        <v>2917.8575940000001</v>
      </c>
      <c r="N44" s="3">
        <v>2053.8480960000002</v>
      </c>
      <c r="O44" s="3">
        <v>2919.6296910000001</v>
      </c>
      <c r="P44" s="3">
        <v>0</v>
      </c>
      <c r="Q44" s="3">
        <v>1.0999999999999999E-2</v>
      </c>
      <c r="R44" s="3">
        <v>0.98899999999999999</v>
      </c>
    </row>
    <row r="45" spans="1:18">
      <c r="A45" s="4">
        <v>8719</v>
      </c>
      <c r="B45" s="3">
        <v>8724</v>
      </c>
      <c r="C45" s="3">
        <v>9247</v>
      </c>
      <c r="D45" s="3">
        <v>2018</v>
      </c>
      <c r="E45" s="3" t="s">
        <v>5</v>
      </c>
      <c r="F45" s="3">
        <v>14</v>
      </c>
      <c r="G45" s="3">
        <v>9</v>
      </c>
      <c r="H45" s="3" t="s">
        <v>12</v>
      </c>
      <c r="I45" s="3" t="s">
        <v>38</v>
      </c>
      <c r="J45" s="5">
        <v>43428</v>
      </c>
      <c r="K45" s="3">
        <v>5</v>
      </c>
      <c r="L45" s="3">
        <v>2512.7039129999998</v>
      </c>
      <c r="M45" s="3">
        <v>2250.6802109999999</v>
      </c>
      <c r="N45" s="3">
        <v>2521.7055719999998</v>
      </c>
      <c r="O45" s="3">
        <v>2241.6785519999999</v>
      </c>
      <c r="P45" s="3">
        <v>1</v>
      </c>
      <c r="Q45" s="3">
        <v>0.874</v>
      </c>
      <c r="R45" s="3">
        <v>0.126</v>
      </c>
    </row>
    <row r="46" spans="1:18">
      <c r="A46" s="4">
        <v>8721</v>
      </c>
      <c r="B46" s="3">
        <v>8726</v>
      </c>
      <c r="C46" s="3">
        <v>9249</v>
      </c>
      <c r="D46" s="3">
        <v>2018</v>
      </c>
      <c r="E46" s="3" t="s">
        <v>2</v>
      </c>
      <c r="F46" s="3">
        <v>37</v>
      </c>
      <c r="G46" s="3">
        <v>18</v>
      </c>
      <c r="H46" s="3" t="s">
        <v>11</v>
      </c>
      <c r="I46" s="3" t="s">
        <v>37</v>
      </c>
      <c r="J46" s="5">
        <v>43428</v>
      </c>
      <c r="K46" s="3">
        <v>19</v>
      </c>
      <c r="L46" s="3">
        <v>2654.1456790000002</v>
      </c>
      <c r="M46" s="3">
        <v>2500.9555319999999</v>
      </c>
      <c r="N46" s="3">
        <v>2679.5297049999999</v>
      </c>
      <c r="O46" s="3">
        <v>2475.5715060000002</v>
      </c>
      <c r="P46" s="3">
        <v>1</v>
      </c>
      <c r="Q46" s="3">
        <v>0.78800000000000003</v>
      </c>
      <c r="R46" s="3">
        <v>0.21199999999999999</v>
      </c>
    </row>
    <row r="47" spans="1:18">
      <c r="A47" s="4">
        <v>8723</v>
      </c>
      <c r="B47" s="3">
        <v>8728</v>
      </c>
      <c r="C47" s="3">
        <v>9251</v>
      </c>
      <c r="D47" s="3">
        <v>2018</v>
      </c>
      <c r="E47" s="3" t="s">
        <v>1</v>
      </c>
      <c r="F47" s="3">
        <v>20</v>
      </c>
      <c r="G47" s="3">
        <v>11</v>
      </c>
      <c r="H47" s="3" t="s">
        <v>7</v>
      </c>
      <c r="I47" s="3" t="s">
        <v>32</v>
      </c>
      <c r="J47" s="5">
        <v>43428</v>
      </c>
      <c r="K47" s="3">
        <v>9</v>
      </c>
      <c r="L47" s="3">
        <v>2669.310618</v>
      </c>
      <c r="M47" s="3">
        <v>2579.3388789999999</v>
      </c>
      <c r="N47" s="3">
        <v>2694.9981130000001</v>
      </c>
      <c r="O47" s="3">
        <v>2553.6513839999998</v>
      </c>
      <c r="P47" s="3">
        <v>1</v>
      </c>
      <c r="Q47" s="3">
        <v>0.72099999999999997</v>
      </c>
      <c r="R47" s="3">
        <v>0.27900000000000003</v>
      </c>
    </row>
    <row r="48" spans="1:18">
      <c r="A48" s="4">
        <v>8724</v>
      </c>
      <c r="B48" s="3">
        <v>8729</v>
      </c>
      <c r="C48" s="3">
        <v>9252</v>
      </c>
      <c r="D48" s="3">
        <v>2018</v>
      </c>
      <c r="E48" s="3" t="s">
        <v>3</v>
      </c>
      <c r="F48" s="3">
        <v>57</v>
      </c>
      <c r="G48" s="3">
        <v>14</v>
      </c>
      <c r="H48" s="3" t="s">
        <v>14</v>
      </c>
      <c r="I48" s="3" t="s">
        <v>39</v>
      </c>
      <c r="J48" s="5">
        <v>43428</v>
      </c>
      <c r="K48" s="3">
        <v>43</v>
      </c>
      <c r="L48" s="3">
        <v>2848.199145</v>
      </c>
      <c r="M48" s="3">
        <v>2267.638046</v>
      </c>
      <c r="N48" s="3">
        <v>2851.5960249999998</v>
      </c>
      <c r="O48" s="3">
        <v>2264.2411659999998</v>
      </c>
      <c r="P48" s="3">
        <v>1</v>
      </c>
      <c r="Q48" s="3">
        <v>0.97799999999999998</v>
      </c>
      <c r="R48" s="3">
        <v>2.1999999999999999E-2</v>
      </c>
    </row>
    <row r="49" spans="1:18">
      <c r="A49" s="4">
        <v>8725</v>
      </c>
      <c r="B49" s="3">
        <v>8730</v>
      </c>
      <c r="C49" s="3">
        <v>9253</v>
      </c>
      <c r="D49" s="3">
        <v>2018</v>
      </c>
      <c r="E49" s="3" t="s">
        <v>6</v>
      </c>
      <c r="F49" s="3">
        <v>14</v>
      </c>
      <c r="G49" s="3">
        <v>21</v>
      </c>
      <c r="H49" s="3" t="s">
        <v>9</v>
      </c>
      <c r="I49" s="3" t="s">
        <v>35</v>
      </c>
      <c r="J49" s="5">
        <v>43428</v>
      </c>
      <c r="K49" s="3">
        <v>-7</v>
      </c>
      <c r="L49" s="3">
        <v>2378.4613530000001</v>
      </c>
      <c r="M49" s="3">
        <v>2275.1120289999999</v>
      </c>
      <c r="N49" s="3">
        <v>2317.2334460000002</v>
      </c>
      <c r="O49" s="3">
        <v>2336.3399359999999</v>
      </c>
      <c r="P49" s="3">
        <v>0</v>
      </c>
      <c r="Q49" s="3">
        <v>0.73599999999999999</v>
      </c>
      <c r="R49" s="3">
        <v>0.26400000000000001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2018-10-24T20:08:45Z</dcterms:created>
  <dcterms:modified xsi:type="dcterms:W3CDTF">2018-12-27T22:49:22Z</dcterms:modified>
</cp:coreProperties>
</file>